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E:\Work\数据字典模板\"/>
    </mc:Choice>
  </mc:AlternateContent>
  <xr:revisionPtr revIDLastSave="0" documentId="13_ncr:1_{44D7BF54-35A9-4841-A5F2-0C2B86754FCF}" xr6:coauthVersionLast="47" xr6:coauthVersionMax="47" xr10:uidLastSave="{00000000-0000-0000-0000-000000000000}"/>
  <bookViews>
    <workbookView xWindow="-108" yWindow="-108" windowWidth="23256" windowHeight="12576" tabRatio="536" xr2:uid="{00000000-000D-0000-FFFF-FFFF00000000}"/>
  </bookViews>
  <sheets>
    <sheet name="目录" sheetId="1" r:id="rId1"/>
    <sheet name="3001" sheetId="48" r:id="rId2"/>
    <sheet name="3002" sheetId="49" r:id="rId3"/>
    <sheet name="3003" sheetId="50" r:id="rId4"/>
  </sheets>
  <definedNames>
    <definedName name="lian4" localSheetId="1">#REF!</definedName>
    <definedName name="lian4" localSheetId="2">#REF!</definedName>
    <definedName name="lian4" localSheetId="3">#REF!</definedName>
    <definedName name="lian4">#REF!</definedName>
    <definedName name="lian5" localSheetId="1">#REF!</definedName>
    <definedName name="lian5" localSheetId="2">#REF!</definedName>
    <definedName name="lian5" localSheetId="3">#REF!</definedName>
    <definedName name="lian5">#REF!</definedName>
  </definedNames>
  <calcPr calcId="191029"/>
</workbook>
</file>

<file path=xl/calcChain.xml><?xml version="1.0" encoding="utf-8"?>
<calcChain xmlns="http://schemas.openxmlformats.org/spreadsheetml/2006/main">
  <c r="B3" i="50" l="1"/>
  <c r="B2" i="50"/>
  <c r="B1" i="50"/>
  <c r="B3" i="49"/>
  <c r="B2" i="49"/>
  <c r="B1" i="49"/>
  <c r="B3" i="48"/>
  <c r="B2" i="48"/>
  <c r="B1" i="48"/>
  <c r="J17" i="1" l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K72" i="1" l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000-000001000000}">
      <text>
        <r>
          <rPr>
            <sz val="9"/>
            <color indexed="81"/>
            <rFont val="宋体"/>
            <charset val="134"/>
          </rPr>
          <t>规则: 1位层级编码 + 3位流水
0-STF;1-STG;2-ODS;3-FDM;4-DIM;5-DM;6-DAPP;7-TO</t>
        </r>
      </text>
    </comment>
    <comment ref="C1" authorId="0" shapeId="0" xr:uid="{00000000-0006-0000-0000-000002000000}">
      <text>
        <r>
          <rPr>
            <sz val="9"/>
            <color indexed="81"/>
            <rFont val="宋体"/>
            <charset val="134"/>
          </rPr>
          <t xml:space="preserve">1.STF: 填入业务系统名
2.STG/ODS等层级: 填入DW
</t>
        </r>
      </text>
    </comment>
    <comment ref="G1" authorId="0" shapeId="0" xr:uid="{00000000-0006-0000-0000-000003000000}">
      <text>
        <r>
          <rPr>
            <sz val="9"/>
            <color indexed="81"/>
            <rFont val="宋体"/>
            <charset val="134"/>
          </rPr>
          <t xml:space="preserve">增量:I 
全量:F
</t>
        </r>
      </text>
    </comment>
    <comment ref="H1" authorId="0" shapeId="0" xr:uid="{00000000-0006-0000-0000-000004000000}">
      <text>
        <r>
          <rPr>
            <sz val="9"/>
            <color indexed="81"/>
            <rFont val="宋体"/>
            <charset val="134"/>
          </rPr>
          <t>STF: 置空
STG/ODS等层级 :按实际选择</t>
        </r>
      </text>
    </comment>
    <comment ref="I1" authorId="0" shapeId="0" xr:uid="{00000000-0006-0000-0000-000005000000}">
      <text>
        <r>
          <rPr>
            <sz val="9"/>
            <color indexed="81"/>
            <rFont val="宋体"/>
            <charset val="134"/>
          </rPr>
          <t xml:space="preserve">1.时:H  日:D  周:W  月:M  季:Q  年:Y  实时:R
2.如不需刷新数据,置空
</t>
        </r>
      </text>
    </comment>
    <comment ref="J1" authorId="0" shapeId="0" xr:uid="{00000000-0006-0000-0000-000006000000}">
      <text>
        <r>
          <rPr>
            <sz val="9"/>
            <color indexed="81"/>
            <rFont val="宋体"/>
            <charset val="134"/>
          </rPr>
          <t xml:space="preserve">规则: 表编号 + 表英文名 + 更新方式 + 更新频率
</t>
        </r>
      </text>
    </comment>
  </commentList>
</comments>
</file>

<file path=xl/sharedStrings.xml><?xml version="1.0" encoding="utf-8"?>
<sst xmlns="http://schemas.openxmlformats.org/spreadsheetml/2006/main" count="551" uniqueCount="164">
  <si>
    <t>表编号</t>
  </si>
  <si>
    <t>表类型</t>
  </si>
  <si>
    <t>所属系统</t>
  </si>
  <si>
    <t>所属层级</t>
  </si>
  <si>
    <t>表名</t>
  </si>
  <si>
    <t>表中文名</t>
  </si>
  <si>
    <t>更新方式</t>
  </si>
  <si>
    <t>更新策略</t>
  </si>
  <si>
    <t>更新频率</t>
  </si>
  <si>
    <t>ETL作业名</t>
  </si>
  <si>
    <t>airflow调度任务</t>
  </si>
  <si>
    <t>备注</t>
  </si>
  <si>
    <t>T-表</t>
  </si>
  <si>
    <t>DW</t>
  </si>
  <si>
    <t>全量</t>
  </si>
  <si>
    <t>日</t>
  </si>
  <si>
    <t xml:space="preserve"> </t>
  </si>
  <si>
    <t>upd&amp;insert</t>
  </si>
  <si>
    <t>表英文名</t>
  </si>
  <si>
    <t>模式名</t>
  </si>
  <si>
    <t>表空间</t>
  </si>
  <si>
    <t>描述</t>
  </si>
  <si>
    <t>序号</t>
  </si>
  <si>
    <t>字段英文名</t>
  </si>
  <si>
    <t>字段中文名</t>
  </si>
  <si>
    <t>字段类型</t>
  </si>
  <si>
    <t>主键否</t>
  </si>
  <si>
    <t>空值否</t>
  </si>
  <si>
    <t>id</t>
  </si>
  <si>
    <t>int(11)</t>
  </si>
  <si>
    <t>1-主键</t>
  </si>
  <si>
    <t>1-非空</t>
  </si>
  <si>
    <t/>
  </si>
  <si>
    <t>0-非主键</t>
  </si>
  <si>
    <t>0-空</t>
  </si>
  <si>
    <t>varchar(255)</t>
  </si>
  <si>
    <t>VARCHAR(19)</t>
  </si>
  <si>
    <t>brand_id</t>
  </si>
  <si>
    <t>返回</t>
  </si>
  <si>
    <t>varchar(60)</t>
  </si>
  <si>
    <t>brand_code</t>
  </si>
  <si>
    <t>year_code</t>
  </si>
  <si>
    <t>品牌名称</t>
  </si>
  <si>
    <t>自增ID</t>
  </si>
  <si>
    <t>品牌代码</t>
  </si>
  <si>
    <t>brand_name</t>
  </si>
  <si>
    <t>DIM</t>
  </si>
  <si>
    <t>dim_brand</t>
  </si>
  <si>
    <t>dim_day</t>
    <phoneticPr fontId="10" type="noConversion"/>
  </si>
  <si>
    <t>时间维表</t>
    <phoneticPr fontId="10" type="noConversion"/>
  </si>
  <si>
    <t xml:space="preserve"> </t>
    <phoneticPr fontId="10" type="noConversion"/>
  </si>
  <si>
    <t>品牌维表</t>
    <phoneticPr fontId="10" type="noConversion"/>
  </si>
  <si>
    <t>店铺维表</t>
    <phoneticPr fontId="10" type="noConversion"/>
  </si>
  <si>
    <t>dim_shopname</t>
    <phoneticPr fontId="10" type="noConversion"/>
  </si>
  <si>
    <t xml:space="preserve"> </t>
    <phoneticPr fontId="10" type="noConversion"/>
  </si>
  <si>
    <t>SRC_SYS_NAME</t>
  </si>
  <si>
    <t>源系统名</t>
  </si>
  <si>
    <t>VARCHAR(10)</t>
  </si>
  <si>
    <t>ETL_DATE</t>
  </si>
  <si>
    <t>ETL日期</t>
  </si>
  <si>
    <t>VARCHAR(8)</t>
  </si>
  <si>
    <t>yyyymmdd</t>
  </si>
  <si>
    <t>DATA_LOAD_TIME</t>
  </si>
  <si>
    <t>数据加载时间</t>
  </si>
  <si>
    <t>yyyy-mm-dd hh24:mi:ss</t>
  </si>
  <si>
    <t>int(5) unsigned</t>
  </si>
  <si>
    <t xml:space="preserve"> </t>
    <phoneticPr fontId="10" type="noConversion"/>
  </si>
  <si>
    <t xml:space="preserve"> </t>
    <phoneticPr fontId="10" type="noConversion"/>
  </si>
  <si>
    <t>3001</t>
    <phoneticPr fontId="10" type="noConversion"/>
  </si>
  <si>
    <t>3002</t>
  </si>
  <si>
    <t>3003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</si>
  <si>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</si>
  <si>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</si>
  <si>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</si>
  <si>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</si>
  <si>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</si>
  <si>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</si>
  <si>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</si>
  <si>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</si>
  <si>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</si>
  <si>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</si>
  <si>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</si>
  <si>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</si>
  <si>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</si>
  <si>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</si>
  <si>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</si>
  <si>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</si>
  <si>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</si>
  <si>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</si>
  <si>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</si>
  <si>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</si>
  <si>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</si>
  <si>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</si>
  <si>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</si>
  <si>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</si>
  <si>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</si>
  <si>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</si>
  <si>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</si>
  <si>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</si>
  <si>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</si>
  <si>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</si>
  <si>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</si>
  <si>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</si>
  <si>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</si>
  <si>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</si>
  <si>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</si>
  <si>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</si>
  <si>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</si>
  <si>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</si>
  <si>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</si>
  <si>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</si>
  <si>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</si>
  <si>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</si>
  <si>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</si>
  <si>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</si>
  <si>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</si>
  <si>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</si>
  <si>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</si>
  <si>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</si>
  <si>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</si>
  <si>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</si>
  <si>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</si>
  <si>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</si>
  <si>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</si>
  <si>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</si>
  <si>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</si>
  <si>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</si>
  <si>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</si>
  <si>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</si>
  <si>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</si>
  <si>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</si>
  <si>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</si>
  <si>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</si>
  <si>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</si>
  <si>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</si>
  <si>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</si>
  <si>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</si>
  <si>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</si>
  <si>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varchar(30)</t>
  </si>
  <si>
    <t>qy_id</t>
  </si>
  <si>
    <t>区域id</t>
  </si>
  <si>
    <t>qy_code</t>
  </si>
  <si>
    <t>编码</t>
  </si>
  <si>
    <t>qy_name</t>
  </si>
  <si>
    <t>名称</t>
  </si>
  <si>
    <t>varchar(150)</t>
  </si>
  <si>
    <t>qy_desc</t>
  </si>
  <si>
    <t>ID</t>
  </si>
  <si>
    <t>varchar(8)</t>
  </si>
  <si>
    <t>dayid</t>
  </si>
  <si>
    <t>日期id</t>
  </si>
  <si>
    <t>date</t>
  </si>
  <si>
    <t>年份代码</t>
  </si>
  <si>
    <t>varchar(4)</t>
  </si>
  <si>
    <t>month_code</t>
  </si>
  <si>
    <t>月份代码</t>
  </si>
  <si>
    <t>varchar(2)</t>
  </si>
  <si>
    <t>day_code</t>
  </si>
  <si>
    <t>日期代码</t>
  </si>
  <si>
    <t>ym_code</t>
  </si>
  <si>
    <t>年月代码</t>
  </si>
  <si>
    <t>varchar(6)</t>
  </si>
  <si>
    <t>3004</t>
    <phoneticPr fontId="10" type="noConversion"/>
  </si>
  <si>
    <t>分区键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</si>
</sst>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charset val="134"/>
      <scheme val="minor"/>
    </font>
    <font>
      <sz val="10"/>
      <name val="Arial"/>
      <family val="2"/>
    </font>
    <font>
      <sz val="9"/>
      <name val="宋体"/>
      <charset val="134"/>
    </font>
    <font>
      <u/>
      <sz val="11"/>
      <color rgb="FF0000FF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.5"/>
      <color theme="1"/>
      <name val="等线"/>
      <charset val="134"/>
      <scheme val="minor"/>
    </font>
    <font>
      <sz val="11"/>
      <color indexed="8"/>
      <name val="宋体"/>
      <charset val="134"/>
    </font>
    <font>
      <sz val="9"/>
      <color indexed="81"/>
      <name val="宋体"/>
      <charset val="134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u/>
      <sz val="11"/>
      <color rgb="FF0000FF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u/>
      <sz val="10"/>
      <color rgb="FF800080"/>
      <name val="宋体"/>
      <family val="3"/>
      <charset val="134"/>
    </font>
    <font>
      <u/>
      <sz val="11"/>
      <color rgb="FF80008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6" tint="0.799859614856410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8" fillId="0" borderId="0">
      <alignment vertical="center"/>
    </xf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1" fillId="0" borderId="0" xfId="4"/>
    <xf numFmtId="49" fontId="2" fillId="0" borderId="0" xfId="4" applyNumberFormat="1" applyFont="1" applyProtection="1">
      <protection locked="0"/>
    </xf>
    <xf numFmtId="0" fontId="1" fillId="0" borderId="0" xfId="4" applyProtection="1">
      <protection locked="0"/>
    </xf>
    <xf numFmtId="49" fontId="2" fillId="0" borderId="1" xfId="4" applyNumberFormat="1" applyFont="1" applyBorder="1" applyAlignment="1" applyProtection="1">
      <alignment horizontal="center"/>
      <protection locked="0"/>
    </xf>
    <xf numFmtId="49" fontId="2" fillId="0" borderId="1" xfId="4" applyNumberFormat="1" applyFont="1" applyBorder="1" applyProtection="1"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3" fillId="0" borderId="0" xfId="1" quotePrefix="1" applyAlignment="1" applyProtection="1">
      <alignment horizont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 wrapText="1"/>
    </xf>
    <xf numFmtId="0" fontId="11" fillId="0" borderId="4" xfId="0" applyFont="1" applyBorder="1" applyAlignment="1">
      <alignment vertical="center"/>
    </xf>
    <xf numFmtId="49" fontId="13" fillId="0" borderId="1" xfId="4" applyNumberFormat="1" applyFont="1" applyBorder="1" applyProtection="1">
      <protection locked="0"/>
    </xf>
    <xf numFmtId="0" fontId="11" fillId="0" borderId="4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16" fillId="5" borderId="1" xfId="6" applyFont="1" applyFill="1" applyBorder="1" applyAlignment="1">
      <alignment horizontal="center" vertical="center" wrapText="1"/>
    </xf>
    <xf numFmtId="0" fontId="13" fillId="0" borderId="1" xfId="4" applyFont="1" applyBorder="1" applyAlignment="1" applyProtection="1">
      <alignment horizontal="left" vertical="top"/>
      <protection locked="0"/>
    </xf>
    <xf numFmtId="0" fontId="16" fillId="6" borderId="3" xfId="4" applyFont="1" applyFill="1" applyBorder="1" applyAlignment="1">
      <alignment horizontal="center" vertical="center"/>
    </xf>
    <xf numFmtId="0" fontId="16" fillId="6" borderId="1" xfId="4" applyFont="1" applyFill="1" applyBorder="1" applyAlignment="1">
      <alignment horizontal="center" vertical="center"/>
    </xf>
    <xf numFmtId="49" fontId="13" fillId="0" borderId="1" xfId="4" applyNumberFormat="1" applyFont="1" applyBorder="1" applyAlignment="1" applyProtection="1">
      <alignment horizontal="center"/>
      <protection locked="0"/>
    </xf>
    <xf numFmtId="0" fontId="13" fillId="0" borderId="1" xfId="4" applyFont="1" applyBorder="1" applyAlignment="1" applyProtection="1">
      <alignment horizontal="center"/>
      <protection locked="0"/>
    </xf>
    <xf numFmtId="0" fontId="13" fillId="0" borderId="1" xfId="4" applyFont="1" applyBorder="1" applyProtection="1">
      <protection locked="0"/>
    </xf>
    <xf numFmtId="0" fontId="13" fillId="0" borderId="0" xfId="4" applyFont="1" applyAlignment="1" applyProtection="1">
      <alignment horizontal="center"/>
      <protection locked="0"/>
    </xf>
    <xf numFmtId="0" fontId="13" fillId="0" borderId="0" xfId="4" applyFont="1" applyProtection="1">
      <protection locked="0"/>
    </xf>
    <xf numFmtId="49" fontId="13" fillId="0" borderId="0" xfId="4" applyNumberFormat="1" applyFont="1" applyProtection="1">
      <protection locked="0"/>
    </xf>
    <xf numFmtId="0" fontId="12" fillId="0" borderId="0" xfId="0" quotePrefix="1" applyFont="1" applyAlignment="1">
      <alignment horizontal="center"/>
    </xf>
    <xf numFmtId="0" fontId="13" fillId="0" borderId="1" xfId="4" applyFont="1" applyBorder="1" applyAlignment="1" applyProtection="1">
      <alignment horizontal="left" vertical="top"/>
      <protection locked="0"/>
    </xf>
    <xf numFmtId="0" fontId="17" fillId="2" borderId="2" xfId="7" applyFont="1" applyFill="1" applyBorder="1" applyAlignment="1" applyProtection="1">
      <alignment horizontal="center" vertical="center"/>
    </xf>
    <xf numFmtId="0" fontId="18" fillId="2" borderId="2" xfId="7" applyFont="1" applyFill="1" applyBorder="1" applyAlignment="1" applyProtection="1">
      <alignment horizontal="center" vertical="center"/>
    </xf>
    <xf numFmtId="0" fontId="13" fillId="0" borderId="4" xfId="4" applyFont="1" applyBorder="1" applyAlignment="1" applyProtection="1">
      <alignment horizontal="left" vertical="top"/>
      <protection locked="0"/>
    </xf>
    <xf numFmtId="0" fontId="13" fillId="0" borderId="5" xfId="4" applyFont="1" applyBorder="1" applyAlignment="1" applyProtection="1">
      <alignment horizontal="left" vertical="top"/>
      <protection locked="0"/>
    </xf>
    <xf numFmtId="0" fontId="16" fillId="6" borderId="6" xfId="4" applyFont="1" applyFill="1" applyBorder="1" applyAlignment="1">
      <alignment horizontal="center" vertical="center"/>
    </xf>
    <xf numFmtId="0" fontId="16" fillId="6" borderId="7" xfId="4" applyFont="1" applyFill="1" applyBorder="1" applyAlignment="1">
      <alignment horizontal="center" vertical="center"/>
    </xf>
    <xf numFmtId="0" fontId="13" fillId="0" borderId="1" xfId="4" applyFont="1" applyBorder="1" applyAlignment="1" applyProtection="1">
      <alignment horizontal="left" vertical="top" wrapText="1"/>
      <protection locked="0"/>
    </xf>
  </cellXfs>
  <cellStyles count="8">
    <cellStyle name="常规" xfId="0" builtinId="0"/>
    <cellStyle name="常规 2" xfId="4" xr:uid="{00000000-0005-0000-0000-000001000000}"/>
    <cellStyle name="超链接" xfId="1" builtinId="8"/>
    <cellStyle name="超链接 2" xfId="5" xr:uid="{00000000-0005-0000-0000-000003000000}"/>
    <cellStyle name="超链接 2 2" xfId="2" xr:uid="{00000000-0005-0000-0000-000004000000}"/>
    <cellStyle name="超链接 2 3" xfId="7" xr:uid="{3335166F-8C5F-44BA-99A1-7416D6B7349C}"/>
    <cellStyle name="㼿㼿㼿㼿㼿㼿㼿㼿㼿㼿 8" xfId="3" xr:uid="{00000000-0005-0000-0000-000005000000}"/>
    <cellStyle name="㼿㼿㼿㼿㼿㼿㼿㼿㼿㼿 8 2" xfId="6" xr:uid="{8D10DFB4-AA7E-4C5B-9C53-66F1A0209DE3}"/>
  </cellStyles>
  <dxfs count="2"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1:L72" totalsRowShown="0">
  <tableColumns count="12">
    <tableColumn id="1" xr3:uid="{00000000-0010-0000-0000-000001000000}" name="表编号" dataDxfId="1"/>
    <tableColumn id="2" xr3:uid="{00000000-0010-0000-0000-000002000000}" name="表类型"/>
    <tableColumn id="3" xr3:uid="{00000000-0010-0000-0000-000003000000}" name="所属系统"/>
    <tableColumn id="4" xr3:uid="{00000000-0010-0000-0000-000004000000}" name="所属层级"/>
    <tableColumn id="5" xr3:uid="{00000000-0010-0000-0000-000005000000}" name="表名"/>
    <tableColumn id="6" xr3:uid="{00000000-0010-0000-0000-000006000000}" name="表中文名"/>
    <tableColumn id="7" xr3:uid="{00000000-0010-0000-0000-000007000000}" name="更新方式"/>
    <tableColumn id="8" xr3:uid="{00000000-0010-0000-0000-000008000000}" name="更新策略"/>
    <tableColumn id="9" xr3:uid="{00000000-0010-0000-0000-000009000000}" name="更新频率"/>
    <tableColumn id="10" xr3:uid="{00000000-0010-0000-0000-00000A000000}" name="ETL作业名" dataDxfId="0">
      <calculatedColumnFormula>UPPER(IF(ISBLANK(I2),"手动更新此表",A2&amp;"_"&amp;E2&amp;"_"&amp;IF(G2="增量","I",IF(G2="全量","F",""))&amp;"_"&amp;IF(I2="时","H",IF(I2="日","D",IF(I2="周","W",IF(I2="月","M",IF(I2="季","Q",IF(I2="年","Y",IF(I2="实时","R","")))))))))</calculatedColumnFormula>
    </tableColumn>
    <tableColumn id="11" xr3:uid="{00000000-0010-0000-0000-00000B000000}" name="airflow调度任务">
      <calculatedColumnFormula>"task_"&amp;A2&amp;" = "&amp;"BashOperator("&amp;CHAR(10)&amp;"    task_id = '"&amp;J2&amp;"',"&amp;CHAR(10)&amp;"    bash_command ="&amp;" vJobRun + '"&amp;J2&amp;".ktr'"&amp;" + vETLDate,"&amp;CHAR(10)&amp;"    pool = 'kettle_parallel_run_num',"&amp;CHAR(10)&amp;"    priority_weight = 10,"&amp;CHAR(10)&amp;"    dag = xwdw_dag"&amp;CHAR(10)&amp;"    )"</calculatedColumnFormula>
    </tableColumn>
    <tableColumn id="12" xr3:uid="{00000000-0010-0000-0000-00000C000000}" name="备注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2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" defaultRowHeight="13.8" x14ac:dyDescent="0.25"/>
  <cols>
    <col min="1" max="2" width="6.33203125" style="7" customWidth="1"/>
    <col min="3" max="4" width="8" style="7" customWidth="1"/>
    <col min="5" max="5" width="30.44140625" customWidth="1"/>
    <col min="6" max="6" width="26" customWidth="1"/>
    <col min="7" max="7" width="8" style="7" customWidth="1"/>
    <col min="8" max="8" width="12.109375" style="7" customWidth="1"/>
    <col min="9" max="9" width="8" style="7" customWidth="1"/>
    <col min="10" max="10" width="34.88671875" customWidth="1"/>
    <col min="11" max="11" width="30.44140625" customWidth="1"/>
    <col min="12" max="12" width="14.109375" customWidth="1"/>
  </cols>
  <sheetData>
    <row r="1" spans="1:12" ht="33" customHeight="1" x14ac:dyDescent="0.25">
      <c r="A1" s="8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3" t="s">
        <v>11</v>
      </c>
    </row>
    <row r="2" spans="1:12" s="6" customFormat="1" ht="15.75" customHeight="1" x14ac:dyDescent="0.25">
      <c r="A2" s="15" t="s">
        <v>68</v>
      </c>
      <c r="B2" s="11" t="s">
        <v>12</v>
      </c>
      <c r="C2" s="11" t="s">
        <v>13</v>
      </c>
      <c r="D2" s="11" t="s">
        <v>46</v>
      </c>
      <c r="E2" s="16" t="s">
        <v>48</v>
      </c>
      <c r="F2" s="17" t="s">
        <v>49</v>
      </c>
      <c r="G2" s="11" t="s">
        <v>14</v>
      </c>
      <c r="H2" s="11" t="s">
        <v>17</v>
      </c>
      <c r="I2" s="11" t="s">
        <v>15</v>
      </c>
      <c r="J2" s="12" t="str">
        <f t="shared" ref="J2:J65" si="0">UPPER(IF(ISBLANK(I2),"手动更新此表",A2&amp;"_"&amp;E2&amp;"_"&amp;IF(G2="增量","I",IF(G2="全量","F",""))&amp;"_"&amp;IF(I2="时","H",IF(I2="日","D",IF(I2="周","W",IF(I2="月","M",IF(I2="季","Q",IF(I2="年","Y",IF(I2="实时","R","")))))))))</f>
        <v>3001_DIM_DAY_F_D</v>
      </c>
      <c r="K2" s="12" t="str">
        <f t="shared" ref="K2:K35" si="1">"task_"&amp;A2&amp;" = "&amp;"BashOperator("&amp;CHAR(10)&amp;"    task_id = '"&amp;J2&amp;"',"&amp;CHAR(10)&amp;"    bash_command ="&amp;" vJobRun + '"&amp;J2&amp;".ktr'"&amp;" + vETLDate,"&amp;CHAR(10)&amp;"    pool = 'kettle_parallel_run_num',"&amp;CHAR(10)&amp;"    priority_weight = 10,"&amp;CHAR(10)&amp;"    dag = xwdw_dag"&amp;CHAR(10)&amp;"    )"</f>
        <v>task_3001 = BashOperator(
    task_id = '3001_DIM_DAY_F_D',
    bash_command = vJobRun + '3001_DIM_DAY_F_D.ktr' + vETLDate,
    pool = 'kettle_parallel_run_num',
    priority_weight = 10,
    dag = xwdw_dag
    )</v>
      </c>
      <c r="L2" s="19" t="s">
        <v>50</v>
      </c>
    </row>
    <row r="3" spans="1:12" s="6" customFormat="1" ht="15.75" customHeight="1" x14ac:dyDescent="0.25">
      <c r="A3" s="15" t="s">
        <v>69</v>
      </c>
      <c r="B3" s="11" t="s">
        <v>12</v>
      </c>
      <c r="C3" s="11" t="s">
        <v>13</v>
      </c>
      <c r="D3" s="11" t="s">
        <v>46</v>
      </c>
      <c r="E3" s="17" t="s">
        <v>53</v>
      </c>
      <c r="F3" s="17" t="s">
        <v>52</v>
      </c>
      <c r="G3" s="11" t="s">
        <v>14</v>
      </c>
      <c r="H3" s="11" t="s">
        <v>17</v>
      </c>
      <c r="I3" s="11" t="s">
        <v>15</v>
      </c>
      <c r="J3" s="12" t="str">
        <f t="shared" si="0"/>
        <v>3002_DIM_SHOPNAME_F_D</v>
      </c>
      <c r="K3" s="12" t="str">
        <f t="shared" si="1"/>
        <v>task_3002 = BashOperator(
    task_id = '3002_DIM_SHOPNAME_F_D',
    bash_command = vJobRun + '3002_DIM_SHOPNAME_F_D.ktr' + vETLDate,
    pool = 'kettle_parallel_run_num',
    priority_weight = 10,
    dag = xwdw_dag
    )</v>
      </c>
      <c r="L3" s="19" t="s">
        <v>50</v>
      </c>
    </row>
    <row r="4" spans="1:12" s="6" customFormat="1" ht="15.75" customHeight="1" x14ac:dyDescent="0.25">
      <c r="A4" s="15" t="s">
        <v>70</v>
      </c>
      <c r="B4" s="11" t="s">
        <v>12</v>
      </c>
      <c r="C4" s="11" t="s">
        <v>13</v>
      </c>
      <c r="D4" s="11" t="s">
        <v>46</v>
      </c>
      <c r="E4" s="17" t="s">
        <v>47</v>
      </c>
      <c r="F4" s="17" t="s">
        <v>51</v>
      </c>
      <c r="G4" s="11" t="s">
        <v>14</v>
      </c>
      <c r="H4" s="11" t="s">
        <v>17</v>
      </c>
      <c r="I4" s="11" t="s">
        <v>15</v>
      </c>
      <c r="J4" s="12" t="str">
        <f t="shared" si="0"/>
        <v>3003_DIM_BRAND_F_D</v>
      </c>
      <c r="K4" s="12" t="str">
        <f t="shared" si="1"/>
        <v>task_3003 = BashOperator(
    task_id = '3003_DIM_BRAND_F_D',
    bash_command = vJobRun + '3003_DIM_BRAND_F_D.ktr' + vETLDate,
    pool = 'kettle_parallel_run_num',
    priority_weight = 10,
    dag = xwdw_dag
    )</v>
      </c>
      <c r="L4" s="19" t="s">
        <v>50</v>
      </c>
    </row>
    <row r="5" spans="1:12" s="6" customFormat="1" ht="15.75" customHeight="1" x14ac:dyDescent="0.25">
      <c r="A5" s="34" t="s">
        <v>162</v>
      </c>
      <c r="B5" s="11" t="s">
        <v>12</v>
      </c>
      <c r="C5" s="11" t="s">
        <v>13</v>
      </c>
      <c r="D5" s="11" t="s">
        <v>46</v>
      </c>
      <c r="E5" s="17"/>
      <c r="F5" s="17"/>
      <c r="G5" s="11"/>
      <c r="H5" s="11"/>
      <c r="I5" s="11"/>
      <c r="J5" s="12" t="str">
        <f t="shared" si="0"/>
        <v>手动更新此表</v>
      </c>
      <c r="K5" s="12" t="str">
        <f t="shared" si="1"/>
        <v>task_3004 = BashOperator(
    task_id = '手动更新此表',
    bash_command = vJobRun + '手动更新此表.ktr' + vETLDate,
    pool = 'kettle_parallel_run_num',
    priority_weight = 10,
    dag = xwdw_dag
    )</v>
      </c>
      <c r="L5" s="19" t="s">
        <v>67</v>
      </c>
    </row>
    <row r="6" spans="1:12" s="6" customFormat="1" ht="15.75" customHeight="1" x14ac:dyDescent="0.25">
      <c r="A6" s="34" t="s">
        <v>71</v>
      </c>
      <c r="B6" s="11" t="s">
        <v>12</v>
      </c>
      <c r="C6" s="11" t="s">
        <v>13</v>
      </c>
      <c r="D6" s="11" t="s">
        <v>46</v>
      </c>
      <c r="E6" s="16"/>
      <c r="F6" s="17"/>
      <c r="G6" s="11"/>
      <c r="H6" s="11"/>
      <c r="I6" s="11"/>
      <c r="J6" s="12" t="str">
        <f t="shared" si="0"/>
        <v>手动更新此表</v>
      </c>
      <c r="K6" s="12" t="str">
        <f t="shared" si="1"/>
        <v>task_3005 = BashOperator(
    task_id = '手动更新此表',
    bash_command = vJobRun + '手动更新此表.ktr' + vETLDate,
    pool = 'kettle_parallel_run_num',
    priority_weight = 10,
    dag = xwdw_dag
    )</v>
      </c>
      <c r="L6" s="22" t="s">
        <v>66</v>
      </c>
    </row>
    <row r="7" spans="1:12" s="6" customFormat="1" ht="15.75" customHeight="1" x14ac:dyDescent="0.25">
      <c r="A7" s="34" t="s">
        <v>72</v>
      </c>
      <c r="B7" s="11" t="s">
        <v>12</v>
      </c>
      <c r="C7" s="11" t="s">
        <v>13</v>
      </c>
      <c r="D7" s="11" t="s">
        <v>46</v>
      </c>
      <c r="E7" s="16"/>
      <c r="F7" s="17"/>
      <c r="G7" s="11"/>
      <c r="H7" s="11"/>
      <c r="I7" s="11"/>
      <c r="J7" s="12" t="str">
        <f t="shared" si="0"/>
        <v>手动更新此表</v>
      </c>
      <c r="K7" s="12" t="str">
        <f t="shared" si="1"/>
        <v>task_3006 = BashOperator(
    task_id = '手动更新此表',
    bash_command = vJobRun + '手动更新此表.ktr' + vETLDate,
    pool = 'kettle_parallel_run_num',
    priority_weight = 10,
    dag = xwdw_dag
    )</v>
      </c>
      <c r="L7" s="21" t="s">
        <v>67</v>
      </c>
    </row>
    <row r="8" spans="1:12" s="6" customFormat="1" ht="15.75" customHeight="1" x14ac:dyDescent="0.25">
      <c r="A8" s="34" t="s">
        <v>73</v>
      </c>
      <c r="B8" s="11" t="s">
        <v>12</v>
      </c>
      <c r="C8" s="11" t="s">
        <v>13</v>
      </c>
      <c r="D8" s="11" t="s">
        <v>46</v>
      </c>
      <c r="E8" s="16"/>
      <c r="F8" s="17"/>
      <c r="G8" s="11"/>
      <c r="H8" s="11"/>
      <c r="I8" s="11"/>
      <c r="J8" s="12" t="str">
        <f t="shared" si="0"/>
        <v>手动更新此表</v>
      </c>
      <c r="K8" s="12" t="str">
        <f t="shared" si="1"/>
        <v>task_3007 = BashOperator(
    task_id = '手动更新此表',
    bash_command = vJobRun + '手动更新此表.ktr' + vETLDate,
    pool = 'kettle_parallel_run_num',
    priority_weight = 10,
    dag = xwdw_dag
    )</v>
      </c>
      <c r="L8" s="19" t="s">
        <v>54</v>
      </c>
    </row>
    <row r="9" spans="1:12" s="6" customFormat="1" ht="15.75" customHeight="1" x14ac:dyDescent="0.25">
      <c r="A9" s="23" t="s">
        <v>74</v>
      </c>
      <c r="B9" s="11" t="s">
        <v>12</v>
      </c>
      <c r="C9" s="11" t="s">
        <v>13</v>
      </c>
      <c r="D9" s="11" t="s">
        <v>46</v>
      </c>
      <c r="E9" s="17"/>
      <c r="F9" s="12"/>
      <c r="G9" s="11"/>
      <c r="H9" s="11"/>
      <c r="I9" s="11"/>
      <c r="J9" s="12" t="str">
        <f t="shared" si="0"/>
        <v>手动更新此表</v>
      </c>
      <c r="K9" s="12" t="str">
        <f t="shared" si="1"/>
        <v>task_3008 = BashOperator(
    task_id = '手动更新此表',
    bash_command = vJobRun + '手动更新此表.ktr' + vETLDate,
    pool = 'kettle_parallel_run_num',
    priority_weight = 10,
    dag = xwdw_dag
    )</v>
      </c>
      <c r="L9" s="14" t="s">
        <v>16</v>
      </c>
    </row>
    <row r="10" spans="1:12" s="6" customFormat="1" ht="15.75" customHeight="1" x14ac:dyDescent="0.25">
      <c r="A10" s="23" t="s">
        <v>75</v>
      </c>
      <c r="B10" s="11" t="s">
        <v>12</v>
      </c>
      <c r="C10" s="11" t="s">
        <v>13</v>
      </c>
      <c r="D10" s="11" t="s">
        <v>46</v>
      </c>
      <c r="E10" s="17"/>
      <c r="F10" s="12"/>
      <c r="G10" s="11"/>
      <c r="H10" s="11"/>
      <c r="I10" s="11"/>
      <c r="J10" s="12" t="str">
        <f t="shared" si="0"/>
        <v>手动更新此表</v>
      </c>
      <c r="K10" s="12" t="str">
        <f t="shared" si="1"/>
        <v>task_3009 = BashOperator(
    task_id = '手动更新此表',
    bash_command = vJobRun + '手动更新此表.ktr' + vETLDate,
    pool = 'kettle_parallel_run_num',
    priority_weight = 10,
    dag = xwdw_dag
    )</v>
      </c>
      <c r="L10" s="14" t="s">
        <v>16</v>
      </c>
    </row>
    <row r="11" spans="1:12" s="6" customFormat="1" ht="15.75" customHeight="1" x14ac:dyDescent="0.25">
      <c r="A11" s="23" t="s">
        <v>76</v>
      </c>
      <c r="B11" s="11" t="s">
        <v>12</v>
      </c>
      <c r="C11" s="11" t="s">
        <v>13</v>
      </c>
      <c r="D11" s="11" t="s">
        <v>46</v>
      </c>
      <c r="E11" s="17"/>
      <c r="F11" s="12"/>
      <c r="G11" s="11"/>
      <c r="H11" s="11"/>
      <c r="I11" s="11"/>
      <c r="J11" s="12" t="str">
        <f t="shared" si="0"/>
        <v>手动更新此表</v>
      </c>
      <c r="K11" s="12" t="str">
        <f t="shared" si="1"/>
        <v>task_3010 = BashOperator(
    task_id = '手动更新此表',
    bash_command = vJobRun + '手动更新此表.ktr' + vETLDate,
    pool = 'kettle_parallel_run_num',
    priority_weight = 10,
    dag = xwdw_dag
    )</v>
      </c>
      <c r="L11" s="14" t="s">
        <v>16</v>
      </c>
    </row>
    <row r="12" spans="1:12" s="6" customFormat="1" ht="15.75" customHeight="1" x14ac:dyDescent="0.25">
      <c r="A12" s="23" t="s">
        <v>77</v>
      </c>
      <c r="B12" s="11" t="s">
        <v>12</v>
      </c>
      <c r="C12" s="11" t="s">
        <v>13</v>
      </c>
      <c r="D12" s="11" t="s">
        <v>46</v>
      </c>
      <c r="E12" s="17"/>
      <c r="F12" s="12"/>
      <c r="G12" s="11"/>
      <c r="H12" s="11"/>
      <c r="I12" s="11"/>
      <c r="J12" s="12" t="str">
        <f t="shared" si="0"/>
        <v>手动更新此表</v>
      </c>
      <c r="K12" s="12" t="str">
        <f t="shared" si="1"/>
        <v>task_3011 = BashOperator(
    task_id = '手动更新此表',
    bash_command = vJobRun + '手动更新此表.ktr' + vETLDate,
    pool = 'kettle_parallel_run_num',
    priority_weight = 10,
    dag = xwdw_dag
    )</v>
      </c>
      <c r="L12" s="14" t="s">
        <v>16</v>
      </c>
    </row>
    <row r="13" spans="1:12" s="6" customFormat="1" ht="15.75" customHeight="1" x14ac:dyDescent="0.25">
      <c r="A13" s="23" t="s">
        <v>78</v>
      </c>
      <c r="B13" s="11" t="s">
        <v>12</v>
      </c>
      <c r="C13" s="11" t="s">
        <v>13</v>
      </c>
      <c r="D13" s="11" t="s">
        <v>46</v>
      </c>
      <c r="E13" s="17"/>
      <c r="F13" s="12"/>
      <c r="G13" s="11"/>
      <c r="H13" s="11"/>
      <c r="I13" s="11"/>
      <c r="J13" s="12" t="str">
        <f t="shared" si="0"/>
        <v>手动更新此表</v>
      </c>
      <c r="K13" s="12" t="str">
        <f t="shared" si="1"/>
        <v>task_3012 = BashOperator(
    task_id = '手动更新此表',
    bash_command = vJobRun + '手动更新此表.ktr' + vETLDate,
    pool = 'kettle_parallel_run_num',
    priority_weight = 10,
    dag = xwdw_dag
    )</v>
      </c>
      <c r="L13" s="14" t="s">
        <v>16</v>
      </c>
    </row>
    <row r="14" spans="1:12" s="6" customFormat="1" ht="15.75" customHeight="1" x14ac:dyDescent="0.25">
      <c r="A14" s="23" t="s">
        <v>79</v>
      </c>
      <c r="B14" s="11" t="s">
        <v>12</v>
      </c>
      <c r="C14" s="11" t="s">
        <v>13</v>
      </c>
      <c r="D14" s="11" t="s">
        <v>46</v>
      </c>
      <c r="E14" s="12"/>
      <c r="F14" s="12"/>
      <c r="G14" s="11"/>
      <c r="H14" s="11"/>
      <c r="I14" s="11"/>
      <c r="J14" s="12" t="str">
        <f t="shared" si="0"/>
        <v>手动更新此表</v>
      </c>
      <c r="K14" s="12" t="str">
        <f t="shared" si="1"/>
        <v>task_3013 = BashOperator(
    task_id = '手动更新此表',
    bash_command = vJobRun + '手动更新此表.ktr' + vETLDate,
    pool = 'kettle_parallel_run_num',
    priority_weight = 10,
    dag = xwdw_dag
    )</v>
      </c>
      <c r="L14" s="14" t="s">
        <v>16</v>
      </c>
    </row>
    <row r="15" spans="1:12" s="6" customFormat="1" ht="15.75" customHeight="1" x14ac:dyDescent="0.25">
      <c r="A15" s="23" t="s">
        <v>80</v>
      </c>
      <c r="B15" s="11" t="s">
        <v>12</v>
      </c>
      <c r="C15" s="11" t="s">
        <v>13</v>
      </c>
      <c r="D15" s="11" t="s">
        <v>46</v>
      </c>
      <c r="E15" s="18"/>
      <c r="F15" s="12"/>
      <c r="G15" s="11"/>
      <c r="H15" s="11"/>
      <c r="I15" s="11"/>
      <c r="J15" s="12" t="str">
        <f t="shared" si="0"/>
        <v>手动更新此表</v>
      </c>
      <c r="K15" s="12" t="str">
        <f t="shared" si="1"/>
        <v>task_3014 = BashOperator(
    task_id = '手动更新此表',
    bash_command = vJobRun + '手动更新此表.ktr' + vETLDate,
    pool = 'kettle_parallel_run_num',
    priority_weight = 10,
    dag = xwdw_dag
    )</v>
      </c>
      <c r="L15" s="14" t="s">
        <v>16</v>
      </c>
    </row>
    <row r="16" spans="1:12" s="6" customFormat="1" ht="15.75" customHeight="1" x14ac:dyDescent="0.25">
      <c r="A16" s="23" t="s">
        <v>81</v>
      </c>
      <c r="B16" s="11" t="s">
        <v>12</v>
      </c>
      <c r="C16" s="11" t="s">
        <v>13</v>
      </c>
      <c r="D16" s="11" t="s">
        <v>46</v>
      </c>
      <c r="E16" s="16"/>
      <c r="F16" s="12"/>
      <c r="G16" s="11"/>
      <c r="H16" s="11"/>
      <c r="I16" s="11"/>
      <c r="J16" s="12" t="str">
        <f t="shared" si="0"/>
        <v>手动更新此表</v>
      </c>
      <c r="K16" s="12" t="str">
        <f t="shared" si="1"/>
        <v>task_3015 = BashOperator(
    task_id = '手动更新此表',
    bash_command = vJobRun + '手动更新此表.ktr' + vETLDate,
    pool = 'kettle_parallel_run_num',
    priority_weight = 10,
    dag = xwdw_dag
    )</v>
      </c>
      <c r="L16" s="14" t="s">
        <v>16</v>
      </c>
    </row>
    <row r="17" spans="1:12" s="6" customFormat="1" ht="15.75" customHeight="1" x14ac:dyDescent="0.25">
      <c r="A17" s="23" t="s">
        <v>82</v>
      </c>
      <c r="B17" s="11" t="s">
        <v>12</v>
      </c>
      <c r="C17" s="11" t="s">
        <v>13</v>
      </c>
      <c r="D17" s="11" t="s">
        <v>46</v>
      </c>
      <c r="E17" s="16"/>
      <c r="F17" s="12"/>
      <c r="G17" s="11"/>
      <c r="H17" s="11"/>
      <c r="I17" s="11"/>
      <c r="J17" s="12" t="str">
        <f t="shared" si="0"/>
        <v>手动更新此表</v>
      </c>
      <c r="K17" s="12" t="str">
        <f t="shared" si="1"/>
        <v>task_3016 = BashOperator(
    task_id = '手动更新此表',
    bash_command = vJobRun + '手动更新此表.ktr' + vETLDate,
    pool = 'kettle_parallel_run_num',
    priority_weight = 10,
    dag = xwdw_dag
    )</v>
      </c>
      <c r="L17" s="14" t="s">
        <v>16</v>
      </c>
    </row>
    <row r="18" spans="1:12" s="6" customFormat="1" ht="15.75" customHeight="1" x14ac:dyDescent="0.25">
      <c r="A18" s="23" t="s">
        <v>83</v>
      </c>
      <c r="B18" s="11" t="s">
        <v>12</v>
      </c>
      <c r="C18" s="11" t="s">
        <v>13</v>
      </c>
      <c r="D18" s="11" t="s">
        <v>46</v>
      </c>
      <c r="E18" s="16"/>
      <c r="F18" s="12"/>
      <c r="G18" s="11"/>
      <c r="H18" s="11"/>
      <c r="I18" s="11"/>
      <c r="J18" s="12" t="str">
        <f t="shared" si="0"/>
        <v>手动更新此表</v>
      </c>
      <c r="K18" s="12" t="str">
        <f t="shared" si="1"/>
        <v>task_3017 = BashOperator(
    task_id = '手动更新此表',
    bash_command = vJobRun + '手动更新此表.ktr' + vETLDate,
    pool = 'kettle_parallel_run_num',
    priority_weight = 10,
    dag = xwdw_dag
    )</v>
      </c>
      <c r="L18" s="14" t="s">
        <v>16</v>
      </c>
    </row>
    <row r="19" spans="1:12" s="6" customFormat="1" ht="15.75" customHeight="1" x14ac:dyDescent="0.25">
      <c r="A19" s="23" t="s">
        <v>84</v>
      </c>
      <c r="B19" s="11" t="s">
        <v>12</v>
      </c>
      <c r="C19" s="11" t="s">
        <v>13</v>
      </c>
      <c r="D19" s="11" t="s">
        <v>46</v>
      </c>
      <c r="E19" s="16"/>
      <c r="F19" s="12"/>
      <c r="G19" s="11"/>
      <c r="H19" s="11"/>
      <c r="I19" s="11"/>
      <c r="J19" s="12" t="str">
        <f t="shared" si="0"/>
        <v>手动更新此表</v>
      </c>
      <c r="K19" s="12" t="str">
        <f t="shared" si="1"/>
        <v>task_3018 = BashOperator(
    task_id = '手动更新此表',
    bash_command = vJobRun + '手动更新此表.ktr' + vETLDate,
    pool = 'kettle_parallel_run_num',
    priority_weight = 10,
    dag = xwdw_dag
    )</v>
      </c>
      <c r="L19" s="14" t="s">
        <v>16</v>
      </c>
    </row>
    <row r="20" spans="1:12" s="6" customFormat="1" ht="15.75" customHeight="1" x14ac:dyDescent="0.25">
      <c r="A20" s="23" t="s">
        <v>85</v>
      </c>
      <c r="B20" s="11" t="s">
        <v>12</v>
      </c>
      <c r="C20" s="11" t="s">
        <v>13</v>
      </c>
      <c r="D20" s="11" t="s">
        <v>46</v>
      </c>
      <c r="E20" s="17"/>
      <c r="F20" s="12"/>
      <c r="G20" s="11"/>
      <c r="H20" s="11"/>
      <c r="I20" s="11"/>
      <c r="J20" s="12" t="str">
        <f t="shared" si="0"/>
        <v>手动更新此表</v>
      </c>
      <c r="K20" s="12" t="str">
        <f t="shared" si="1"/>
        <v>task_3019 = BashOperator(
    task_id = '手动更新此表',
    bash_command = vJobRun + '手动更新此表.ktr' + vETLDate,
    pool = 'kettle_parallel_run_num',
    priority_weight = 10,
    dag = xwdw_dag
    )</v>
      </c>
      <c r="L20" s="14" t="s">
        <v>16</v>
      </c>
    </row>
    <row r="21" spans="1:12" s="6" customFormat="1" ht="15.75" customHeight="1" x14ac:dyDescent="0.25">
      <c r="A21" s="23" t="s">
        <v>86</v>
      </c>
      <c r="B21" s="11" t="s">
        <v>12</v>
      </c>
      <c r="C21" s="11" t="s">
        <v>13</v>
      </c>
      <c r="D21" s="11" t="s">
        <v>46</v>
      </c>
      <c r="E21" s="17"/>
      <c r="F21" s="12"/>
      <c r="G21" s="11"/>
      <c r="H21" s="11"/>
      <c r="I21" s="11"/>
      <c r="J21" s="12" t="str">
        <f t="shared" si="0"/>
        <v>手动更新此表</v>
      </c>
      <c r="K21" s="12" t="str">
        <f t="shared" si="1"/>
        <v>task_3020 = BashOperator(
    task_id = '手动更新此表',
    bash_command = vJobRun + '手动更新此表.ktr' + vETLDate,
    pool = 'kettle_parallel_run_num',
    priority_weight = 10,
    dag = xwdw_dag
    )</v>
      </c>
      <c r="L21" s="14" t="s">
        <v>16</v>
      </c>
    </row>
    <row r="22" spans="1:12" s="6" customFormat="1" ht="15.75" customHeight="1" x14ac:dyDescent="0.25">
      <c r="A22" s="23" t="s">
        <v>87</v>
      </c>
      <c r="B22" s="11" t="s">
        <v>12</v>
      </c>
      <c r="C22" s="11" t="s">
        <v>13</v>
      </c>
      <c r="D22" s="11" t="s">
        <v>46</v>
      </c>
      <c r="E22" s="17"/>
      <c r="F22" s="12"/>
      <c r="G22" s="11"/>
      <c r="H22" s="11"/>
      <c r="I22" s="11"/>
      <c r="J22" s="12" t="str">
        <f t="shared" si="0"/>
        <v>手动更新此表</v>
      </c>
      <c r="K22" s="12" t="str">
        <f t="shared" si="1"/>
        <v>task_3021 = BashOperator(
    task_id = '手动更新此表',
    bash_command = vJobRun + '手动更新此表.ktr' + vETLDate,
    pool = 'kettle_parallel_run_num',
    priority_weight = 10,
    dag = xwdw_dag
    )</v>
      </c>
      <c r="L22" s="14" t="s">
        <v>16</v>
      </c>
    </row>
    <row r="23" spans="1:12" s="6" customFormat="1" ht="15.75" customHeight="1" x14ac:dyDescent="0.25">
      <c r="A23" s="23" t="s">
        <v>88</v>
      </c>
      <c r="B23" s="11" t="s">
        <v>12</v>
      </c>
      <c r="C23" s="11" t="s">
        <v>13</v>
      </c>
      <c r="D23" s="11" t="s">
        <v>46</v>
      </c>
      <c r="E23" s="17"/>
      <c r="F23" s="12"/>
      <c r="G23" s="11"/>
      <c r="H23" s="11"/>
      <c r="I23" s="11"/>
      <c r="J23" s="12" t="str">
        <f t="shared" si="0"/>
        <v>手动更新此表</v>
      </c>
      <c r="K23" s="12" t="str">
        <f t="shared" si="1"/>
        <v>task_3022 = BashOperator(
    task_id = '手动更新此表',
    bash_command = vJobRun + '手动更新此表.ktr' + vETLDate,
    pool = 'kettle_parallel_run_num',
    priority_weight = 10,
    dag = xwdw_dag
    )</v>
      </c>
      <c r="L23" s="14" t="s">
        <v>16</v>
      </c>
    </row>
    <row r="24" spans="1:12" s="6" customFormat="1" ht="15.75" customHeight="1" x14ac:dyDescent="0.25">
      <c r="A24" s="23" t="s">
        <v>89</v>
      </c>
      <c r="B24" s="11" t="s">
        <v>12</v>
      </c>
      <c r="C24" s="11" t="s">
        <v>13</v>
      </c>
      <c r="D24" s="11" t="s">
        <v>46</v>
      </c>
      <c r="E24" s="12"/>
      <c r="F24" s="12"/>
      <c r="G24" s="11"/>
      <c r="H24" s="11"/>
      <c r="I24" s="11"/>
      <c r="J24" s="12" t="str">
        <f t="shared" si="0"/>
        <v>手动更新此表</v>
      </c>
      <c r="K24" s="12" t="str">
        <f t="shared" si="1"/>
        <v>task_3023 = BashOperator(
    task_id = '手动更新此表',
    bash_command = vJobRun + '手动更新此表.ktr' + vETLDate,
    pool = 'kettle_parallel_run_num',
    priority_weight = 10,
    dag = xwdw_dag
    )</v>
      </c>
      <c r="L24" s="14" t="s">
        <v>16</v>
      </c>
    </row>
    <row r="25" spans="1:12" s="6" customFormat="1" ht="15.75" customHeight="1" x14ac:dyDescent="0.25">
      <c r="A25" s="23" t="s">
        <v>90</v>
      </c>
      <c r="B25" s="11" t="s">
        <v>12</v>
      </c>
      <c r="C25" s="11" t="s">
        <v>13</v>
      </c>
      <c r="D25" s="11" t="s">
        <v>46</v>
      </c>
      <c r="E25" s="12"/>
      <c r="F25" s="12"/>
      <c r="G25" s="11"/>
      <c r="H25" s="11"/>
      <c r="I25" s="11"/>
      <c r="J25" s="12" t="str">
        <f t="shared" si="0"/>
        <v>手动更新此表</v>
      </c>
      <c r="K25" s="12" t="str">
        <f t="shared" si="1"/>
        <v>task_3024 = BashOperator(
    task_id = '手动更新此表',
    bash_command = vJobRun + '手动更新此表.ktr' + vETLDate,
    pool = 'kettle_parallel_run_num',
    priority_weight = 10,
    dag = xwdw_dag
    )</v>
      </c>
      <c r="L25" s="14" t="s">
        <v>16</v>
      </c>
    </row>
    <row r="26" spans="1:12" s="6" customFormat="1" ht="15.75" customHeight="1" x14ac:dyDescent="0.25">
      <c r="A26" s="23" t="s">
        <v>91</v>
      </c>
      <c r="B26" s="11" t="s">
        <v>12</v>
      </c>
      <c r="C26" s="11" t="s">
        <v>13</v>
      </c>
      <c r="D26" s="11" t="s">
        <v>46</v>
      </c>
      <c r="E26" s="12"/>
      <c r="F26" s="12"/>
      <c r="G26" s="11"/>
      <c r="H26" s="11"/>
      <c r="I26" s="11"/>
      <c r="J26" s="12" t="str">
        <f t="shared" si="0"/>
        <v>手动更新此表</v>
      </c>
      <c r="K26" s="12" t="str">
        <f t="shared" si="1"/>
        <v>task_3025 = BashOperator(
    task_id = '手动更新此表',
    bash_command = vJobRun + '手动更新此表.ktr' + vETLDate,
    pool = 'kettle_parallel_run_num',
    priority_weight = 10,
    dag = xwdw_dag
    )</v>
      </c>
      <c r="L26" s="14" t="s">
        <v>16</v>
      </c>
    </row>
    <row r="27" spans="1:12" s="6" customFormat="1" ht="15.75" customHeight="1" x14ac:dyDescent="0.25">
      <c r="A27" s="23" t="s">
        <v>92</v>
      </c>
      <c r="B27" s="11" t="s">
        <v>12</v>
      </c>
      <c r="C27" s="11" t="s">
        <v>13</v>
      </c>
      <c r="D27" s="11" t="s">
        <v>46</v>
      </c>
      <c r="E27" s="12"/>
      <c r="F27" s="12"/>
      <c r="G27" s="11"/>
      <c r="H27" s="11"/>
      <c r="I27" s="11"/>
      <c r="J27" s="12" t="str">
        <f t="shared" si="0"/>
        <v>手动更新此表</v>
      </c>
      <c r="K27" s="12" t="str">
        <f t="shared" si="1"/>
        <v>task_3026 = BashOperator(
    task_id = '手动更新此表',
    bash_command = vJobRun + '手动更新此表.ktr' + vETLDate,
    pool = 'kettle_parallel_run_num',
    priority_weight = 10,
    dag = xwdw_dag
    )</v>
      </c>
      <c r="L27" s="14" t="s">
        <v>16</v>
      </c>
    </row>
    <row r="28" spans="1:12" s="6" customFormat="1" ht="15.75" customHeight="1" x14ac:dyDescent="0.25">
      <c r="A28" s="23" t="s">
        <v>93</v>
      </c>
      <c r="B28" s="11" t="s">
        <v>12</v>
      </c>
      <c r="C28" s="11" t="s">
        <v>13</v>
      </c>
      <c r="D28" s="11" t="s">
        <v>46</v>
      </c>
      <c r="E28" s="12"/>
      <c r="F28" s="12"/>
      <c r="G28" s="11"/>
      <c r="H28" s="11"/>
      <c r="I28" s="11"/>
      <c r="J28" s="12" t="str">
        <f t="shared" si="0"/>
        <v>手动更新此表</v>
      </c>
      <c r="K28" s="12" t="str">
        <f t="shared" si="1"/>
        <v>task_3027 = BashOperator(
    task_id = '手动更新此表',
    bash_command = vJobRun + '手动更新此表.ktr' + vETLDate,
    pool = 'kettle_parallel_run_num',
    priority_weight = 10,
    dag = xwdw_dag
    )</v>
      </c>
      <c r="L28" s="14" t="s">
        <v>16</v>
      </c>
    </row>
    <row r="29" spans="1:12" s="6" customFormat="1" ht="15.75" customHeight="1" x14ac:dyDescent="0.25">
      <c r="A29" s="23" t="s">
        <v>94</v>
      </c>
      <c r="B29" s="11" t="s">
        <v>12</v>
      </c>
      <c r="C29" s="11" t="s">
        <v>13</v>
      </c>
      <c r="D29" s="11" t="s">
        <v>46</v>
      </c>
      <c r="E29" s="12"/>
      <c r="F29" s="12"/>
      <c r="G29" s="11"/>
      <c r="H29" s="11"/>
      <c r="I29" s="11"/>
      <c r="J29" s="12" t="str">
        <f t="shared" si="0"/>
        <v>手动更新此表</v>
      </c>
      <c r="K29" s="12" t="str">
        <f t="shared" si="1"/>
        <v>task_3028 = BashOperator(
    task_id = '手动更新此表',
    bash_command = vJobRun + '手动更新此表.ktr' + vETLDate,
    pool = 'kettle_parallel_run_num',
    priority_weight = 10,
    dag = xwdw_dag
    )</v>
      </c>
      <c r="L29" s="14" t="s">
        <v>16</v>
      </c>
    </row>
    <row r="30" spans="1:12" s="6" customFormat="1" ht="15.75" customHeight="1" x14ac:dyDescent="0.25">
      <c r="A30" s="23" t="s">
        <v>95</v>
      </c>
      <c r="B30" s="11" t="s">
        <v>12</v>
      </c>
      <c r="C30" s="11" t="s">
        <v>13</v>
      </c>
      <c r="D30" s="11" t="s">
        <v>46</v>
      </c>
      <c r="E30" s="12"/>
      <c r="F30" s="12"/>
      <c r="G30" s="11"/>
      <c r="H30" s="11"/>
      <c r="I30" s="11"/>
      <c r="J30" s="12" t="str">
        <f t="shared" si="0"/>
        <v>手动更新此表</v>
      </c>
      <c r="K30" s="12" t="str">
        <f t="shared" si="1"/>
        <v>task_3029 = BashOperator(
    task_id = '手动更新此表',
    bash_command = vJobRun + '手动更新此表.ktr' + vETLDate,
    pool = 'kettle_parallel_run_num',
    priority_weight = 10,
    dag = xwdw_dag
    )</v>
      </c>
      <c r="L30" s="14" t="s">
        <v>16</v>
      </c>
    </row>
    <row r="31" spans="1:12" s="6" customFormat="1" ht="15.75" customHeight="1" x14ac:dyDescent="0.25">
      <c r="A31" s="23" t="s">
        <v>96</v>
      </c>
      <c r="B31" s="11" t="s">
        <v>12</v>
      </c>
      <c r="C31" s="11" t="s">
        <v>13</v>
      </c>
      <c r="D31" s="11" t="s">
        <v>46</v>
      </c>
      <c r="E31" s="12"/>
      <c r="F31" s="12"/>
      <c r="G31" s="11"/>
      <c r="H31" s="11"/>
      <c r="I31" s="11"/>
      <c r="J31" s="12" t="str">
        <f t="shared" si="0"/>
        <v>手动更新此表</v>
      </c>
      <c r="K31" s="12" t="str">
        <f t="shared" si="1"/>
        <v>task_3030 = BashOperator(
    task_id = '手动更新此表',
    bash_command = vJobRun + '手动更新此表.ktr' + vETLDate,
    pool = 'kettle_parallel_run_num',
    priority_weight = 10,
    dag = xwdw_dag
    )</v>
      </c>
      <c r="L31" s="14" t="s">
        <v>16</v>
      </c>
    </row>
    <row r="32" spans="1:12" s="6" customFormat="1" ht="15.75" customHeight="1" x14ac:dyDescent="0.25">
      <c r="A32" s="23" t="s">
        <v>97</v>
      </c>
      <c r="B32" s="11" t="s">
        <v>12</v>
      </c>
      <c r="C32" s="11" t="s">
        <v>13</v>
      </c>
      <c r="D32" s="11" t="s">
        <v>46</v>
      </c>
      <c r="E32" s="12"/>
      <c r="F32" s="12"/>
      <c r="G32" s="11"/>
      <c r="H32" s="11"/>
      <c r="I32" s="11"/>
      <c r="J32" s="12" t="str">
        <f t="shared" si="0"/>
        <v>手动更新此表</v>
      </c>
      <c r="K32" s="12" t="str">
        <f t="shared" si="1"/>
        <v>task_3031 = BashOperator(
    task_id = '手动更新此表',
    bash_command = vJobRun + '手动更新此表.ktr' + vETLDate,
    pool = 'kettle_parallel_run_num',
    priority_weight = 10,
    dag = xwdw_dag
    )</v>
      </c>
      <c r="L32" s="14" t="s">
        <v>16</v>
      </c>
    </row>
    <row r="33" spans="1:12" s="6" customFormat="1" ht="15.75" customHeight="1" x14ac:dyDescent="0.25">
      <c r="A33" s="23" t="s">
        <v>98</v>
      </c>
      <c r="B33" s="11" t="s">
        <v>12</v>
      </c>
      <c r="C33" s="11" t="s">
        <v>13</v>
      </c>
      <c r="D33" s="11" t="s">
        <v>46</v>
      </c>
      <c r="E33" s="12"/>
      <c r="F33" s="12"/>
      <c r="G33" s="11"/>
      <c r="H33" s="11"/>
      <c r="I33" s="11"/>
      <c r="J33" s="12" t="str">
        <f t="shared" si="0"/>
        <v>手动更新此表</v>
      </c>
      <c r="K33" s="12" t="str">
        <f t="shared" si="1"/>
        <v>task_3032 = BashOperator(
    task_id = '手动更新此表',
    bash_command = vJobRun + '手动更新此表.ktr' + vETLDate,
    pool = 'kettle_parallel_run_num',
    priority_weight = 10,
    dag = xwdw_dag
    )</v>
      </c>
      <c r="L33" s="14" t="s">
        <v>16</v>
      </c>
    </row>
    <row r="34" spans="1:12" s="6" customFormat="1" ht="15.75" customHeight="1" x14ac:dyDescent="0.25">
      <c r="A34" s="23" t="s">
        <v>99</v>
      </c>
      <c r="B34" s="11" t="s">
        <v>12</v>
      </c>
      <c r="C34" s="11" t="s">
        <v>13</v>
      </c>
      <c r="D34" s="11" t="s">
        <v>46</v>
      </c>
      <c r="E34" s="12"/>
      <c r="F34" s="12"/>
      <c r="G34" s="11"/>
      <c r="H34" s="11"/>
      <c r="I34" s="11"/>
      <c r="J34" s="12" t="str">
        <f t="shared" si="0"/>
        <v>手动更新此表</v>
      </c>
      <c r="K34" s="12" t="str">
        <f t="shared" si="1"/>
        <v>task_3033 = BashOperator(
    task_id = '手动更新此表',
    bash_command = vJobRun + '手动更新此表.ktr' + vETLDate,
    pool = 'kettle_parallel_run_num',
    priority_weight = 10,
    dag = xwdw_dag
    )</v>
      </c>
      <c r="L34" s="14" t="s">
        <v>16</v>
      </c>
    </row>
    <row r="35" spans="1:12" s="6" customFormat="1" ht="15.75" customHeight="1" x14ac:dyDescent="0.25">
      <c r="A35" s="23" t="s">
        <v>100</v>
      </c>
      <c r="B35" s="11" t="s">
        <v>12</v>
      </c>
      <c r="C35" s="11" t="s">
        <v>13</v>
      </c>
      <c r="D35" s="11" t="s">
        <v>46</v>
      </c>
      <c r="E35" s="12"/>
      <c r="F35" s="12"/>
      <c r="G35" s="11"/>
      <c r="H35" s="11"/>
      <c r="I35" s="11"/>
      <c r="J35" s="12" t="str">
        <f t="shared" si="0"/>
        <v>手动更新此表</v>
      </c>
      <c r="K35" s="12" t="str">
        <f t="shared" si="1"/>
        <v>task_3034 = BashOperator(
    task_id = '手动更新此表',
    bash_command = vJobRun + '手动更新此表.ktr' + vETLDate,
    pool = 'kettle_parallel_run_num',
    priority_weight = 10,
    dag = xwdw_dag
    )</v>
      </c>
      <c r="L35" s="14" t="s">
        <v>16</v>
      </c>
    </row>
    <row r="36" spans="1:12" s="6" customFormat="1" ht="15.75" customHeight="1" x14ac:dyDescent="0.25">
      <c r="A36" s="23" t="s">
        <v>101</v>
      </c>
      <c r="B36" s="11" t="s">
        <v>12</v>
      </c>
      <c r="C36" s="11" t="s">
        <v>13</v>
      </c>
      <c r="D36" s="11" t="s">
        <v>46</v>
      </c>
      <c r="E36" s="12"/>
      <c r="F36" s="12"/>
      <c r="G36" s="11"/>
      <c r="H36" s="11"/>
      <c r="I36" s="11"/>
      <c r="J36" s="12" t="str">
        <f t="shared" si="0"/>
        <v>手动更新此表</v>
      </c>
      <c r="K36" s="12" t="str">
        <f t="shared" ref="K36:K72" si="2">"task_"&amp;A36&amp;" = "&amp;"BashOperator("&amp;CHAR(10)&amp;"    task_id = '"&amp;J36&amp;"',"&amp;CHAR(10)&amp;"    bash_command ="&amp;" vJobRun + '"&amp;J36&amp;".ktr'"&amp;" + vETLDate,"&amp;CHAR(10)&amp;"    pool = 'kettle_parallel_run_num',"&amp;CHAR(10)&amp;"    priority_weight = 10,"&amp;CHAR(10)&amp;"    dag = xwdw_dag"&amp;CHAR(10)&amp;"    )"</f>
        <v>task_3035 = BashOperator(
    task_id = '手动更新此表',
    bash_command = vJobRun + '手动更新此表.ktr' + vETLDate,
    pool = 'kettle_parallel_run_num',
    priority_weight = 10,
    dag = xwdw_dag
    )</v>
      </c>
      <c r="L36" s="14" t="s">
        <v>16</v>
      </c>
    </row>
    <row r="37" spans="1:12" s="6" customFormat="1" ht="15.75" customHeight="1" x14ac:dyDescent="0.25">
      <c r="A37" s="23" t="s">
        <v>102</v>
      </c>
      <c r="B37" s="11" t="s">
        <v>12</v>
      </c>
      <c r="C37" s="11" t="s">
        <v>13</v>
      </c>
      <c r="D37" s="11" t="s">
        <v>46</v>
      </c>
      <c r="E37" s="12"/>
      <c r="F37" s="12"/>
      <c r="G37" s="11"/>
      <c r="H37" s="11"/>
      <c r="I37" s="11"/>
      <c r="J37" s="12" t="str">
        <f t="shared" si="0"/>
        <v>手动更新此表</v>
      </c>
      <c r="K37" s="12" t="str">
        <f t="shared" si="2"/>
        <v>task_3036 = BashOperator(
    task_id = '手动更新此表',
    bash_command = vJobRun + '手动更新此表.ktr' + vETLDate,
    pool = 'kettle_parallel_run_num',
    priority_weight = 10,
    dag = xwdw_dag
    )</v>
      </c>
      <c r="L37" s="14" t="s">
        <v>16</v>
      </c>
    </row>
    <row r="38" spans="1:12" s="6" customFormat="1" ht="15.75" customHeight="1" x14ac:dyDescent="0.25">
      <c r="A38" s="23" t="s">
        <v>103</v>
      </c>
      <c r="B38" s="11" t="s">
        <v>12</v>
      </c>
      <c r="C38" s="11" t="s">
        <v>13</v>
      </c>
      <c r="D38" s="11" t="s">
        <v>46</v>
      </c>
      <c r="E38" s="12"/>
      <c r="F38" s="12"/>
      <c r="G38" s="11"/>
      <c r="H38" s="11"/>
      <c r="I38" s="11"/>
      <c r="J38" s="12" t="str">
        <f t="shared" si="0"/>
        <v>手动更新此表</v>
      </c>
      <c r="K38" s="12" t="str">
        <f t="shared" si="2"/>
        <v>task_3037 = BashOperator(
    task_id = '手动更新此表',
    bash_command = vJobRun + '手动更新此表.ktr' + vETLDate,
    pool = 'kettle_parallel_run_num',
    priority_weight = 10,
    dag = xwdw_dag
    )</v>
      </c>
      <c r="L38" s="14" t="s">
        <v>16</v>
      </c>
    </row>
    <row r="39" spans="1:12" s="6" customFormat="1" ht="15.75" customHeight="1" x14ac:dyDescent="0.25">
      <c r="A39" s="23" t="s">
        <v>104</v>
      </c>
      <c r="B39" s="11" t="s">
        <v>12</v>
      </c>
      <c r="C39" s="11" t="s">
        <v>13</v>
      </c>
      <c r="D39" s="11" t="s">
        <v>46</v>
      </c>
      <c r="E39" s="12"/>
      <c r="F39" s="12"/>
      <c r="G39" s="11"/>
      <c r="H39" s="11"/>
      <c r="I39" s="11"/>
      <c r="J39" s="12" t="str">
        <f t="shared" si="0"/>
        <v>手动更新此表</v>
      </c>
      <c r="K39" s="12" t="str">
        <f t="shared" si="2"/>
        <v>task_3038 = BashOperator(
    task_id = '手动更新此表',
    bash_command = vJobRun + '手动更新此表.ktr' + vETLDate,
    pool = 'kettle_parallel_run_num',
    priority_weight = 10,
    dag = xwdw_dag
    )</v>
      </c>
      <c r="L39" s="14" t="s">
        <v>16</v>
      </c>
    </row>
    <row r="40" spans="1:12" s="6" customFormat="1" ht="15.75" customHeight="1" x14ac:dyDescent="0.25">
      <c r="A40" s="23" t="s">
        <v>105</v>
      </c>
      <c r="B40" s="11" t="s">
        <v>12</v>
      </c>
      <c r="C40" s="11" t="s">
        <v>13</v>
      </c>
      <c r="D40" s="11" t="s">
        <v>46</v>
      </c>
      <c r="E40" s="12"/>
      <c r="F40" s="12"/>
      <c r="G40" s="11"/>
      <c r="H40" s="11"/>
      <c r="I40" s="11"/>
      <c r="J40" s="12" t="str">
        <f t="shared" si="0"/>
        <v>手动更新此表</v>
      </c>
      <c r="K40" s="12" t="str">
        <f t="shared" si="2"/>
        <v>task_3039 = BashOperator(
    task_id = '手动更新此表',
    bash_command = vJobRun + '手动更新此表.ktr' + vETLDate,
    pool = 'kettle_parallel_run_num',
    priority_weight = 10,
    dag = xwdw_dag
    )</v>
      </c>
      <c r="L40" s="14" t="s">
        <v>16</v>
      </c>
    </row>
    <row r="41" spans="1:12" s="6" customFormat="1" ht="15.75" customHeight="1" x14ac:dyDescent="0.25">
      <c r="A41" s="23" t="s">
        <v>106</v>
      </c>
      <c r="B41" s="11" t="s">
        <v>12</v>
      </c>
      <c r="C41" s="11" t="s">
        <v>13</v>
      </c>
      <c r="D41" s="11" t="s">
        <v>46</v>
      </c>
      <c r="E41" s="12"/>
      <c r="F41" s="12"/>
      <c r="G41" s="11"/>
      <c r="H41" s="11"/>
      <c r="I41" s="11"/>
      <c r="J41" s="12" t="str">
        <f t="shared" si="0"/>
        <v>手动更新此表</v>
      </c>
      <c r="K41" s="12" t="str">
        <f t="shared" si="2"/>
        <v>task_3040 = BashOperator(
    task_id = '手动更新此表',
    bash_command = vJobRun + '手动更新此表.ktr' + vETLDate,
    pool = 'kettle_parallel_run_num',
    priority_weight = 10,
    dag = xwdw_dag
    )</v>
      </c>
      <c r="L41" s="14" t="s">
        <v>16</v>
      </c>
    </row>
    <row r="42" spans="1:12" s="6" customFormat="1" ht="15.75" customHeight="1" x14ac:dyDescent="0.25">
      <c r="A42" s="23" t="s">
        <v>107</v>
      </c>
      <c r="B42" s="11" t="s">
        <v>12</v>
      </c>
      <c r="C42" s="11" t="s">
        <v>13</v>
      </c>
      <c r="D42" s="11" t="s">
        <v>46</v>
      </c>
      <c r="E42" s="12"/>
      <c r="F42" s="12"/>
      <c r="G42" s="11"/>
      <c r="H42" s="11"/>
      <c r="I42" s="11"/>
      <c r="J42" s="12" t="str">
        <f t="shared" si="0"/>
        <v>手动更新此表</v>
      </c>
      <c r="K42" s="12" t="str">
        <f t="shared" si="2"/>
        <v>task_3041 = BashOperator(
    task_id = '手动更新此表',
    bash_command = vJobRun + '手动更新此表.ktr' + vETLDate,
    pool = 'kettle_parallel_run_num',
    priority_weight = 10,
    dag = xwdw_dag
    )</v>
      </c>
      <c r="L42" s="14" t="s">
        <v>16</v>
      </c>
    </row>
    <row r="43" spans="1:12" s="6" customFormat="1" ht="15.75" customHeight="1" x14ac:dyDescent="0.25">
      <c r="A43" s="23" t="s">
        <v>108</v>
      </c>
      <c r="B43" s="11" t="s">
        <v>12</v>
      </c>
      <c r="C43" s="11" t="s">
        <v>13</v>
      </c>
      <c r="D43" s="11" t="s">
        <v>46</v>
      </c>
      <c r="E43" s="12"/>
      <c r="F43" s="12"/>
      <c r="G43" s="11"/>
      <c r="H43" s="11"/>
      <c r="I43" s="11"/>
      <c r="J43" s="12" t="str">
        <f t="shared" si="0"/>
        <v>手动更新此表</v>
      </c>
      <c r="K43" s="12" t="str">
        <f t="shared" si="2"/>
        <v>task_3042 = BashOperator(
    task_id = '手动更新此表',
    bash_command = vJobRun + '手动更新此表.ktr' + vETLDate,
    pool = 'kettle_parallel_run_num',
    priority_weight = 10,
    dag = xwdw_dag
    )</v>
      </c>
      <c r="L43" s="14" t="s">
        <v>16</v>
      </c>
    </row>
    <row r="44" spans="1:12" s="6" customFormat="1" ht="15.75" customHeight="1" x14ac:dyDescent="0.25">
      <c r="A44" s="23" t="s">
        <v>109</v>
      </c>
      <c r="B44" s="11" t="s">
        <v>12</v>
      </c>
      <c r="C44" s="11" t="s">
        <v>13</v>
      </c>
      <c r="D44" s="11" t="s">
        <v>46</v>
      </c>
      <c r="E44" s="12"/>
      <c r="F44" s="12"/>
      <c r="G44" s="11"/>
      <c r="H44" s="11"/>
      <c r="I44" s="11"/>
      <c r="J44" s="12" t="str">
        <f t="shared" si="0"/>
        <v>手动更新此表</v>
      </c>
      <c r="K44" s="12" t="str">
        <f t="shared" si="2"/>
        <v>task_3043 = BashOperator(
    task_id = '手动更新此表',
    bash_command = vJobRun + '手动更新此表.ktr' + vETLDate,
    pool = 'kettle_parallel_run_num',
    priority_weight = 10,
    dag = xwdw_dag
    )</v>
      </c>
      <c r="L44" s="14" t="s">
        <v>16</v>
      </c>
    </row>
    <row r="45" spans="1:12" s="6" customFormat="1" ht="15.75" customHeight="1" x14ac:dyDescent="0.25">
      <c r="A45" s="23" t="s">
        <v>110</v>
      </c>
      <c r="B45" s="11" t="s">
        <v>12</v>
      </c>
      <c r="C45" s="11" t="s">
        <v>13</v>
      </c>
      <c r="D45" s="11" t="s">
        <v>46</v>
      </c>
      <c r="E45" s="12"/>
      <c r="F45" s="12"/>
      <c r="G45" s="11"/>
      <c r="H45" s="11"/>
      <c r="I45" s="11"/>
      <c r="J45" s="12" t="str">
        <f t="shared" si="0"/>
        <v>手动更新此表</v>
      </c>
      <c r="K45" s="12" t="str">
        <f t="shared" si="2"/>
        <v>task_3044 = BashOperator(
    task_id = '手动更新此表',
    bash_command = vJobRun + '手动更新此表.ktr' + vETLDate,
    pool = 'kettle_parallel_run_num',
    priority_weight = 10,
    dag = xwdw_dag
    )</v>
      </c>
      <c r="L45" s="14" t="s">
        <v>16</v>
      </c>
    </row>
    <row r="46" spans="1:12" s="6" customFormat="1" ht="15.75" customHeight="1" x14ac:dyDescent="0.25">
      <c r="A46" s="23" t="s">
        <v>111</v>
      </c>
      <c r="B46" s="11" t="s">
        <v>12</v>
      </c>
      <c r="C46" s="11" t="s">
        <v>13</v>
      </c>
      <c r="D46" s="11" t="s">
        <v>46</v>
      </c>
      <c r="E46" s="12"/>
      <c r="F46" s="12"/>
      <c r="G46" s="11"/>
      <c r="H46" s="11"/>
      <c r="I46" s="11"/>
      <c r="J46" s="12" t="str">
        <f t="shared" si="0"/>
        <v>手动更新此表</v>
      </c>
      <c r="K46" s="12" t="str">
        <f t="shared" si="2"/>
        <v>task_3045 = BashOperator(
    task_id = '手动更新此表',
    bash_command = vJobRun + '手动更新此表.ktr' + vETLDate,
    pool = 'kettle_parallel_run_num',
    priority_weight = 10,
    dag = xwdw_dag
    )</v>
      </c>
      <c r="L46" s="14" t="s">
        <v>16</v>
      </c>
    </row>
    <row r="47" spans="1:12" s="6" customFormat="1" ht="15.75" customHeight="1" x14ac:dyDescent="0.25">
      <c r="A47" s="23" t="s">
        <v>112</v>
      </c>
      <c r="B47" s="11" t="s">
        <v>12</v>
      </c>
      <c r="C47" s="11" t="s">
        <v>13</v>
      </c>
      <c r="D47" s="11" t="s">
        <v>46</v>
      </c>
      <c r="E47" s="12"/>
      <c r="F47" s="12"/>
      <c r="G47" s="11"/>
      <c r="H47" s="11"/>
      <c r="I47" s="11"/>
      <c r="J47" s="12" t="str">
        <f t="shared" si="0"/>
        <v>手动更新此表</v>
      </c>
      <c r="K47" s="12" t="str">
        <f t="shared" si="2"/>
        <v>task_3046 = BashOperator(
    task_id = '手动更新此表',
    bash_command = vJobRun + '手动更新此表.ktr' + vETLDate,
    pool = 'kettle_parallel_run_num',
    priority_weight = 10,
    dag = xwdw_dag
    )</v>
      </c>
      <c r="L47" s="14" t="s">
        <v>16</v>
      </c>
    </row>
    <row r="48" spans="1:12" s="6" customFormat="1" ht="15.75" customHeight="1" x14ac:dyDescent="0.25">
      <c r="A48" s="23" t="s">
        <v>113</v>
      </c>
      <c r="B48" s="11" t="s">
        <v>12</v>
      </c>
      <c r="C48" s="11" t="s">
        <v>13</v>
      </c>
      <c r="D48" s="11" t="s">
        <v>46</v>
      </c>
      <c r="E48" s="12"/>
      <c r="F48" s="12"/>
      <c r="G48" s="11"/>
      <c r="H48" s="11"/>
      <c r="I48" s="11"/>
      <c r="J48" s="12" t="str">
        <f t="shared" si="0"/>
        <v>手动更新此表</v>
      </c>
      <c r="K48" s="12" t="str">
        <f t="shared" si="2"/>
        <v>task_3047 = BashOperator(
    task_id = '手动更新此表',
    bash_command = vJobRun + '手动更新此表.ktr' + vETLDate,
    pool = 'kettle_parallel_run_num',
    priority_weight = 10,
    dag = xwdw_dag
    )</v>
      </c>
      <c r="L48" s="14" t="s">
        <v>16</v>
      </c>
    </row>
    <row r="49" spans="1:12" s="6" customFormat="1" ht="15.75" customHeight="1" x14ac:dyDescent="0.25">
      <c r="A49" s="23" t="s">
        <v>114</v>
      </c>
      <c r="B49" s="11" t="s">
        <v>12</v>
      </c>
      <c r="C49" s="11" t="s">
        <v>13</v>
      </c>
      <c r="D49" s="11" t="s">
        <v>46</v>
      </c>
      <c r="E49" s="12"/>
      <c r="F49" s="12"/>
      <c r="G49" s="11"/>
      <c r="H49" s="11"/>
      <c r="I49" s="11"/>
      <c r="J49" s="12" t="str">
        <f t="shared" si="0"/>
        <v>手动更新此表</v>
      </c>
      <c r="K49" s="12" t="str">
        <f t="shared" si="2"/>
        <v>task_3048 = BashOperator(
    task_id = '手动更新此表',
    bash_command = vJobRun + '手动更新此表.ktr' + vETLDate,
    pool = 'kettle_parallel_run_num',
    priority_weight = 10,
    dag = xwdw_dag
    )</v>
      </c>
      <c r="L49" s="14" t="s">
        <v>16</v>
      </c>
    </row>
    <row r="50" spans="1:12" s="6" customFormat="1" ht="15.75" customHeight="1" x14ac:dyDescent="0.25">
      <c r="A50" s="23" t="s">
        <v>115</v>
      </c>
      <c r="B50" s="11" t="s">
        <v>12</v>
      </c>
      <c r="C50" s="11" t="s">
        <v>13</v>
      </c>
      <c r="D50" s="11" t="s">
        <v>46</v>
      </c>
      <c r="E50" s="12"/>
      <c r="F50" s="12"/>
      <c r="G50" s="11"/>
      <c r="H50" s="11"/>
      <c r="I50" s="11"/>
      <c r="J50" s="12" t="str">
        <f t="shared" si="0"/>
        <v>手动更新此表</v>
      </c>
      <c r="K50" s="12" t="str">
        <f t="shared" si="2"/>
        <v>task_3049 = BashOperator(
    task_id = '手动更新此表',
    bash_command = vJobRun + '手动更新此表.ktr' + vETLDate,
    pool = 'kettle_parallel_run_num',
    priority_weight = 10,
    dag = xwdw_dag
    )</v>
      </c>
      <c r="L50" s="14" t="s">
        <v>16</v>
      </c>
    </row>
    <row r="51" spans="1:12" s="6" customFormat="1" ht="15.75" customHeight="1" x14ac:dyDescent="0.25">
      <c r="A51" s="23" t="s">
        <v>116</v>
      </c>
      <c r="B51" s="11" t="s">
        <v>12</v>
      </c>
      <c r="C51" s="11" t="s">
        <v>13</v>
      </c>
      <c r="D51" s="11" t="s">
        <v>46</v>
      </c>
      <c r="E51" s="12"/>
      <c r="F51" s="12"/>
      <c r="G51" s="11"/>
      <c r="H51" s="11"/>
      <c r="I51" s="11"/>
      <c r="J51" s="12" t="str">
        <f t="shared" si="0"/>
        <v>手动更新此表</v>
      </c>
      <c r="K51" s="12" t="str">
        <f t="shared" si="2"/>
        <v>task_3050 = BashOperator(
    task_id = '手动更新此表',
    bash_command = vJobRun + '手动更新此表.ktr' + vETLDate,
    pool = 'kettle_parallel_run_num',
    priority_weight = 10,
    dag = xwdw_dag
    )</v>
      </c>
      <c r="L51" s="14" t="s">
        <v>16</v>
      </c>
    </row>
    <row r="52" spans="1:12" s="6" customFormat="1" ht="15.75" customHeight="1" x14ac:dyDescent="0.25">
      <c r="A52" s="23" t="s">
        <v>117</v>
      </c>
      <c r="B52" s="11" t="s">
        <v>12</v>
      </c>
      <c r="C52" s="11" t="s">
        <v>13</v>
      </c>
      <c r="D52" s="11" t="s">
        <v>46</v>
      </c>
      <c r="E52" s="12"/>
      <c r="F52" s="12"/>
      <c r="G52" s="11"/>
      <c r="H52" s="11"/>
      <c r="I52" s="11"/>
      <c r="J52" s="12" t="str">
        <f t="shared" si="0"/>
        <v>手动更新此表</v>
      </c>
      <c r="K52" s="12" t="str">
        <f t="shared" si="2"/>
        <v>task_3051 = BashOperator(
    task_id = '手动更新此表',
    bash_command = vJobRun + '手动更新此表.ktr' + vETLDate,
    pool = 'kettle_parallel_run_num',
    priority_weight = 10,
    dag = xwdw_dag
    )</v>
      </c>
      <c r="L52" s="14" t="s">
        <v>16</v>
      </c>
    </row>
    <row r="53" spans="1:12" s="6" customFormat="1" ht="15.75" customHeight="1" x14ac:dyDescent="0.25">
      <c r="A53" s="23" t="s">
        <v>118</v>
      </c>
      <c r="B53" s="11" t="s">
        <v>12</v>
      </c>
      <c r="C53" s="11" t="s">
        <v>13</v>
      </c>
      <c r="D53" s="11" t="s">
        <v>46</v>
      </c>
      <c r="E53" s="12"/>
      <c r="F53" s="12"/>
      <c r="G53" s="11"/>
      <c r="H53" s="11"/>
      <c r="I53" s="11"/>
      <c r="J53" s="12" t="str">
        <f t="shared" si="0"/>
        <v>手动更新此表</v>
      </c>
      <c r="K53" s="12" t="str">
        <f t="shared" si="2"/>
        <v>task_3052 = BashOperator(
    task_id = '手动更新此表',
    bash_command = vJobRun + '手动更新此表.ktr' + vETLDate,
    pool = 'kettle_parallel_run_num',
    priority_weight = 10,
    dag = xwdw_dag
    )</v>
      </c>
      <c r="L53" s="14" t="s">
        <v>16</v>
      </c>
    </row>
    <row r="54" spans="1:12" s="6" customFormat="1" ht="15.75" customHeight="1" x14ac:dyDescent="0.25">
      <c r="A54" s="23" t="s">
        <v>119</v>
      </c>
      <c r="B54" s="11" t="s">
        <v>12</v>
      </c>
      <c r="C54" s="11" t="s">
        <v>13</v>
      </c>
      <c r="D54" s="11" t="s">
        <v>46</v>
      </c>
      <c r="E54" s="12"/>
      <c r="F54" s="12"/>
      <c r="G54" s="11"/>
      <c r="H54" s="11"/>
      <c r="I54" s="11"/>
      <c r="J54" s="12" t="str">
        <f t="shared" si="0"/>
        <v>手动更新此表</v>
      </c>
      <c r="K54" s="12" t="str">
        <f t="shared" si="2"/>
        <v>task_3053 = BashOperator(
    task_id = '手动更新此表',
    bash_command = vJobRun + '手动更新此表.ktr' + vETLDate,
    pool = 'kettle_parallel_run_num',
    priority_weight = 10,
    dag = xwdw_dag
    )</v>
      </c>
      <c r="L54" s="14" t="s">
        <v>16</v>
      </c>
    </row>
    <row r="55" spans="1:12" s="6" customFormat="1" ht="15.75" customHeight="1" x14ac:dyDescent="0.25">
      <c r="A55" s="23" t="s">
        <v>120</v>
      </c>
      <c r="B55" s="11" t="s">
        <v>12</v>
      </c>
      <c r="C55" s="11" t="s">
        <v>13</v>
      </c>
      <c r="D55" s="11" t="s">
        <v>46</v>
      </c>
      <c r="E55" s="12"/>
      <c r="F55" s="12"/>
      <c r="G55" s="11"/>
      <c r="H55" s="11"/>
      <c r="I55" s="11"/>
      <c r="J55" s="12" t="str">
        <f t="shared" si="0"/>
        <v>手动更新此表</v>
      </c>
      <c r="K55" s="12" t="str">
        <f t="shared" si="2"/>
        <v>task_3054 = BashOperator(
    task_id = '手动更新此表',
    bash_command = vJobRun + '手动更新此表.ktr' + vETLDate,
    pool = 'kettle_parallel_run_num',
    priority_weight = 10,
    dag = xwdw_dag
    )</v>
      </c>
      <c r="L55" s="14" t="s">
        <v>16</v>
      </c>
    </row>
    <row r="56" spans="1:12" s="6" customFormat="1" ht="15.75" customHeight="1" x14ac:dyDescent="0.25">
      <c r="A56" s="23" t="s">
        <v>121</v>
      </c>
      <c r="B56" s="11" t="s">
        <v>12</v>
      </c>
      <c r="C56" s="11" t="s">
        <v>13</v>
      </c>
      <c r="D56" s="11" t="s">
        <v>46</v>
      </c>
      <c r="E56" s="12"/>
      <c r="F56" s="12"/>
      <c r="G56" s="11"/>
      <c r="H56" s="11"/>
      <c r="I56" s="11"/>
      <c r="J56" s="12" t="str">
        <f t="shared" si="0"/>
        <v>手动更新此表</v>
      </c>
      <c r="K56" s="12" t="str">
        <f t="shared" si="2"/>
        <v>task_3055 = BashOperator(
    task_id = '手动更新此表',
    bash_command = vJobRun + '手动更新此表.ktr' + vETLDate,
    pool = 'kettle_parallel_run_num',
    priority_weight = 10,
    dag = xwdw_dag
    )</v>
      </c>
      <c r="L56" s="14" t="s">
        <v>16</v>
      </c>
    </row>
    <row r="57" spans="1:12" s="6" customFormat="1" ht="15.75" customHeight="1" x14ac:dyDescent="0.25">
      <c r="A57" s="23" t="s">
        <v>122</v>
      </c>
      <c r="B57" s="11" t="s">
        <v>12</v>
      </c>
      <c r="C57" s="11" t="s">
        <v>13</v>
      </c>
      <c r="D57" s="11" t="s">
        <v>46</v>
      </c>
      <c r="E57" s="12"/>
      <c r="F57" s="12"/>
      <c r="G57" s="11"/>
      <c r="H57" s="11"/>
      <c r="I57" s="11"/>
      <c r="J57" s="12" t="str">
        <f t="shared" si="0"/>
        <v>手动更新此表</v>
      </c>
      <c r="K57" s="12" t="str">
        <f t="shared" si="2"/>
        <v>task_3056 = BashOperator(
    task_id = '手动更新此表',
    bash_command = vJobRun + '手动更新此表.ktr' + vETLDate,
    pool = 'kettle_parallel_run_num',
    priority_weight = 10,
    dag = xwdw_dag
    )</v>
      </c>
      <c r="L57" s="14" t="s">
        <v>16</v>
      </c>
    </row>
    <row r="58" spans="1:12" s="6" customFormat="1" ht="15.75" customHeight="1" x14ac:dyDescent="0.25">
      <c r="A58" s="23" t="s">
        <v>123</v>
      </c>
      <c r="B58" s="11" t="s">
        <v>12</v>
      </c>
      <c r="C58" s="11" t="s">
        <v>13</v>
      </c>
      <c r="D58" s="11" t="s">
        <v>46</v>
      </c>
      <c r="E58" s="12"/>
      <c r="F58" s="12"/>
      <c r="G58" s="11"/>
      <c r="H58" s="11"/>
      <c r="I58" s="11"/>
      <c r="J58" s="12" t="str">
        <f t="shared" si="0"/>
        <v>手动更新此表</v>
      </c>
      <c r="K58" s="12" t="str">
        <f t="shared" si="2"/>
        <v>task_3057 = BashOperator(
    task_id = '手动更新此表',
    bash_command = vJobRun + '手动更新此表.ktr' + vETLDate,
    pool = 'kettle_parallel_run_num',
    priority_weight = 10,
    dag = xwdw_dag
    )</v>
      </c>
      <c r="L58" s="14" t="s">
        <v>16</v>
      </c>
    </row>
    <row r="59" spans="1:12" s="6" customFormat="1" ht="15.75" customHeight="1" x14ac:dyDescent="0.25">
      <c r="A59" s="23" t="s">
        <v>124</v>
      </c>
      <c r="B59" s="11" t="s">
        <v>12</v>
      </c>
      <c r="C59" s="11" t="s">
        <v>13</v>
      </c>
      <c r="D59" s="11" t="s">
        <v>46</v>
      </c>
      <c r="E59" s="12"/>
      <c r="F59" s="12"/>
      <c r="G59" s="11"/>
      <c r="H59" s="11"/>
      <c r="I59" s="11"/>
      <c r="J59" s="12" t="str">
        <f t="shared" si="0"/>
        <v>手动更新此表</v>
      </c>
      <c r="K59" s="12" t="str">
        <f t="shared" si="2"/>
        <v>task_3058 = BashOperator(
    task_id = '手动更新此表',
    bash_command = vJobRun + '手动更新此表.ktr' + vETLDate,
    pool = 'kettle_parallel_run_num',
    priority_weight = 10,
    dag = xwdw_dag
    )</v>
      </c>
      <c r="L59" s="14" t="s">
        <v>16</v>
      </c>
    </row>
    <row r="60" spans="1:12" s="6" customFormat="1" ht="15.75" customHeight="1" x14ac:dyDescent="0.25">
      <c r="A60" s="23" t="s">
        <v>125</v>
      </c>
      <c r="B60" s="11" t="s">
        <v>12</v>
      </c>
      <c r="C60" s="11" t="s">
        <v>13</v>
      </c>
      <c r="D60" s="11" t="s">
        <v>46</v>
      </c>
      <c r="E60" s="12"/>
      <c r="F60" s="12"/>
      <c r="G60" s="11"/>
      <c r="H60" s="11"/>
      <c r="I60" s="11"/>
      <c r="J60" s="12" t="str">
        <f t="shared" si="0"/>
        <v>手动更新此表</v>
      </c>
      <c r="K60" s="12" t="str">
        <f t="shared" si="2"/>
        <v>task_3059 = BashOperator(
    task_id = '手动更新此表',
    bash_command = vJobRun + '手动更新此表.ktr' + vETLDate,
    pool = 'kettle_parallel_run_num',
    priority_weight = 10,
    dag = xwdw_dag
    )</v>
      </c>
      <c r="L60" s="14" t="s">
        <v>16</v>
      </c>
    </row>
    <row r="61" spans="1:12" s="6" customFormat="1" ht="15.75" customHeight="1" x14ac:dyDescent="0.25">
      <c r="A61" s="23" t="s">
        <v>126</v>
      </c>
      <c r="B61" s="11" t="s">
        <v>12</v>
      </c>
      <c r="C61" s="11" t="s">
        <v>13</v>
      </c>
      <c r="D61" s="11" t="s">
        <v>46</v>
      </c>
      <c r="E61" s="12"/>
      <c r="F61" s="12"/>
      <c r="G61" s="11"/>
      <c r="H61" s="11"/>
      <c r="I61" s="11"/>
      <c r="J61" s="12" t="str">
        <f t="shared" si="0"/>
        <v>手动更新此表</v>
      </c>
      <c r="K61" s="12" t="str">
        <f t="shared" si="2"/>
        <v>task_3060 = BashOperator(
    task_id = '手动更新此表',
    bash_command = vJobRun + '手动更新此表.ktr' + vETLDate,
    pool = 'kettle_parallel_run_num',
    priority_weight = 10,
    dag = xwdw_dag
    )</v>
      </c>
      <c r="L61" s="14" t="s">
        <v>16</v>
      </c>
    </row>
    <row r="62" spans="1:12" s="6" customFormat="1" ht="15.75" customHeight="1" x14ac:dyDescent="0.25">
      <c r="A62" s="23" t="s">
        <v>127</v>
      </c>
      <c r="B62" s="11" t="s">
        <v>12</v>
      </c>
      <c r="C62" s="11" t="s">
        <v>13</v>
      </c>
      <c r="D62" s="11" t="s">
        <v>46</v>
      </c>
      <c r="E62" s="12"/>
      <c r="F62" s="12"/>
      <c r="G62" s="11"/>
      <c r="H62" s="11"/>
      <c r="I62" s="11"/>
      <c r="J62" s="12" t="str">
        <f t="shared" si="0"/>
        <v>手动更新此表</v>
      </c>
      <c r="K62" s="12" t="str">
        <f t="shared" si="2"/>
        <v>task_3061 = BashOperator(
    task_id = '手动更新此表',
    bash_command = vJobRun + '手动更新此表.ktr' + vETLDate,
    pool = 'kettle_parallel_run_num',
    priority_weight = 10,
    dag = xwdw_dag
    )</v>
      </c>
      <c r="L62" s="14" t="s">
        <v>16</v>
      </c>
    </row>
    <row r="63" spans="1:12" s="6" customFormat="1" ht="15.75" customHeight="1" x14ac:dyDescent="0.25">
      <c r="A63" s="23" t="s">
        <v>128</v>
      </c>
      <c r="B63" s="11" t="s">
        <v>12</v>
      </c>
      <c r="C63" s="11" t="s">
        <v>13</v>
      </c>
      <c r="D63" s="11" t="s">
        <v>46</v>
      </c>
      <c r="E63" s="12"/>
      <c r="F63" s="12"/>
      <c r="G63" s="11"/>
      <c r="H63" s="11"/>
      <c r="I63" s="11"/>
      <c r="J63" s="12" t="str">
        <f t="shared" si="0"/>
        <v>手动更新此表</v>
      </c>
      <c r="K63" s="12" t="str">
        <f t="shared" si="2"/>
        <v>task_3062 = BashOperator(
    task_id = '手动更新此表',
    bash_command = vJobRun + '手动更新此表.ktr' + vETLDate,
    pool = 'kettle_parallel_run_num',
    priority_weight = 10,
    dag = xwdw_dag
    )</v>
      </c>
      <c r="L63" s="14" t="s">
        <v>16</v>
      </c>
    </row>
    <row r="64" spans="1:12" s="6" customFormat="1" ht="15.75" customHeight="1" x14ac:dyDescent="0.25">
      <c r="A64" s="23" t="s">
        <v>129</v>
      </c>
      <c r="B64" s="11" t="s">
        <v>12</v>
      </c>
      <c r="C64" s="11" t="s">
        <v>13</v>
      </c>
      <c r="D64" s="11" t="s">
        <v>46</v>
      </c>
      <c r="E64" s="12"/>
      <c r="F64" s="12"/>
      <c r="G64" s="11"/>
      <c r="H64" s="11"/>
      <c r="I64" s="11"/>
      <c r="J64" s="12" t="str">
        <f t="shared" si="0"/>
        <v>手动更新此表</v>
      </c>
      <c r="K64" s="12" t="str">
        <f t="shared" si="2"/>
        <v>task_3063 = BashOperator(
    task_id = '手动更新此表',
    bash_command = vJobRun + '手动更新此表.ktr' + vETLDate,
    pool = 'kettle_parallel_run_num',
    priority_weight = 10,
    dag = xwdw_dag
    )</v>
      </c>
      <c r="L64" s="14" t="s">
        <v>16</v>
      </c>
    </row>
    <row r="65" spans="1:12" s="6" customFormat="1" ht="15.75" customHeight="1" x14ac:dyDescent="0.25">
      <c r="A65" s="23" t="s">
        <v>130</v>
      </c>
      <c r="B65" s="11" t="s">
        <v>12</v>
      </c>
      <c r="C65" s="11" t="s">
        <v>13</v>
      </c>
      <c r="D65" s="11" t="s">
        <v>46</v>
      </c>
      <c r="E65" s="12"/>
      <c r="F65" s="12"/>
      <c r="G65" s="11"/>
      <c r="H65" s="11"/>
      <c r="I65" s="11"/>
      <c r="J65" s="12" t="str">
        <f t="shared" si="0"/>
        <v>手动更新此表</v>
      </c>
      <c r="K65" s="12" t="str">
        <f t="shared" si="2"/>
        <v>task_3064 = BashOperator(
    task_id = '手动更新此表',
    bash_command = vJobRun + '手动更新此表.ktr' + vETLDate,
    pool = 'kettle_parallel_run_num',
    priority_weight = 10,
    dag = xwdw_dag
    )</v>
      </c>
      <c r="L65" s="14" t="s">
        <v>16</v>
      </c>
    </row>
    <row r="66" spans="1:12" s="6" customFormat="1" ht="15.75" customHeight="1" x14ac:dyDescent="0.25">
      <c r="A66" s="23" t="s">
        <v>131</v>
      </c>
      <c r="B66" s="11" t="s">
        <v>12</v>
      </c>
      <c r="C66" s="11" t="s">
        <v>13</v>
      </c>
      <c r="D66" s="11" t="s">
        <v>46</v>
      </c>
      <c r="E66" s="12"/>
      <c r="F66" s="12"/>
      <c r="G66" s="11"/>
      <c r="H66" s="11"/>
      <c r="I66" s="11"/>
      <c r="J66" s="12" t="str">
        <f t="shared" ref="J66:J72" si="3">UPPER(IF(ISBLANK(I66),"手动更新此表",A66&amp;"_"&amp;E66&amp;"_"&amp;IF(G66="增量","I",IF(G66="全量","F",""))&amp;"_"&amp;IF(I66="时","H",IF(I66="日","D",IF(I66="周","W",IF(I66="月","M",IF(I66="季","Q",IF(I66="年","Y",IF(I66="实时","R","")))))))))</f>
        <v>手动更新此表</v>
      </c>
      <c r="K66" s="12" t="str">
        <f t="shared" si="2"/>
        <v>task_3065 = BashOperator(
    task_id = '手动更新此表',
    bash_command = vJobRun + '手动更新此表.ktr' + vETLDate,
    pool = 'kettle_parallel_run_num',
    priority_weight = 10,
    dag = xwdw_dag
    )</v>
      </c>
      <c r="L66" s="14" t="s">
        <v>16</v>
      </c>
    </row>
    <row r="67" spans="1:12" s="6" customFormat="1" ht="15.75" customHeight="1" x14ac:dyDescent="0.25">
      <c r="A67" s="23" t="s">
        <v>132</v>
      </c>
      <c r="B67" s="11" t="s">
        <v>12</v>
      </c>
      <c r="C67" s="11" t="s">
        <v>13</v>
      </c>
      <c r="D67" s="11" t="s">
        <v>46</v>
      </c>
      <c r="E67" s="12"/>
      <c r="F67" s="12"/>
      <c r="G67" s="11"/>
      <c r="H67" s="11"/>
      <c r="I67" s="11"/>
      <c r="J67" s="12" t="str">
        <f t="shared" si="3"/>
        <v>手动更新此表</v>
      </c>
      <c r="K67" s="12" t="str">
        <f t="shared" si="2"/>
        <v>task_3066 = BashOperator(
    task_id = '手动更新此表',
    bash_command = vJobRun + '手动更新此表.ktr' + vETLDate,
    pool = 'kettle_parallel_run_num',
    priority_weight = 10,
    dag = xwdw_dag
    )</v>
      </c>
      <c r="L67" s="14" t="s">
        <v>16</v>
      </c>
    </row>
    <row r="68" spans="1:12" s="6" customFormat="1" ht="15.75" customHeight="1" x14ac:dyDescent="0.25">
      <c r="A68" s="23" t="s">
        <v>133</v>
      </c>
      <c r="B68" s="11" t="s">
        <v>12</v>
      </c>
      <c r="C68" s="11" t="s">
        <v>13</v>
      </c>
      <c r="D68" s="11" t="s">
        <v>46</v>
      </c>
      <c r="E68" s="12"/>
      <c r="F68" s="12"/>
      <c r="G68" s="11"/>
      <c r="H68" s="11"/>
      <c r="I68" s="11"/>
      <c r="J68" s="12" t="str">
        <f t="shared" si="3"/>
        <v>手动更新此表</v>
      </c>
      <c r="K68" s="12" t="str">
        <f t="shared" si="2"/>
        <v>task_3067 = BashOperator(
    task_id = '手动更新此表',
    bash_command = vJobRun + '手动更新此表.ktr' + vETLDate,
    pool = 'kettle_parallel_run_num',
    priority_weight = 10,
    dag = xwdw_dag
    )</v>
      </c>
      <c r="L68" s="14" t="s">
        <v>16</v>
      </c>
    </row>
    <row r="69" spans="1:12" s="6" customFormat="1" ht="15.75" customHeight="1" x14ac:dyDescent="0.25">
      <c r="A69" s="23" t="s">
        <v>134</v>
      </c>
      <c r="B69" s="11" t="s">
        <v>12</v>
      </c>
      <c r="C69" s="11" t="s">
        <v>13</v>
      </c>
      <c r="D69" s="11" t="s">
        <v>46</v>
      </c>
      <c r="E69" s="12"/>
      <c r="F69" s="12"/>
      <c r="G69" s="11"/>
      <c r="H69" s="11"/>
      <c r="I69" s="11"/>
      <c r="J69" s="12" t="str">
        <f t="shared" si="3"/>
        <v>手动更新此表</v>
      </c>
      <c r="K69" s="12" t="str">
        <f t="shared" si="2"/>
        <v>task_3068 = BashOperator(
    task_id = '手动更新此表',
    bash_command = vJobRun + '手动更新此表.ktr' + vETLDate,
    pool = 'kettle_parallel_run_num',
    priority_weight = 10,
    dag = xwdw_dag
    )</v>
      </c>
      <c r="L69" s="14" t="s">
        <v>16</v>
      </c>
    </row>
    <row r="70" spans="1:12" s="6" customFormat="1" ht="15.75" customHeight="1" x14ac:dyDescent="0.25">
      <c r="A70" s="23" t="s">
        <v>135</v>
      </c>
      <c r="B70" s="11" t="s">
        <v>12</v>
      </c>
      <c r="C70" s="11" t="s">
        <v>13</v>
      </c>
      <c r="D70" s="11" t="s">
        <v>46</v>
      </c>
      <c r="E70" s="12"/>
      <c r="F70" s="12"/>
      <c r="G70" s="11"/>
      <c r="H70" s="11"/>
      <c r="I70" s="11"/>
      <c r="J70" s="12" t="str">
        <f t="shared" si="3"/>
        <v>手动更新此表</v>
      </c>
      <c r="K70" s="12" t="str">
        <f t="shared" si="2"/>
        <v>task_3069 = BashOperator(
    task_id = '手动更新此表',
    bash_command = vJobRun + '手动更新此表.ktr' + vETLDate,
    pool = 'kettle_parallel_run_num',
    priority_weight = 10,
    dag = xwdw_dag
    )</v>
      </c>
      <c r="L70" s="14" t="s">
        <v>16</v>
      </c>
    </row>
    <row r="71" spans="1:12" s="6" customFormat="1" ht="15.75" customHeight="1" x14ac:dyDescent="0.25">
      <c r="A71" s="23" t="s">
        <v>136</v>
      </c>
      <c r="B71" s="11" t="s">
        <v>12</v>
      </c>
      <c r="C71" s="11" t="s">
        <v>13</v>
      </c>
      <c r="D71" s="11" t="s">
        <v>46</v>
      </c>
      <c r="E71" s="12"/>
      <c r="F71" s="12"/>
      <c r="G71" s="11"/>
      <c r="H71" s="11"/>
      <c r="I71" s="11"/>
      <c r="J71" s="12" t="str">
        <f t="shared" si="3"/>
        <v>手动更新此表</v>
      </c>
      <c r="K71" s="12" t="str">
        <f t="shared" si="2"/>
        <v>task_3070 = BashOperator(
    task_id = '手动更新此表',
    bash_command = vJobRun + '手动更新此表.ktr' + vETLDate,
    pool = 'kettle_parallel_run_num',
    priority_weight = 10,
    dag = xwdw_dag
    )</v>
      </c>
      <c r="L71" s="14" t="s">
        <v>16</v>
      </c>
    </row>
    <row r="72" spans="1:12" s="6" customFormat="1" ht="15.75" customHeight="1" x14ac:dyDescent="0.25">
      <c r="A72" s="23" t="s">
        <v>137</v>
      </c>
      <c r="B72" s="11" t="s">
        <v>12</v>
      </c>
      <c r="C72" s="11" t="s">
        <v>13</v>
      </c>
      <c r="D72" s="11" t="s">
        <v>46</v>
      </c>
      <c r="E72" s="12"/>
      <c r="F72" s="12"/>
      <c r="G72" s="11"/>
      <c r="H72" s="11"/>
      <c r="I72" s="11"/>
      <c r="J72" s="12" t="str">
        <f t="shared" si="3"/>
        <v>手动更新此表</v>
      </c>
      <c r="K72" s="12" t="str">
        <f t="shared" si="2"/>
        <v>task_3071 = BashOperator(
    task_id = '手动更新此表',
    bash_command = vJobRun + '手动更新此表.ktr' + vETLDate,
    pool = 'kettle_parallel_run_num',
    priority_weight = 10,
    dag = xwdw_dag
    )</v>
      </c>
      <c r="L72" s="14" t="s">
        <v>16</v>
      </c>
    </row>
  </sheetData>
  <phoneticPr fontId="10" type="noConversion"/>
  <dataValidations count="5">
    <dataValidation type="list" allowBlank="1" showInputMessage="1" showErrorMessage="1" sqref="D73:D1048576 B2:B1048576" xr:uid="{00000000-0002-0000-0000-000000000000}">
      <formula1>"T-表,F-文件"</formula1>
    </dataValidation>
    <dataValidation type="list" allowBlank="1" showInputMessage="1" showErrorMessage="1" sqref="D2:D72" xr:uid="{7A9C5065-5EED-49E8-BF1F-1F9B70BDB5F4}">
      <formula1>"STF,STG,ODS,DIM,DWD,DWS,ADS"</formula1>
    </dataValidation>
    <dataValidation type="list" allowBlank="1" showInputMessage="1" showErrorMessage="1" sqref="G2:G1048576" xr:uid="{00000000-0002-0000-0000-000002000000}">
      <formula1>"增量,全量"</formula1>
    </dataValidation>
    <dataValidation type="list" allowBlank="1" showInputMessage="1" showErrorMessage="1" sqref="I2:I1048576" xr:uid="{00000000-0002-0000-0000-000003000000}">
      <formula1>"时,日,周,月,季,年,实时"</formula1>
    </dataValidation>
    <dataValidation type="list" allowBlank="1" showInputMessage="1" showErrorMessage="1" sqref="H2:H1048576" xr:uid="{00000000-0002-0000-0000-000004000000}">
      <formula1>"trun&amp;insert,del&amp;insert,upd&amp;insert"</formula1>
    </dataValidation>
  </dataValidations>
  <hyperlinks>
    <hyperlink ref="A2" location="'3001'!A1" display="3001" xr:uid="{00000000-0004-0000-0000-000000000000}"/>
    <hyperlink ref="A3" location="'3002'!A1" display="3002" xr:uid="{964FA432-2DB3-42EC-90F8-8DA4B3F6A3E2}"/>
    <hyperlink ref="A4" location="'3003'!A1" display="3003" xr:uid="{234AE5F8-DB30-4725-8421-876EA5352A22}"/>
  </hyperlinks>
  <pageMargins left="0.69930555555555596" right="0.69930555555555596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0E763-65B5-4900-ACC1-7DF30700ECDD}">
  <dimension ref="A1:H15"/>
  <sheetViews>
    <sheetView workbookViewId="0">
      <pane xSplit="7" ySplit="6" topLeftCell="H7" activePane="bottomRight" state="frozenSplit"/>
      <selection activeCell="H1" sqref="H1:H2"/>
      <selection pane="topRight" activeCell="H1" sqref="H1:H2"/>
      <selection pane="bottomLeft" activeCell="H1" sqref="H1:H2"/>
      <selection pane="bottomRight" activeCell="E3" sqref="E3"/>
    </sheetView>
  </sheetViews>
  <sheetFormatPr defaultColWidth="8" defaultRowHeight="13.2" x14ac:dyDescent="0.25"/>
  <cols>
    <col min="1" max="1" width="7.77734375" style="31" customWidth="1"/>
    <col min="2" max="2" width="16" style="32" customWidth="1"/>
    <col min="3" max="3" width="15.109375" style="32" customWidth="1"/>
    <col min="4" max="4" width="15.33203125" style="32" customWidth="1"/>
    <col min="5" max="5" width="8.21875" style="32" customWidth="1"/>
    <col min="6" max="6" width="7.109375" style="32" customWidth="1"/>
    <col min="7" max="7" width="12.21875" style="33" customWidth="1"/>
    <col min="8" max="16384" width="8" style="3"/>
  </cols>
  <sheetData>
    <row r="1" spans="1:8" s="1" customFormat="1" ht="12.9" customHeight="1" x14ac:dyDescent="0.25">
      <c r="A1" s="24" t="s">
        <v>18</v>
      </c>
      <c r="B1" s="35" t="str">
        <f>目录!E2</f>
        <v>dim_day</v>
      </c>
      <c r="C1" s="35"/>
      <c r="D1" s="35"/>
      <c r="E1" s="35"/>
      <c r="F1" s="35"/>
      <c r="G1" s="35"/>
      <c r="H1" s="36" t="s">
        <v>38</v>
      </c>
    </row>
    <row r="2" spans="1:8" s="1" customFormat="1" x14ac:dyDescent="0.25">
      <c r="A2" s="26" t="s">
        <v>5</v>
      </c>
      <c r="B2" s="35" t="str">
        <f>目录!F2</f>
        <v>时间维表</v>
      </c>
      <c r="C2" s="35"/>
      <c r="D2" s="35"/>
      <c r="E2" s="35"/>
      <c r="F2" s="35"/>
      <c r="G2" s="35"/>
      <c r="H2" s="37"/>
    </row>
    <row r="3" spans="1:8" s="1" customFormat="1" x14ac:dyDescent="0.25">
      <c r="A3" s="26" t="s">
        <v>19</v>
      </c>
      <c r="B3" s="25" t="str">
        <f>LOWER(目录!D2)</f>
        <v>dim</v>
      </c>
      <c r="C3" s="26" t="s">
        <v>20</v>
      </c>
      <c r="D3" s="25"/>
      <c r="E3" s="26" t="s">
        <v>163</v>
      </c>
      <c r="F3" s="38"/>
      <c r="G3" s="39"/>
    </row>
    <row r="4" spans="1:8" s="1" customFormat="1" ht="12.6" customHeight="1" x14ac:dyDescent="0.25">
      <c r="A4" s="40" t="s">
        <v>21</v>
      </c>
      <c r="B4" s="42"/>
      <c r="C4" s="35"/>
      <c r="D4" s="35"/>
      <c r="E4" s="35"/>
      <c r="F4" s="35"/>
      <c r="G4" s="35"/>
    </row>
    <row r="5" spans="1:8" s="1" customFormat="1" ht="12.6" customHeight="1" x14ac:dyDescent="0.25">
      <c r="A5" s="41"/>
      <c r="B5" s="35"/>
      <c r="C5" s="35"/>
      <c r="D5" s="35"/>
      <c r="E5" s="35"/>
      <c r="F5" s="35"/>
      <c r="G5" s="35"/>
    </row>
    <row r="6" spans="1:8" s="1" customFormat="1" ht="15" customHeight="1" x14ac:dyDescent="0.25">
      <c r="A6" s="27" t="s">
        <v>22</v>
      </c>
      <c r="B6" s="27" t="s">
        <v>23</v>
      </c>
      <c r="C6" s="27" t="s">
        <v>24</v>
      </c>
      <c r="D6" s="27" t="s">
        <v>25</v>
      </c>
      <c r="E6" s="27" t="s">
        <v>26</v>
      </c>
      <c r="F6" s="27" t="s">
        <v>27</v>
      </c>
      <c r="G6" s="27" t="s">
        <v>11</v>
      </c>
    </row>
    <row r="7" spans="1:8" x14ac:dyDescent="0.25">
      <c r="A7" s="28">
        <v>1</v>
      </c>
      <c r="B7" s="20" t="s">
        <v>28</v>
      </c>
      <c r="C7" s="20" t="s">
        <v>147</v>
      </c>
      <c r="D7" s="20" t="s">
        <v>148</v>
      </c>
      <c r="E7" s="20" t="s">
        <v>30</v>
      </c>
      <c r="F7" s="20" t="s">
        <v>31</v>
      </c>
      <c r="G7" s="20" t="s">
        <v>61</v>
      </c>
    </row>
    <row r="8" spans="1:8" x14ac:dyDescent="0.25">
      <c r="A8" s="28">
        <v>2</v>
      </c>
      <c r="B8" s="20" t="s">
        <v>149</v>
      </c>
      <c r="C8" s="20" t="s">
        <v>150</v>
      </c>
      <c r="D8" s="20" t="s">
        <v>151</v>
      </c>
      <c r="E8" s="20" t="s">
        <v>33</v>
      </c>
      <c r="F8" s="20" t="s">
        <v>31</v>
      </c>
      <c r="G8" s="20"/>
    </row>
    <row r="9" spans="1:8" x14ac:dyDescent="0.25">
      <c r="A9" s="28">
        <v>3</v>
      </c>
      <c r="B9" s="20" t="s">
        <v>41</v>
      </c>
      <c r="C9" s="20" t="s">
        <v>152</v>
      </c>
      <c r="D9" s="20" t="s">
        <v>153</v>
      </c>
      <c r="E9" s="20" t="s">
        <v>33</v>
      </c>
      <c r="F9" s="20" t="s">
        <v>31</v>
      </c>
      <c r="G9" s="20" t="s">
        <v>32</v>
      </c>
    </row>
    <row r="10" spans="1:8" x14ac:dyDescent="0.25">
      <c r="A10" s="28">
        <v>4</v>
      </c>
      <c r="B10" s="20" t="s">
        <v>154</v>
      </c>
      <c r="C10" s="20" t="s">
        <v>155</v>
      </c>
      <c r="D10" s="20" t="s">
        <v>156</v>
      </c>
      <c r="E10" s="20" t="s">
        <v>33</v>
      </c>
      <c r="F10" s="20" t="s">
        <v>31</v>
      </c>
      <c r="G10" s="20" t="s">
        <v>32</v>
      </c>
    </row>
    <row r="11" spans="1:8" x14ac:dyDescent="0.25">
      <c r="A11" s="28">
        <v>5</v>
      </c>
      <c r="B11" s="20" t="s">
        <v>157</v>
      </c>
      <c r="C11" s="20" t="s">
        <v>158</v>
      </c>
      <c r="D11" s="20" t="s">
        <v>156</v>
      </c>
      <c r="E11" s="20" t="s">
        <v>33</v>
      </c>
      <c r="F11" s="20" t="s">
        <v>31</v>
      </c>
      <c r="G11" s="20" t="s">
        <v>32</v>
      </c>
    </row>
    <row r="12" spans="1:8" x14ac:dyDescent="0.25">
      <c r="A12" s="28">
        <v>6</v>
      </c>
      <c r="B12" s="20" t="s">
        <v>159</v>
      </c>
      <c r="C12" s="20" t="s">
        <v>160</v>
      </c>
      <c r="D12" s="20" t="s">
        <v>161</v>
      </c>
      <c r="E12" s="20" t="s">
        <v>33</v>
      </c>
      <c r="F12" s="20" t="s">
        <v>31</v>
      </c>
      <c r="G12" s="20" t="s">
        <v>32</v>
      </c>
    </row>
    <row r="13" spans="1:8" x14ac:dyDescent="0.25">
      <c r="A13" s="28">
        <v>7</v>
      </c>
      <c r="B13" s="20" t="s">
        <v>55</v>
      </c>
      <c r="C13" s="20" t="s">
        <v>56</v>
      </c>
      <c r="D13" s="20" t="s">
        <v>57</v>
      </c>
      <c r="E13" s="20" t="s">
        <v>33</v>
      </c>
      <c r="F13" s="20" t="s">
        <v>34</v>
      </c>
      <c r="G13" s="20"/>
    </row>
    <row r="14" spans="1:8" x14ac:dyDescent="0.25">
      <c r="A14" s="29">
        <v>8</v>
      </c>
      <c r="B14" s="30" t="s">
        <v>58</v>
      </c>
      <c r="C14" s="30" t="s">
        <v>59</v>
      </c>
      <c r="D14" s="30" t="s">
        <v>60</v>
      </c>
      <c r="E14" s="30" t="s">
        <v>33</v>
      </c>
      <c r="F14" s="30" t="s">
        <v>34</v>
      </c>
      <c r="G14" s="20" t="s">
        <v>61</v>
      </c>
    </row>
    <row r="15" spans="1:8" x14ac:dyDescent="0.25">
      <c r="A15" s="29">
        <v>9</v>
      </c>
      <c r="B15" s="30" t="s">
        <v>62</v>
      </c>
      <c r="C15" s="30" t="s">
        <v>63</v>
      </c>
      <c r="D15" s="30" t="s">
        <v>36</v>
      </c>
      <c r="E15" s="30" t="s">
        <v>33</v>
      </c>
      <c r="F15" s="30" t="s">
        <v>34</v>
      </c>
      <c r="G15" s="20" t="s">
        <v>64</v>
      </c>
    </row>
  </sheetData>
  <sheetProtection insertRows="0" insertHyperlinks="0" deleteRows="0" sort="0" autoFilter="0"/>
  <mergeCells count="6">
    <mergeCell ref="B1:G1"/>
    <mergeCell ref="H1:H2"/>
    <mergeCell ref="B2:G2"/>
    <mergeCell ref="F3:G3"/>
    <mergeCell ref="A4:A5"/>
    <mergeCell ref="B4:G5"/>
  </mergeCells>
  <phoneticPr fontId="10" type="noConversion"/>
  <dataValidations count="2">
    <dataValidation type="list" allowBlank="1" showInputMessage="1" showErrorMessage="1" sqref="E7:E1048576" xr:uid="{ECD11400-2828-423E-BAD7-F78C2DCEBE99}">
      <formula1>"1-主键,0-非主键"</formula1>
    </dataValidation>
    <dataValidation type="list" allowBlank="1" showInputMessage="1" showErrorMessage="1" sqref="F7:F1048576" xr:uid="{9D976FB3-5F5E-4F85-A7A1-1EC78FF29177}">
      <formula1>"1-非空,0-空"</formula1>
    </dataValidation>
  </dataValidations>
  <hyperlinks>
    <hyperlink ref="H1" location="目录索引!A1" display="返回" xr:uid="{E49FC172-86CE-4125-A701-BDDF57FF69B1}"/>
    <hyperlink ref="H1:H2" location="目录!A1" display="返回" xr:uid="{0E0C5A23-7CDB-4E50-9A25-81C6DB30A043}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B1D77-B47F-4473-9D88-FEF4857FB8A1}">
  <dimension ref="A1:H13"/>
  <sheetViews>
    <sheetView workbookViewId="0">
      <pane xSplit="7" ySplit="6" topLeftCell="H7" activePane="bottomRight" state="frozenSplit"/>
      <selection activeCell="H1" sqref="H1:H2"/>
      <selection pane="topRight" activeCell="H1" sqref="H1:H2"/>
      <selection pane="bottomLeft" activeCell="H1" sqref="H1:H2"/>
      <selection pane="bottomRight" activeCell="B3" sqref="B3"/>
    </sheetView>
  </sheetViews>
  <sheetFormatPr defaultColWidth="8" defaultRowHeight="13.2" x14ac:dyDescent="0.25"/>
  <cols>
    <col min="1" max="1" width="7.77734375" style="31" customWidth="1"/>
    <col min="2" max="2" width="16" style="32" customWidth="1"/>
    <col min="3" max="3" width="15.109375" style="32" customWidth="1"/>
    <col min="4" max="4" width="15.33203125" style="32" customWidth="1"/>
    <col min="5" max="5" width="8.21875" style="32" customWidth="1"/>
    <col min="6" max="6" width="7.109375" style="32" customWidth="1"/>
    <col min="7" max="7" width="12.21875" style="33" customWidth="1"/>
    <col min="8" max="16384" width="8" style="3"/>
  </cols>
  <sheetData>
    <row r="1" spans="1:8" s="1" customFormat="1" ht="12.9" customHeight="1" x14ac:dyDescent="0.25">
      <c r="A1" s="24" t="s">
        <v>18</v>
      </c>
      <c r="B1" s="35" t="str">
        <f>目录!E3</f>
        <v>dim_shopname</v>
      </c>
      <c r="C1" s="35"/>
      <c r="D1" s="35"/>
      <c r="E1" s="35"/>
      <c r="F1" s="35"/>
      <c r="G1" s="35"/>
      <c r="H1" s="36" t="s">
        <v>38</v>
      </c>
    </row>
    <row r="2" spans="1:8" s="1" customFormat="1" x14ac:dyDescent="0.25">
      <c r="A2" s="26" t="s">
        <v>5</v>
      </c>
      <c r="B2" s="35" t="str">
        <f>目录!F3</f>
        <v>店铺维表</v>
      </c>
      <c r="C2" s="35"/>
      <c r="D2" s="35"/>
      <c r="E2" s="35"/>
      <c r="F2" s="35"/>
      <c r="G2" s="35"/>
      <c r="H2" s="37"/>
    </row>
    <row r="3" spans="1:8" s="1" customFormat="1" x14ac:dyDescent="0.25">
      <c r="A3" s="26" t="s">
        <v>19</v>
      </c>
      <c r="B3" s="25" t="str">
        <f>LOWER(目录!D3)</f>
        <v>dim</v>
      </c>
      <c r="C3" s="26" t="s">
        <v>20</v>
      </c>
      <c r="D3" s="25"/>
      <c r="E3" s="26" t="s">
        <v>163</v>
      </c>
      <c r="F3" s="38"/>
      <c r="G3" s="39"/>
    </row>
    <row r="4" spans="1:8" s="1" customFormat="1" ht="12.6" customHeight="1" x14ac:dyDescent="0.25">
      <c r="A4" s="40" t="s">
        <v>21</v>
      </c>
      <c r="B4" s="42"/>
      <c r="C4" s="35"/>
      <c r="D4" s="35"/>
      <c r="E4" s="35"/>
      <c r="F4" s="35"/>
      <c r="G4" s="35"/>
    </row>
    <row r="5" spans="1:8" s="1" customFormat="1" ht="12.6" customHeight="1" x14ac:dyDescent="0.25">
      <c r="A5" s="41"/>
      <c r="B5" s="35"/>
      <c r="C5" s="35"/>
      <c r="D5" s="35"/>
      <c r="E5" s="35"/>
      <c r="F5" s="35"/>
      <c r="G5" s="35"/>
    </row>
    <row r="6" spans="1:8" s="1" customFormat="1" ht="15" customHeight="1" x14ac:dyDescent="0.25">
      <c r="A6" s="27" t="s">
        <v>22</v>
      </c>
      <c r="B6" s="27" t="s">
        <v>23</v>
      </c>
      <c r="C6" s="27" t="s">
        <v>24</v>
      </c>
      <c r="D6" s="27" t="s">
        <v>25</v>
      </c>
      <c r="E6" s="27" t="s">
        <v>26</v>
      </c>
      <c r="F6" s="27" t="s">
        <v>27</v>
      </c>
      <c r="G6" s="27" t="s">
        <v>11</v>
      </c>
    </row>
    <row r="7" spans="1:8" x14ac:dyDescent="0.25">
      <c r="A7" s="28">
        <v>1</v>
      </c>
      <c r="B7" s="20" t="s">
        <v>139</v>
      </c>
      <c r="C7" s="20" t="s">
        <v>140</v>
      </c>
      <c r="D7" s="20" t="s">
        <v>29</v>
      </c>
      <c r="E7" s="20" t="s">
        <v>30</v>
      </c>
      <c r="F7" s="20" t="s">
        <v>31</v>
      </c>
      <c r="G7" s="20" t="s">
        <v>32</v>
      </c>
    </row>
    <row r="8" spans="1:8" x14ac:dyDescent="0.25">
      <c r="A8" s="28">
        <v>2</v>
      </c>
      <c r="B8" s="20" t="s">
        <v>141</v>
      </c>
      <c r="C8" s="20" t="s">
        <v>142</v>
      </c>
      <c r="D8" s="20" t="s">
        <v>138</v>
      </c>
      <c r="E8" s="20" t="s">
        <v>33</v>
      </c>
      <c r="F8" s="20" t="s">
        <v>34</v>
      </c>
      <c r="G8" s="20" t="s">
        <v>32</v>
      </c>
    </row>
    <row r="9" spans="1:8" x14ac:dyDescent="0.25">
      <c r="A9" s="28">
        <v>3</v>
      </c>
      <c r="B9" s="20" t="s">
        <v>143</v>
      </c>
      <c r="C9" s="20" t="s">
        <v>144</v>
      </c>
      <c r="D9" s="20" t="s">
        <v>145</v>
      </c>
      <c r="E9" s="20" t="s">
        <v>33</v>
      </c>
      <c r="F9" s="20" t="s">
        <v>34</v>
      </c>
      <c r="G9" s="20" t="s">
        <v>32</v>
      </c>
    </row>
    <row r="10" spans="1:8" x14ac:dyDescent="0.25">
      <c r="A10" s="28">
        <v>4</v>
      </c>
      <c r="B10" s="20" t="s">
        <v>146</v>
      </c>
      <c r="C10" s="20" t="s">
        <v>21</v>
      </c>
      <c r="D10" s="20" t="s">
        <v>35</v>
      </c>
      <c r="E10" s="20" t="s">
        <v>33</v>
      </c>
      <c r="F10" s="20" t="s">
        <v>34</v>
      </c>
      <c r="G10" s="20" t="s">
        <v>32</v>
      </c>
    </row>
    <row r="11" spans="1:8" x14ac:dyDescent="0.25">
      <c r="A11" s="28">
        <v>5</v>
      </c>
      <c r="B11" s="20" t="s">
        <v>55</v>
      </c>
      <c r="C11" s="20" t="s">
        <v>56</v>
      </c>
      <c r="D11" s="20" t="s">
        <v>57</v>
      </c>
      <c r="E11" s="20" t="s">
        <v>33</v>
      </c>
      <c r="F11" s="20" t="s">
        <v>34</v>
      </c>
      <c r="G11" s="20"/>
    </row>
    <row r="12" spans="1:8" x14ac:dyDescent="0.25">
      <c r="A12" s="28">
        <v>6</v>
      </c>
      <c r="B12" s="20" t="s">
        <v>58</v>
      </c>
      <c r="C12" s="20" t="s">
        <v>59</v>
      </c>
      <c r="D12" s="20" t="s">
        <v>60</v>
      </c>
      <c r="E12" s="20" t="s">
        <v>33</v>
      </c>
      <c r="F12" s="20" t="s">
        <v>34</v>
      </c>
      <c r="G12" s="20" t="s">
        <v>61</v>
      </c>
    </row>
    <row r="13" spans="1:8" x14ac:dyDescent="0.25">
      <c r="A13" s="28">
        <v>7</v>
      </c>
      <c r="B13" s="20" t="s">
        <v>62</v>
      </c>
      <c r="C13" s="20" t="s">
        <v>63</v>
      </c>
      <c r="D13" s="20" t="s">
        <v>36</v>
      </c>
      <c r="E13" s="20" t="s">
        <v>33</v>
      </c>
      <c r="F13" s="20" t="s">
        <v>34</v>
      </c>
      <c r="G13" s="20" t="s">
        <v>64</v>
      </c>
    </row>
  </sheetData>
  <sheetProtection insertRows="0" insertHyperlinks="0" deleteRows="0" sort="0" autoFilter="0"/>
  <mergeCells count="6">
    <mergeCell ref="B1:G1"/>
    <mergeCell ref="H1:H2"/>
    <mergeCell ref="B2:G2"/>
    <mergeCell ref="F3:G3"/>
    <mergeCell ref="A4:A5"/>
    <mergeCell ref="B4:G5"/>
  </mergeCells>
  <phoneticPr fontId="10" type="noConversion"/>
  <dataValidations count="2">
    <dataValidation type="list" allowBlank="1" showInputMessage="1" showErrorMessage="1" sqref="F7:F1048576" xr:uid="{D9782895-ECA0-42CC-908D-3C56AEB94848}">
      <formula1>"1-非空,0-空"</formula1>
    </dataValidation>
    <dataValidation type="list" allowBlank="1" showInputMessage="1" showErrorMessage="1" sqref="E7:E1048576" xr:uid="{8F66253F-94CF-4A63-8195-FDD37EF8B061}">
      <formula1>"1-主键,0-非主键"</formula1>
    </dataValidation>
  </dataValidations>
  <hyperlinks>
    <hyperlink ref="H1" location="目录索引!A1" display="返回" xr:uid="{F5520402-88B3-42F1-8694-2CC0B096A44B}"/>
    <hyperlink ref="H1:H2" location="目录!A1" display="返回" xr:uid="{FCF15F66-51F5-4FD9-AF8E-4A210F9AB9C1}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88B21-3B9C-416E-B4F1-464A9517F2D5}">
  <dimension ref="A1:H12"/>
  <sheetViews>
    <sheetView workbookViewId="0">
      <pane xSplit="7" ySplit="6" topLeftCell="H7" activePane="bottomRight" state="frozenSplit"/>
      <selection activeCell="H1" sqref="H1:H2"/>
      <selection pane="topRight" activeCell="H1" sqref="H1:H2"/>
      <selection pane="bottomLeft" activeCell="H1" sqref="H1:H2"/>
      <selection pane="bottomRight" activeCell="C26" sqref="C26"/>
    </sheetView>
  </sheetViews>
  <sheetFormatPr defaultColWidth="8" defaultRowHeight="13.2" x14ac:dyDescent="0.25"/>
  <cols>
    <col min="1" max="1" width="7.77734375" style="31" customWidth="1"/>
    <col min="2" max="2" width="16" style="32" customWidth="1"/>
    <col min="3" max="3" width="15.109375" style="32" customWidth="1"/>
    <col min="4" max="4" width="15.33203125" style="32" customWidth="1"/>
    <col min="5" max="5" width="8.21875" style="32" customWidth="1"/>
    <col min="6" max="6" width="7.109375" style="32" customWidth="1"/>
    <col min="7" max="7" width="12.21875" style="33" customWidth="1"/>
    <col min="8" max="16384" width="8" style="3"/>
  </cols>
  <sheetData>
    <row r="1" spans="1:8" s="1" customFormat="1" ht="12.9" customHeight="1" x14ac:dyDescent="0.25">
      <c r="A1" s="24" t="s">
        <v>18</v>
      </c>
      <c r="B1" s="35" t="str">
        <f>目录!E4</f>
        <v>dim_brand</v>
      </c>
      <c r="C1" s="35"/>
      <c r="D1" s="35"/>
      <c r="E1" s="35"/>
      <c r="F1" s="35"/>
      <c r="G1" s="35"/>
      <c r="H1" s="36" t="s">
        <v>38</v>
      </c>
    </row>
    <row r="2" spans="1:8" s="1" customFormat="1" x14ac:dyDescent="0.25">
      <c r="A2" s="26" t="s">
        <v>5</v>
      </c>
      <c r="B2" s="35" t="str">
        <f>目录!F4</f>
        <v>品牌维表</v>
      </c>
      <c r="C2" s="35"/>
      <c r="D2" s="35"/>
      <c r="E2" s="35"/>
      <c r="F2" s="35"/>
      <c r="G2" s="35"/>
      <c r="H2" s="37"/>
    </row>
    <row r="3" spans="1:8" s="1" customFormat="1" x14ac:dyDescent="0.25">
      <c r="A3" s="26" t="s">
        <v>19</v>
      </c>
      <c r="B3" s="25" t="str">
        <f>LOWER(目录!D4)</f>
        <v>dim</v>
      </c>
      <c r="C3" s="26" t="s">
        <v>20</v>
      </c>
      <c r="D3" s="25"/>
      <c r="E3" s="26" t="s">
        <v>163</v>
      </c>
      <c r="F3" s="38"/>
      <c r="G3" s="39"/>
    </row>
    <row r="4" spans="1:8" s="1" customFormat="1" ht="12.6" customHeight="1" x14ac:dyDescent="0.25">
      <c r="A4" s="40" t="s">
        <v>21</v>
      </c>
      <c r="B4" s="42"/>
      <c r="C4" s="35"/>
      <c r="D4" s="35"/>
      <c r="E4" s="35"/>
      <c r="F4" s="35"/>
      <c r="G4" s="35"/>
    </row>
    <row r="5" spans="1:8" s="1" customFormat="1" ht="12.6" customHeight="1" x14ac:dyDescent="0.25">
      <c r="A5" s="41"/>
      <c r="B5" s="35"/>
      <c r="C5" s="35"/>
      <c r="D5" s="35"/>
      <c r="E5" s="35"/>
      <c r="F5" s="35"/>
      <c r="G5" s="35"/>
    </row>
    <row r="6" spans="1:8" s="1" customFormat="1" ht="15" customHeight="1" x14ac:dyDescent="0.25">
      <c r="A6" s="27" t="s">
        <v>22</v>
      </c>
      <c r="B6" s="27" t="s">
        <v>23</v>
      </c>
      <c r="C6" s="27" t="s">
        <v>24</v>
      </c>
      <c r="D6" s="27" t="s">
        <v>25</v>
      </c>
      <c r="E6" s="27" t="s">
        <v>26</v>
      </c>
      <c r="F6" s="27" t="s">
        <v>27</v>
      </c>
      <c r="G6" s="27" t="s">
        <v>11</v>
      </c>
    </row>
    <row r="7" spans="1:8" x14ac:dyDescent="0.25">
      <c r="A7" s="4">
        <v>1</v>
      </c>
      <c r="B7" s="20" t="s">
        <v>37</v>
      </c>
      <c r="C7" s="20" t="s">
        <v>43</v>
      </c>
      <c r="D7" s="20" t="s">
        <v>65</v>
      </c>
      <c r="E7" s="20" t="s">
        <v>30</v>
      </c>
      <c r="F7" s="20" t="s">
        <v>31</v>
      </c>
      <c r="G7" s="5" t="s">
        <v>32</v>
      </c>
    </row>
    <row r="8" spans="1:8" x14ac:dyDescent="0.25">
      <c r="A8" s="4">
        <v>2</v>
      </c>
      <c r="B8" s="5" t="s">
        <v>40</v>
      </c>
      <c r="C8" s="5" t="s">
        <v>44</v>
      </c>
      <c r="D8" s="5" t="s">
        <v>39</v>
      </c>
      <c r="E8" s="5" t="s">
        <v>33</v>
      </c>
      <c r="F8" s="5" t="s">
        <v>31</v>
      </c>
      <c r="G8" s="5" t="s">
        <v>32</v>
      </c>
    </row>
    <row r="9" spans="1:8" x14ac:dyDescent="0.25">
      <c r="A9" s="4">
        <v>3</v>
      </c>
      <c r="B9" s="5" t="s">
        <v>45</v>
      </c>
      <c r="C9" s="5" t="s">
        <v>42</v>
      </c>
      <c r="D9" s="5" t="s">
        <v>39</v>
      </c>
      <c r="E9" s="5" t="s">
        <v>33</v>
      </c>
      <c r="F9" s="5" t="s">
        <v>31</v>
      </c>
      <c r="G9" s="2"/>
    </row>
    <row r="10" spans="1:8" x14ac:dyDescent="0.25">
      <c r="A10" s="4">
        <v>4</v>
      </c>
      <c r="B10" s="20" t="s">
        <v>55</v>
      </c>
      <c r="C10" s="20" t="s">
        <v>56</v>
      </c>
      <c r="D10" s="20" t="s">
        <v>57</v>
      </c>
      <c r="E10" s="20" t="s">
        <v>33</v>
      </c>
      <c r="F10" s="20" t="s">
        <v>34</v>
      </c>
      <c r="G10" s="20"/>
    </row>
    <row r="11" spans="1:8" x14ac:dyDescent="0.25">
      <c r="A11" s="4">
        <v>5</v>
      </c>
      <c r="B11" s="20" t="s">
        <v>58</v>
      </c>
      <c r="C11" s="20" t="s">
        <v>59</v>
      </c>
      <c r="D11" s="20" t="s">
        <v>60</v>
      </c>
      <c r="E11" s="20" t="s">
        <v>33</v>
      </c>
      <c r="F11" s="20" t="s">
        <v>34</v>
      </c>
      <c r="G11" s="20" t="s">
        <v>61</v>
      </c>
    </row>
    <row r="12" spans="1:8" x14ac:dyDescent="0.25">
      <c r="A12" s="4">
        <v>6</v>
      </c>
      <c r="B12" s="20" t="s">
        <v>62</v>
      </c>
      <c r="C12" s="20" t="s">
        <v>63</v>
      </c>
      <c r="D12" s="20" t="s">
        <v>36</v>
      </c>
      <c r="E12" s="20" t="s">
        <v>33</v>
      </c>
      <c r="F12" s="20" t="s">
        <v>34</v>
      </c>
      <c r="G12" s="20" t="s">
        <v>64</v>
      </c>
    </row>
  </sheetData>
  <sheetProtection insertRows="0" insertHyperlinks="0" deleteRows="0" sort="0" autoFilter="0"/>
  <mergeCells count="6">
    <mergeCell ref="B1:G1"/>
    <mergeCell ref="H1:H2"/>
    <mergeCell ref="B2:G2"/>
    <mergeCell ref="F3:G3"/>
    <mergeCell ref="A4:A5"/>
    <mergeCell ref="B4:G5"/>
  </mergeCells>
  <phoneticPr fontId="10" type="noConversion"/>
  <dataValidations count="2">
    <dataValidation type="list" allowBlank="1" showInputMessage="1" showErrorMessage="1" sqref="E7:E1048576" xr:uid="{C8533C0C-560E-416C-AF54-7CD1DD3791EF}">
      <formula1>"1-主键,0-非主键"</formula1>
    </dataValidation>
    <dataValidation type="list" allowBlank="1" showInputMessage="1" showErrorMessage="1" sqref="F7:F1048576" xr:uid="{F098AC5D-E303-4BEE-B90D-6C5324BF89A4}">
      <formula1>"1-非空,0-空"</formula1>
    </dataValidation>
  </dataValidations>
  <hyperlinks>
    <hyperlink ref="H1" location="目录索引!A1" display="返回" xr:uid="{9E91344D-35A8-4587-AB8B-94A04A1D7E2B}"/>
    <hyperlink ref="H1:H2" location="目录!A1" display="返回" xr:uid="{D7E40B42-A445-4B90-8F1D-C925D7A9CFDF}"/>
  </hyperlink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目录</vt:lpstr>
      <vt:lpstr>3001</vt:lpstr>
      <vt:lpstr>3002</vt:lpstr>
      <vt:lpstr>3003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华林 谢</cp:lastModifiedBy>
  <dcterms:created xsi:type="dcterms:W3CDTF">2015-06-05T18:19:00Z</dcterms:created>
  <dcterms:modified xsi:type="dcterms:W3CDTF">2023-11-27T07:25:53Z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