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ate1904="1" showInkAnnotation="0" autoCompressPictures="0"/>
  <mc:AlternateContent xmlns:mc="http://schemas.openxmlformats.org/markup-compatibility/2006">
    <mc:Choice Requires="x15">
      <x15ac:absPath xmlns:x15ac="http://schemas.microsoft.com/office/spreadsheetml/2010/11/ac" url="C:\Users\ROMEROV\Documents\Victoria\IT_Tips\ITQI\MPL Tracker\"/>
    </mc:Choice>
  </mc:AlternateContent>
  <xr:revisionPtr revIDLastSave="0" documentId="8_{5EA4BD4D-DEED-4426-A410-AD2A3890D315}" xr6:coauthVersionLast="41" xr6:coauthVersionMax="41" xr10:uidLastSave="{00000000-0000-0000-0000-000000000000}"/>
  <bookViews>
    <workbookView xWindow="-120" yWindow="-120" windowWidth="29040" windowHeight="15840" tabRatio="606" xr2:uid="{00000000-000D-0000-FFFF-FFFF00000000}"/>
  </bookViews>
  <sheets>
    <sheet name="Global Table" sheetId="2" r:id="rId1"/>
    <sheet name="Glossary of Terms" sheetId="4" r:id="rId2"/>
    <sheet name="Statistics &amp; Information" sheetId="5" r:id="rId3"/>
  </sheets>
  <definedNames>
    <definedName name="_xlnm.Print_Area" localSheetId="0">'Global Table'!$F$9:$AE$42</definedName>
  </definedName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5" i="2" l="1"/>
  <c r="E7" i="2"/>
  <c r="E6" i="2"/>
  <c r="C4" i="5" l="1"/>
  <c r="C5" i="5"/>
  <c r="CG40" i="2"/>
  <c r="CF42" i="2" s="1"/>
  <c r="CF41" i="2"/>
  <c r="BS40" i="2"/>
  <c r="BR41" i="2"/>
  <c r="AH41" i="2"/>
  <c r="AH42" i="2" s="1"/>
  <c r="X41" i="2"/>
  <c r="Y40" i="2"/>
  <c r="X42" i="2" s="1"/>
  <c r="BF41" i="2"/>
  <c r="BD41" i="2"/>
  <c r="BD42" i="2" s="1"/>
  <c r="BE40" i="2"/>
  <c r="O40" i="2"/>
  <c r="N41" i="2"/>
  <c r="N42" i="2" s="1"/>
  <c r="AP42" i="2"/>
  <c r="AF41" i="2"/>
  <c r="AG40" i="2"/>
  <c r="AF42" i="2" s="1"/>
  <c r="AL42" i="2"/>
  <c r="AJ42" i="2"/>
  <c r="V41" i="2"/>
  <c r="AD41" i="2"/>
  <c r="AB41" i="2"/>
  <c r="Z41" i="2"/>
  <c r="T41" i="2"/>
  <c r="R41" i="2"/>
  <c r="S40" i="2"/>
  <c r="R42" i="2" s="1"/>
  <c r="P41" i="2"/>
  <c r="L41" i="2"/>
  <c r="J41" i="2"/>
  <c r="K40" i="2"/>
  <c r="M40" i="2"/>
  <c r="Q40" i="2"/>
  <c r="U40" i="2"/>
  <c r="W40" i="2"/>
  <c r="AA40" i="2"/>
  <c r="Z42" i="2" s="1"/>
  <c r="AC40" i="2"/>
  <c r="AE40" i="2"/>
  <c r="J42" i="2"/>
  <c r="AB42" i="2" l="1"/>
  <c r="L42" i="2"/>
  <c r="T42" i="2"/>
  <c r="P42" i="2"/>
  <c r="V42" i="2"/>
  <c r="BR42" i="2"/>
  <c r="AD4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John Bent</author>
    <author>Dieter Harms</author>
    <author>IBM</author>
    <author>Jan Sjöström</author>
    <author>Microsoft Office-Anwender</author>
    <author>Microsoft Office-Benutzer</author>
    <author>tc={BEB4D6A0-F9FE-B644-B70C-FA07720909D0}</author>
    <author>tc={A60FAC9C-2D59-1248-88BA-B05023E8FEAE}</author>
    <author>Hartmut Fabisch</author>
    <author>U092108</author>
    <author>FTMS</author>
  </authors>
  <commentList>
    <comment ref="N5" authorId="0" shapeId="0" xr:uid="{00000000-0006-0000-0000-000001000000}">
      <text>
        <r>
          <rPr>
            <sz val="12"/>
            <color indexed="81"/>
            <rFont val="Calibri"/>
            <family val="2"/>
          </rPr>
          <t>Further detail found here</t>
        </r>
      </text>
    </comment>
    <comment ref="F6" authorId="0" shapeId="0" xr:uid="{00000000-0006-0000-0000-000002000000}">
      <text>
        <r>
          <rPr>
            <sz val="12"/>
            <color rgb="FF000000"/>
            <rFont val="Calibri"/>
            <family val="2"/>
          </rPr>
          <t xml:space="preserve">Data from those courses defined on this spreadsheet </t>
        </r>
      </text>
    </comment>
    <comment ref="F8" authorId="0" shapeId="0" xr:uid="{00000000-0006-0000-0000-000003000000}">
      <text>
        <r>
          <rPr>
            <sz val="12"/>
            <color rgb="FF000000"/>
            <rFont val="Calibri"/>
            <family val="2"/>
          </rPr>
          <t xml:space="preserve">
</t>
        </r>
        <r>
          <rPr>
            <sz val="12"/>
            <color rgb="FF000000"/>
            <rFont val="Calibri"/>
            <family val="2"/>
          </rPr>
          <t>Programmes completed,  in operation, or planned</t>
        </r>
      </text>
    </comment>
    <comment ref="J9" authorId="1" shapeId="0" xr:uid="{00000000-0006-0000-0000-000004000000}">
      <text>
        <r>
          <rPr>
            <sz val="12"/>
            <color rgb="FF000000"/>
            <rFont val="Tahoma"/>
            <family val="2"/>
          </rPr>
          <t xml:space="preserve">
</t>
        </r>
        <r>
          <rPr>
            <sz val="12"/>
            <color rgb="FF000000"/>
            <rFont val="Tahoma"/>
            <family val="2"/>
          </rPr>
          <t xml:space="preserve">First MPL course ever, started in 2006!
</t>
        </r>
        <r>
          <rPr>
            <sz val="12"/>
            <color rgb="FF000000"/>
            <rFont val="Tahoma"/>
            <family val="2"/>
          </rPr>
          <t>No further courses since 2009</t>
        </r>
      </text>
    </comment>
    <comment ref="P9" authorId="1" shapeId="0" xr:uid="{00000000-0006-0000-0000-000005000000}">
      <text>
        <r>
          <rPr>
            <b/>
            <sz val="9"/>
            <color rgb="FF000000"/>
            <rFont val="Tahoma"/>
            <family val="2"/>
          </rPr>
          <t>Dieter Harms:</t>
        </r>
        <r>
          <rPr>
            <sz val="9"/>
            <color rgb="FF000000"/>
            <rFont val="Tahoma"/>
            <family val="2"/>
          </rPr>
          <t xml:space="preserve">
</t>
        </r>
        <r>
          <rPr>
            <sz val="9"/>
            <color rgb="FF000000"/>
            <rFont val="Tahoma"/>
            <family val="2"/>
          </rPr>
          <t>in 2017 program terminated</t>
        </r>
      </text>
    </comment>
    <comment ref="T9" authorId="1" shapeId="0" xr:uid="{00000000-0006-0000-0000-000006000000}">
      <text>
        <r>
          <rPr>
            <sz val="12"/>
            <color rgb="FF000000"/>
            <rFont val="Tahoma"/>
            <family val="2"/>
          </rPr>
          <t xml:space="preserve">Course has started on 1.12.09
</t>
        </r>
        <r>
          <rPr>
            <sz val="12"/>
            <color rgb="FF000000"/>
            <rFont val="Tahoma"/>
            <family val="2"/>
          </rPr>
          <t xml:space="preserve">Program terminated in 2017;
</t>
        </r>
        <r>
          <rPr>
            <sz val="12"/>
            <color rgb="FF000000"/>
            <rFont val="Tahoma"/>
            <family val="2"/>
          </rPr>
          <t>Plan to start new program with SCOOT, will advise on details in due course</t>
        </r>
      </text>
    </comment>
    <comment ref="V9" authorId="2" shapeId="0" xr:uid="{00000000-0006-0000-0000-000007000000}">
      <text>
        <r>
          <rPr>
            <sz val="12"/>
            <color rgb="FF000000"/>
            <rFont val="Tahoma"/>
            <family val="2"/>
          </rPr>
          <t xml:space="preserve">DH: has started 5/08
</t>
        </r>
        <r>
          <rPr>
            <sz val="12"/>
            <color rgb="FF000000"/>
            <rFont val="Tahoma"/>
            <family val="2"/>
          </rPr>
          <t>terminated in 201when AB went bancrupt</t>
        </r>
      </text>
    </comment>
    <comment ref="Z9" authorId="3" shapeId="0" xr:uid="{00000000-0006-0000-0000-000008000000}">
      <text>
        <r>
          <rPr>
            <b/>
            <sz val="16"/>
            <color rgb="FF000000"/>
            <rFont val="Tahoma"/>
            <family val="2"/>
          </rPr>
          <t>Jan Sjöström:</t>
        </r>
        <r>
          <rPr>
            <sz val="16"/>
            <color rgb="FF000000"/>
            <rFont val="Tahoma"/>
            <family val="2"/>
          </rPr>
          <t xml:space="preserve">
</t>
        </r>
        <r>
          <rPr>
            <sz val="16"/>
            <color rgb="FF000000"/>
            <rFont val="Tahoma"/>
            <family val="2"/>
          </rPr>
          <t>First course started April 2008</t>
        </r>
      </text>
    </comment>
    <comment ref="AB9" authorId="1" shapeId="0" xr:uid="{00000000-0006-0000-0000-000009000000}">
      <text>
        <r>
          <rPr>
            <b/>
            <sz val="9"/>
            <color rgb="FF000000"/>
            <rFont val="Tahoma"/>
            <family val="2"/>
          </rPr>
          <t>Dieter Harms:</t>
        </r>
        <r>
          <rPr>
            <sz val="9"/>
            <color rgb="FF000000"/>
            <rFont val="Tahoma"/>
            <family val="2"/>
          </rPr>
          <t xml:space="preserve">
</t>
        </r>
        <r>
          <rPr>
            <sz val="9"/>
            <color rgb="FF000000"/>
            <rFont val="Tahoma"/>
            <family val="2"/>
          </rPr>
          <t xml:space="preserve">Second MPLcourse ever.
</t>
        </r>
        <r>
          <rPr>
            <sz val="9"/>
            <color rgb="FF000000"/>
            <rFont val="Tahoma"/>
            <family val="2"/>
          </rPr>
          <t>No further courses conducted</t>
        </r>
      </text>
    </comment>
    <comment ref="AD9" authorId="4" shapeId="0" xr:uid="{00000000-0006-0000-0000-00000A000000}">
      <text>
        <r>
          <rPr>
            <b/>
            <sz val="10"/>
            <color rgb="FF000000"/>
            <rFont val="Calibri"/>
            <family val="2"/>
          </rPr>
          <t>Microsoft Office-Anwender:</t>
        </r>
        <r>
          <rPr>
            <sz val="10"/>
            <color rgb="FF000000"/>
            <rFont val="Calibri"/>
            <family val="2"/>
          </rPr>
          <t xml:space="preserve">
</t>
        </r>
        <r>
          <rPr>
            <sz val="10"/>
            <color rgb="FF000000"/>
            <rFont val="Calibri"/>
            <family val="2"/>
          </rPr>
          <t>No  data available since 2017</t>
        </r>
      </text>
    </comment>
    <comment ref="AF9" authorId="1" shapeId="0" xr:uid="{00000000-0006-0000-0000-00000B000000}">
      <text>
        <r>
          <rPr>
            <b/>
            <sz val="10"/>
            <color rgb="FF000000"/>
            <rFont val="Tahoma"/>
            <family val="2"/>
          </rPr>
          <t xml:space="preserve">DHprogramme is discontinued.
</t>
        </r>
        <r>
          <rPr>
            <b/>
            <sz val="10"/>
            <color rgb="FF000000"/>
            <rFont val="Tahoma"/>
            <family val="2"/>
          </rPr>
          <t>Plan to continue in 2019</t>
        </r>
      </text>
    </comment>
    <comment ref="AJ9" authorId="1" shapeId="0" xr:uid="{00000000-0006-0000-0000-00000C000000}">
      <text>
        <r>
          <rPr>
            <b/>
            <sz val="11"/>
            <color rgb="FF000000"/>
            <rFont val="Tahoma"/>
            <family val="2"/>
          </rPr>
          <t>DH:</t>
        </r>
        <r>
          <rPr>
            <sz val="11"/>
            <color rgb="FF000000"/>
            <rFont val="Tahoma"/>
            <family val="2"/>
          </rPr>
          <t xml:space="preserve">
</t>
        </r>
        <r>
          <rPr>
            <sz val="11"/>
            <color rgb="FF000000"/>
            <rFont val="Tahoma"/>
            <family val="2"/>
          </rPr>
          <t>Data are not verified</t>
        </r>
      </text>
    </comment>
    <comment ref="AN9" authorId="1" shapeId="0" xr:uid="{00000000-0006-0000-0000-00000D000000}">
      <text>
        <r>
          <rPr>
            <sz val="12"/>
            <color rgb="FF000000"/>
            <rFont val="Tahoma"/>
            <family val="2"/>
          </rPr>
          <t xml:space="preserve"> in 2016 program terminated</t>
        </r>
      </text>
    </comment>
    <comment ref="AP9" authorId="5" shapeId="0" xr:uid="{00000000-0006-0000-0000-00000E000000}">
      <text>
        <r>
          <rPr>
            <b/>
            <sz val="10"/>
            <color rgb="FF000000"/>
            <rFont val="Tahoma"/>
            <family val="2"/>
          </rPr>
          <t>Microsoft Office-Benutzer:</t>
        </r>
        <r>
          <rPr>
            <sz val="10"/>
            <color rgb="FF000000"/>
            <rFont val="Tahoma"/>
            <family val="2"/>
          </rPr>
          <t xml:space="preserve">
</t>
        </r>
        <r>
          <rPr>
            <sz val="10"/>
            <color rgb="FF000000"/>
            <rFont val="Tahoma"/>
            <family val="2"/>
          </rPr>
          <t>MPL Courses terminated for the time being</t>
        </r>
      </text>
    </comment>
    <comment ref="AR9" authorId="4" shapeId="0" xr:uid="{00000000-0006-0000-0000-00000F000000}">
      <text>
        <r>
          <rPr>
            <b/>
            <sz val="10"/>
            <color rgb="FF000000"/>
            <rFont val="Calibri"/>
            <family val="2"/>
          </rPr>
          <t>Microsoft Office-Anwender:</t>
        </r>
        <r>
          <rPr>
            <sz val="10"/>
            <color rgb="FF000000"/>
            <rFont val="Calibri"/>
            <family val="2"/>
          </rPr>
          <t xml:space="preserve">
</t>
        </r>
        <r>
          <rPr>
            <sz val="10"/>
            <color rgb="FF000000"/>
            <rFont val="Calibri"/>
            <family val="2"/>
          </rPr>
          <t>Program terminated in 2016</t>
        </r>
      </text>
    </comment>
    <comment ref="AT9" authorId="4" shapeId="0" xr:uid="{00000000-0006-0000-0000-000010000000}">
      <text>
        <r>
          <rPr>
            <b/>
            <sz val="10"/>
            <color rgb="FF000000"/>
            <rFont val="Calibri"/>
            <family val="2"/>
          </rPr>
          <t>Microsoft Office-Anwender:</t>
        </r>
        <r>
          <rPr>
            <sz val="10"/>
            <color rgb="FF000000"/>
            <rFont val="Calibri"/>
            <family val="2"/>
          </rPr>
          <t xml:space="preserve">
</t>
        </r>
        <r>
          <rPr>
            <sz val="10"/>
            <color rgb="FF000000"/>
            <rFont val="Calibri"/>
            <family val="2"/>
          </rPr>
          <t>No 2017 data provided even after 2 reminder</t>
        </r>
      </text>
    </comment>
    <comment ref="AX9" authorId="4" shapeId="0" xr:uid="{00000000-0006-0000-0000-000011000000}">
      <text>
        <r>
          <rPr>
            <b/>
            <sz val="10"/>
            <color rgb="FF000000"/>
            <rFont val="Calibri"/>
            <family val="2"/>
          </rPr>
          <t>Microsoft Office-Anwender:</t>
        </r>
        <r>
          <rPr>
            <sz val="10"/>
            <color rgb="FF000000"/>
            <rFont val="Calibri"/>
            <family val="2"/>
          </rPr>
          <t xml:space="preserve">
</t>
        </r>
        <r>
          <rPr>
            <sz val="10"/>
            <color rgb="FF000000"/>
            <rFont val="Calibri"/>
            <family val="2"/>
          </rPr>
          <t>In 2017 program terminated</t>
        </r>
      </text>
    </comment>
    <comment ref="BB9" authorId="6" shapeId="0" xr:uid="{00000000-0006-0000-0000-000012000000}">
      <text>
        <t>[Threaded comment]
Your version of Excel allows you to read this threaded comment; however, any edits to it will get removed if the file is opened in a newer version of Excel. Learn more: https://go.microsoft.com/fwlink/?linkid=870924
Comment:
    Phase 2,3 and 4 subcontracted to L3 CTS</t>
      </text>
    </comment>
    <comment ref="BD9" authorId="1" shapeId="0" xr:uid="{00000000-0006-0000-0000-000013000000}">
      <text>
        <r>
          <rPr>
            <sz val="12"/>
            <color rgb="FF000000"/>
            <rFont val="Tahoma"/>
            <family val="2"/>
          </rPr>
          <t xml:space="preserve">Course has started on 1.12.09;
</t>
        </r>
        <r>
          <rPr>
            <sz val="12"/>
            <color rgb="FF000000"/>
            <rFont val="Tahoma"/>
            <family val="2"/>
          </rPr>
          <t xml:space="preserve">QR program terminated in 2017
</t>
        </r>
        <r>
          <rPr>
            <sz val="12"/>
            <color rgb="FF000000"/>
            <rFont val="Tahoma"/>
            <family val="2"/>
          </rPr>
          <t>plans to start a program with SCOOT and will adviseon details in due course</t>
        </r>
      </text>
    </comment>
    <comment ref="BZ9" authorId="4" shapeId="0" xr:uid="{00000000-0006-0000-0000-000014000000}">
      <text>
        <r>
          <rPr>
            <b/>
            <sz val="10"/>
            <color rgb="FF000000"/>
            <rFont val="Calibri"/>
            <family val="2"/>
          </rPr>
          <t>Microsoft Office-Anwender:</t>
        </r>
        <r>
          <rPr>
            <sz val="10"/>
            <color rgb="FF000000"/>
            <rFont val="Calibri"/>
            <family val="2"/>
          </rPr>
          <t xml:space="preserve">
</t>
        </r>
        <r>
          <rPr>
            <sz val="10"/>
            <color rgb="FF000000"/>
            <rFont val="Calibri"/>
            <family val="2"/>
          </rPr>
          <t>Phase 1 includes 6 hours glider flying</t>
        </r>
      </text>
    </comment>
    <comment ref="CB9" authorId="7" shapeId="0" xr:uid="{00000000-0006-0000-0000-000015000000}">
      <text>
        <t>[Threaded comment]
Your version of Excel allows you to read this threaded comment; however, any edits to it will get removed if the file is opened in a newer version of Excel. Learn more: https://go.microsoft.com/fwlink/?linkid=870924
Comment:
    no change in 2018, plans to start another course with 10 students in 2019</t>
      </text>
    </comment>
    <comment ref="CD9" authorId="4" shapeId="0" xr:uid="{00000000-0006-0000-0000-000016000000}">
      <text>
        <r>
          <rPr>
            <b/>
            <sz val="10"/>
            <color rgb="FF000000"/>
            <rFont val="Calibri"/>
            <family val="2"/>
          </rPr>
          <t>Microsoft Office-Anwender:</t>
        </r>
        <r>
          <rPr>
            <sz val="10"/>
            <color rgb="FF000000"/>
            <rFont val="Calibri"/>
            <family val="2"/>
          </rPr>
          <t xml:space="preserve">
</t>
        </r>
        <r>
          <rPr>
            <sz val="10"/>
            <color rgb="FF000000"/>
            <rFont val="Calibri"/>
            <family val="2"/>
          </rPr>
          <t>Approval is WIP,  start of first course expected early 2018</t>
        </r>
      </text>
    </comment>
    <comment ref="CF9" authorId="5" shapeId="0" xr:uid="{00000000-0006-0000-0000-000017000000}">
      <text>
        <r>
          <rPr>
            <b/>
            <sz val="10"/>
            <color rgb="FF000000"/>
            <rFont val="Tahoma"/>
            <family val="2"/>
          </rPr>
          <t xml:space="preserve">DH,
</t>
        </r>
        <r>
          <rPr>
            <b/>
            <sz val="10"/>
            <color rgb="FF000000"/>
            <rFont val="Tahoma"/>
            <family val="2"/>
          </rPr>
          <t>announced 3 additional MPL programs starting in 2019</t>
        </r>
      </text>
    </comment>
    <comment ref="G13" authorId="1" shapeId="0" xr:uid="{00000000-0006-0000-0000-000018000000}">
      <text>
        <r>
          <rPr>
            <b/>
            <sz val="11"/>
            <color rgb="FF000000"/>
            <rFont val="Tahoma"/>
            <family val="2"/>
          </rPr>
          <t>DH</t>
        </r>
        <r>
          <rPr>
            <sz val="11"/>
            <color rgb="FF000000"/>
            <rFont val="Tahoma"/>
            <family val="2"/>
          </rPr>
          <t xml:space="preserve">
</t>
        </r>
        <r>
          <rPr>
            <sz val="11"/>
            <color rgb="FF000000"/>
            <rFont val="Tahoma"/>
            <family val="2"/>
          </rPr>
          <t>hours on airplane count as PF only</t>
        </r>
      </text>
    </comment>
    <comment ref="I14" authorId="1" shapeId="0" xr:uid="{00000000-0006-0000-0000-000019000000}">
      <text>
        <r>
          <rPr>
            <sz val="12"/>
            <color indexed="81"/>
            <rFont val="Tahoma"/>
            <family val="2"/>
          </rPr>
          <t xml:space="preserve">
flown in phase 1 &amp; 2</t>
        </r>
      </text>
    </comment>
    <comment ref="K16" authorId="1" shapeId="0" xr:uid="{00000000-0006-0000-0000-00001A000000}">
      <text>
        <r>
          <rPr>
            <sz val="12"/>
            <color indexed="81"/>
            <rFont val="Tahoma"/>
            <family val="2"/>
          </rPr>
          <t xml:space="preserve">
SE = 84 Single engine
TE = 6 Twin engine</t>
        </r>
      </text>
    </comment>
    <comment ref="M16" authorId="8" shapeId="0" xr:uid="{00000000-0006-0000-0000-00001B000000}">
      <text>
        <r>
          <rPr>
            <b/>
            <sz val="12"/>
            <color indexed="81"/>
            <rFont val="Tahoma"/>
            <family val="2"/>
          </rPr>
          <t xml:space="preserve">
70 SE
30 TE</t>
        </r>
      </text>
    </comment>
    <comment ref="Q16" authorId="8" shapeId="0" xr:uid="{00000000-0006-0000-0000-00001C000000}">
      <text>
        <r>
          <rPr>
            <sz val="12"/>
            <color indexed="81"/>
            <rFont val="Tahoma"/>
            <family val="2"/>
          </rPr>
          <t xml:space="preserve">
80 SE
5  TE</t>
        </r>
        <r>
          <rPr>
            <b/>
            <sz val="12"/>
            <color indexed="81"/>
            <rFont val="Tahoma"/>
            <family val="2"/>
          </rPr>
          <t xml:space="preserve">
</t>
        </r>
      </text>
    </comment>
    <comment ref="AA16" authorId="3" shapeId="0" xr:uid="{00000000-0006-0000-0000-00001D000000}">
      <text>
        <r>
          <rPr>
            <sz val="12"/>
            <color indexed="81"/>
            <rFont val="Tahoma"/>
            <family val="2"/>
          </rPr>
          <t>Performed in the Cirrus SR20</t>
        </r>
      </text>
    </comment>
    <comment ref="AW16" authorId="1" shapeId="0" xr:uid="{00000000-0006-0000-0000-00001E000000}">
      <text>
        <r>
          <rPr>
            <b/>
            <sz val="9"/>
            <color indexed="81"/>
            <rFont val="Tahoma"/>
            <family val="2"/>
          </rPr>
          <t>Dieter Harms:</t>
        </r>
        <r>
          <rPr>
            <sz val="9"/>
            <color indexed="81"/>
            <rFont val="Tahoma"/>
            <family val="2"/>
          </rPr>
          <t xml:space="preserve">
12 hours dual on DA42 in the UK</t>
        </r>
      </text>
    </comment>
    <comment ref="H17" authorId="1" shapeId="0" xr:uid="{00000000-0006-0000-0000-00001F000000}">
      <text>
        <r>
          <rPr>
            <b/>
            <sz val="9"/>
            <color indexed="81"/>
            <rFont val="Tahoma"/>
            <family val="2"/>
          </rPr>
          <t>Dieter Harms:</t>
        </r>
        <r>
          <rPr>
            <sz val="9"/>
            <color indexed="81"/>
            <rFont val="Tahoma"/>
            <family val="2"/>
          </rPr>
          <t xml:space="preserve">
From 2013 onwards the entire training is conducted in Malaysia</t>
        </r>
      </text>
    </comment>
    <comment ref="G18" authorId="8" shapeId="0" xr:uid="{00000000-0006-0000-0000-000020000000}">
      <text>
        <r>
          <rPr>
            <b/>
            <sz val="12"/>
            <color rgb="FF000000"/>
            <rFont val="Tahoma"/>
            <family val="2"/>
          </rPr>
          <t xml:space="preserve">
</t>
        </r>
        <r>
          <rPr>
            <b/>
            <sz val="12"/>
            <color rgb="FF000000"/>
            <rFont val="Tahoma"/>
            <family val="2"/>
          </rPr>
          <t>Hours in FSTD count for PF and PM</t>
        </r>
      </text>
    </comment>
    <comment ref="O18" authorId="9" shapeId="0" xr:uid="{00000000-0006-0000-0000-000021000000}">
      <text>
        <r>
          <rPr>
            <sz val="11"/>
            <color indexed="81"/>
            <rFont val="Tahoma"/>
            <family val="2"/>
          </rPr>
          <t xml:space="preserve">
</t>
        </r>
        <r>
          <rPr>
            <sz val="10"/>
            <color indexed="81"/>
            <rFont val="Tahoma"/>
            <family val="2"/>
          </rPr>
          <t>PF only
add. 12 hrs as CM 2a doing R/T</t>
        </r>
      </text>
    </comment>
    <comment ref="AA18" authorId="3" shapeId="0" xr:uid="{00000000-0006-0000-0000-000022000000}">
      <text>
        <r>
          <rPr>
            <sz val="12"/>
            <color indexed="81"/>
            <rFont val="Tahoma"/>
            <family val="2"/>
          </rPr>
          <t xml:space="preserve">21hrs SE and 10hrs ME
</t>
        </r>
      </text>
    </comment>
    <comment ref="J19" authorId="1" shapeId="0" xr:uid="{00000000-0006-0000-0000-000023000000}">
      <text>
        <r>
          <rPr>
            <sz val="12"/>
            <color indexed="81"/>
            <rFont val="Tahoma"/>
            <family val="2"/>
          </rPr>
          <t>From 4/09 a FNPT II/MCC  B 737 type specific was used</t>
        </r>
      </text>
    </comment>
    <comment ref="T19" authorId="1" shapeId="0" xr:uid="{00000000-0006-0000-0000-000024000000}">
      <text>
        <r>
          <rPr>
            <sz val="12"/>
            <color indexed="81"/>
            <rFont val="Tahoma"/>
            <family val="2"/>
          </rPr>
          <t>This device corresponds to the new ICAO Doc. 9625 Edition 3 Volume 1, Part 1, Appendix B "FSTD Summary Matrix" Device IV.
It over fulfills the fidelity requirements in the features FLIGHT MODEL(+), A/C SYSTEMS (+) VISUAL CUE (+)</t>
        </r>
      </text>
    </comment>
    <comment ref="AA19" authorId="3" shapeId="0" xr:uid="{00000000-0006-0000-0000-000025000000}">
      <text>
        <r>
          <rPr>
            <sz val="12"/>
            <color indexed="81"/>
            <rFont val="Tahoma"/>
            <family val="2"/>
          </rPr>
          <t>Performed in the Cirrus SR20</t>
        </r>
      </text>
    </comment>
    <comment ref="BB19" authorId="1" shapeId="0" xr:uid="{00000000-0006-0000-0000-000026000000}">
      <text>
        <r>
          <rPr>
            <sz val="12"/>
            <color rgb="FF000000"/>
            <rFont val="Tahoma"/>
            <family val="2"/>
          </rPr>
          <t xml:space="preserve">This device corresponds to the new ICAO Doc. 9625 Edition 3 Volume 1, Part 1, Appendix B "FSTD Summary Matrix" Device IV.
</t>
        </r>
        <r>
          <rPr>
            <sz val="12"/>
            <color rgb="FF000000"/>
            <rFont val="Tahoma"/>
            <family val="2"/>
          </rPr>
          <t>It over fulfills the fidelity requirements in the features FLIGHT MODEL(+), A/C SYSTEMS (+) VISUAL CUE (+)</t>
        </r>
      </text>
    </comment>
    <comment ref="BD19" authorId="1" shapeId="0" xr:uid="{00000000-0006-0000-0000-000027000000}">
      <text>
        <r>
          <rPr>
            <sz val="12"/>
            <color indexed="81"/>
            <rFont val="Tahoma"/>
            <family val="2"/>
          </rPr>
          <t>This device corresponds to the new ICAO Doc. 9625 Edition 3 Volume 1, Part 1, Appendix B "FSTD Summary Matrix" Device IV.
It over fulfills the fidelity requirements in the features FLIGHT MODEL(+), A/C SYSTEMS (+) VISUAL CUE (+)</t>
        </r>
      </text>
    </comment>
    <comment ref="H21" authorId="1" shapeId="0" xr:uid="{00000000-0006-0000-0000-000028000000}">
      <text>
        <r>
          <rPr>
            <b/>
            <sz val="9"/>
            <color indexed="81"/>
            <rFont val="Tahoma"/>
            <family val="2"/>
          </rPr>
          <t>Dieter Harms:</t>
        </r>
        <r>
          <rPr>
            <sz val="9"/>
            <color indexed="81"/>
            <rFont val="Tahoma"/>
            <family val="2"/>
          </rPr>
          <t xml:space="preserve">
From 2013 onwards the entire training is conducted in Malaysia</t>
        </r>
      </text>
    </comment>
    <comment ref="G22" authorId="8" shapeId="0" xr:uid="{00000000-0006-0000-0000-000029000000}">
      <text>
        <r>
          <rPr>
            <b/>
            <sz val="12"/>
            <color indexed="81"/>
            <rFont val="Tahoma"/>
            <family val="2"/>
          </rPr>
          <t xml:space="preserve">
Hours in FSTD are totals of PF and PNF
</t>
        </r>
      </text>
    </comment>
    <comment ref="Z23" authorId="3" shapeId="0" xr:uid="{00000000-0006-0000-0000-00002A000000}">
      <text>
        <r>
          <rPr>
            <sz val="12"/>
            <color indexed="81"/>
            <rFont val="Tahoma"/>
            <family val="2"/>
          </rPr>
          <t xml:space="preserve">
Two different Host Airline</t>
        </r>
      </text>
    </comment>
    <comment ref="G25" authorId="1" shapeId="0" xr:uid="{00000000-0006-0000-0000-00002B000000}">
      <text>
        <r>
          <rPr>
            <b/>
            <sz val="9"/>
            <color indexed="81"/>
            <rFont val="Tahoma"/>
            <family val="2"/>
          </rPr>
          <t>DH
Hours in FSTD are totals of PF and PNF</t>
        </r>
      </text>
    </comment>
    <comment ref="N25" authorId="9" shapeId="0" xr:uid="{00000000-0006-0000-0000-00002C000000}">
      <text>
        <r>
          <rPr>
            <b/>
            <sz val="8"/>
            <color indexed="81"/>
            <rFont val="Tahoma"/>
            <family val="2"/>
          </rPr>
          <t>U092108:</t>
        </r>
        <r>
          <rPr>
            <sz val="8"/>
            <color indexed="81"/>
            <rFont val="Tahoma"/>
            <family val="2"/>
          </rPr>
          <t xml:space="preserve">
PF and PM</t>
        </r>
      </text>
    </comment>
    <comment ref="AN25" authorId="10" shapeId="0" xr:uid="{00000000-0006-0000-0000-00002D000000}">
      <text>
        <r>
          <rPr>
            <sz val="12"/>
            <color indexed="81"/>
            <rFont val="Tahoma"/>
            <family val="2"/>
          </rPr>
          <t xml:space="preserve">Advanced Phase also includes 44 hours IPT not 'declared' as part of MPL due to regulation.
</t>
        </r>
      </text>
    </comment>
    <comment ref="BT25" authorId="10" shapeId="0" xr:uid="{00000000-0006-0000-0000-00002E000000}">
      <text>
        <r>
          <rPr>
            <sz val="12"/>
            <color indexed="81"/>
            <rFont val="Tahoma"/>
            <family val="2"/>
          </rPr>
          <t xml:space="preserve">Advanced Phase also includes 44 hours IPT not 'declared' as part of MPL due to regulation.
</t>
        </r>
      </text>
    </comment>
    <comment ref="Z26" authorId="3" shapeId="0" xr:uid="{00000000-0006-0000-0000-00002F000000}">
      <text>
        <r>
          <rPr>
            <sz val="12"/>
            <color indexed="81"/>
            <rFont val="Tahoma"/>
            <family val="2"/>
          </rPr>
          <t xml:space="preserve">
Two different Host Airline</t>
        </r>
      </text>
    </comment>
    <comment ref="L29" authorId="2" shapeId="0" xr:uid="{00000000-0006-0000-0000-000030000000}">
      <text>
        <r>
          <rPr>
            <b/>
            <sz val="12"/>
            <color indexed="81"/>
            <rFont val="Tahoma"/>
            <family val="2"/>
          </rPr>
          <t>IBM:</t>
        </r>
        <r>
          <rPr>
            <sz val="12"/>
            <color indexed="81"/>
            <rFont val="Tahoma"/>
            <family val="2"/>
          </rPr>
          <t xml:space="preserve">
average 14-18 T/O + Ldg</t>
        </r>
      </text>
    </comment>
    <comment ref="AD29" authorId="1" shapeId="0" xr:uid="{00000000-0006-0000-0000-000031000000}">
      <text>
        <r>
          <rPr>
            <sz val="12"/>
            <color indexed="81"/>
            <rFont val="Tahoma"/>
            <family val="2"/>
          </rPr>
          <t>because of the existing requirement for 20 T/O &amp; Ldg for the first Type Rating</t>
        </r>
      </text>
    </comment>
    <comment ref="AH29" authorId="4" shapeId="0" xr:uid="{00000000-0006-0000-0000-000032000000}">
      <text>
        <r>
          <rPr>
            <b/>
            <sz val="10"/>
            <color indexed="81"/>
            <rFont val="Calibri"/>
            <family val="2"/>
          </rPr>
          <t>Microsoft Office-Anwender:</t>
        </r>
        <r>
          <rPr>
            <sz val="10"/>
            <color indexed="81"/>
            <rFont val="Calibri"/>
            <family val="2"/>
          </rPr>
          <t xml:space="preserve">
GCAA limit</t>
        </r>
      </text>
    </comment>
    <comment ref="AL29" authorId="4" shapeId="0" xr:uid="{00000000-0006-0000-0000-000033000000}">
      <text>
        <r>
          <rPr>
            <b/>
            <sz val="10"/>
            <color indexed="81"/>
            <rFont val="Calibri"/>
            <family val="2"/>
          </rPr>
          <t>Microsoft Office-Anwender:</t>
        </r>
        <r>
          <rPr>
            <sz val="10"/>
            <color indexed="81"/>
            <rFont val="Calibri"/>
            <family val="2"/>
          </rPr>
          <t xml:space="preserve">
reduced to 6 after March 17 when UK CAA provided theoption</t>
        </r>
      </text>
    </comment>
    <comment ref="AV29" authorId="4" shapeId="0" xr:uid="{00000000-0006-0000-0000-000034000000}">
      <text>
        <r>
          <rPr>
            <b/>
            <sz val="10"/>
            <color rgb="FF000000"/>
            <rFont val="Calibri"/>
            <family val="2"/>
          </rPr>
          <t>Microsoft Office-Anwender:</t>
        </r>
        <r>
          <rPr>
            <sz val="10"/>
            <color rgb="FF000000"/>
            <rFont val="Calibri"/>
            <family val="2"/>
          </rPr>
          <t xml:space="preserve">
</t>
        </r>
        <r>
          <rPr>
            <sz val="10"/>
            <color rgb="FF000000"/>
            <rFont val="Calibri"/>
            <family val="2"/>
          </rPr>
          <t>reduced to 6 after UK CAA provided the option in March 17</t>
        </r>
      </text>
    </comment>
    <comment ref="AB32" authorId="2" shapeId="0" xr:uid="{00000000-0006-0000-0000-000035000000}">
      <text>
        <r>
          <rPr>
            <sz val="12"/>
            <color indexed="81"/>
            <rFont val="Tahoma"/>
            <family val="2"/>
          </rPr>
          <t xml:space="preserve">Along the traditional CAAC requirements for first line introduction of new copilots.
Highly ineffective and counter productive
</t>
        </r>
      </text>
    </comment>
    <comment ref="AF32" authorId="2" shapeId="0" xr:uid="{00000000-0006-0000-0000-000036000000}">
      <text>
        <r>
          <rPr>
            <sz val="8"/>
            <color indexed="81"/>
            <rFont val="Tahoma"/>
            <family val="2"/>
          </rPr>
          <t xml:space="preserve">DH: Along the traditional CAAC requirements for first line introduction of new copilots.
Highly ineffective and counter productive
</t>
        </r>
      </text>
    </comment>
    <comment ref="AH32" authorId="2" shapeId="0" xr:uid="{00000000-0006-0000-0000-000037000000}">
      <text>
        <r>
          <rPr>
            <sz val="12"/>
            <color rgb="FF000000"/>
            <rFont val="Tahoma"/>
            <family val="2"/>
          </rPr>
          <t xml:space="preserve">Along the traditional CAAC requirements for first line introduction of new copilots.
</t>
        </r>
        <r>
          <rPr>
            <sz val="12"/>
            <color rgb="FF000000"/>
            <rFont val="Tahoma"/>
            <family val="2"/>
          </rPr>
          <t xml:space="preserve">Highly ineffective and counter productive
</t>
        </r>
      </text>
    </comment>
    <comment ref="AJ32" authorId="2" shapeId="0" xr:uid="{00000000-0006-0000-0000-000038000000}">
      <text>
        <r>
          <rPr>
            <sz val="12"/>
            <color indexed="81"/>
            <rFont val="Tahoma"/>
            <family val="2"/>
          </rPr>
          <t xml:space="preserve">Along the traditional CAAC requirements for first line introduction of new copilots.
</t>
        </r>
      </text>
    </comment>
    <comment ref="N35" authorId="9" shapeId="0" xr:uid="{00000000-0006-0000-0000-000039000000}">
      <text>
        <r>
          <rPr>
            <b/>
            <sz val="12"/>
            <color indexed="81"/>
            <rFont val="Tahoma"/>
            <family val="2"/>
          </rPr>
          <t>U092108:
Umrechnung in Std</t>
        </r>
        <r>
          <rPr>
            <sz val="8"/>
            <color indexed="81"/>
            <rFont val="Tahoma"/>
            <family val="2"/>
          </rPr>
          <t xml:space="preserve">
</t>
        </r>
      </text>
    </comment>
    <comment ref="Z35" authorId="3" shapeId="0" xr:uid="{00000000-0006-0000-0000-00003A000000}">
      <text>
        <r>
          <rPr>
            <sz val="12"/>
            <color indexed="81"/>
            <rFont val="Tahoma"/>
            <family val="2"/>
          </rPr>
          <t xml:space="preserve">
Includs the academic studies for the Bachelor degree in a 3-year program</t>
        </r>
      </text>
    </comment>
    <comment ref="AF35" authorId="0" shapeId="0" xr:uid="{00000000-0006-0000-0000-00003B000000}">
      <text>
        <r>
          <rPr>
            <b/>
            <sz val="9"/>
            <color indexed="81"/>
            <rFont val="Calibri"/>
            <family val="2"/>
          </rPr>
          <t>John Bent:</t>
        </r>
        <r>
          <rPr>
            <sz val="9"/>
            <color indexed="81"/>
            <rFont val="Calibri"/>
            <family val="2"/>
          </rPr>
          <t xml:space="preserve">
From Allan Kwong APATS Sep 11
zz</t>
        </r>
      </text>
    </comment>
    <comment ref="AN35" authorId="0" shapeId="0" xr:uid="{00000000-0006-0000-0000-00003C000000}">
      <text>
        <r>
          <rPr>
            <sz val="12"/>
            <color indexed="81"/>
            <rFont val="Calibri"/>
            <family val="2"/>
          </rPr>
          <t xml:space="preserve">Time for Learning Phase:
369 Hours of Instructional time, 
206 hours CBT
= 575 hrs.
</t>
        </r>
      </text>
    </comment>
    <comment ref="BT35" authorId="0" shapeId="0" xr:uid="{00000000-0006-0000-0000-00003D000000}">
      <text>
        <r>
          <rPr>
            <sz val="12"/>
            <color indexed="81"/>
            <rFont val="Calibri"/>
            <family val="2"/>
          </rPr>
          <t xml:space="preserve">Time for Learning Phase:
369 Hours of Instructional time, 
206 hours CBT
= 575 hrs.
</t>
        </r>
      </text>
    </comment>
    <comment ref="Z36" authorId="3" shapeId="0" xr:uid="{00000000-0006-0000-0000-00003E000000}">
      <text>
        <r>
          <rPr>
            <sz val="12"/>
            <color indexed="81"/>
            <rFont val="Tahoma"/>
            <family val="2"/>
          </rPr>
          <t xml:space="preserve">
Students will acquire a bachelor degree in aviation</t>
        </r>
      </text>
    </comment>
    <comment ref="Z37" authorId="8" shapeId="0" xr:uid="{00000000-0006-0000-0000-00003F000000}">
      <text>
        <r>
          <rPr>
            <sz val="12"/>
            <color indexed="81"/>
            <rFont val="Tahoma"/>
            <family val="2"/>
          </rPr>
          <t>11 CF and 14 JZ</t>
        </r>
      </text>
    </comment>
    <comment ref="AD37" authorId="1" shapeId="0" xr:uid="{00000000-0006-0000-0000-000040000000}">
      <text>
        <r>
          <rPr>
            <b/>
            <sz val="9"/>
            <color rgb="FF000000"/>
            <rFont val="Tahoma"/>
            <family val="2"/>
          </rPr>
          <t>Dieter Harms:</t>
        </r>
        <r>
          <rPr>
            <sz val="9"/>
            <color rgb="FF000000"/>
            <rFont val="Tahoma"/>
            <family val="2"/>
          </rPr>
          <t xml:space="preserve">
</t>
        </r>
        <r>
          <rPr>
            <sz val="9"/>
            <color rgb="FF000000"/>
            <rFont val="Tahoma"/>
            <family val="2"/>
          </rPr>
          <t>Courses for another 90 students for Air China, China Eastern and china southern are in the planning stage</t>
        </r>
      </text>
    </comment>
    <comment ref="AF37" authorId="1" shapeId="0" xr:uid="{00000000-0006-0000-0000-000041000000}">
      <text>
        <r>
          <rPr>
            <b/>
            <sz val="11"/>
            <color indexed="81"/>
            <rFont val="Tahoma"/>
            <family val="2"/>
          </rPr>
          <t>Dieter Harms:</t>
        </r>
        <r>
          <rPr>
            <sz val="11"/>
            <color indexed="81"/>
            <rFont val="Tahoma"/>
            <family val="2"/>
          </rPr>
          <t xml:space="preserve">
59 students were sponsored by Cebu Pacific airlines</t>
        </r>
      </text>
    </comment>
    <comment ref="AL37" authorId="1" shapeId="0" xr:uid="{00000000-0006-0000-0000-000042000000}">
      <text>
        <r>
          <rPr>
            <b/>
            <sz val="9"/>
            <color rgb="FF000000"/>
            <rFont val="Tahoma"/>
            <family val="2"/>
          </rPr>
          <t>Dieter Harms:</t>
        </r>
        <r>
          <rPr>
            <sz val="9"/>
            <color rgb="FF000000"/>
            <rFont val="Tahoma"/>
            <family val="2"/>
          </rPr>
          <t xml:space="preserve">
</t>
        </r>
        <r>
          <rPr>
            <b/>
            <sz val="9"/>
            <color rgb="FF000000"/>
            <rFont val="Tahoma"/>
            <family val="2"/>
          </rPr>
          <t>apportioned to 4 courses</t>
        </r>
      </text>
    </comment>
    <comment ref="AF38" authorId="1" shapeId="0" xr:uid="{00000000-0006-0000-0000-000043000000}">
      <text>
        <r>
          <rPr>
            <b/>
            <sz val="11"/>
            <color rgb="FF000000"/>
            <rFont val="Tahoma"/>
            <family val="2"/>
          </rPr>
          <t>Dieter Harms:</t>
        </r>
        <r>
          <rPr>
            <sz val="11"/>
            <color rgb="FF000000"/>
            <rFont val="Tahoma"/>
            <family val="2"/>
          </rPr>
          <t xml:space="preserve">
</t>
        </r>
        <r>
          <rPr>
            <sz val="11"/>
            <color rgb="FF000000"/>
            <rFont val="Tahoma"/>
            <family val="2"/>
          </rPr>
          <t>7 graduates are now flying for Air Arabia</t>
        </r>
      </text>
    </comment>
    <comment ref="AF42" authorId="1" shapeId="0" xr:uid="{00000000-0006-0000-0000-000044000000}">
      <text>
        <r>
          <rPr>
            <sz val="12"/>
            <color indexed="81"/>
            <rFont val="Tahoma"/>
            <family val="2"/>
          </rPr>
          <t xml:space="preserve">
plus 2 hrs base training</t>
        </r>
      </text>
    </comment>
    <comment ref="AH42" authorId="1" shapeId="0" xr:uid="{00000000-0006-0000-0000-000045000000}">
      <text>
        <r>
          <rPr>
            <sz val="12"/>
            <color rgb="FF000000"/>
            <rFont val="Tahoma"/>
            <family val="2"/>
          </rPr>
          <t xml:space="preserve">
</t>
        </r>
        <r>
          <rPr>
            <sz val="12"/>
            <color rgb="FF000000"/>
            <rFont val="Tahoma"/>
            <family val="2"/>
          </rPr>
          <t>plus 2 hrs base training</t>
        </r>
      </text>
    </comment>
  </commentList>
</comments>
</file>

<file path=xl/sharedStrings.xml><?xml version="1.0" encoding="utf-8"?>
<sst xmlns="http://schemas.openxmlformats.org/spreadsheetml/2006/main" count="943" uniqueCount="474">
  <si>
    <t>B737 NG Level B</t>
  </si>
  <si>
    <t>CJ 1</t>
  </si>
  <si>
    <t>FNPT II/MCC CJ1 FFS</t>
  </si>
  <si>
    <t>SE</t>
  </si>
  <si>
    <t>FNPTII MCC King Air B200</t>
  </si>
  <si>
    <t>FSTD IV+++
A320</t>
  </si>
  <si>
    <t>FNPT II/MCC
CRJ 200</t>
  </si>
  <si>
    <t>CJ 1+</t>
  </si>
  <si>
    <t xml:space="preserve">FNPT II/MCC
CJ1+ </t>
  </si>
  <si>
    <t>FNPT II/MCC
King Air</t>
  </si>
  <si>
    <t>DA-40</t>
  </si>
  <si>
    <t>FNPT I</t>
  </si>
  <si>
    <t>FTD Lvl 5</t>
  </si>
  <si>
    <t>FNPT II</t>
  </si>
  <si>
    <t>SE/TE</t>
  </si>
  <si>
    <t>A/C</t>
  </si>
  <si>
    <t>FSTD</t>
  </si>
  <si>
    <t>hrs</t>
  </si>
  <si>
    <t>N/A</t>
  </si>
  <si>
    <t>IAW Airline Protocols</t>
  </si>
  <si>
    <t>sectors</t>
  </si>
  <si>
    <t>IOE</t>
  </si>
  <si>
    <t>A 320</t>
  </si>
  <si>
    <t xml:space="preserve">Dash 8 </t>
  </si>
  <si>
    <t>type</t>
  </si>
  <si>
    <t>12+</t>
  </si>
  <si>
    <t>A 320 FFS</t>
  </si>
  <si>
    <t>B737 NG FFS</t>
  </si>
  <si>
    <t>B737/A320 FFS</t>
  </si>
  <si>
    <t>Dash 8 FFS</t>
  </si>
  <si>
    <t>A320 FFS</t>
  </si>
  <si>
    <t>737 NG FFS</t>
  </si>
  <si>
    <t>A320</t>
  </si>
  <si>
    <t>FNPT II/MCC</t>
  </si>
  <si>
    <t>MPL GRADUATES</t>
  </si>
  <si>
    <t>Piper TE Glas</t>
  </si>
  <si>
    <t>40 / 25</t>
  </si>
  <si>
    <t>FNPTII/MCC A320 Lvl6</t>
  </si>
  <si>
    <t>DA-40/42 SE / ME</t>
  </si>
  <si>
    <t>A330 FFS</t>
  </si>
  <si>
    <t>A330</t>
  </si>
  <si>
    <t>IAW Airline's Manual</t>
  </si>
  <si>
    <t>IAW Airlines Manual</t>
  </si>
  <si>
    <t>FNPT II/MCC B737</t>
  </si>
  <si>
    <t>SE/ME</t>
  </si>
  <si>
    <t>737 FTD 
Lvl 5</t>
  </si>
  <si>
    <t>B737 NG 
FFS</t>
  </si>
  <si>
    <t>737 NG 
FFS</t>
  </si>
  <si>
    <t>EM 145 
FFS</t>
  </si>
  <si>
    <t>A320 
FBS</t>
  </si>
  <si>
    <t>A320 
FFS</t>
  </si>
  <si>
    <t>A320 FBS
737 FFS</t>
  </si>
  <si>
    <t>C172 /8KCAB</t>
  </si>
  <si>
    <t>80/5</t>
  </si>
  <si>
    <t>C172 FNPT II</t>
  </si>
  <si>
    <t>CRJ FNPT II</t>
  </si>
  <si>
    <t>A320 FFS Level IV</t>
  </si>
  <si>
    <t>44 (+44 IPT)</t>
  </si>
  <si>
    <t xml:space="preserve">A320 / A330 </t>
  </si>
  <si>
    <t>A/R</t>
  </si>
  <si>
    <t>244 (+44)</t>
  </si>
  <si>
    <t>SUMMARY TOTALS</t>
  </si>
  <si>
    <t>MPL STUDENTS</t>
  </si>
  <si>
    <t xml:space="preserve">GROUND SCHOOL
</t>
  </si>
  <si>
    <t>COURSE LENGTH</t>
  </si>
  <si>
    <t>NO OF STUDENTS</t>
  </si>
  <si>
    <t>NO OF GRADUATES</t>
  </si>
  <si>
    <t>DETAILS &amp; SUMMARIES:</t>
  </si>
  <si>
    <t>12 (min 6)</t>
  </si>
  <si>
    <t>CAPA / STERLING</t>
  </si>
  <si>
    <t>CAE / AIR ASIA</t>
  </si>
  <si>
    <t>FTE / FLYBE</t>
  </si>
  <si>
    <t>TFC / AIR BERLIN</t>
  </si>
  <si>
    <t>ALPHA AVIATION / Clark Aviation</t>
  </si>
  <si>
    <t>ALPHA AVIATION /  Sharjah / Air Arabia</t>
  </si>
  <si>
    <t>TOTAL FSTD HRS</t>
  </si>
  <si>
    <t>TOTAL A/C HRS</t>
  </si>
  <si>
    <t>B737 / A320</t>
  </si>
  <si>
    <t>B737 NG</t>
  </si>
  <si>
    <t>40 sectors</t>
  </si>
  <si>
    <t>50 sectors</t>
  </si>
  <si>
    <r>
      <t>Hrs</t>
    </r>
    <r>
      <rPr>
        <sz val="12"/>
        <rFont val="Arial"/>
        <family val="2"/>
      </rPr>
      <t xml:space="preserve"> (if applicable)</t>
    </r>
  </si>
  <si>
    <t>120 hrs</t>
  </si>
  <si>
    <t>60 sectors</t>
  </si>
  <si>
    <t>450 hrs</t>
  </si>
  <si>
    <t>200 sectors</t>
  </si>
  <si>
    <t>to be conducted by sponsoring airline</t>
  </si>
  <si>
    <t>100 sectors</t>
  </si>
  <si>
    <t>Min 66 sectors (to competency)</t>
  </si>
  <si>
    <t xml:space="preserve">Further details in cell comments </t>
  </si>
  <si>
    <t>XXXX</t>
  </si>
  <si>
    <t>B737 FFS</t>
  </si>
  <si>
    <t>Operator selection</t>
  </si>
  <si>
    <t>C182</t>
  </si>
  <si>
    <t>ATO MPL PROGRAMMES</t>
  </si>
  <si>
    <t>C172</t>
  </si>
  <si>
    <t>Take off &amp; Landings</t>
  </si>
  <si>
    <t xml:space="preserve"> included as solo</t>
  </si>
  <si>
    <t xml:space="preserve">SCROLL FOR MORE ATOS </t>
  </si>
  <si>
    <t>SAT / SWISS</t>
  </si>
  <si>
    <t>Phase location</t>
  </si>
  <si>
    <t>CX/KA FTC Hong Kong</t>
  </si>
  <si>
    <t>Clark airbase Philippines</t>
  </si>
  <si>
    <t>Brisbane Australia</t>
  </si>
  <si>
    <t>SAT Zurich</t>
  </si>
  <si>
    <t>LFT Frankfurt</t>
  </si>
  <si>
    <t>FTE</t>
  </si>
  <si>
    <t>FLIGHT TRAINING EUROPE</t>
  </si>
  <si>
    <t>JEREZ</t>
  </si>
  <si>
    <t>SPAIN</t>
  </si>
  <si>
    <t>Jerez Spain</t>
  </si>
  <si>
    <t>FlyBe FTC Exeter UK</t>
  </si>
  <si>
    <t>Oxford UK</t>
  </si>
  <si>
    <t>OAA Gatwick UK</t>
  </si>
  <si>
    <t>STAA Singapore</t>
  </si>
  <si>
    <t>Airline FTC</t>
  </si>
  <si>
    <t>3 ATOs in Thailand</t>
  </si>
  <si>
    <t>CAFUC</t>
  </si>
  <si>
    <t>CIVIL AVIATION FLIGHT UNIVERSITY OF CHINA</t>
  </si>
  <si>
    <t>CHINA</t>
  </si>
  <si>
    <t>ALTEON</t>
  </si>
  <si>
    <t>BRISBANE</t>
  </si>
  <si>
    <t>AUSTRALIA</t>
  </si>
  <si>
    <t>2nd TRIAL</t>
  </si>
  <si>
    <t>L.U.S.A.</t>
  </si>
  <si>
    <t>LUND UNIVERSITY SCHOOL OF AVIATION</t>
  </si>
  <si>
    <t>LUND</t>
  </si>
  <si>
    <t>SWEDEN</t>
  </si>
  <si>
    <t>CEA</t>
  </si>
  <si>
    <t>XIA</t>
  </si>
  <si>
    <t xml:space="preserve">CHINA EASTRERN AIRLINES </t>
  </si>
  <si>
    <t>SHANGHAI</t>
  </si>
  <si>
    <t>XIAMEN AIRLINES</t>
  </si>
  <si>
    <t>XIAMEN</t>
  </si>
  <si>
    <t>OAA</t>
  </si>
  <si>
    <t>OXFORD AVIATION ACADEMY</t>
  </si>
  <si>
    <t>OXFORD</t>
  </si>
  <si>
    <t>UK</t>
  </si>
  <si>
    <t>CAE</t>
  </si>
  <si>
    <t>CAE AVIATION</t>
  </si>
  <si>
    <t>MONTREAL</t>
  </si>
  <si>
    <t>CANADA</t>
  </si>
  <si>
    <t>TFTA</t>
  </si>
  <si>
    <t>THAI FLIGHT TRAINING ACADEMY</t>
  </si>
  <si>
    <t>3 LOCATIONS</t>
  </si>
  <si>
    <t>THAILAND</t>
  </si>
  <si>
    <t>LH</t>
  </si>
  <si>
    <t>LUFTHANSA</t>
  </si>
  <si>
    <t>FRANKFURT</t>
  </si>
  <si>
    <t>GERMANY</t>
  </si>
  <si>
    <t>STAA / TIGER AIRWAYS</t>
  </si>
  <si>
    <t>TFC</t>
  </si>
  <si>
    <t>TFC KAUFER  AIR BERLIN FLIGHT TRAINING</t>
  </si>
  <si>
    <t>GWI</t>
  </si>
  <si>
    <t>GERMAN WINGS INTERNATIONAL</t>
  </si>
  <si>
    <t>COLOGNE</t>
  </si>
  <si>
    <t>CLH</t>
  </si>
  <si>
    <t>GLOSSARY OF MISCELLANEOUS TERMS USED</t>
  </si>
  <si>
    <t>LUFHANSA CITYLINE</t>
  </si>
  <si>
    <r>
      <rPr>
        <sz val="9"/>
        <rFont val="Calibri"/>
        <family val="2"/>
      </rPr>
      <t>former name for</t>
    </r>
    <r>
      <rPr>
        <sz val="11"/>
        <rFont val="Calibri"/>
        <family val="2"/>
      </rPr>
      <t xml:space="preserve"> BOEING FLIGHT TRAINING SERVICES </t>
    </r>
  </si>
  <si>
    <t>CAPA</t>
  </si>
  <si>
    <t>CENTRE AIR PILOT ACADEMY</t>
  </si>
  <si>
    <t>ROSKILDE</t>
  </si>
  <si>
    <t>DENMARK</t>
  </si>
  <si>
    <t>1st TRIAL</t>
  </si>
  <si>
    <t>40 - 60 sectors</t>
  </si>
  <si>
    <t>Ballarat, Australia</t>
  </si>
  <si>
    <t>CAFUC Guanghan China</t>
  </si>
  <si>
    <t>Roskilde Denmark</t>
  </si>
  <si>
    <t>CAFUC Guanghan</t>
  </si>
  <si>
    <t>Airline TRTO</t>
  </si>
  <si>
    <t xml:space="preserve">Airline TRTO </t>
  </si>
  <si>
    <t>Joint selection</t>
  </si>
  <si>
    <t>CAFUC selection</t>
  </si>
  <si>
    <t>EPST,Operator &amp; STAA selection and ICAO English Lev 6</t>
  </si>
  <si>
    <t>Air Berlin/TFC joint selection</t>
  </si>
  <si>
    <t>Operator/CAE joint selection</t>
  </si>
  <si>
    <t>DLH/DLR joint selection</t>
  </si>
  <si>
    <t>Swiss/SAT joint selection</t>
  </si>
  <si>
    <t>SAS TRTO CPH</t>
  </si>
  <si>
    <t>ENTRY REQUIREMENTS (incomplete)</t>
  </si>
  <si>
    <t>EPST</t>
  </si>
  <si>
    <t>THE NETHERLANDS</t>
  </si>
  <si>
    <t>EUROPEAN PILOT SELECTION AND TRAINING</t>
  </si>
  <si>
    <t>GUANG HAN</t>
  </si>
  <si>
    <t>Updated</t>
  </si>
  <si>
    <t>Phase 1:
CORE</t>
  </si>
  <si>
    <t>Phase 2:
BASIC</t>
  </si>
  <si>
    <t>Phase 3:
INTERMEDIATE</t>
  </si>
  <si>
    <t>Phase 4:
ADVANCED</t>
  </si>
  <si>
    <t>B737/A320 
FFS</t>
  </si>
  <si>
    <t>A320/A330 FFS Level IV</t>
  </si>
  <si>
    <t>EPST &amp; operator Selection</t>
  </si>
  <si>
    <t>Clark Airbase Philippines</t>
  </si>
  <si>
    <t>C152/'P'A34</t>
  </si>
  <si>
    <t>C172/PA44 FNPT II</t>
  </si>
  <si>
    <t>LOWL, Austria</t>
  </si>
  <si>
    <t>A320/E190 FFS</t>
  </si>
  <si>
    <t>A320/E190</t>
  </si>
  <si>
    <t>AeronautX / Fly Niki</t>
  </si>
  <si>
    <t>joint selection</t>
  </si>
  <si>
    <t>Hamilton, NZ</t>
  </si>
  <si>
    <t>FBS A320</t>
  </si>
  <si>
    <t>FFS A320</t>
  </si>
  <si>
    <t>to be determined</t>
  </si>
  <si>
    <t>Sharjah UAE</t>
  </si>
  <si>
    <t>DA40</t>
  </si>
  <si>
    <t>DA40, DA42, B737NG</t>
  </si>
  <si>
    <t>B737NG</t>
  </si>
  <si>
    <t>Addis Ababa,Ethiopia</t>
  </si>
  <si>
    <t xml:space="preserve"> </t>
  </si>
  <si>
    <t>Flight Path / Ethiopian Airlines</t>
  </si>
  <si>
    <t>Different ATOs / THAI Airways (TG)</t>
  </si>
  <si>
    <t>Course Statistics</t>
  </si>
  <si>
    <t>Accumulated No. of MPL Students</t>
  </si>
  <si>
    <t>Accumulated No. of MPL Graduates</t>
  </si>
  <si>
    <t>Min.</t>
  </si>
  <si>
    <t>Max.</t>
  </si>
  <si>
    <t>Course Length in months</t>
  </si>
  <si>
    <t>months</t>
  </si>
  <si>
    <t>Note: The L.U.S.A course is 36 months because it includes a university degree</t>
  </si>
  <si>
    <t>Total hours of flight instruction</t>
  </si>
  <si>
    <t>Total hours FSTD</t>
  </si>
  <si>
    <t>Total hours A/C</t>
  </si>
  <si>
    <t>Solo hours on aircraft</t>
  </si>
  <si>
    <t xml:space="preserve">  </t>
  </si>
  <si>
    <t>FSI USA/Grenchen Switzerland</t>
  </si>
  <si>
    <t>ALTEON / CEA &amp; XIAMEN Airlines</t>
  </si>
  <si>
    <t>Moorabbin, Australia</t>
  </si>
  <si>
    <t>Rome, Italy</t>
  </si>
  <si>
    <t>Generic JET FNPT II MCC</t>
  </si>
  <si>
    <t>Addis Ababa, Ethiopia</t>
  </si>
  <si>
    <t>Global MPL Course Tracker</t>
  </si>
  <si>
    <t>Hamilton NZ &amp; UK</t>
  </si>
  <si>
    <t>min 12</t>
  </si>
  <si>
    <t>Base Training, Landings</t>
  </si>
  <si>
    <t>30-70 sectors</t>
  </si>
  <si>
    <t>Melbourne Australia</t>
  </si>
  <si>
    <t>CAE / Tiger Air</t>
  </si>
  <si>
    <t>CAE Sim Center Singapore</t>
  </si>
  <si>
    <t>QAC / Qatar Airways</t>
  </si>
  <si>
    <t>Qatar</t>
  </si>
  <si>
    <t>QR &amp; STAA selection and ICAO English Lev 6</t>
  </si>
  <si>
    <t>PA 28/34</t>
  </si>
  <si>
    <t>FNPT I/II</t>
  </si>
  <si>
    <t xml:space="preserve"> Mechtronix Ascent XJ Gen-Jet</t>
  </si>
  <si>
    <t>Devices</t>
  </si>
  <si>
    <t>TOTAL HRS OF PRACTICAL TRAINING</t>
  </si>
  <si>
    <t>STAA / Qatar Airways</t>
  </si>
  <si>
    <t>included UPRT</t>
  </si>
  <si>
    <t>FFS B777</t>
  </si>
  <si>
    <t>Tokyo</t>
  </si>
  <si>
    <t>ANA selection</t>
  </si>
  <si>
    <t xml:space="preserve"> A320</t>
  </si>
  <si>
    <t>CAA Oxford HKG</t>
  </si>
  <si>
    <t>167(+44)</t>
  </si>
  <si>
    <t>82/5</t>
  </si>
  <si>
    <t>44 (+24 IPT)</t>
  </si>
  <si>
    <t>167 (+24)</t>
  </si>
  <si>
    <t>249 (+24)</t>
  </si>
  <si>
    <t>TFC Kaufer Flt School, Essen</t>
  </si>
  <si>
    <t>TFC Käufer Flt School, Essen</t>
  </si>
  <si>
    <t xml:space="preserve">TFC / Condor </t>
  </si>
  <si>
    <t>DLR selection</t>
  </si>
  <si>
    <t>FNPT II/MCC  737/320</t>
  </si>
  <si>
    <t>B757/A320 
FFS</t>
  </si>
  <si>
    <t>B757/A320 FFS</t>
  </si>
  <si>
    <t>B757 / A320</t>
  </si>
  <si>
    <t>SCROLL FOR MORE PROGRAMS</t>
  </si>
  <si>
    <t>CAFUC / Air China, Chinsa Eastern Airlines, China Southern Airlines, Spring, Junyao Airlines</t>
  </si>
  <si>
    <t>CAE / JAL</t>
  </si>
  <si>
    <t>DA 40</t>
  </si>
  <si>
    <t>FFS B737NG</t>
  </si>
  <si>
    <t>JAL Trg Ctr Japan</t>
  </si>
  <si>
    <t>B777</t>
  </si>
  <si>
    <t>1000 +</t>
  </si>
  <si>
    <t>Ljungbyhed Sweden</t>
  </si>
  <si>
    <t>EMB145/F50/B737
FFS</t>
  </si>
  <si>
    <t>EMB145/F50/B737 FFS</t>
  </si>
  <si>
    <t>EMB145 / F50 FFS/B737</t>
  </si>
  <si>
    <t>DA FNPT II</t>
  </si>
  <si>
    <t>DA40, Firefly</t>
  </si>
  <si>
    <t>Phoenix US, UK</t>
  </si>
  <si>
    <t>FFS A330</t>
  </si>
  <si>
    <t>DA 40 / CJ1+</t>
  </si>
  <si>
    <t xml:space="preserve">BASE TRAINING (BT) </t>
  </si>
  <si>
    <t>102 + BT</t>
  </si>
  <si>
    <t>Operator Selection Process</t>
  </si>
  <si>
    <t>AC</t>
  </si>
  <si>
    <t>AL AIN, ABU DHABI, UAE</t>
  </si>
  <si>
    <t>EMB100 FNPT II MCC</t>
  </si>
  <si>
    <t>APT A320
FFS A320</t>
  </si>
  <si>
    <t>ETIHAD, ABU DHABI, UAE</t>
  </si>
  <si>
    <t>Min 12</t>
  </si>
  <si>
    <t>44 Sectors</t>
  </si>
  <si>
    <t>DA40/42</t>
  </si>
  <si>
    <t>737NG</t>
  </si>
  <si>
    <t>Assessment defined by Operator</t>
  </si>
  <si>
    <t>A320 IPT / A320FFS</t>
  </si>
  <si>
    <t xml:space="preserve">L.U.S.A.
CITY AIRLINE, SKYWAYS &amp; Norwegian Airshuttle, SAS, Primera Air </t>
  </si>
  <si>
    <t xml:space="preserve">SFC / SIA </t>
  </si>
  <si>
    <t>NO OF CAPTAINS</t>
  </si>
  <si>
    <t>293,5 (incl. BT)</t>
  </si>
  <si>
    <t>FTE / BA CITYFLYER</t>
  </si>
  <si>
    <t xml:space="preserve"> B737-800NG</t>
  </si>
  <si>
    <t>E190</t>
  </si>
  <si>
    <t>Gatwick UK</t>
  </si>
  <si>
    <t xml:space="preserve">Embraer190 </t>
  </si>
  <si>
    <t>Frasca 141 / C172 G1000</t>
  </si>
  <si>
    <t>Jandakot-Australia</t>
  </si>
  <si>
    <t>B777 FFS SIM</t>
  </si>
  <si>
    <t>Singapore</t>
  </si>
  <si>
    <t>Min 6</t>
  </si>
  <si>
    <t>60 Sectors</t>
  </si>
  <si>
    <t>Operator Selection Process</t>
    <phoneticPr fontId="2" type="noConversion"/>
  </si>
  <si>
    <t>AC</t>
    <phoneticPr fontId="2" type="noConversion"/>
  </si>
  <si>
    <t>Type II Level 5</t>
    <phoneticPr fontId="2" type="noConversion"/>
  </si>
  <si>
    <t>DA40/DA20</t>
    <phoneticPr fontId="2" type="noConversion"/>
  </si>
  <si>
    <t>N/A</t>
    <phoneticPr fontId="2" type="noConversion"/>
  </si>
  <si>
    <t>EVA AIR, TPE</t>
    <phoneticPr fontId="2" type="noConversion"/>
  </si>
  <si>
    <t>differs by fleets</t>
    <phoneticPr fontId="2" type="noConversion"/>
  </si>
  <si>
    <t>FTA / Dragonair</t>
  </si>
  <si>
    <t>86.0/5.0</t>
  </si>
  <si>
    <t>DA42FNPTII</t>
  </si>
  <si>
    <t>DA40/CAP10</t>
  </si>
  <si>
    <t>Parafield, Adelaide</t>
  </si>
  <si>
    <t>A320 FFTX</t>
  </si>
  <si>
    <t>Min 76 sectors (to competency)</t>
  </si>
  <si>
    <t>151.5 (+56)</t>
  </si>
  <si>
    <t>242.5 (+56 +BT)</t>
  </si>
  <si>
    <t>C 172 Firefly</t>
  </si>
  <si>
    <t>C172, DA 42, Firefly</t>
  </si>
  <si>
    <t>C172, Firefly</t>
  </si>
  <si>
    <t>FBS B737</t>
  </si>
  <si>
    <t>FFS B737</t>
  </si>
  <si>
    <t>B737</t>
  </si>
  <si>
    <t>C172, DA42, Firefly</t>
  </si>
  <si>
    <t>PA 28</t>
  </si>
  <si>
    <t>50-70</t>
  </si>
  <si>
    <t>CATC/Travel Service</t>
  </si>
  <si>
    <t>CATC/Czech Airlines</t>
  </si>
  <si>
    <t>14 to 21,5</t>
  </si>
  <si>
    <t>C172, P2008JS, Zlin Z-526</t>
  </si>
  <si>
    <t>Hracek Kralove and Benesov, CZ</t>
  </si>
  <si>
    <t>FBS B737NG</t>
  </si>
  <si>
    <t>ATR FNPT II</t>
  </si>
  <si>
    <t>CATC, Prague Airport, CZ</t>
  </si>
  <si>
    <t>240 + BT</t>
  </si>
  <si>
    <t>240 + 39 A320 FTD + BT</t>
  </si>
  <si>
    <t>B737/A320 / DHC8
EMB FFS</t>
  </si>
  <si>
    <t>B737/A320/EM195/DHC 8</t>
  </si>
  <si>
    <t>CAPT UPGRADES</t>
  </si>
  <si>
    <t>CATC</t>
  </si>
  <si>
    <t>CZECH AVIATION TRAINING CENTER</t>
  </si>
  <si>
    <t>PRAGUE</t>
  </si>
  <si>
    <t>CHECH REPUBLIC</t>
  </si>
  <si>
    <t>EFC</t>
  </si>
  <si>
    <t>ETTIHAD FLYING COLLEGE</t>
  </si>
  <si>
    <t xml:space="preserve">AL AIN </t>
  </si>
  <si>
    <t>ABU DHABI</t>
  </si>
  <si>
    <t>OA</t>
  </si>
  <si>
    <t>OMAN AIR</t>
  </si>
  <si>
    <t xml:space="preserve">MUSCAT </t>
  </si>
  <si>
    <t>OMAN</t>
  </si>
  <si>
    <t>SFC</t>
  </si>
  <si>
    <t>SINGAPORE FLYING COLEGE</t>
  </si>
  <si>
    <t>SINGAPORE</t>
  </si>
  <si>
    <t>ESSEN</t>
  </si>
  <si>
    <t>EWG</t>
  </si>
  <si>
    <t>EUROWINGS</t>
  </si>
  <si>
    <t>DÜSSELDORF</t>
  </si>
  <si>
    <t>AMSTERDAM</t>
  </si>
  <si>
    <t>LAT/ LH / GWI / CLH / AUA / EDW</t>
  </si>
  <si>
    <t>LAT / ANA</t>
  </si>
  <si>
    <r>
      <rPr>
        <b/>
        <sz val="14"/>
        <color indexed="10"/>
        <rFont val="Arial"/>
        <family val="2"/>
      </rPr>
      <t xml:space="preserve">NOTE: </t>
    </r>
    <r>
      <rPr>
        <sz val="14"/>
        <color indexed="10"/>
        <rFont val="Arial"/>
        <family val="2"/>
      </rPr>
      <t>The information in this table is unweighted. It does not state to what extent the philosophy of competency-based training and assessment is met. It has to be recognized that course length and number of training hours are not meaningful criteria to measure the quality or the success of a competency based training scheme.</t>
    </r>
  </si>
  <si>
    <t>C152/C172</t>
  </si>
  <si>
    <t xml:space="preserve">EVAFTA / EVA AIR </t>
  </si>
  <si>
    <t>AATD</t>
  </si>
  <si>
    <t>California, USA</t>
  </si>
  <si>
    <t xml:space="preserve">L3 CTS/ British Airways </t>
  </si>
  <si>
    <t>C 172, DA 42, Firefly</t>
  </si>
  <si>
    <t>L3 CTS Sim Trg Center, UK</t>
  </si>
  <si>
    <t>L3 CTS / EasyJet</t>
  </si>
  <si>
    <t>L3 CTS / Qatar Airways</t>
  </si>
  <si>
    <t>L3 CTS / Virgin Atlantic</t>
  </si>
  <si>
    <t>L3 CTS / OA</t>
  </si>
  <si>
    <t>L3 CTS / Flybe</t>
  </si>
  <si>
    <t>CTC / Monarch</t>
  </si>
  <si>
    <t>Hamilton NZ</t>
  </si>
  <si>
    <t>CTC Sim Trg Center, UK</t>
  </si>
  <si>
    <t>FTE / AER LINGUS</t>
  </si>
  <si>
    <t>PA28, DA 42, Robin 2160</t>
  </si>
  <si>
    <t>Ireland</t>
  </si>
  <si>
    <t xml:space="preserve">A320 </t>
  </si>
  <si>
    <t>CAE Melbourne, Australia</t>
  </si>
  <si>
    <t>18/18</t>
  </si>
  <si>
    <t>FFS, fixed-base, B737-8</t>
  </si>
  <si>
    <t>CAE Asia</t>
  </si>
  <si>
    <t>48/48</t>
  </si>
  <si>
    <t>CAE Phoenix, USA</t>
  </si>
  <si>
    <t>DA 24/CJ 80</t>
  </si>
  <si>
    <t>DA 33/CJ  27</t>
  </si>
  <si>
    <t>FNPT II DA40/CJ1+</t>
  </si>
  <si>
    <t>14/14</t>
  </si>
  <si>
    <t xml:space="preserve"> B737NG FFS</t>
  </si>
  <si>
    <t>34/34</t>
  </si>
  <si>
    <t>IAW Airline OM-D</t>
  </si>
  <si>
    <t>CAE / EasyJet</t>
  </si>
  <si>
    <t xml:space="preserve"> Operator/CAE joint selection</t>
  </si>
  <si>
    <t>CAE Phonix, USA</t>
  </si>
  <si>
    <t>24/24</t>
  </si>
  <si>
    <t>FNPT II CRJ-200</t>
  </si>
  <si>
    <t>CAE Oxford, UK</t>
  </si>
  <si>
    <t>28/28</t>
  </si>
  <si>
    <t>EasyJet</t>
  </si>
  <si>
    <t>44/44</t>
  </si>
  <si>
    <t>1000+</t>
  </si>
  <si>
    <t>Programs terminated in the meantime: CAPA/Sterling in 2009; L3 CTS/Monarch in 2017; TFC Käufer/Air Berlin in 2017; CAE/Tiger Air, Dragon Air, Flybe and EVA Air in 2016/17;</t>
  </si>
  <si>
    <t xml:space="preserve">LAT </t>
  </si>
  <si>
    <t>Lufthansa Aviation Training</t>
  </si>
  <si>
    <t>Munic</t>
  </si>
  <si>
    <t>Germany</t>
  </si>
  <si>
    <t>L3 CTS</t>
  </si>
  <si>
    <t>New name for CTC</t>
  </si>
  <si>
    <t>Southampton</t>
  </si>
  <si>
    <t>L3 CTS, UK</t>
  </si>
  <si>
    <t>min 6</t>
  </si>
  <si>
    <t>CAE / Dragon Air</t>
  </si>
  <si>
    <t>CAE / FLYBE</t>
  </si>
  <si>
    <t>no information provided</t>
  </si>
  <si>
    <t>DA42 FNPT II EMB 100 FNPT II</t>
  </si>
  <si>
    <t>C172/DA42/EMB100/E100</t>
  </si>
  <si>
    <t>62/72</t>
  </si>
  <si>
    <t>Accumulated No of MPL Captains</t>
  </si>
  <si>
    <t>Portugal / UAE</t>
  </si>
  <si>
    <t>Level D FFS A320 A330 ATR</t>
  </si>
  <si>
    <t xml:space="preserve">Level D FFS A320 A330 ATR </t>
  </si>
  <si>
    <t xml:space="preserve"> A320 A330 ATR</t>
  </si>
  <si>
    <t>60 / 100</t>
  </si>
  <si>
    <t>EAT / Etihad</t>
  </si>
  <si>
    <t>B777 FFS / A330 FFS</t>
  </si>
  <si>
    <t>B777 / A330</t>
  </si>
  <si>
    <t>66 B777</t>
  </si>
  <si>
    <t>A330 (IOE)</t>
  </si>
  <si>
    <t>joint selectio</t>
  </si>
  <si>
    <t>L3 Gatwick</t>
  </si>
  <si>
    <t>18´9</t>
  </si>
  <si>
    <t>FFS Dash 8</t>
  </si>
  <si>
    <t>Flybe Exeter</t>
  </si>
  <si>
    <t>Dash 8</t>
  </si>
  <si>
    <t>EPST/Transavia</t>
  </si>
  <si>
    <t>FNPT  I</t>
  </si>
  <si>
    <t>Blackshape</t>
  </si>
  <si>
    <t>Lelystad, Netherlands</t>
  </si>
  <si>
    <t>FNPT II/MCC B737NG</t>
  </si>
  <si>
    <t>EPST, Utrecht</t>
  </si>
  <si>
    <t>FTD B737 NG Level B</t>
  </si>
  <si>
    <t>FSC, Amsterdam</t>
  </si>
  <si>
    <t>IAW Airline manual</t>
  </si>
  <si>
    <t>24-30</t>
  </si>
  <si>
    <t>LAT Phoenix USA</t>
  </si>
  <si>
    <t>LAT Bremen</t>
  </si>
  <si>
    <t>LAT Frankfurt</t>
  </si>
  <si>
    <t>LAT Phoenix, USA</t>
  </si>
  <si>
    <t>Organizations in grey-shaded boxes provided data for 2018 except when terminated earlier</t>
  </si>
  <si>
    <t>DR40</t>
  </si>
  <si>
    <t>EBST</t>
  </si>
  <si>
    <t>B737 FTD</t>
  </si>
  <si>
    <t>CAE Brussels</t>
  </si>
  <si>
    <t>66,5</t>
  </si>
  <si>
    <t>TUI fly Academy Brussels/ TUI sponsored</t>
  </si>
  <si>
    <t>TUI fly Academy Brussels/ Self sponsored</t>
  </si>
  <si>
    <t>TFAB 5 step selection process</t>
  </si>
  <si>
    <t>TUI fly BE headquarters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</si>
</sst>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75">
    <font>
      <sz val="11"/>
      <name val="Calibri"/>
    </font>
    <font>
      <sz val="11"/>
      <name val="Calibri"/>
      <family val="2"/>
    </font>
    <font>
      <sz val="8"/>
      <name val="Calibri"/>
      <family val="2"/>
    </font>
    <font>
      <sz val="8"/>
      <color indexed="81"/>
      <name val="Tahoma"/>
      <family val="2"/>
    </font>
    <font>
      <b/>
      <sz val="9"/>
      <color indexed="81"/>
      <name val="Tahoma"/>
      <family val="2"/>
    </font>
    <font>
      <sz val="9"/>
      <color indexed="81"/>
      <name val="Tahoma"/>
      <family val="2"/>
    </font>
    <font>
      <sz val="9"/>
      <name val="Arial"/>
      <family val="2"/>
    </font>
    <font>
      <b/>
      <sz val="16"/>
      <name val="Arial"/>
      <family val="2"/>
    </font>
    <font>
      <sz val="14"/>
      <name val="Arial"/>
      <family val="2"/>
    </font>
    <font>
      <b/>
      <sz val="14"/>
      <name val="Arial"/>
      <family val="2"/>
    </font>
    <font>
      <b/>
      <sz val="24"/>
      <name val="Arial"/>
      <family val="2"/>
    </font>
    <font>
      <b/>
      <sz val="12"/>
      <name val="Arial"/>
      <family val="2"/>
    </font>
    <font>
      <b/>
      <sz val="11"/>
      <name val="Arial"/>
      <family val="2"/>
    </font>
    <font>
      <sz val="12"/>
      <name val="Arial"/>
      <family val="2"/>
    </font>
    <font>
      <sz val="16"/>
      <name val="Arial"/>
      <family val="2"/>
    </font>
    <font>
      <b/>
      <sz val="11"/>
      <name val="Calibri"/>
      <family val="2"/>
    </font>
    <font>
      <b/>
      <sz val="18"/>
      <name val="Arial"/>
      <family val="2"/>
    </font>
    <font>
      <sz val="12"/>
      <name val="Calibri"/>
      <family val="2"/>
    </font>
    <font>
      <sz val="14"/>
      <name val="Calibri"/>
      <family val="2"/>
    </font>
    <font>
      <b/>
      <sz val="9"/>
      <color indexed="81"/>
      <name val="Calibri"/>
      <family val="2"/>
    </font>
    <font>
      <sz val="9"/>
      <color indexed="81"/>
      <name val="Calibri"/>
      <family val="2"/>
    </font>
    <font>
      <b/>
      <sz val="26"/>
      <name val="Arial"/>
      <family val="2"/>
    </font>
    <font>
      <sz val="9"/>
      <name val="Calibri"/>
      <family val="2"/>
    </font>
    <font>
      <i/>
      <sz val="11"/>
      <name val="Calibri"/>
      <family val="2"/>
    </font>
    <font>
      <b/>
      <sz val="12"/>
      <name val="Calibri"/>
      <family val="2"/>
    </font>
    <font>
      <sz val="12"/>
      <name val="Calibri"/>
      <family val="2"/>
    </font>
    <font>
      <b/>
      <sz val="12"/>
      <name val="Calibri"/>
      <family val="2"/>
    </font>
    <font>
      <sz val="14"/>
      <name val="Arial"/>
      <family val="2"/>
    </font>
    <font>
      <sz val="11"/>
      <name val="Calibri"/>
      <family val="2"/>
    </font>
    <font>
      <b/>
      <sz val="22"/>
      <name val="Arial"/>
      <family val="2"/>
    </font>
    <font>
      <b/>
      <sz val="14"/>
      <color indexed="10"/>
      <name val="Arial"/>
      <family val="2"/>
    </font>
    <font>
      <sz val="14"/>
      <color indexed="10"/>
      <name val="Arial"/>
      <family val="2"/>
    </font>
    <font>
      <sz val="12"/>
      <color indexed="81"/>
      <name val="Tahoma"/>
      <family val="2"/>
    </font>
    <font>
      <b/>
      <sz val="12"/>
      <color indexed="81"/>
      <name val="Tahoma"/>
      <family val="2"/>
    </font>
    <font>
      <sz val="12"/>
      <color indexed="81"/>
      <name val="Calibri"/>
      <family val="2"/>
    </font>
    <font>
      <b/>
      <sz val="18"/>
      <color indexed="49"/>
      <name val="Arial"/>
      <family val="2"/>
    </font>
    <font>
      <sz val="20"/>
      <color indexed="62"/>
      <name val="Calibri"/>
      <family val="2"/>
    </font>
    <font>
      <sz val="16"/>
      <color indexed="62"/>
      <name val="Arial"/>
      <family val="2"/>
    </font>
    <font>
      <sz val="24"/>
      <color indexed="62"/>
      <name val="Arial"/>
      <family val="2"/>
    </font>
    <font>
      <b/>
      <sz val="16"/>
      <color indexed="10"/>
      <name val="Arial"/>
      <family val="2"/>
    </font>
    <font>
      <sz val="14"/>
      <color indexed="10"/>
      <name val="Arial"/>
      <family val="2"/>
    </font>
    <font>
      <b/>
      <sz val="18"/>
      <color indexed="9"/>
      <name val="Calibri"/>
      <family val="2"/>
    </font>
    <font>
      <b/>
      <sz val="18"/>
      <color indexed="9"/>
      <name val="Arial"/>
      <family val="2"/>
    </font>
    <font>
      <b/>
      <sz val="8"/>
      <color indexed="81"/>
      <name val="Tahoma"/>
      <family val="2"/>
    </font>
    <font>
      <b/>
      <sz val="11"/>
      <color indexed="81"/>
      <name val="Tahoma"/>
      <family val="2"/>
    </font>
    <font>
      <sz val="10"/>
      <color indexed="81"/>
      <name val="Tahoma"/>
      <family val="2"/>
    </font>
    <font>
      <sz val="11"/>
      <color indexed="81"/>
      <name val="Tahoma"/>
      <family val="2"/>
    </font>
    <font>
      <sz val="11"/>
      <color rgb="FF006100"/>
      <name val="Calibri"/>
      <family val="2"/>
      <scheme val="minor"/>
    </font>
    <font>
      <sz val="12"/>
      <color rgb="FFFF0000"/>
      <name val="Arial"/>
      <family val="2"/>
    </font>
    <font>
      <sz val="12"/>
      <color rgb="FFFF0000"/>
      <name val="Calibri"/>
      <family val="2"/>
    </font>
    <font>
      <b/>
      <sz val="14"/>
      <color theme="1"/>
      <name val="Arial"/>
      <family val="2"/>
    </font>
    <font>
      <sz val="12"/>
      <color theme="1"/>
      <name val="Calibri"/>
      <family val="2"/>
    </font>
    <font>
      <b/>
      <sz val="11"/>
      <color theme="1"/>
      <name val="Arial"/>
      <family val="2"/>
    </font>
    <font>
      <sz val="12"/>
      <color theme="1"/>
      <name val="Arial"/>
      <family val="2"/>
    </font>
    <font>
      <b/>
      <sz val="12"/>
      <color theme="1"/>
      <name val="Arial"/>
      <family val="2"/>
    </font>
    <font>
      <sz val="11"/>
      <color theme="1"/>
      <name val="Calibri"/>
      <family val="2"/>
    </font>
    <font>
      <sz val="9"/>
      <color theme="1"/>
      <name val="Arial"/>
      <family val="2"/>
    </font>
    <font>
      <sz val="10"/>
      <color indexed="81"/>
      <name val="Calibri"/>
      <family val="2"/>
    </font>
    <font>
      <b/>
      <sz val="10"/>
      <color indexed="81"/>
      <name val="Calibri"/>
      <family val="2"/>
    </font>
    <font>
      <u/>
      <sz val="11"/>
      <color theme="10"/>
      <name val="Calibri"/>
      <family val="2"/>
    </font>
    <font>
      <u/>
      <sz val="11"/>
      <color theme="11"/>
      <name val="Calibri"/>
      <family val="2"/>
    </font>
    <font>
      <b/>
      <sz val="12"/>
      <color rgb="FFFF0000"/>
      <name val="Arial"/>
      <family val="2"/>
    </font>
    <font>
      <sz val="12"/>
      <color rgb="FF000000"/>
      <name val="Tahoma"/>
      <family val="2"/>
    </font>
    <font>
      <b/>
      <sz val="16"/>
      <color rgb="FF000000"/>
      <name val="Tahoma"/>
      <family val="2"/>
    </font>
    <font>
      <sz val="16"/>
      <color rgb="FF000000"/>
      <name val="Tahoma"/>
      <family val="2"/>
    </font>
    <font>
      <sz val="12"/>
      <color rgb="FF000000"/>
      <name val="Calibri"/>
      <family val="2"/>
    </font>
    <font>
      <b/>
      <sz val="9"/>
      <color rgb="FF000000"/>
      <name val="Tahoma"/>
      <family val="2"/>
    </font>
    <font>
      <sz val="9"/>
      <color rgb="FF000000"/>
      <name val="Tahoma"/>
      <family val="2"/>
    </font>
    <font>
      <b/>
      <sz val="10"/>
      <color rgb="FF000000"/>
      <name val="Tahoma"/>
      <family val="2"/>
    </font>
    <font>
      <sz val="10"/>
      <color rgb="FF000000"/>
      <name val="Tahoma"/>
      <family val="2"/>
    </font>
    <font>
      <b/>
      <sz val="11"/>
      <color rgb="FF000000"/>
      <name val="Tahoma"/>
      <family val="2"/>
    </font>
    <font>
      <sz val="11"/>
      <color rgb="FF000000"/>
      <name val="Tahoma"/>
      <family val="2"/>
    </font>
    <font>
      <b/>
      <sz val="10"/>
      <color rgb="FF000000"/>
      <name val="Calibri"/>
      <family val="2"/>
    </font>
    <font>
      <sz val="10"/>
      <color rgb="FF000000"/>
      <name val="Calibri"/>
      <family val="2"/>
    </font>
    <font>
      <b/>
      <sz val="12"/>
      <color rgb="FF000000"/>
      <name val="Tahoma"/>
      <family val="2"/>
    </font>
  </fonts>
  <fills count="21">
    <fill>
      <patternFill patternType="none"/>
    </fill>
    <fill>
      <patternFill patternType="gray125"/>
    </fill>
    <fill>
      <patternFill patternType="solid">
        <fgColor indexed="9"/>
        <bgColor indexed="64"/>
      </patternFill>
    </fill>
    <fill>
      <patternFill patternType="solid">
        <fgColor indexed="26"/>
        <bgColor indexed="64"/>
      </patternFill>
    </fill>
    <fill>
      <patternFill patternType="solid">
        <fgColor indexed="47"/>
        <bgColor indexed="64"/>
      </patternFill>
    </fill>
    <fill>
      <patternFill patternType="solid">
        <fgColor indexed="44"/>
        <bgColor indexed="64"/>
      </patternFill>
    </fill>
    <fill>
      <patternFill patternType="solid">
        <fgColor indexed="22"/>
        <bgColor indexed="64"/>
      </patternFill>
    </fill>
    <fill>
      <patternFill patternType="solid">
        <fgColor indexed="26"/>
        <bgColor indexed="8"/>
      </patternFill>
    </fill>
    <fill>
      <patternFill patternType="solid">
        <fgColor indexed="8"/>
        <bgColor indexed="64"/>
      </patternFill>
    </fill>
    <fill>
      <patternFill patternType="solid">
        <fgColor indexed="9"/>
        <bgColor indexed="8"/>
      </patternFill>
    </fill>
    <fill>
      <patternFill patternType="solid">
        <fgColor rgb="FFC6EFCE"/>
      </patternFill>
    </fill>
    <fill>
      <patternFill patternType="solid">
        <fgColor theme="9" tint="0.39997558519241921"/>
        <bgColor indexed="64"/>
      </patternFill>
    </fill>
    <fill>
      <patternFill patternType="solid">
        <fgColor theme="7" tint="0.59999389629810485"/>
        <bgColor indexed="64"/>
      </patternFill>
    </fill>
    <fill>
      <patternFill patternType="solid">
        <fgColor theme="0"/>
        <bgColor indexed="64"/>
      </patternFill>
    </fill>
    <fill>
      <patternFill patternType="solid">
        <fgColor theme="0" tint="-0.249977111117893"/>
        <bgColor indexed="64"/>
      </patternFill>
    </fill>
    <fill>
      <patternFill patternType="solid">
        <fgColor theme="0" tint="-0.24994659260841701"/>
        <bgColor indexed="64"/>
      </patternFill>
    </fill>
    <fill>
      <patternFill patternType="solid">
        <fgColor rgb="FFFFFFCC"/>
        <bgColor indexed="64"/>
      </patternFill>
    </fill>
    <fill>
      <patternFill patternType="solid">
        <fgColor theme="3" tint="0.59996337778862885"/>
        <bgColor indexed="64"/>
      </patternFill>
    </fill>
    <fill>
      <patternFill patternType="solid">
        <fgColor theme="9" tint="0.39994506668294322"/>
        <bgColor indexed="64"/>
      </patternFill>
    </fill>
    <fill>
      <patternFill patternType="solid">
        <fgColor rgb="FFA2C2E8"/>
        <bgColor indexed="64"/>
      </patternFill>
    </fill>
    <fill>
      <patternFill patternType="solid">
        <fgColor rgb="FF8DC2E3"/>
        <bgColor indexed="64"/>
      </patternFill>
    </fill>
  </fills>
  <borders count="102">
    <border>
      <left/>
      <right/>
      <top/>
      <bottom/>
      <diagonal/>
    </border>
    <border>
      <left/>
      <right/>
      <top style="medium">
        <color auto="1"/>
      </top>
      <bottom/>
      <diagonal/>
    </border>
    <border>
      <left style="thin">
        <color auto="1"/>
      </left>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double">
        <color auto="1"/>
      </left>
      <right/>
      <top/>
      <bottom/>
      <diagonal/>
    </border>
    <border>
      <left style="thin">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style="thick">
        <color auto="1"/>
      </right>
      <top style="medium">
        <color auto="1"/>
      </top>
      <bottom/>
      <diagonal/>
    </border>
    <border>
      <left style="thick">
        <color auto="1"/>
      </left>
      <right/>
      <top/>
      <bottom/>
      <diagonal/>
    </border>
    <border>
      <left style="thin">
        <color auto="1"/>
      </left>
      <right/>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thin">
        <color auto="1"/>
      </right>
      <top/>
      <bottom style="medium">
        <color auto="1"/>
      </bottom>
      <diagonal/>
    </border>
    <border>
      <left/>
      <right style="thin">
        <color auto="1"/>
      </right>
      <top style="thin">
        <color auto="1"/>
      </top>
      <bottom/>
      <diagonal/>
    </border>
    <border>
      <left style="medium">
        <color auto="1"/>
      </left>
      <right style="thin">
        <color auto="1"/>
      </right>
      <top style="thin">
        <color auto="1"/>
      </top>
      <bottom/>
      <diagonal/>
    </border>
    <border>
      <left style="medium">
        <color auto="1"/>
      </left>
      <right/>
      <top style="medium">
        <color auto="1"/>
      </top>
      <bottom/>
      <diagonal/>
    </border>
    <border>
      <left style="medium">
        <color auto="1"/>
      </left>
      <right style="thin">
        <color auto="1"/>
      </right>
      <top style="thin">
        <color auto="1"/>
      </top>
      <bottom style="medium">
        <color auto="1"/>
      </bottom>
      <diagonal/>
    </border>
    <border>
      <left/>
      <right style="medium">
        <color auto="1"/>
      </right>
      <top/>
      <bottom style="medium">
        <color auto="1"/>
      </bottom>
      <diagonal/>
    </border>
    <border>
      <left/>
      <right style="thick">
        <color auto="1"/>
      </right>
      <top/>
      <bottom style="medium">
        <color auto="1"/>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thick">
        <color auto="1"/>
      </left>
      <right/>
      <top style="medium">
        <color auto="1"/>
      </top>
      <bottom style="medium">
        <color auto="1"/>
      </bottom>
      <diagonal/>
    </border>
    <border>
      <left/>
      <right/>
      <top/>
      <bottom style="thin">
        <color auto="1"/>
      </bottom>
      <diagonal/>
    </border>
    <border>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ck">
        <color auto="1"/>
      </right>
      <top/>
      <bottom style="medium">
        <color auto="1"/>
      </bottom>
      <diagonal/>
    </border>
    <border>
      <left style="medium">
        <color auto="1"/>
      </left>
      <right style="thick">
        <color auto="1"/>
      </right>
      <top style="medium">
        <color auto="1"/>
      </top>
      <bottom style="medium">
        <color auto="1"/>
      </bottom>
      <diagonal/>
    </border>
    <border>
      <left style="thick">
        <color auto="1"/>
      </left>
      <right/>
      <top/>
      <bottom style="medium">
        <color auto="1"/>
      </bottom>
      <diagonal/>
    </border>
    <border>
      <left style="double">
        <color auto="1"/>
      </left>
      <right/>
      <top/>
      <bottom style="medium">
        <color auto="1"/>
      </bottom>
      <diagonal/>
    </border>
    <border>
      <left style="double">
        <color auto="1"/>
      </left>
      <right/>
      <top style="medium">
        <color auto="1"/>
      </top>
      <bottom style="thin">
        <color auto="1"/>
      </bottom>
      <diagonal/>
    </border>
    <border>
      <left style="double">
        <color auto="1"/>
      </left>
      <right/>
      <top style="thin">
        <color auto="1"/>
      </top>
      <bottom style="thin">
        <color auto="1"/>
      </bottom>
      <diagonal/>
    </border>
    <border>
      <left style="double">
        <color auto="1"/>
      </left>
      <right/>
      <top style="thin">
        <color auto="1"/>
      </top>
      <bottom/>
      <diagonal/>
    </border>
    <border>
      <left style="double">
        <color auto="1"/>
      </left>
      <right/>
      <top style="thin">
        <color auto="1"/>
      </top>
      <bottom style="medium">
        <color auto="1"/>
      </bottom>
      <diagonal/>
    </border>
    <border>
      <left style="double">
        <color auto="1"/>
      </left>
      <right/>
      <top style="medium">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right/>
      <top style="medium">
        <color auto="1"/>
      </top>
      <bottom style="thick">
        <color auto="1"/>
      </bottom>
      <diagonal/>
    </border>
    <border>
      <left style="medium">
        <color auto="1"/>
      </left>
      <right/>
      <top style="thick">
        <color auto="1"/>
      </top>
      <bottom style="thin">
        <color auto="1"/>
      </bottom>
      <diagonal/>
    </border>
    <border>
      <left/>
      <right style="medium">
        <color auto="1"/>
      </right>
      <top style="thick">
        <color auto="1"/>
      </top>
      <bottom style="thin">
        <color auto="1"/>
      </bottom>
      <diagonal/>
    </border>
    <border>
      <left style="medium">
        <color auto="1"/>
      </left>
      <right style="thin">
        <color auto="1"/>
      </right>
      <top style="thick">
        <color auto="1"/>
      </top>
      <bottom style="thin">
        <color auto="1"/>
      </bottom>
      <diagonal/>
    </border>
    <border>
      <left style="thin">
        <color auto="1"/>
      </left>
      <right style="medium">
        <color auto="1"/>
      </right>
      <top style="thick">
        <color auto="1"/>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top/>
      <bottom style="medium">
        <color auto="1"/>
      </bottom>
      <diagonal/>
    </border>
    <border>
      <left/>
      <right/>
      <top style="medium">
        <color auto="1"/>
      </top>
      <bottom style="thin">
        <color auto="1"/>
      </bottom>
      <diagonal/>
    </border>
    <border>
      <left style="medium">
        <color auto="1"/>
      </left>
      <right style="medium">
        <color auto="1"/>
      </right>
      <top style="thin">
        <color auto="1"/>
      </top>
      <bottom style="medium">
        <color auto="1"/>
      </bottom>
      <diagonal/>
    </border>
    <border>
      <left style="thick">
        <color auto="1"/>
      </left>
      <right/>
      <top style="medium">
        <color auto="1"/>
      </top>
      <bottom/>
      <diagonal/>
    </border>
    <border>
      <left style="thick">
        <color auto="1"/>
      </left>
      <right/>
      <top/>
      <bottom style="thick">
        <color auto="1"/>
      </bottom>
      <diagonal/>
    </border>
    <border>
      <left/>
      <right style="thick">
        <color auto="1"/>
      </right>
      <top/>
      <bottom style="thick">
        <color auto="1"/>
      </bottom>
      <diagonal/>
    </border>
    <border>
      <left style="thin">
        <color auto="1"/>
      </left>
      <right style="medium">
        <color auto="1"/>
      </right>
      <top/>
      <bottom/>
      <diagonal/>
    </border>
    <border>
      <left/>
      <right style="medium">
        <color auto="1"/>
      </right>
      <top style="medium">
        <color auto="1"/>
      </top>
      <bottom/>
      <diagonal/>
    </border>
    <border>
      <left style="medium">
        <color auto="1"/>
      </left>
      <right/>
      <top style="thick">
        <color auto="1"/>
      </top>
      <bottom style="medium">
        <color auto="1"/>
      </bottom>
      <diagonal/>
    </border>
    <border>
      <left/>
      <right style="medium">
        <color auto="1"/>
      </right>
      <top style="thick">
        <color auto="1"/>
      </top>
      <bottom style="medium">
        <color auto="1"/>
      </bottom>
      <diagonal/>
    </border>
    <border>
      <left style="thick">
        <color auto="1"/>
      </left>
      <right style="double">
        <color auto="1"/>
      </right>
      <top style="medium">
        <color auto="1"/>
      </top>
      <bottom/>
      <diagonal/>
    </border>
    <border>
      <left style="thick">
        <color auto="1"/>
      </left>
      <right style="double">
        <color auto="1"/>
      </right>
      <top/>
      <bottom/>
      <diagonal/>
    </border>
    <border>
      <left style="thick">
        <color auto="1"/>
      </left>
      <right style="double">
        <color auto="1"/>
      </right>
      <top/>
      <bottom style="medium">
        <color auto="1"/>
      </bottom>
      <diagonal/>
    </border>
    <border>
      <left style="medium">
        <color auto="1"/>
      </left>
      <right style="thin">
        <color auto="1"/>
      </right>
      <top/>
      <bottom/>
      <diagonal/>
    </border>
    <border>
      <left/>
      <right style="medium">
        <color indexed="8"/>
      </right>
      <top style="thick">
        <color auto="1"/>
      </top>
      <bottom style="medium">
        <color auto="1"/>
      </bottom>
      <diagonal/>
    </border>
    <border>
      <left style="medium">
        <color indexed="8"/>
      </left>
      <right/>
      <top/>
      <bottom style="medium">
        <color auto="1"/>
      </bottom>
      <diagonal/>
    </border>
    <border>
      <left/>
      <right style="medium">
        <color indexed="8"/>
      </right>
      <top/>
      <bottom style="medium">
        <color auto="1"/>
      </bottom>
      <diagonal/>
    </border>
    <border>
      <left style="medium">
        <color indexed="8"/>
      </left>
      <right/>
      <top style="thick">
        <color auto="1"/>
      </top>
      <bottom style="medium">
        <color auto="1"/>
      </bottom>
      <diagonal/>
    </border>
    <border>
      <left/>
      <right/>
      <top style="thin">
        <color auto="1"/>
      </top>
      <bottom style="medium">
        <color auto="1"/>
      </bottom>
      <diagonal/>
    </border>
    <border>
      <left style="medium">
        <color auto="1"/>
      </left>
      <right/>
      <top/>
      <bottom style="thick">
        <color auto="1"/>
      </bottom>
      <diagonal/>
    </border>
    <border>
      <left style="thick">
        <color auto="1"/>
      </left>
      <right/>
      <top style="thick">
        <color auto="1"/>
      </top>
      <bottom/>
      <diagonal/>
    </border>
    <border>
      <left/>
      <right style="double">
        <color auto="1"/>
      </right>
      <top style="thick">
        <color auto="1"/>
      </top>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thick">
        <color auto="1"/>
      </top>
      <bottom style="thin">
        <color auto="1"/>
      </bottom>
      <diagonal/>
    </border>
    <border>
      <left style="thin">
        <color auto="1"/>
      </left>
      <right/>
      <top style="thick">
        <color auto="1"/>
      </top>
      <bottom style="thin">
        <color auto="1"/>
      </bottom>
      <diagonal/>
    </border>
    <border>
      <left style="thick">
        <color auto="1"/>
      </left>
      <right/>
      <top style="medium">
        <color auto="1"/>
      </top>
      <bottom style="thin">
        <color auto="1"/>
      </bottom>
      <diagonal/>
    </border>
    <border>
      <left style="thick">
        <color auto="1"/>
      </left>
      <right/>
      <top style="thin">
        <color auto="1"/>
      </top>
      <bottom/>
      <diagonal/>
    </border>
    <border>
      <left style="thick">
        <color auto="1"/>
      </left>
      <right/>
      <top style="thin">
        <color auto="1"/>
      </top>
      <bottom style="medium">
        <color auto="1"/>
      </bottom>
      <diagonal/>
    </border>
    <border>
      <left/>
      <right/>
      <top style="thick">
        <color auto="1"/>
      </top>
      <bottom style="medium">
        <color auto="1"/>
      </bottom>
      <diagonal/>
    </border>
    <border>
      <left style="medium">
        <color auto="1"/>
      </left>
      <right/>
      <top/>
      <bottom style="thin">
        <color auto="1"/>
      </bottom>
      <diagonal/>
    </border>
    <border>
      <left/>
      <right style="medium">
        <color auto="1"/>
      </right>
      <top/>
      <bottom style="thin">
        <color auto="1"/>
      </bottom>
      <diagonal/>
    </border>
    <border>
      <left/>
      <right/>
      <top/>
      <bottom style="medium">
        <color auto="1"/>
      </bottom>
      <diagonal/>
    </border>
    <border>
      <left/>
      <right/>
      <top/>
      <bottom style="thick">
        <color auto="1"/>
      </bottom>
      <diagonal/>
    </border>
    <border>
      <left/>
      <right style="medium">
        <color auto="1"/>
      </right>
      <top style="thin">
        <color auto="1"/>
      </top>
      <bottom style="thin">
        <color auto="1"/>
      </bottom>
      <diagonal/>
    </border>
    <border>
      <left/>
      <right/>
      <top style="thin">
        <color auto="1"/>
      </top>
      <bottom style="thin">
        <color auto="1"/>
      </bottom>
      <diagonal/>
    </border>
    <border>
      <left/>
      <right style="thick">
        <color auto="1"/>
      </right>
      <top/>
      <bottom/>
      <diagonal/>
    </border>
    <border>
      <left/>
      <right style="thin">
        <color auto="1"/>
      </right>
      <top/>
      <bottom style="thin">
        <color auto="1"/>
      </bottom>
      <diagonal/>
    </border>
    <border>
      <left style="thin">
        <color auto="1"/>
      </left>
      <right/>
      <top/>
      <bottom style="thin">
        <color auto="1"/>
      </bottom>
      <diagonal/>
    </border>
    <border>
      <left style="medium">
        <color auto="1"/>
      </left>
      <right/>
      <top style="thin">
        <color auto="1"/>
      </top>
      <bottom/>
      <diagonal/>
    </border>
  </borders>
  <cellStyleXfs count="4">
    <xf numFmtId="0" fontId="0" fillId="0" borderId="0"/>
    <xf numFmtId="0" fontId="47" fillId="10" borderId="0" applyNumberFormat="0" applyBorder="0" applyAlignment="0" applyProtection="0"/>
    <xf numFmtId="0" fontId="59" fillId="0" borderId="0" applyNumberFormat="0" applyFill="0" applyBorder="0" applyAlignment="0" applyProtection="0"/>
    <xf numFmtId="0" fontId="60" fillId="0" borderId="0" applyNumberFormat="0" applyFill="0" applyBorder="0" applyAlignment="0" applyProtection="0"/>
  </cellStyleXfs>
  <cellXfs count="667">
    <xf numFmtId="0" fontId="0" fillId="0" borderId="0" xfId="0"/>
    <xf numFmtId="0" fontId="6" fillId="0" borderId="0" xfId="0" applyFont="1"/>
    <xf numFmtId="0" fontId="6" fillId="0" borderId="0" xfId="0" applyFont="1" applyAlignment="1">
      <alignment vertical="center"/>
    </xf>
    <xf numFmtId="0" fontId="6" fillId="0" borderId="0" xfId="0" applyFont="1" applyBorder="1"/>
    <xf numFmtId="0" fontId="6" fillId="0" borderId="0" xfId="0" applyFont="1" applyBorder="1" applyAlignment="1">
      <alignment horizontal="center" vertical="center"/>
    </xf>
    <xf numFmtId="0" fontId="6" fillId="2" borderId="0" xfId="0" applyFont="1" applyFill="1"/>
    <xf numFmtId="0" fontId="6" fillId="2" borderId="0" xfId="0" applyFont="1" applyFill="1" applyAlignment="1">
      <alignment vertical="center"/>
    </xf>
    <xf numFmtId="0" fontId="6" fillId="2" borderId="0" xfId="0" applyFont="1" applyFill="1" applyBorder="1" applyAlignment="1">
      <alignment horizontal="center" vertical="center"/>
    </xf>
    <xf numFmtId="0" fontId="7" fillId="2" borderId="0" xfId="0" applyFont="1" applyFill="1" applyAlignment="1">
      <alignment vertical="center"/>
    </xf>
    <xf numFmtId="0" fontId="6" fillId="2" borderId="0" xfId="0" applyFont="1" applyFill="1" applyBorder="1"/>
    <xf numFmtId="0" fontId="7" fillId="2" borderId="0" xfId="0" applyFont="1" applyFill="1" applyBorder="1" applyAlignment="1">
      <alignment horizontal="center" vertical="center"/>
    </xf>
    <xf numFmtId="0" fontId="9" fillId="2" borderId="0" xfId="0" applyFont="1" applyFill="1" applyBorder="1" applyAlignment="1">
      <alignment horizontal="center" vertical="center"/>
    </xf>
    <xf numFmtId="0" fontId="6" fillId="2" borderId="0" xfId="0" applyNumberFormat="1" applyFont="1" applyFill="1"/>
    <xf numFmtId="0" fontId="7" fillId="2" borderId="0" xfId="0" applyFont="1" applyFill="1" applyBorder="1" applyAlignment="1">
      <alignment horizontal="center"/>
    </xf>
    <xf numFmtId="0" fontId="11" fillId="0" borderId="1" xfId="0" applyFont="1" applyFill="1" applyBorder="1" applyAlignment="1">
      <alignment horizontal="center" vertical="center"/>
    </xf>
    <xf numFmtId="0" fontId="11" fillId="0" borderId="2" xfId="0" applyFont="1" applyFill="1" applyBorder="1" applyAlignment="1">
      <alignment horizontal="center" vertical="center"/>
    </xf>
    <xf numFmtId="0" fontId="11" fillId="0" borderId="3" xfId="0" applyFont="1" applyBorder="1"/>
    <xf numFmtId="0" fontId="11" fillId="0" borderId="4" xfId="0" applyFont="1" applyBorder="1" applyAlignment="1">
      <alignment horizontal="center" vertical="center"/>
    </xf>
    <xf numFmtId="0" fontId="17" fillId="2" borderId="5" xfId="0" applyFont="1" applyFill="1" applyBorder="1"/>
    <xf numFmtId="0" fontId="13" fillId="3" borderId="6" xfId="0" applyFont="1" applyFill="1" applyBorder="1" applyAlignment="1">
      <alignment horizontal="center" vertical="center"/>
    </xf>
    <xf numFmtId="0" fontId="13" fillId="3" borderId="7" xfId="0" applyFont="1" applyFill="1" applyBorder="1" applyAlignment="1">
      <alignment horizontal="center" vertical="center"/>
    </xf>
    <xf numFmtId="0" fontId="13" fillId="3" borderId="8" xfId="0" applyFont="1" applyFill="1" applyBorder="1" applyAlignment="1">
      <alignment horizontal="center" vertical="center"/>
    </xf>
    <xf numFmtId="0" fontId="13" fillId="3" borderId="9" xfId="0" applyFont="1" applyFill="1" applyBorder="1" applyAlignment="1">
      <alignment horizontal="center" vertical="center"/>
    </xf>
    <xf numFmtId="0" fontId="13" fillId="3" borderId="6" xfId="0" applyFont="1" applyFill="1" applyBorder="1" applyAlignment="1">
      <alignment horizontal="center" vertical="center" wrapText="1"/>
    </xf>
    <xf numFmtId="0" fontId="13" fillId="3" borderId="8" xfId="0" applyFont="1" applyFill="1" applyBorder="1" applyAlignment="1">
      <alignment horizontal="center" vertical="center" wrapText="1"/>
    </xf>
    <xf numFmtId="0" fontId="13" fillId="2" borderId="2" xfId="0" applyFont="1" applyFill="1" applyBorder="1" applyAlignment="1">
      <alignment horizontal="center" vertical="center"/>
    </xf>
    <xf numFmtId="0" fontId="13" fillId="2" borderId="10" xfId="0" applyFont="1" applyFill="1" applyBorder="1" applyAlignment="1">
      <alignment horizontal="center" vertical="center"/>
    </xf>
    <xf numFmtId="0" fontId="13" fillId="2" borderId="4" xfId="0" applyFont="1" applyFill="1" applyBorder="1" applyAlignment="1">
      <alignment horizontal="center" vertical="center"/>
    </xf>
    <xf numFmtId="0" fontId="13" fillId="2" borderId="11" xfId="0" applyFont="1" applyFill="1" applyBorder="1" applyAlignment="1">
      <alignment horizontal="center" vertical="center"/>
    </xf>
    <xf numFmtId="0" fontId="17" fillId="2" borderId="0" xfId="0" applyFont="1" applyFill="1" applyBorder="1"/>
    <xf numFmtId="0" fontId="17" fillId="2" borderId="12" xfId="0" applyFont="1" applyFill="1" applyBorder="1"/>
    <xf numFmtId="0" fontId="17" fillId="2" borderId="13" xfId="0" applyFont="1" applyFill="1" applyBorder="1"/>
    <xf numFmtId="0" fontId="17" fillId="2" borderId="0" xfId="0" applyFont="1" applyFill="1"/>
    <xf numFmtId="0" fontId="13" fillId="3" borderId="7" xfId="0" applyFont="1" applyFill="1" applyBorder="1" applyAlignment="1">
      <alignment horizontal="center" vertical="center" wrapText="1"/>
    </xf>
    <xf numFmtId="0" fontId="13" fillId="3" borderId="9" xfId="0" applyFont="1" applyFill="1" applyBorder="1" applyAlignment="1">
      <alignment horizontal="center" vertical="center" wrapText="1"/>
    </xf>
    <xf numFmtId="0" fontId="13" fillId="3" borderId="9" xfId="0" applyFont="1" applyFill="1" applyBorder="1" applyAlignment="1">
      <alignment wrapText="1"/>
    </xf>
    <xf numFmtId="0" fontId="13" fillId="3" borderId="7" xfId="0" applyFont="1" applyFill="1" applyBorder="1" applyAlignment="1">
      <alignment wrapText="1"/>
    </xf>
    <xf numFmtId="0" fontId="13" fillId="3" borderId="8" xfId="0" applyFont="1" applyFill="1" applyBorder="1" applyAlignment="1">
      <alignment wrapText="1"/>
    </xf>
    <xf numFmtId="0" fontId="13" fillId="2" borderId="10"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3" fillId="2" borderId="11" xfId="0" applyFont="1" applyFill="1" applyBorder="1" applyAlignment="1">
      <alignment horizontal="center" vertical="center" wrapText="1"/>
    </xf>
    <xf numFmtId="1" fontId="13" fillId="2" borderId="2" xfId="0" applyNumberFormat="1" applyFont="1" applyFill="1" applyBorder="1" applyAlignment="1">
      <alignment horizontal="center" vertical="center" wrapText="1"/>
    </xf>
    <xf numFmtId="0" fontId="13" fillId="2" borderId="2" xfId="0" applyFont="1" applyFill="1" applyBorder="1" applyAlignment="1">
      <alignment horizontal="center" vertical="center" wrapText="1"/>
    </xf>
    <xf numFmtId="0" fontId="17" fillId="2" borderId="12" xfId="0" applyFont="1" applyFill="1" applyBorder="1" applyAlignment="1">
      <alignment wrapText="1"/>
    </xf>
    <xf numFmtId="0" fontId="17" fillId="2" borderId="13" xfId="0" applyFont="1" applyFill="1" applyBorder="1" applyAlignment="1">
      <alignment wrapText="1"/>
    </xf>
    <xf numFmtId="0" fontId="11" fillId="0" borderId="0" xfId="0" applyFont="1" applyFill="1" applyBorder="1" applyAlignment="1">
      <alignment horizontal="center" vertical="center"/>
    </xf>
    <xf numFmtId="0" fontId="11" fillId="0" borderId="14" xfId="0" applyFont="1" applyBorder="1" applyAlignment="1">
      <alignment horizontal="center" vertical="center"/>
    </xf>
    <xf numFmtId="0" fontId="11" fillId="0" borderId="15" xfId="0" applyFont="1" applyBorder="1"/>
    <xf numFmtId="0" fontId="6" fillId="2" borderId="16" xfId="0" applyFont="1" applyFill="1" applyBorder="1"/>
    <xf numFmtId="0" fontId="13" fillId="4" borderId="11"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10" xfId="0" applyFont="1" applyFill="1" applyBorder="1" applyAlignment="1">
      <alignment horizontal="center" vertical="center"/>
    </xf>
    <xf numFmtId="0" fontId="13" fillId="4" borderId="4" xfId="0" applyFont="1" applyFill="1" applyBorder="1" applyAlignment="1">
      <alignment horizontal="center" vertical="center"/>
    </xf>
    <xf numFmtId="0" fontId="13" fillId="4" borderId="11" xfId="0" applyFont="1" applyFill="1" applyBorder="1" applyAlignment="1">
      <alignment horizontal="center" vertical="center" wrapText="1"/>
    </xf>
    <xf numFmtId="0" fontId="13" fillId="4" borderId="2" xfId="0" applyFont="1" applyFill="1" applyBorder="1" applyAlignment="1">
      <alignment horizontal="center" vertical="center" wrapText="1"/>
    </xf>
    <xf numFmtId="0" fontId="13" fillId="3" borderId="2" xfId="0" applyFont="1" applyFill="1" applyBorder="1" applyAlignment="1">
      <alignment horizontal="center" vertical="center"/>
    </xf>
    <xf numFmtId="0" fontId="13" fillId="3" borderId="10" xfId="0" applyFont="1" applyFill="1" applyBorder="1" applyAlignment="1">
      <alignment horizontal="center" vertical="center"/>
    </xf>
    <xf numFmtId="0" fontId="13" fillId="3" borderId="4" xfId="0" applyFont="1" applyFill="1" applyBorder="1" applyAlignment="1">
      <alignment horizontal="center" vertical="center"/>
    </xf>
    <xf numFmtId="0" fontId="13" fillId="3" borderId="11" xfId="0" applyFont="1" applyFill="1" applyBorder="1" applyAlignment="1">
      <alignment horizontal="center" vertical="center"/>
    </xf>
    <xf numFmtId="0" fontId="13" fillId="3" borderId="10" xfId="0" applyFont="1" applyFill="1" applyBorder="1" applyAlignment="1">
      <alignment horizontal="center" vertical="center" wrapText="1"/>
    </xf>
    <xf numFmtId="0" fontId="13" fillId="3" borderId="4" xfId="0" applyFont="1" applyFill="1" applyBorder="1" applyAlignment="1">
      <alignment horizontal="center" vertical="center" wrapText="1"/>
    </xf>
    <xf numFmtId="0" fontId="13" fillId="3" borderId="11" xfId="0" applyFont="1" applyFill="1" applyBorder="1" applyAlignment="1">
      <alignment horizontal="center" vertical="center" wrapText="1"/>
    </xf>
    <xf numFmtId="0" fontId="13" fillId="3" borderId="2" xfId="0" applyFont="1" applyFill="1" applyBorder="1" applyAlignment="1">
      <alignment horizontal="center" vertical="center" wrapText="1"/>
    </xf>
    <xf numFmtId="0" fontId="15" fillId="2" borderId="17" xfId="0" applyFont="1" applyFill="1" applyBorder="1" applyAlignment="1">
      <alignment horizontal="center"/>
    </xf>
    <xf numFmtId="164" fontId="8" fillId="2" borderId="17" xfId="0" applyNumberFormat="1" applyFont="1" applyFill="1" applyBorder="1" applyAlignment="1">
      <alignment horizontal="center" vertical="center" wrapText="1"/>
    </xf>
    <xf numFmtId="0" fontId="12" fillId="2" borderId="18" xfId="0" applyFont="1" applyFill="1" applyBorder="1" applyAlignment="1">
      <alignment horizontal="center" vertical="center"/>
    </xf>
    <xf numFmtId="0" fontId="12" fillId="2" borderId="19" xfId="0" applyFont="1" applyFill="1" applyBorder="1" applyAlignment="1">
      <alignment horizontal="center" vertical="center"/>
    </xf>
    <xf numFmtId="0" fontId="12" fillId="2" borderId="20" xfId="0" applyFont="1" applyFill="1" applyBorder="1" applyAlignment="1">
      <alignment horizontal="center" vertical="center"/>
    </xf>
    <xf numFmtId="0" fontId="12" fillId="2" borderId="21" xfId="0" applyFont="1" applyFill="1" applyBorder="1" applyAlignment="1">
      <alignment horizontal="center" vertical="center"/>
    </xf>
    <xf numFmtId="0" fontId="6" fillId="2" borderId="0" xfId="0" applyFont="1" applyFill="1" applyAlignment="1">
      <alignment wrapText="1"/>
    </xf>
    <xf numFmtId="0" fontId="35" fillId="2" borderId="0" xfId="0" applyFont="1" applyFill="1" applyBorder="1"/>
    <xf numFmtId="0" fontId="11" fillId="0" borderId="11" xfId="0" applyFont="1" applyBorder="1"/>
    <xf numFmtId="0" fontId="11" fillId="0" borderId="22" xfId="0" applyFont="1" applyBorder="1" applyAlignment="1">
      <alignment horizontal="center" vertical="center"/>
    </xf>
    <xf numFmtId="0" fontId="11" fillId="0" borderId="10" xfId="0" applyFont="1" applyBorder="1"/>
    <xf numFmtId="0" fontId="11" fillId="0" borderId="23" xfId="0" applyFont="1" applyBorder="1" applyAlignment="1">
      <alignment horizontal="center" vertical="center"/>
    </xf>
    <xf numFmtId="0" fontId="11" fillId="0" borderId="22" xfId="0" applyFont="1" applyFill="1" applyBorder="1" applyAlignment="1">
      <alignment horizontal="center" vertical="center"/>
    </xf>
    <xf numFmtId="0" fontId="11" fillId="0" borderId="4" xfId="0" applyFont="1" applyFill="1" applyBorder="1" applyAlignment="1">
      <alignment horizontal="center" vertical="center"/>
    </xf>
    <xf numFmtId="0" fontId="11" fillId="0" borderId="24" xfId="0" applyFont="1" applyFill="1" applyBorder="1" applyAlignment="1">
      <alignment horizontal="center" vertical="center"/>
    </xf>
    <xf numFmtId="0" fontId="11" fillId="0" borderId="25" xfId="0" applyFont="1" applyFill="1" applyBorder="1" applyAlignment="1">
      <alignment horizontal="center" vertical="center"/>
    </xf>
    <xf numFmtId="0" fontId="11" fillId="0" borderId="26" xfId="0" applyFont="1" applyFill="1" applyBorder="1" applyAlignment="1">
      <alignment horizontal="center" vertical="center"/>
    </xf>
    <xf numFmtId="0" fontId="11" fillId="0" borderId="23" xfId="0" applyFont="1" applyFill="1" applyBorder="1" applyAlignment="1">
      <alignment horizontal="center" vertical="center"/>
    </xf>
    <xf numFmtId="0" fontId="11" fillId="0" borderId="13" xfId="0" applyFont="1" applyFill="1" applyBorder="1" applyAlignment="1">
      <alignment horizontal="center" vertical="center"/>
    </xf>
    <xf numFmtId="0" fontId="11" fillId="0" borderId="24" xfId="0" applyFont="1" applyFill="1" applyBorder="1" applyAlignment="1">
      <alignment horizontal="center" vertical="center" wrapText="1"/>
    </xf>
    <xf numFmtId="0" fontId="14" fillId="2" borderId="27" xfId="0" applyFont="1" applyFill="1" applyBorder="1" applyAlignment="1">
      <alignment horizontal="right" vertical="center"/>
    </xf>
    <xf numFmtId="0" fontId="0" fillId="2" borderId="0" xfId="0" applyFill="1"/>
    <xf numFmtId="0" fontId="13" fillId="3" borderId="28" xfId="0" applyFont="1" applyFill="1" applyBorder="1" applyAlignment="1">
      <alignment horizontal="center" vertical="center"/>
    </xf>
    <xf numFmtId="0" fontId="13" fillId="3" borderId="23" xfId="0" applyFont="1" applyFill="1" applyBorder="1" applyAlignment="1">
      <alignment horizontal="center" vertical="center"/>
    </xf>
    <xf numFmtId="0" fontId="13" fillId="3" borderId="15" xfId="0" applyFont="1" applyFill="1" applyBorder="1" applyAlignment="1">
      <alignment horizontal="center" vertical="center"/>
    </xf>
    <xf numFmtId="0" fontId="13" fillId="3" borderId="22" xfId="0" applyFont="1" applyFill="1" applyBorder="1" applyAlignment="1">
      <alignment horizontal="center" vertical="center"/>
    </xf>
    <xf numFmtId="0" fontId="13" fillId="3" borderId="23" xfId="0" applyFont="1" applyFill="1" applyBorder="1" applyAlignment="1">
      <alignment horizontal="center" vertical="center" wrapText="1"/>
    </xf>
    <xf numFmtId="0" fontId="13" fillId="3" borderId="15" xfId="0" applyFont="1" applyFill="1" applyBorder="1" applyAlignment="1">
      <alignment horizontal="center" vertical="center" wrapText="1"/>
    </xf>
    <xf numFmtId="0" fontId="13" fillId="3" borderId="22" xfId="0" applyFont="1" applyFill="1" applyBorder="1" applyAlignment="1">
      <alignment horizontal="center" vertical="center" wrapText="1"/>
    </xf>
    <xf numFmtId="0" fontId="13" fillId="3" borderId="28" xfId="0" applyFont="1" applyFill="1" applyBorder="1" applyAlignment="1">
      <alignment horizontal="center" vertical="center" wrapText="1"/>
    </xf>
    <xf numFmtId="0" fontId="13" fillId="5" borderId="28" xfId="0" applyFont="1" applyFill="1" applyBorder="1" applyAlignment="1">
      <alignment horizontal="center" vertical="center"/>
    </xf>
    <xf numFmtId="0" fontId="13" fillId="5" borderId="23" xfId="0" applyFont="1" applyFill="1" applyBorder="1" applyAlignment="1">
      <alignment horizontal="center" vertical="center" wrapText="1"/>
    </xf>
    <xf numFmtId="0" fontId="13" fillId="5" borderId="15" xfId="0" applyFont="1" applyFill="1" applyBorder="1" applyAlignment="1">
      <alignment horizontal="center" vertical="center"/>
    </xf>
    <xf numFmtId="0" fontId="13" fillId="5" borderId="22" xfId="0" applyFont="1" applyFill="1" applyBorder="1" applyAlignment="1">
      <alignment horizontal="center" vertical="center" wrapText="1"/>
    </xf>
    <xf numFmtId="0" fontId="13" fillId="5" borderId="15" xfId="0" applyFont="1" applyFill="1" applyBorder="1" applyAlignment="1">
      <alignment horizontal="center" vertical="center" wrapText="1"/>
    </xf>
    <xf numFmtId="0" fontId="13" fillId="5" borderId="28" xfId="0" applyFont="1" applyFill="1" applyBorder="1" applyAlignment="1">
      <alignment horizontal="center" vertical="center" wrapText="1"/>
    </xf>
    <xf numFmtId="0" fontId="13" fillId="5" borderId="30" xfId="0" applyFont="1" applyFill="1" applyBorder="1" applyAlignment="1">
      <alignment horizontal="center" vertical="center" wrapText="1"/>
    </xf>
    <xf numFmtId="0" fontId="13" fillId="4" borderId="23" xfId="0" applyFont="1" applyFill="1" applyBorder="1" applyAlignment="1">
      <alignment horizontal="center" vertical="center" wrapText="1"/>
    </xf>
    <xf numFmtId="0" fontId="13" fillId="4" borderId="15"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8" xfId="0" applyFont="1" applyFill="1" applyBorder="1" applyAlignment="1">
      <alignment horizontal="center" vertical="center"/>
    </xf>
    <xf numFmtId="0" fontId="13" fillId="4" borderId="15" xfId="0" applyFont="1" applyFill="1" applyBorder="1" applyAlignment="1">
      <alignment horizontal="center" vertical="center" wrapText="1"/>
    </xf>
    <xf numFmtId="0" fontId="13" fillId="4" borderId="22" xfId="0" applyFont="1" applyFill="1" applyBorder="1" applyAlignment="1">
      <alignment horizontal="center" vertical="center" wrapText="1"/>
    </xf>
    <xf numFmtId="0" fontId="13" fillId="4" borderId="28" xfId="0" applyFont="1" applyFill="1" applyBorder="1" applyAlignment="1">
      <alignment horizontal="center" vertical="center" wrapText="1"/>
    </xf>
    <xf numFmtId="0" fontId="13" fillId="4" borderId="30" xfId="0" applyFont="1" applyFill="1" applyBorder="1" applyAlignment="1">
      <alignment horizontal="center" vertical="center" wrapText="1"/>
    </xf>
    <xf numFmtId="0" fontId="12" fillId="2" borderId="31" xfId="0" applyFont="1" applyFill="1" applyBorder="1" applyAlignment="1">
      <alignment horizontal="center" vertical="center" wrapText="1"/>
    </xf>
    <xf numFmtId="0" fontId="0" fillId="2" borderId="32" xfId="0" applyFill="1" applyBorder="1"/>
    <xf numFmtId="0" fontId="36" fillId="2" borderId="0" xfId="0" applyFont="1" applyFill="1"/>
    <xf numFmtId="0" fontId="23" fillId="2" borderId="0" xfId="0" applyFont="1" applyFill="1"/>
    <xf numFmtId="0" fontId="24" fillId="2" borderId="0" xfId="0" applyFont="1" applyFill="1"/>
    <xf numFmtId="0" fontId="0" fillId="2" borderId="0" xfId="0" applyFill="1" applyAlignment="1">
      <alignment wrapText="1"/>
    </xf>
    <xf numFmtId="0" fontId="15" fillId="2" borderId="0" xfId="0" applyFont="1" applyFill="1" applyAlignment="1">
      <alignment vertical="top"/>
    </xf>
    <xf numFmtId="0" fontId="0" fillId="2" borderId="0" xfId="0" applyFill="1" applyBorder="1"/>
    <xf numFmtId="0" fontId="24" fillId="2" borderId="32" xfId="0" applyFont="1" applyFill="1" applyBorder="1"/>
    <xf numFmtId="0" fontId="26" fillId="2" borderId="0" xfId="0" applyFont="1" applyFill="1"/>
    <xf numFmtId="0" fontId="28" fillId="2" borderId="0" xfId="0" applyFont="1" applyFill="1"/>
    <xf numFmtId="0" fontId="13" fillId="4" borderId="10" xfId="0" applyFont="1" applyFill="1" applyBorder="1" applyAlignment="1">
      <alignment horizontal="center" vertical="center" wrapText="1"/>
    </xf>
    <xf numFmtId="0" fontId="13" fillId="4" borderId="4" xfId="0" applyFont="1" applyFill="1" applyBorder="1" applyAlignment="1">
      <alignment horizontal="center" vertical="center" wrapText="1"/>
    </xf>
    <xf numFmtId="0" fontId="13" fillId="4" borderId="33" xfId="0" applyFont="1" applyFill="1" applyBorder="1" applyAlignment="1">
      <alignment horizontal="center" vertical="center" wrapText="1"/>
    </xf>
    <xf numFmtId="0" fontId="10" fillId="2" borderId="0" xfId="0" applyFont="1" applyFill="1" applyAlignment="1">
      <alignment horizontal="center" vertical="center"/>
    </xf>
    <xf numFmtId="0" fontId="10" fillId="2" borderId="0" xfId="0" applyFont="1" applyFill="1" applyBorder="1" applyAlignment="1">
      <alignment horizontal="center" vertical="center"/>
    </xf>
    <xf numFmtId="0" fontId="11" fillId="2" borderId="10" xfId="0" applyFont="1" applyFill="1" applyBorder="1" applyAlignment="1">
      <alignment wrapText="1"/>
    </xf>
    <xf numFmtId="0" fontId="9" fillId="2" borderId="4" xfId="0" applyFont="1" applyFill="1" applyBorder="1" applyAlignment="1">
      <alignment horizontal="center" vertical="center"/>
    </xf>
    <xf numFmtId="0" fontId="11" fillId="2" borderId="25" xfId="0" applyFont="1" applyFill="1" applyBorder="1" applyAlignment="1">
      <alignment horizontal="left" vertical="center" wrapText="1"/>
    </xf>
    <xf numFmtId="0" fontId="9" fillId="2" borderId="34" xfId="0" applyFont="1" applyFill="1" applyBorder="1" applyAlignment="1">
      <alignment horizontal="center" vertical="center"/>
    </xf>
    <xf numFmtId="0" fontId="9" fillId="3" borderId="35" xfId="0" applyFont="1" applyFill="1" applyBorder="1" applyAlignment="1">
      <alignment vertical="center"/>
    </xf>
    <xf numFmtId="0" fontId="9" fillId="3" borderId="36" xfId="0" applyFont="1" applyFill="1" applyBorder="1" applyAlignment="1">
      <alignment vertical="center"/>
    </xf>
    <xf numFmtId="0" fontId="6" fillId="2" borderId="0" xfId="0" applyFont="1" applyFill="1" applyAlignment="1"/>
    <xf numFmtId="0" fontId="6" fillId="2" borderId="0" xfId="0" applyFont="1" applyFill="1" applyBorder="1" applyAlignment="1">
      <alignment vertical="center"/>
    </xf>
    <xf numFmtId="0" fontId="38" fillId="2" borderId="0" xfId="0" applyFont="1" applyFill="1" applyBorder="1" applyAlignment="1">
      <alignment horizontal="center"/>
    </xf>
    <xf numFmtId="0" fontId="14" fillId="2" borderId="0" xfId="0" applyFont="1" applyFill="1" applyBorder="1" applyAlignment="1">
      <alignment horizontal="right" vertical="center"/>
    </xf>
    <xf numFmtId="3" fontId="21" fillId="3" borderId="37" xfId="1" applyNumberFormat="1" applyFont="1" applyFill="1" applyBorder="1" applyAlignment="1">
      <alignment horizontal="right" vertical="center"/>
    </xf>
    <xf numFmtId="3" fontId="21" fillId="3" borderId="24" xfId="1" applyNumberFormat="1" applyFont="1" applyFill="1" applyBorder="1" applyAlignment="1">
      <alignment horizontal="right" vertical="center"/>
    </xf>
    <xf numFmtId="3" fontId="21" fillId="3" borderId="35" xfId="1" applyNumberFormat="1" applyFont="1" applyFill="1" applyBorder="1" applyAlignment="1">
      <alignment horizontal="right" vertical="center"/>
    </xf>
    <xf numFmtId="0" fontId="11" fillId="2" borderId="18"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21" xfId="0" applyFont="1" applyFill="1" applyBorder="1" applyAlignment="1">
      <alignment horizontal="center" vertical="center"/>
    </xf>
    <xf numFmtId="3" fontId="16" fillId="2" borderId="38" xfId="1" applyNumberFormat="1" applyFont="1" applyFill="1" applyBorder="1" applyAlignment="1">
      <alignment horizontal="center" vertical="center"/>
    </xf>
    <xf numFmtId="164" fontId="8" fillId="3" borderId="39" xfId="0" applyNumberFormat="1" applyFont="1" applyFill="1" applyBorder="1" applyAlignment="1">
      <alignment horizontal="center" vertical="center" wrapText="1"/>
    </xf>
    <xf numFmtId="0" fontId="39" fillId="2" borderId="1" xfId="0" applyFont="1" applyFill="1" applyBorder="1" applyAlignment="1">
      <alignment horizontal="center" vertical="center"/>
    </xf>
    <xf numFmtId="0" fontId="39" fillId="2" borderId="0" xfId="0" applyFont="1" applyFill="1" applyBorder="1" applyAlignment="1">
      <alignment horizontal="center" vertical="center"/>
    </xf>
    <xf numFmtId="17" fontId="10" fillId="2" borderId="0" xfId="0" applyNumberFormat="1" applyFont="1" applyFill="1" applyBorder="1" applyAlignment="1">
      <alignment horizontal="center" vertical="center"/>
    </xf>
    <xf numFmtId="0" fontId="17" fillId="2" borderId="0" xfId="0" applyFont="1" applyFill="1" applyBorder="1" applyAlignment="1">
      <alignment wrapText="1"/>
    </xf>
    <xf numFmtId="0" fontId="27" fillId="3" borderId="40"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8" fillId="3" borderId="41" xfId="0" applyFont="1" applyFill="1" applyBorder="1" applyAlignment="1">
      <alignment horizontal="center" vertical="center"/>
    </xf>
    <xf numFmtId="0" fontId="8" fillId="3" borderId="42" xfId="0" applyFont="1" applyFill="1" applyBorder="1" applyAlignment="1">
      <alignment horizontal="center" vertical="center"/>
    </xf>
    <xf numFmtId="0" fontId="8" fillId="3" borderId="43" xfId="0" applyFont="1" applyFill="1" applyBorder="1" applyAlignment="1">
      <alignment horizontal="center" vertical="center"/>
    </xf>
    <xf numFmtId="0" fontId="8" fillId="3" borderId="44" xfId="0" applyFont="1" applyFill="1" applyBorder="1" applyAlignment="1">
      <alignment horizontal="center" vertical="center"/>
    </xf>
    <xf numFmtId="0" fontId="8" fillId="2" borderId="41" xfId="0" applyFont="1" applyFill="1" applyBorder="1" applyAlignment="1">
      <alignment horizontal="center" vertical="center"/>
    </xf>
    <xf numFmtId="0" fontId="8" fillId="2" borderId="44" xfId="0" applyFont="1" applyFill="1" applyBorder="1" applyAlignment="1">
      <alignment horizontal="center" vertical="center"/>
    </xf>
    <xf numFmtId="0" fontId="8" fillId="5" borderId="41" xfId="0" applyFont="1" applyFill="1" applyBorder="1" applyAlignment="1">
      <alignment horizontal="center" vertical="center"/>
    </xf>
    <xf numFmtId="0" fontId="8" fillId="5" borderId="43" xfId="0" applyFont="1" applyFill="1" applyBorder="1" applyAlignment="1">
      <alignment horizontal="center" vertical="center"/>
    </xf>
    <xf numFmtId="0" fontId="8" fillId="5" borderId="44" xfId="0" applyFont="1" applyFill="1" applyBorder="1" applyAlignment="1">
      <alignment horizontal="center" vertical="center"/>
    </xf>
    <xf numFmtId="0" fontId="8" fillId="4" borderId="41" xfId="0" applyFont="1" applyFill="1" applyBorder="1" applyAlignment="1">
      <alignment horizontal="center" vertical="center"/>
    </xf>
    <xf numFmtId="0" fontId="8" fillId="4" borderId="43" xfId="0" applyFont="1" applyFill="1" applyBorder="1" applyAlignment="1">
      <alignment horizontal="center" vertical="center"/>
    </xf>
    <xf numFmtId="0" fontId="8" fillId="2" borderId="45" xfId="0" applyFont="1" applyFill="1" applyBorder="1" applyAlignment="1">
      <alignment horizontal="center" vertical="center"/>
    </xf>
    <xf numFmtId="0" fontId="18" fillId="2" borderId="5" xfId="0" applyFont="1" applyFill="1" applyBorder="1"/>
    <xf numFmtId="0" fontId="37" fillId="2" borderId="0" xfId="0" applyFont="1" applyFill="1" applyBorder="1" applyAlignment="1">
      <alignment vertical="center"/>
    </xf>
    <xf numFmtId="0" fontId="0" fillId="0" borderId="0" xfId="0" applyAlignment="1">
      <alignment horizontal="center" vertical="center"/>
    </xf>
    <xf numFmtId="3" fontId="0" fillId="0" borderId="0" xfId="0" applyNumberFormat="1" applyAlignment="1">
      <alignment horizontal="center" vertical="center"/>
    </xf>
    <xf numFmtId="0" fontId="1" fillId="0" borderId="0" xfId="0" applyFont="1"/>
    <xf numFmtId="49" fontId="1" fillId="0" borderId="0" xfId="0" applyNumberFormat="1" applyFont="1" applyAlignment="1">
      <alignment horizontal="center" vertical="center"/>
    </xf>
    <xf numFmtId="0" fontId="0" fillId="0" borderId="0" xfId="0" applyBorder="1"/>
    <xf numFmtId="0" fontId="0" fillId="0" borderId="0" xfId="0" applyBorder="1" applyAlignment="1">
      <alignment horizontal="center" vertical="center"/>
    </xf>
    <xf numFmtId="3" fontId="6" fillId="2" borderId="0" xfId="0" applyNumberFormat="1" applyFont="1" applyFill="1"/>
    <xf numFmtId="0" fontId="6" fillId="0" borderId="13" xfId="0" applyFont="1" applyBorder="1"/>
    <xf numFmtId="0" fontId="11" fillId="0" borderId="2" xfId="0" applyFont="1" applyBorder="1" applyAlignment="1">
      <alignment horizontal="center" vertical="center"/>
    </xf>
    <xf numFmtId="0" fontId="11" fillId="0" borderId="28" xfId="0" applyFont="1" applyBorder="1"/>
    <xf numFmtId="0" fontId="6" fillId="0" borderId="12" xfId="0" applyFont="1" applyBorder="1"/>
    <xf numFmtId="0" fontId="6" fillId="0" borderId="10" xfId="0" applyFont="1" applyBorder="1"/>
    <xf numFmtId="0" fontId="6" fillId="0" borderId="4" xfId="0" applyFont="1" applyBorder="1"/>
    <xf numFmtId="0" fontId="6" fillId="0" borderId="34" xfId="0" applyFont="1" applyBorder="1"/>
    <xf numFmtId="0" fontId="13" fillId="5" borderId="7" xfId="0" applyFont="1" applyFill="1" applyBorder="1" applyAlignment="1">
      <alignment horizontal="center" vertical="center" wrapText="1"/>
    </xf>
    <xf numFmtId="0" fontId="13" fillId="0" borderId="10" xfId="0" applyFont="1" applyBorder="1" applyAlignment="1">
      <alignment horizontal="center" vertical="center"/>
    </xf>
    <xf numFmtId="0" fontId="11" fillId="0" borderId="25" xfId="0" applyFont="1" applyBorder="1" applyAlignment="1">
      <alignment horizontal="center" vertical="center"/>
    </xf>
    <xf numFmtId="0" fontId="48" fillId="5" borderId="8" xfId="0" applyFont="1" applyFill="1" applyBorder="1" applyAlignment="1">
      <alignment horizontal="center" vertical="center"/>
    </xf>
    <xf numFmtId="0" fontId="13" fillId="4" borderId="8" xfId="0" applyFont="1" applyFill="1" applyBorder="1" applyAlignment="1">
      <alignment horizontal="center" vertical="center"/>
    </xf>
    <xf numFmtId="17" fontId="13" fillId="3" borderId="15" xfId="0" applyNumberFormat="1" applyFont="1" applyFill="1" applyBorder="1" applyAlignment="1">
      <alignment horizontal="center" vertical="center" wrapText="1"/>
    </xf>
    <xf numFmtId="0" fontId="13" fillId="3" borderId="22" xfId="0" applyFont="1" applyFill="1" applyBorder="1" applyAlignment="1">
      <alignment wrapText="1"/>
    </xf>
    <xf numFmtId="0" fontId="13" fillId="3" borderId="23" xfId="0" applyFont="1" applyFill="1" applyBorder="1" applyAlignment="1">
      <alignment wrapText="1"/>
    </xf>
    <xf numFmtId="0" fontId="13" fillId="3" borderId="15" xfId="0" applyFont="1" applyFill="1" applyBorder="1" applyAlignment="1">
      <alignment wrapText="1"/>
    </xf>
    <xf numFmtId="0" fontId="13" fillId="0" borderId="4" xfId="0" applyFont="1" applyBorder="1" applyAlignment="1">
      <alignment horizontal="center" vertical="center"/>
    </xf>
    <xf numFmtId="0" fontId="35" fillId="2" borderId="0" xfId="0" applyFont="1" applyFill="1" applyAlignment="1">
      <alignment horizontal="center"/>
    </xf>
    <xf numFmtId="0" fontId="11" fillId="0" borderId="2" xfId="0" applyFont="1" applyFill="1" applyBorder="1" applyAlignment="1">
      <alignment horizontal="center" vertical="center"/>
    </xf>
    <xf numFmtId="0" fontId="11" fillId="0" borderId="4" xfId="0" applyFont="1" applyFill="1" applyBorder="1" applyAlignment="1">
      <alignment horizontal="center" vertical="center"/>
    </xf>
    <xf numFmtId="0" fontId="13" fillId="4" borderId="10" xfId="0" applyFont="1" applyFill="1" applyBorder="1" applyAlignment="1">
      <alignment horizontal="center" vertical="center" wrapText="1"/>
    </xf>
    <xf numFmtId="0" fontId="13" fillId="4" borderId="4" xfId="0" applyFont="1" applyFill="1" applyBorder="1" applyAlignment="1">
      <alignment horizontal="center" vertical="center" wrapText="1"/>
    </xf>
    <xf numFmtId="0" fontId="6" fillId="0" borderId="55" xfId="0" applyFont="1" applyBorder="1" applyAlignment="1">
      <alignment horizontal="center"/>
    </xf>
    <xf numFmtId="0" fontId="11" fillId="0" borderId="10" xfId="0" applyFont="1" applyFill="1" applyBorder="1" applyAlignment="1">
      <alignment horizontal="center" vertical="center"/>
    </xf>
    <xf numFmtId="0" fontId="13" fillId="3" borderId="63" xfId="0" applyFont="1" applyFill="1" applyBorder="1" applyAlignment="1">
      <alignment horizontal="center" vertical="center"/>
    </xf>
    <xf numFmtId="0" fontId="13" fillId="3" borderId="97" xfId="0" applyFont="1" applyFill="1" applyBorder="1" applyAlignment="1">
      <alignment horizontal="center" vertical="center"/>
    </xf>
    <xf numFmtId="0" fontId="13" fillId="3" borderId="29" xfId="0" applyFont="1" applyFill="1" applyBorder="1" applyAlignment="1">
      <alignment horizontal="center" vertical="center"/>
    </xf>
    <xf numFmtId="0" fontId="13" fillId="0" borderId="63" xfId="0" applyFont="1" applyBorder="1" applyAlignment="1">
      <alignment horizontal="center" vertical="center"/>
    </xf>
    <xf numFmtId="0" fontId="17" fillId="2" borderId="0" xfId="0" applyFont="1" applyFill="1" applyBorder="1" applyAlignment="1">
      <alignment horizontal="center"/>
    </xf>
    <xf numFmtId="0" fontId="11" fillId="0" borderId="94" xfId="0" applyFont="1" applyFill="1" applyBorder="1" applyAlignment="1">
      <alignment horizontal="center" vertical="center"/>
    </xf>
    <xf numFmtId="0" fontId="6" fillId="0" borderId="0" xfId="0" applyFont="1" applyBorder="1" applyAlignment="1">
      <alignment horizontal="center"/>
    </xf>
    <xf numFmtId="0" fontId="11" fillId="0" borderId="4" xfId="0" applyFont="1" applyFill="1" applyBorder="1" applyAlignment="1">
      <alignment horizontal="center" vertical="center"/>
    </xf>
    <xf numFmtId="0" fontId="11" fillId="0" borderId="63" xfId="0" applyFont="1" applyFill="1" applyBorder="1" applyAlignment="1">
      <alignment horizontal="center" vertical="center"/>
    </xf>
    <xf numFmtId="0" fontId="13" fillId="0" borderId="12" xfId="0" applyFont="1" applyBorder="1" applyAlignment="1">
      <alignment horizontal="center" vertical="center"/>
    </xf>
    <xf numFmtId="0" fontId="13" fillId="0" borderId="13" xfId="0" applyFont="1" applyBorder="1" applyAlignment="1">
      <alignment horizontal="center" vertical="center"/>
    </xf>
    <xf numFmtId="0" fontId="11" fillId="0" borderId="10" xfId="0" applyFont="1" applyBorder="1" applyAlignment="1">
      <alignment horizontal="center" vertical="center"/>
    </xf>
    <xf numFmtId="0" fontId="13" fillId="0" borderId="34" xfId="0" applyFont="1" applyBorder="1" applyAlignment="1">
      <alignment vertical="center"/>
    </xf>
    <xf numFmtId="0" fontId="13" fillId="16" borderId="10" xfId="0" applyFont="1" applyFill="1" applyBorder="1" applyAlignment="1">
      <alignment horizontal="center" vertical="center"/>
    </xf>
    <xf numFmtId="0" fontId="13" fillId="16" borderId="4" xfId="0" applyFont="1" applyFill="1" applyBorder="1" applyAlignment="1">
      <alignment horizontal="center" vertical="center"/>
    </xf>
    <xf numFmtId="0" fontId="13" fillId="16" borderId="7" xfId="0" applyFont="1" applyFill="1" applyBorder="1" applyAlignment="1">
      <alignment horizontal="center" vertical="center"/>
    </xf>
    <xf numFmtId="0" fontId="13" fillId="16" borderId="8" xfId="0" applyFont="1" applyFill="1" applyBorder="1" applyAlignment="1">
      <alignment horizontal="center" vertical="center"/>
    </xf>
    <xf numFmtId="0" fontId="13" fillId="17" borderId="7" xfId="0" applyFont="1" applyFill="1" applyBorder="1" applyAlignment="1">
      <alignment horizontal="center" vertical="center" wrapText="1"/>
    </xf>
    <xf numFmtId="0" fontId="13" fillId="18" borderId="46" xfId="0" applyFont="1" applyFill="1" applyBorder="1" applyAlignment="1">
      <alignment horizontal="center" vertical="center"/>
    </xf>
    <xf numFmtId="0" fontId="13" fillId="18" borderId="47" xfId="0" applyFont="1" applyFill="1" applyBorder="1" applyAlignment="1">
      <alignment horizontal="center" vertical="center"/>
    </xf>
    <xf numFmtId="0" fontId="13" fillId="20" borderId="23" xfId="0" applyFont="1" applyFill="1" applyBorder="1" applyAlignment="1">
      <alignment horizontal="center" vertical="center" wrapText="1"/>
    </xf>
    <xf numFmtId="0" fontId="13" fillId="20" borderId="30" xfId="0" applyFont="1" applyFill="1" applyBorder="1" applyAlignment="1">
      <alignment horizontal="center" vertical="center" wrapText="1"/>
    </xf>
    <xf numFmtId="0" fontId="6" fillId="17" borderId="8" xfId="0" applyFont="1" applyFill="1" applyBorder="1"/>
    <xf numFmtId="0" fontId="13" fillId="16" borderId="80" xfId="0" applyFont="1" applyFill="1" applyBorder="1" applyAlignment="1">
      <alignment horizontal="center" vertical="center"/>
    </xf>
    <xf numFmtId="0" fontId="13" fillId="0" borderId="0" xfId="0" applyFont="1" applyBorder="1" applyAlignment="1">
      <alignment horizontal="center" vertical="center"/>
    </xf>
    <xf numFmtId="0" fontId="13" fillId="0" borderId="23" xfId="0" applyFont="1" applyBorder="1" applyAlignment="1">
      <alignment horizontal="center" vertical="center"/>
    </xf>
    <xf numFmtId="0" fontId="13" fillId="0" borderId="46" xfId="0" applyFont="1" applyBorder="1" applyAlignment="1">
      <alignment horizontal="center" vertical="center"/>
    </xf>
    <xf numFmtId="0" fontId="13" fillId="0" borderId="47" xfId="0" applyFont="1" applyBorder="1" applyAlignment="1">
      <alignment horizontal="center" vertical="center"/>
    </xf>
    <xf numFmtId="0" fontId="11" fillId="2" borderId="51" xfId="0" applyFont="1" applyFill="1" applyBorder="1" applyAlignment="1">
      <alignment horizontal="center" vertical="center"/>
    </xf>
    <xf numFmtId="0" fontId="11" fillId="2" borderId="52" xfId="0" applyFont="1" applyFill="1" applyBorder="1" applyAlignment="1">
      <alignment horizontal="center" vertical="center"/>
    </xf>
    <xf numFmtId="0" fontId="6" fillId="0" borderId="55" xfId="0" applyFont="1" applyBorder="1" applyAlignment="1">
      <alignment horizontal="center"/>
    </xf>
    <xf numFmtId="0" fontId="13" fillId="0" borderId="15" xfId="0" applyFont="1" applyBorder="1" applyAlignment="1">
      <alignment horizontal="center" vertical="center"/>
    </xf>
    <xf numFmtId="0" fontId="13" fillId="16" borderId="7" xfId="0" applyFont="1" applyFill="1" applyBorder="1" applyAlignment="1">
      <alignment horizontal="center" vertical="center" wrapText="1"/>
    </xf>
    <xf numFmtId="0" fontId="13" fillId="18" borderId="46" xfId="0" applyFont="1" applyFill="1" applyBorder="1" applyAlignment="1">
      <alignment horizontal="center" vertical="center" wrapText="1"/>
    </xf>
    <xf numFmtId="0" fontId="13" fillId="2" borderId="10"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3" fillId="3" borderId="8" xfId="0" applyFont="1" applyFill="1" applyBorder="1" applyAlignment="1">
      <alignment horizontal="center" wrapText="1"/>
    </xf>
    <xf numFmtId="0" fontId="13" fillId="3" borderId="15" xfId="0" applyFont="1" applyFill="1" applyBorder="1" applyAlignment="1">
      <alignment horizontal="center" wrapText="1"/>
    </xf>
    <xf numFmtId="17" fontId="10" fillId="2" borderId="0" xfId="0" applyNumberFormat="1" applyFont="1" applyFill="1" applyBorder="1" applyAlignment="1">
      <alignment horizontal="center" vertical="center"/>
    </xf>
    <xf numFmtId="0" fontId="10" fillId="2" borderId="0" xfId="0" applyFont="1" applyFill="1" applyBorder="1" applyAlignment="1">
      <alignment horizontal="center" vertical="center"/>
    </xf>
    <xf numFmtId="3" fontId="21" fillId="3" borderId="62" xfId="1" applyNumberFormat="1" applyFont="1" applyFill="1" applyBorder="1" applyAlignment="1">
      <alignment horizontal="right" vertical="center"/>
    </xf>
    <xf numFmtId="0" fontId="52" fillId="2" borderId="19" xfId="0" applyFont="1" applyFill="1" applyBorder="1" applyAlignment="1">
      <alignment horizontal="center" vertical="center"/>
    </xf>
    <xf numFmtId="0" fontId="52" fillId="2" borderId="20" xfId="0" applyFont="1" applyFill="1" applyBorder="1" applyAlignment="1">
      <alignment horizontal="center" vertical="center"/>
    </xf>
    <xf numFmtId="0" fontId="53" fillId="3" borderId="10" xfId="0" applyFont="1" applyFill="1" applyBorder="1" applyAlignment="1">
      <alignment horizontal="center" vertical="center" wrapText="1"/>
    </xf>
    <xf numFmtId="0" fontId="53" fillId="3" borderId="4" xfId="0" applyFont="1" applyFill="1" applyBorder="1" applyAlignment="1">
      <alignment horizontal="center" vertical="center" wrapText="1"/>
    </xf>
    <xf numFmtId="0" fontId="53" fillId="3" borderId="7" xfId="0" applyFont="1" applyFill="1" applyBorder="1" applyAlignment="1">
      <alignment wrapText="1"/>
    </xf>
    <xf numFmtId="0" fontId="53" fillId="3" borderId="8" xfId="0" applyFont="1" applyFill="1" applyBorder="1" applyAlignment="1">
      <alignment horizontal="center" vertical="center" wrapText="1"/>
    </xf>
    <xf numFmtId="0" fontId="53" fillId="3" borderId="23" xfId="0" applyFont="1" applyFill="1" applyBorder="1" applyAlignment="1">
      <alignment wrapText="1"/>
    </xf>
    <xf numFmtId="0" fontId="53" fillId="3" borderId="15" xfId="0" applyFont="1" applyFill="1" applyBorder="1" applyAlignment="1">
      <alignment horizontal="center" vertical="center" wrapText="1"/>
    </xf>
    <xf numFmtId="0" fontId="53" fillId="3" borderId="23" xfId="0" applyFont="1" applyFill="1" applyBorder="1" applyAlignment="1">
      <alignment horizontal="center" vertical="center" wrapText="1"/>
    </xf>
    <xf numFmtId="0" fontId="53" fillId="2" borderId="10" xfId="0" applyFont="1" applyFill="1" applyBorder="1" applyAlignment="1">
      <alignment horizontal="center" vertical="center" wrapText="1"/>
    </xf>
    <xf numFmtId="0" fontId="53" fillId="2" borderId="4" xfId="0" applyFont="1" applyFill="1" applyBorder="1" applyAlignment="1">
      <alignment horizontal="center" vertical="center" wrapText="1"/>
    </xf>
    <xf numFmtId="0" fontId="53" fillId="5" borderId="23" xfId="0" applyFont="1" applyFill="1" applyBorder="1" applyAlignment="1">
      <alignment horizontal="center" vertical="center" wrapText="1"/>
    </xf>
    <xf numFmtId="0" fontId="53" fillId="5" borderId="30" xfId="0" applyFont="1" applyFill="1" applyBorder="1" applyAlignment="1">
      <alignment horizontal="center" vertical="center" wrapText="1"/>
    </xf>
    <xf numFmtId="0" fontId="53" fillId="4" borderId="30" xfId="0" applyFont="1" applyFill="1" applyBorder="1" applyAlignment="1">
      <alignment horizontal="center" vertical="center" wrapText="1"/>
    </xf>
    <xf numFmtId="0" fontId="51" fillId="2" borderId="12" xfId="0" applyFont="1" applyFill="1" applyBorder="1" applyAlignment="1">
      <alignment wrapText="1"/>
    </xf>
    <xf numFmtId="0" fontId="51" fillId="2" borderId="13" xfId="0" applyFont="1" applyFill="1" applyBorder="1" applyAlignment="1">
      <alignment wrapText="1"/>
    </xf>
    <xf numFmtId="0" fontId="55" fillId="2" borderId="0" xfId="0" applyFont="1" applyFill="1"/>
    <xf numFmtId="0" fontId="54" fillId="0" borderId="3" xfId="0" applyFont="1" applyBorder="1"/>
    <xf numFmtId="0" fontId="54" fillId="0" borderId="4" xfId="0" applyFont="1" applyBorder="1" applyAlignment="1">
      <alignment horizontal="center" vertical="center"/>
    </xf>
    <xf numFmtId="0" fontId="54" fillId="0" borderId="14" xfId="0" applyFont="1" applyBorder="1" applyAlignment="1">
      <alignment horizontal="center" vertical="center"/>
    </xf>
    <xf numFmtId="0" fontId="54" fillId="0" borderId="15" xfId="0" applyFont="1" applyBorder="1"/>
    <xf numFmtId="0" fontId="53" fillId="16" borderId="10" xfId="0" applyFont="1" applyFill="1" applyBorder="1" applyAlignment="1">
      <alignment horizontal="center" vertical="center"/>
    </xf>
    <xf numFmtId="0" fontId="53" fillId="16" borderId="4" xfId="0" applyFont="1" applyFill="1" applyBorder="1" applyAlignment="1">
      <alignment horizontal="center" vertical="center"/>
    </xf>
    <xf numFmtId="0" fontId="53" fillId="16" borderId="7" xfId="0" applyFont="1" applyFill="1" applyBorder="1" applyAlignment="1">
      <alignment horizontal="center" vertical="center"/>
    </xf>
    <xf numFmtId="0" fontId="53" fillId="16" borderId="8" xfId="0" applyFont="1" applyFill="1" applyBorder="1" applyAlignment="1">
      <alignment horizontal="center" vertical="center"/>
    </xf>
    <xf numFmtId="0" fontId="53" fillId="16" borderId="7" xfId="0" applyFont="1" applyFill="1" applyBorder="1" applyAlignment="1">
      <alignment horizontal="center" vertical="center" wrapText="1"/>
    </xf>
    <xf numFmtId="0" fontId="53" fillId="0" borderId="10" xfId="0" applyFont="1" applyBorder="1" applyAlignment="1">
      <alignment horizontal="center" vertical="center"/>
    </xf>
    <xf numFmtId="0" fontId="53" fillId="0" borderId="4" xfId="0" applyFont="1" applyBorder="1" applyAlignment="1">
      <alignment horizontal="center" vertical="center"/>
    </xf>
    <xf numFmtId="0" fontId="53" fillId="0" borderId="15" xfId="0" applyFont="1" applyBorder="1" applyAlignment="1">
      <alignment horizontal="center" vertical="center"/>
    </xf>
    <xf numFmtId="0" fontId="53" fillId="0" borderId="47" xfId="0" applyFont="1" applyBorder="1" applyAlignment="1">
      <alignment horizontal="center" vertical="center"/>
    </xf>
    <xf numFmtId="0" fontId="53" fillId="17" borderId="8" xfId="0" applyFont="1" applyFill="1" applyBorder="1" applyAlignment="1">
      <alignment horizontal="center" vertical="center" wrapText="1"/>
    </xf>
    <xf numFmtId="0" fontId="53" fillId="18" borderId="7" xfId="0" applyFont="1" applyFill="1" applyBorder="1" applyAlignment="1">
      <alignment horizontal="center" vertical="center" wrapText="1"/>
    </xf>
    <xf numFmtId="0" fontId="53" fillId="18" borderId="8" xfId="0" applyFont="1" applyFill="1" applyBorder="1" applyAlignment="1">
      <alignment horizontal="center" vertical="center"/>
    </xf>
    <xf numFmtId="0" fontId="54" fillId="2" borderId="51" xfId="0" applyFont="1" applyFill="1" applyBorder="1" applyAlignment="1">
      <alignment horizontal="center" vertical="center"/>
    </xf>
    <xf numFmtId="0" fontId="54" fillId="2" borderId="52" xfId="0" applyFont="1" applyFill="1" applyBorder="1" applyAlignment="1">
      <alignment horizontal="center" vertical="center"/>
    </xf>
    <xf numFmtId="0" fontId="53" fillId="0" borderId="0" xfId="0" applyFont="1" applyBorder="1" applyAlignment="1">
      <alignment horizontal="center" vertical="center"/>
    </xf>
    <xf numFmtId="0" fontId="53" fillId="16" borderId="80" xfId="0" applyFont="1" applyFill="1" applyBorder="1" applyAlignment="1">
      <alignment horizontal="center" vertical="center"/>
    </xf>
    <xf numFmtId="0" fontId="54" fillId="0" borderId="10" xfId="0" applyFont="1" applyBorder="1" applyAlignment="1">
      <alignment horizontal="center" vertical="center"/>
    </xf>
    <xf numFmtId="0" fontId="53" fillId="0" borderId="34" xfId="0" applyFont="1" applyBorder="1" applyAlignment="1">
      <alignment vertical="center"/>
    </xf>
    <xf numFmtId="0" fontId="11" fillId="0" borderId="4" xfId="0" applyFont="1" applyFill="1" applyBorder="1" applyAlignment="1">
      <alignment horizontal="center" vertical="center"/>
    </xf>
    <xf numFmtId="0" fontId="11" fillId="0" borderId="34" xfId="0" applyFont="1" applyFill="1" applyBorder="1" applyAlignment="1">
      <alignment horizontal="center" vertical="center"/>
    </xf>
    <xf numFmtId="0" fontId="11" fillId="0" borderId="62" xfId="0" applyFont="1" applyFill="1" applyBorder="1" applyAlignment="1">
      <alignment horizontal="center" vertical="center"/>
    </xf>
    <xf numFmtId="0" fontId="11" fillId="0" borderId="19" xfId="0" applyFont="1" applyBorder="1" applyAlignment="1">
      <alignment horizontal="center" vertical="center"/>
    </xf>
    <xf numFmtId="0" fontId="0" fillId="2" borderId="0" xfId="0" applyFont="1" applyFill="1"/>
    <xf numFmtId="0" fontId="13" fillId="4" borderId="33" xfId="0" applyFont="1" applyFill="1" applyBorder="1" applyAlignment="1">
      <alignment horizontal="center" vertical="center" wrapText="1"/>
    </xf>
    <xf numFmtId="0" fontId="13" fillId="4" borderId="10" xfId="0" applyFont="1" applyFill="1" applyBorder="1" applyAlignment="1">
      <alignment horizontal="center" vertical="center" wrapText="1"/>
    </xf>
    <xf numFmtId="0" fontId="12" fillId="0" borderId="51" xfId="0" applyFont="1" applyBorder="1" applyAlignment="1">
      <alignment horizontal="center" vertical="center"/>
    </xf>
    <xf numFmtId="0" fontId="12" fillId="0" borderId="52" xfId="0" applyFont="1" applyBorder="1" applyAlignment="1">
      <alignment horizontal="center" vertical="center"/>
    </xf>
    <xf numFmtId="0" fontId="13" fillId="0" borderId="10" xfId="0" applyFont="1" applyBorder="1"/>
    <xf numFmtId="0" fontId="13" fillId="0" borderId="4" xfId="0" applyFont="1" applyBorder="1"/>
    <xf numFmtId="0" fontId="13" fillId="0" borderId="34" xfId="0" applyFont="1" applyBorder="1" applyAlignment="1">
      <alignment horizontal="center" vertical="center"/>
    </xf>
    <xf numFmtId="0" fontId="11" fillId="0" borderId="33" xfId="0" applyFont="1" applyBorder="1" applyAlignment="1">
      <alignment horizontal="center" vertical="center"/>
    </xf>
    <xf numFmtId="0" fontId="13" fillId="16" borderId="8" xfId="0" applyFont="1" applyFill="1" applyBorder="1" applyAlignment="1">
      <alignment horizontal="center" vertical="center" wrapText="1"/>
    </xf>
    <xf numFmtId="0" fontId="11" fillId="0" borderId="3" xfId="0" applyFont="1" applyBorder="1" applyAlignment="1">
      <alignment horizontal="center" vertical="center"/>
    </xf>
    <xf numFmtId="0" fontId="11" fillId="0" borderId="53" xfId="0" applyFont="1" applyBorder="1" applyAlignment="1">
      <alignment horizontal="center" vertical="center"/>
    </xf>
    <xf numFmtId="0" fontId="11" fillId="0" borderId="54" xfId="0" applyFont="1" applyBorder="1" applyAlignment="1">
      <alignment horizontal="center" vertical="center"/>
    </xf>
    <xf numFmtId="0" fontId="54" fillId="3" borderId="50" xfId="0" applyFont="1" applyFill="1" applyBorder="1" applyAlignment="1">
      <alignment horizontal="center" vertical="center"/>
    </xf>
    <xf numFmtId="0" fontId="54" fillId="3" borderId="36" xfId="0" applyFont="1" applyFill="1" applyBorder="1" applyAlignment="1">
      <alignment horizontal="center" vertical="center"/>
    </xf>
    <xf numFmtId="0" fontId="50" fillId="15" borderId="65" xfId="0" applyFont="1" applyFill="1" applyBorder="1" applyAlignment="1">
      <alignment horizontal="center" vertical="center" wrapText="1"/>
    </xf>
    <xf numFmtId="0" fontId="50" fillId="15" borderId="16" xfId="0" applyFont="1" applyFill="1" applyBorder="1" applyAlignment="1">
      <alignment horizontal="center" vertical="center" wrapText="1"/>
    </xf>
    <xf numFmtId="0" fontId="50" fillId="15" borderId="66" xfId="0" applyFont="1" applyFill="1" applyBorder="1" applyAlignment="1">
      <alignment horizontal="center" vertical="center" wrapText="1"/>
    </xf>
    <xf numFmtId="0" fontId="50" fillId="15" borderId="67" xfId="0" applyFont="1" applyFill="1" applyBorder="1" applyAlignment="1">
      <alignment horizontal="center" vertical="center" wrapText="1"/>
    </xf>
    <xf numFmtId="0" fontId="51" fillId="7" borderId="77" xfId="0" applyFont="1" applyFill="1" applyBorder="1" applyAlignment="1">
      <alignment horizontal="center" vertical="center"/>
    </xf>
    <xf numFmtId="0" fontId="51" fillId="7" borderId="26" xfId="0" applyFont="1" applyFill="1" applyBorder="1" applyAlignment="1">
      <alignment horizontal="center" vertical="center"/>
    </xf>
    <xf numFmtId="0" fontId="13" fillId="3" borderId="53" xfId="0" applyFont="1" applyFill="1" applyBorder="1" applyAlignment="1">
      <alignment horizontal="center" vertical="center"/>
    </xf>
    <xf numFmtId="0" fontId="13" fillId="3" borderId="54" xfId="0" applyFont="1" applyFill="1" applyBorder="1" applyAlignment="1">
      <alignment horizontal="center" vertical="center"/>
    </xf>
    <xf numFmtId="0" fontId="13" fillId="2" borderId="7" xfId="0" applyFont="1" applyFill="1" applyBorder="1" applyAlignment="1">
      <alignment horizontal="center" vertical="center" wrapText="1"/>
    </xf>
    <xf numFmtId="0" fontId="13" fillId="2" borderId="23" xfId="0" applyFont="1" applyFill="1" applyBorder="1" applyAlignment="1">
      <alignment horizontal="center" vertical="center" wrapText="1"/>
    </xf>
    <xf numFmtId="0" fontId="13" fillId="2" borderId="8" xfId="0" applyFont="1" applyFill="1" applyBorder="1" applyAlignment="1">
      <alignment horizontal="center" vertical="center"/>
    </xf>
    <xf numFmtId="0" fontId="13" fillId="2" borderId="15" xfId="0" applyFont="1" applyFill="1" applyBorder="1" applyAlignment="1">
      <alignment horizontal="center" vertical="center"/>
    </xf>
    <xf numFmtId="0" fontId="13" fillId="2" borderId="64" xfId="0" applyFont="1" applyFill="1" applyBorder="1" applyAlignment="1">
      <alignment horizontal="center" vertical="center" wrapText="1"/>
    </xf>
    <xf numFmtId="0" fontId="13" fillId="5" borderId="49" xfId="0" applyFont="1" applyFill="1" applyBorder="1" applyAlignment="1">
      <alignment horizontal="center" vertical="center"/>
    </xf>
    <xf numFmtId="0" fontId="13" fillId="5" borderId="33" xfId="0" applyFont="1" applyFill="1" applyBorder="1" applyAlignment="1">
      <alignment horizontal="center" vertical="center"/>
    </xf>
    <xf numFmtId="0" fontId="13" fillId="5" borderId="53" xfId="0" applyFont="1" applyFill="1" applyBorder="1" applyAlignment="1">
      <alignment horizontal="center" vertical="center" wrapText="1"/>
    </xf>
    <xf numFmtId="0" fontId="13" fillId="5" borderId="54" xfId="0" applyFont="1" applyFill="1" applyBorder="1" applyAlignment="1">
      <alignment horizontal="center" vertical="center" wrapText="1"/>
    </xf>
    <xf numFmtId="0" fontId="13" fillId="4" borderId="53" xfId="0" applyFont="1" applyFill="1" applyBorder="1" applyAlignment="1">
      <alignment horizontal="center" vertical="center" wrapText="1"/>
    </xf>
    <xf numFmtId="0" fontId="13" fillId="4" borderId="54" xfId="0" applyFont="1" applyFill="1" applyBorder="1" applyAlignment="1">
      <alignment horizontal="center" vertical="center" wrapText="1"/>
    </xf>
    <xf numFmtId="0" fontId="11" fillId="3" borderId="10" xfId="0" applyFont="1" applyFill="1" applyBorder="1" applyAlignment="1">
      <alignment horizontal="center" vertical="center"/>
    </xf>
    <xf numFmtId="0" fontId="11" fillId="3" borderId="4" xfId="0" applyFont="1" applyFill="1" applyBorder="1" applyAlignment="1">
      <alignment horizontal="center" vertical="center"/>
    </xf>
    <xf numFmtId="0" fontId="13" fillId="3" borderId="25" xfId="0" applyFont="1" applyFill="1" applyBorder="1" applyAlignment="1">
      <alignment horizontal="center" vertical="center"/>
    </xf>
    <xf numFmtId="0" fontId="13" fillId="3" borderId="34" xfId="0" applyFont="1" applyFill="1" applyBorder="1" applyAlignment="1">
      <alignment horizontal="center" vertical="center"/>
    </xf>
    <xf numFmtId="0" fontId="13" fillId="3" borderId="49" xfId="0" applyFont="1" applyFill="1" applyBorder="1" applyAlignment="1">
      <alignment horizontal="center" vertical="center"/>
    </xf>
    <xf numFmtId="0" fontId="13" fillId="3" borderId="33" xfId="0" applyFont="1" applyFill="1" applyBorder="1" applyAlignment="1">
      <alignment horizontal="center" vertical="center"/>
    </xf>
    <xf numFmtId="0" fontId="53" fillId="2" borderId="56" xfId="0" applyFont="1" applyFill="1" applyBorder="1" applyAlignment="1">
      <alignment horizontal="center" vertical="center"/>
    </xf>
    <xf numFmtId="0" fontId="53" fillId="2" borderId="57" xfId="0" applyFont="1" applyFill="1" applyBorder="1" applyAlignment="1">
      <alignment horizontal="center" vertical="center"/>
    </xf>
    <xf numFmtId="0" fontId="54" fillId="2" borderId="53" xfId="0" applyFont="1" applyFill="1" applyBorder="1" applyAlignment="1">
      <alignment horizontal="center" vertical="center"/>
    </xf>
    <xf numFmtId="0" fontId="54" fillId="2" borderId="54" xfId="0" applyFont="1" applyFill="1" applyBorder="1" applyAlignment="1">
      <alignment horizontal="center" vertical="center"/>
    </xf>
    <xf numFmtId="0" fontId="54" fillId="0" borderId="49" xfId="0" applyFont="1" applyBorder="1" applyAlignment="1">
      <alignment horizontal="center" vertical="center"/>
    </xf>
    <xf numFmtId="0" fontId="54" fillId="0" borderId="33" xfId="0" applyFont="1" applyBorder="1" applyAlignment="1">
      <alignment horizontal="center" vertical="center"/>
    </xf>
    <xf numFmtId="0" fontId="54" fillId="0" borderId="25" xfId="0" applyFont="1" applyBorder="1" applyAlignment="1">
      <alignment horizontal="center" vertical="center"/>
    </xf>
    <xf numFmtId="0" fontId="54" fillId="0" borderId="34" xfId="0" applyFont="1" applyBorder="1" applyAlignment="1">
      <alignment horizontal="center" vertical="center"/>
    </xf>
    <xf numFmtId="0" fontId="53" fillId="0" borderId="35" xfId="0" applyFont="1" applyBorder="1" applyAlignment="1">
      <alignment horizontal="center"/>
    </xf>
    <xf numFmtId="0" fontId="53" fillId="0" borderId="36" xfId="0" applyFont="1" applyBorder="1" applyAlignment="1">
      <alignment horizontal="center"/>
    </xf>
    <xf numFmtId="0" fontId="54" fillId="0" borderId="25" xfId="0" applyFont="1" applyFill="1" applyBorder="1" applyAlignment="1">
      <alignment horizontal="center" vertical="center"/>
    </xf>
    <xf numFmtId="0" fontId="54" fillId="0" borderId="34" xfId="0" applyFont="1" applyFill="1" applyBorder="1" applyAlignment="1">
      <alignment horizontal="center" vertical="center"/>
    </xf>
    <xf numFmtId="0" fontId="13" fillId="5" borderId="49" xfId="0" applyFont="1" applyFill="1" applyBorder="1" applyAlignment="1">
      <alignment horizontal="center" vertical="center" wrapText="1"/>
    </xf>
    <xf numFmtId="0" fontId="13" fillId="5" borderId="33" xfId="0" applyFont="1" applyFill="1" applyBorder="1" applyAlignment="1">
      <alignment horizontal="center" vertical="center" wrapText="1"/>
    </xf>
    <xf numFmtId="0" fontId="9" fillId="15" borderId="65" xfId="0" applyFont="1" applyFill="1" applyBorder="1" applyAlignment="1">
      <alignment horizontal="center" vertical="center" wrapText="1"/>
    </xf>
    <xf numFmtId="0" fontId="9" fillId="15" borderId="16" xfId="0" applyFont="1" applyFill="1" applyBorder="1" applyAlignment="1">
      <alignment horizontal="center" vertical="center" wrapText="1"/>
    </xf>
    <xf numFmtId="0" fontId="9" fillId="15" borderId="66" xfId="0" applyFont="1" applyFill="1" applyBorder="1" applyAlignment="1">
      <alignment horizontal="center" vertical="center" wrapText="1"/>
    </xf>
    <xf numFmtId="0" fontId="9" fillId="15" borderId="67" xfId="0" applyFont="1" applyFill="1" applyBorder="1" applyAlignment="1">
      <alignment horizontal="center" vertical="center" wrapText="1"/>
    </xf>
    <xf numFmtId="0" fontId="53" fillId="5" borderId="49" xfId="0" applyFont="1" applyFill="1" applyBorder="1" applyAlignment="1">
      <alignment horizontal="center" vertical="center" wrapText="1"/>
    </xf>
    <xf numFmtId="0" fontId="53" fillId="5" borderId="33" xfId="0" applyFont="1" applyFill="1" applyBorder="1" applyAlignment="1">
      <alignment horizontal="center" vertical="center" wrapText="1"/>
    </xf>
    <xf numFmtId="0" fontId="53" fillId="5" borderId="53" xfId="0" applyFont="1" applyFill="1" applyBorder="1" applyAlignment="1">
      <alignment horizontal="center" vertical="center" wrapText="1"/>
    </xf>
    <xf numFmtId="0" fontId="53" fillId="5" borderId="54" xfId="0" applyFont="1" applyFill="1" applyBorder="1" applyAlignment="1">
      <alignment horizontal="center" vertical="center" wrapText="1"/>
    </xf>
    <xf numFmtId="0" fontId="53" fillId="3" borderId="53" xfId="0" applyFont="1" applyFill="1" applyBorder="1" applyAlignment="1">
      <alignment horizontal="center" vertical="center" wrapText="1"/>
    </xf>
    <xf numFmtId="0" fontId="53" fillId="3" borderId="54" xfId="0" applyFont="1" applyFill="1" applyBorder="1" applyAlignment="1">
      <alignment horizontal="center" vertical="center" wrapText="1"/>
    </xf>
    <xf numFmtId="0" fontId="9" fillId="6" borderId="65" xfId="0" applyFont="1" applyFill="1" applyBorder="1" applyAlignment="1" applyProtection="1">
      <alignment horizontal="center" vertical="center" wrapText="1"/>
    </xf>
    <xf numFmtId="0" fontId="9" fillId="6" borderId="16" xfId="0" applyFont="1" applyFill="1" applyBorder="1" applyAlignment="1" applyProtection="1">
      <alignment horizontal="center" vertical="center" wrapText="1"/>
    </xf>
    <xf numFmtId="0" fontId="9" fillId="6" borderId="66" xfId="0" applyFont="1" applyFill="1" applyBorder="1" applyAlignment="1" applyProtection="1">
      <alignment horizontal="center" vertical="center" wrapText="1"/>
    </xf>
    <xf numFmtId="0" fontId="9" fillId="6" borderId="67" xfId="0" applyFont="1" applyFill="1" applyBorder="1" applyAlignment="1" applyProtection="1">
      <alignment horizontal="center" vertical="center" wrapText="1"/>
    </xf>
    <xf numFmtId="0" fontId="17" fillId="7" borderId="77" xfId="0" applyFont="1" applyFill="1" applyBorder="1" applyAlignment="1">
      <alignment horizontal="center" vertical="center"/>
    </xf>
    <xf numFmtId="0" fontId="17" fillId="7" borderId="26" xfId="0" applyFont="1" applyFill="1" applyBorder="1" applyAlignment="1">
      <alignment horizontal="center" vertical="center"/>
    </xf>
    <xf numFmtId="0" fontId="13" fillId="3" borderId="53" xfId="0" applyFont="1" applyFill="1" applyBorder="1" applyAlignment="1">
      <alignment horizontal="center" vertical="center" wrapText="1"/>
    </xf>
    <xf numFmtId="0" fontId="13" fillId="3" borderId="54" xfId="0" applyFont="1" applyFill="1" applyBorder="1" applyAlignment="1">
      <alignment horizontal="center" vertical="center" wrapText="1"/>
    </xf>
    <xf numFmtId="0" fontId="13" fillId="2" borderId="75" xfId="0" applyFont="1" applyFill="1" applyBorder="1" applyAlignment="1">
      <alignment horizontal="center" vertical="center" wrapText="1"/>
    </xf>
    <xf numFmtId="0" fontId="13" fillId="2" borderId="15" xfId="0" applyFont="1" applyFill="1" applyBorder="1" applyAlignment="1">
      <alignment horizontal="center" vertical="center" wrapText="1"/>
    </xf>
    <xf numFmtId="0" fontId="13" fillId="2" borderId="68" xfId="0" applyFont="1" applyFill="1" applyBorder="1" applyAlignment="1">
      <alignment horizontal="center" vertical="center" wrapText="1"/>
    </xf>
    <xf numFmtId="0" fontId="13" fillId="13" borderId="53" xfId="0" applyFont="1" applyFill="1" applyBorder="1" applyAlignment="1">
      <alignment horizontal="center" vertical="center" wrapText="1"/>
    </xf>
    <xf numFmtId="0" fontId="13" fillId="13" borderId="54" xfId="0" applyFont="1" applyFill="1" applyBorder="1" applyAlignment="1">
      <alignment horizontal="center" vertical="center" wrapText="1"/>
    </xf>
    <xf numFmtId="0" fontId="13" fillId="2" borderId="86" xfId="0" applyFont="1" applyFill="1" applyBorder="1" applyAlignment="1">
      <alignment horizontal="center" vertical="center" wrapText="1"/>
    </xf>
    <xf numFmtId="0" fontId="13" fillId="2" borderId="87" xfId="0" applyFont="1" applyFill="1" applyBorder="1" applyAlignment="1">
      <alignment horizontal="center" vertical="center" wrapText="1"/>
    </xf>
    <xf numFmtId="0" fontId="11" fillId="2" borderId="10" xfId="0" applyFont="1" applyFill="1" applyBorder="1" applyAlignment="1">
      <alignment horizontal="center" vertical="center"/>
    </xf>
    <xf numFmtId="0" fontId="11" fillId="2" borderId="4" xfId="0" applyFont="1" applyFill="1" applyBorder="1" applyAlignment="1">
      <alignment horizontal="center" vertical="center"/>
    </xf>
    <xf numFmtId="0" fontId="11" fillId="0" borderId="99" xfId="0" applyFont="1" applyFill="1" applyBorder="1" applyAlignment="1">
      <alignment horizontal="center" vertical="center"/>
    </xf>
    <xf numFmtId="0" fontId="11" fillId="0" borderId="100" xfId="0" applyFont="1" applyFill="1" applyBorder="1" applyAlignment="1">
      <alignment horizontal="center" vertical="center"/>
    </xf>
    <xf numFmtId="0" fontId="13" fillId="0" borderId="35" xfId="0" applyFont="1" applyFill="1" applyBorder="1" applyAlignment="1">
      <alignment horizontal="center" vertical="center"/>
    </xf>
    <xf numFmtId="0" fontId="13" fillId="0" borderId="36" xfId="0" applyFont="1" applyFill="1" applyBorder="1" applyAlignment="1">
      <alignment horizontal="center" vertical="center"/>
    </xf>
    <xf numFmtId="0" fontId="11" fillId="3" borderId="84" xfId="0" applyFont="1" applyFill="1" applyBorder="1" applyAlignment="1">
      <alignment horizontal="center" vertical="center"/>
    </xf>
    <xf numFmtId="0" fontId="11" fillId="3" borderId="85" xfId="0" applyFont="1" applyFill="1" applyBorder="1" applyAlignment="1">
      <alignment horizontal="center" vertical="center"/>
    </xf>
    <xf numFmtId="0" fontId="11" fillId="3" borderId="35" xfId="0" applyFont="1" applyFill="1" applyBorder="1" applyAlignment="1">
      <alignment horizontal="center" vertical="center"/>
    </xf>
    <xf numFmtId="0" fontId="11" fillId="3" borderId="36" xfId="0" applyFont="1" applyFill="1" applyBorder="1" applyAlignment="1">
      <alignment horizontal="center" vertical="center"/>
    </xf>
    <xf numFmtId="0" fontId="13" fillId="16" borderId="62" xfId="0" applyFont="1" applyFill="1" applyBorder="1" applyAlignment="1">
      <alignment horizontal="center" vertical="center"/>
    </xf>
    <xf numFmtId="0" fontId="13" fillId="16" borderId="26" xfId="0" applyFont="1" applyFill="1" applyBorder="1" applyAlignment="1">
      <alignment horizontal="center" vertical="center"/>
    </xf>
    <xf numFmtId="0" fontId="13" fillId="16" borderId="53" xfId="0" applyFont="1" applyFill="1" applyBorder="1" applyAlignment="1">
      <alignment horizontal="center" vertical="center"/>
    </xf>
    <xf numFmtId="0" fontId="13" fillId="16" borderId="54" xfId="0" applyFont="1" applyFill="1" applyBorder="1" applyAlignment="1">
      <alignment horizontal="center" vertical="center"/>
    </xf>
    <xf numFmtId="0" fontId="13" fillId="0" borderId="53" xfId="0" applyFont="1" applyBorder="1" applyAlignment="1">
      <alignment horizontal="center" vertical="center"/>
    </xf>
    <xf numFmtId="0" fontId="13" fillId="0" borderId="54" xfId="0" applyFont="1" applyBorder="1" applyAlignment="1">
      <alignment horizontal="center" vertical="center"/>
    </xf>
    <xf numFmtId="0" fontId="13" fillId="18" borderId="53" xfId="0" applyFont="1" applyFill="1" applyBorder="1" applyAlignment="1">
      <alignment horizontal="center" vertical="center"/>
    </xf>
    <xf numFmtId="0" fontId="13" fillId="18" borderId="54" xfId="0" applyFont="1" applyFill="1" applyBorder="1" applyAlignment="1">
      <alignment horizontal="center" vertical="center"/>
    </xf>
    <xf numFmtId="0" fontId="11" fillId="16" borderId="49" xfId="0" applyFont="1" applyFill="1" applyBorder="1" applyAlignment="1">
      <alignment horizontal="center" vertical="center"/>
    </xf>
    <xf numFmtId="0" fontId="11" fillId="16" borderId="33" xfId="0" applyFont="1" applyFill="1" applyBorder="1" applyAlignment="1">
      <alignment horizontal="center" vertical="center"/>
    </xf>
    <xf numFmtId="0" fontId="13" fillId="16" borderId="49" xfId="0" applyFont="1" applyFill="1" applyBorder="1" applyAlignment="1">
      <alignment horizontal="center" vertical="center"/>
    </xf>
    <xf numFmtId="0" fontId="13" fillId="16" borderId="33" xfId="0" applyFont="1" applyFill="1" applyBorder="1" applyAlignment="1">
      <alignment horizontal="center" vertical="center"/>
    </xf>
    <xf numFmtId="0" fontId="11" fillId="3" borderId="51" xfId="0" applyFont="1" applyFill="1" applyBorder="1" applyAlignment="1">
      <alignment horizontal="center" vertical="center"/>
    </xf>
    <xf numFmtId="0" fontId="11" fillId="3" borderId="52" xfId="0" applyFont="1" applyFill="1" applyBorder="1" applyAlignment="1">
      <alignment horizontal="center" vertical="center"/>
    </xf>
    <xf numFmtId="0" fontId="11" fillId="0" borderId="24" xfId="0" applyFont="1" applyBorder="1" applyAlignment="1">
      <alignment horizontal="center" vertical="center"/>
    </xf>
    <xf numFmtId="0" fontId="11" fillId="0" borderId="69" xfId="0" applyFont="1" applyBorder="1" applyAlignment="1">
      <alignment horizontal="center" vertical="center"/>
    </xf>
    <xf numFmtId="0" fontId="13" fillId="0" borderId="56" xfId="0" applyFont="1" applyBorder="1" applyAlignment="1">
      <alignment horizontal="center" vertical="center"/>
    </xf>
    <xf numFmtId="0" fontId="13" fillId="0" borderId="57" xfId="0" applyFont="1" applyBorder="1" applyAlignment="1">
      <alignment horizontal="center" vertical="center"/>
    </xf>
    <xf numFmtId="0" fontId="11" fillId="0" borderId="53" xfId="0" applyFont="1" applyBorder="1" applyAlignment="1">
      <alignment horizontal="center" vertical="center"/>
    </xf>
    <xf numFmtId="0" fontId="11" fillId="0" borderId="54" xfId="0" applyFont="1" applyBorder="1" applyAlignment="1">
      <alignment horizontal="center" vertical="center"/>
    </xf>
    <xf numFmtId="0" fontId="11" fillId="0" borderId="49" xfId="0" applyFont="1" applyBorder="1" applyAlignment="1">
      <alignment horizontal="center" vertical="center"/>
    </xf>
    <xf numFmtId="0" fontId="11" fillId="0" borderId="33" xfId="0" applyFont="1" applyBorder="1" applyAlignment="1">
      <alignment horizontal="center" vertical="center"/>
    </xf>
    <xf numFmtId="0" fontId="13" fillId="18" borderId="49" xfId="0" applyFont="1" applyFill="1" applyBorder="1" applyAlignment="1">
      <alignment horizontal="center" vertical="center"/>
    </xf>
    <xf numFmtId="0" fontId="13" fillId="18" borderId="33" xfId="0" applyFont="1" applyFill="1" applyBorder="1" applyAlignment="1">
      <alignment horizontal="center" vertical="center"/>
    </xf>
    <xf numFmtId="0" fontId="13" fillId="0" borderId="80" xfId="0" applyFont="1" applyBorder="1" applyAlignment="1">
      <alignment horizontal="center" vertical="center"/>
    </xf>
    <xf numFmtId="0" fontId="13" fillId="0" borderId="23" xfId="0" applyFont="1" applyBorder="1" applyAlignment="1">
      <alignment horizontal="center" vertical="center" wrapText="1"/>
    </xf>
    <xf numFmtId="0" fontId="13" fillId="0" borderId="46" xfId="0" applyFont="1" applyBorder="1" applyAlignment="1">
      <alignment horizontal="center" vertical="center" wrapText="1"/>
    </xf>
    <xf numFmtId="0" fontId="13" fillId="0" borderId="8" xfId="0" applyFont="1" applyBorder="1" applyAlignment="1">
      <alignment horizontal="center" vertical="center"/>
    </xf>
    <xf numFmtId="0" fontId="13" fillId="0" borderId="15" xfId="0" applyFont="1" applyBorder="1" applyAlignment="1">
      <alignment horizontal="center" vertical="center"/>
    </xf>
    <xf numFmtId="0" fontId="13" fillId="18" borderId="62" xfId="0" applyFont="1" applyFill="1" applyBorder="1" applyAlignment="1">
      <alignment horizontal="center" vertical="center"/>
    </xf>
    <xf numFmtId="0" fontId="13" fillId="18" borderId="26" xfId="0" applyFont="1" applyFill="1" applyBorder="1" applyAlignment="1">
      <alignment horizontal="center" vertical="center"/>
    </xf>
    <xf numFmtId="0" fontId="13" fillId="0" borderId="35" xfId="0" applyFont="1" applyBorder="1" applyAlignment="1">
      <alignment horizontal="center"/>
    </xf>
    <xf numFmtId="0" fontId="13" fillId="0" borderId="50" xfId="0" applyFont="1" applyBorder="1" applyAlignment="1">
      <alignment horizontal="center"/>
    </xf>
    <xf numFmtId="0" fontId="13" fillId="0" borderId="36" xfId="0" applyFont="1" applyBorder="1" applyAlignment="1">
      <alignment horizontal="center"/>
    </xf>
    <xf numFmtId="0" fontId="6" fillId="0" borderId="55" xfId="0" applyFont="1" applyBorder="1" applyAlignment="1">
      <alignment horizontal="center"/>
    </xf>
    <xf numFmtId="0" fontId="13" fillId="2" borderId="58" xfId="0" applyFont="1" applyFill="1" applyBorder="1" applyAlignment="1">
      <alignment horizontal="center" vertical="center" wrapText="1"/>
    </xf>
    <xf numFmtId="0" fontId="13" fillId="2" borderId="59" xfId="0" applyFont="1" applyFill="1" applyBorder="1" applyAlignment="1">
      <alignment horizontal="center" vertical="center" wrapText="1"/>
    </xf>
    <xf numFmtId="0" fontId="11" fillId="3" borderId="49" xfId="0" applyFont="1" applyFill="1" applyBorder="1" applyAlignment="1">
      <alignment horizontal="center" vertical="center" wrapText="1"/>
    </xf>
    <xf numFmtId="0" fontId="11" fillId="3" borderId="33" xfId="0" applyFont="1" applyFill="1" applyBorder="1" applyAlignment="1">
      <alignment horizontal="center" vertical="center" wrapText="1"/>
    </xf>
    <xf numFmtId="0" fontId="13" fillId="3" borderId="49" xfId="0" applyFont="1" applyFill="1" applyBorder="1" applyAlignment="1">
      <alignment horizontal="center" vertical="center" wrapText="1"/>
    </xf>
    <xf numFmtId="0" fontId="13" fillId="3" borderId="33" xfId="0" applyFont="1" applyFill="1" applyBorder="1" applyAlignment="1">
      <alignment horizontal="center" vertical="center" wrapText="1"/>
    </xf>
    <xf numFmtId="0" fontId="53" fillId="3" borderId="49" xfId="0" applyFont="1" applyFill="1" applyBorder="1" applyAlignment="1">
      <alignment horizontal="center" vertical="center" wrapText="1"/>
    </xf>
    <xf numFmtId="0" fontId="53" fillId="3" borderId="33" xfId="0" applyFont="1" applyFill="1" applyBorder="1" applyAlignment="1">
      <alignment horizontal="center" vertical="center" wrapText="1"/>
    </xf>
    <xf numFmtId="0" fontId="6" fillId="0" borderId="61" xfId="0" applyFont="1" applyBorder="1" applyAlignment="1">
      <alignment horizontal="center"/>
    </xf>
    <xf numFmtId="0" fontId="6" fillId="0" borderId="54" xfId="0" applyFont="1" applyBorder="1" applyAlignment="1">
      <alignment horizontal="center"/>
    </xf>
    <xf numFmtId="0" fontId="13" fillId="2" borderId="47" xfId="0" applyFont="1" applyFill="1" applyBorder="1" applyAlignment="1">
      <alignment horizontal="center" vertical="center" wrapText="1"/>
    </xf>
    <xf numFmtId="0" fontId="53" fillId="2" borderId="64" xfId="0" applyFont="1" applyFill="1" applyBorder="1" applyAlignment="1">
      <alignment horizontal="center" vertical="center" wrapText="1"/>
    </xf>
    <xf numFmtId="0" fontId="13" fillId="4" borderId="49" xfId="0" applyFont="1" applyFill="1" applyBorder="1" applyAlignment="1">
      <alignment horizontal="center" vertical="center" wrapText="1"/>
    </xf>
    <xf numFmtId="0" fontId="13" fillId="4" borderId="33" xfId="0" applyFont="1" applyFill="1" applyBorder="1" applyAlignment="1">
      <alignment horizontal="center" vertical="center" wrapText="1"/>
    </xf>
    <xf numFmtId="0" fontId="13" fillId="2" borderId="56" xfId="0" applyFont="1" applyFill="1" applyBorder="1" applyAlignment="1">
      <alignment horizontal="center" vertical="center"/>
    </xf>
    <xf numFmtId="0" fontId="13" fillId="2" borderId="57" xfId="0" applyFont="1" applyFill="1" applyBorder="1" applyAlignment="1">
      <alignment horizontal="center" vertical="center"/>
    </xf>
    <xf numFmtId="0" fontId="11" fillId="0" borderId="53" xfId="0" applyFont="1" applyBorder="1" applyAlignment="1">
      <alignment horizontal="center"/>
    </xf>
    <xf numFmtId="0" fontId="11" fillId="0" borderId="54" xfId="0" applyFont="1" applyBorder="1" applyAlignment="1">
      <alignment horizontal="center"/>
    </xf>
    <xf numFmtId="0" fontId="11" fillId="2" borderId="53" xfId="0" applyFont="1" applyFill="1" applyBorder="1" applyAlignment="1">
      <alignment horizontal="center" vertical="center"/>
    </xf>
    <xf numFmtId="0" fontId="11" fillId="2" borderId="54" xfId="0" applyFont="1" applyFill="1" applyBorder="1" applyAlignment="1">
      <alignment horizontal="center" vertical="center"/>
    </xf>
    <xf numFmtId="0" fontId="13" fillId="0" borderId="62" xfId="0" applyFont="1" applyBorder="1" applyAlignment="1">
      <alignment horizontal="center" vertical="center"/>
    </xf>
    <xf numFmtId="0" fontId="13" fillId="0" borderId="26" xfId="0" applyFont="1" applyBorder="1" applyAlignment="1">
      <alignment horizontal="center" vertical="center"/>
    </xf>
    <xf numFmtId="0" fontId="6" fillId="0" borderId="15" xfId="0" applyFont="1" applyBorder="1" applyAlignment="1">
      <alignment horizontal="center"/>
    </xf>
    <xf numFmtId="0" fontId="6" fillId="0" borderId="47" xfId="0" applyFont="1" applyBorder="1" applyAlignment="1">
      <alignment horizontal="center"/>
    </xf>
    <xf numFmtId="0" fontId="13" fillId="3" borderId="60" xfId="0" applyFont="1" applyFill="1" applyBorder="1" applyAlignment="1">
      <alignment horizontal="center" vertical="center" wrapText="1"/>
    </xf>
    <xf numFmtId="0" fontId="13" fillId="3" borderId="61" xfId="0" applyFont="1" applyFill="1" applyBorder="1" applyAlignment="1">
      <alignment horizontal="center" vertical="center" wrapText="1"/>
    </xf>
    <xf numFmtId="0" fontId="13" fillId="9" borderId="56" xfId="0" applyFont="1" applyFill="1" applyBorder="1" applyAlignment="1">
      <alignment horizontal="center" vertical="center" wrapText="1"/>
    </xf>
    <xf numFmtId="0" fontId="13" fillId="9" borderId="57" xfId="0" applyFont="1" applyFill="1" applyBorder="1" applyAlignment="1">
      <alignment horizontal="center" vertical="center" wrapText="1"/>
    </xf>
    <xf numFmtId="0" fontId="29" fillId="3" borderId="35" xfId="0" applyFont="1" applyFill="1" applyBorder="1" applyAlignment="1">
      <alignment horizontal="center" vertical="center"/>
    </xf>
    <xf numFmtId="0" fontId="29" fillId="3" borderId="50" xfId="0" applyFont="1" applyFill="1" applyBorder="1" applyAlignment="1">
      <alignment horizontal="center" vertical="center"/>
    </xf>
    <xf numFmtId="0" fontId="29" fillId="3" borderId="36" xfId="0" applyFont="1" applyFill="1" applyBorder="1" applyAlignment="1">
      <alignment horizontal="center" vertical="center"/>
    </xf>
    <xf numFmtId="0" fontId="13" fillId="11" borderId="49" xfId="0" applyFont="1" applyFill="1" applyBorder="1" applyAlignment="1">
      <alignment horizontal="center" vertical="center" wrapText="1"/>
    </xf>
    <xf numFmtId="0" fontId="13" fillId="11" borderId="33" xfId="0" applyFont="1" applyFill="1" applyBorder="1" applyAlignment="1">
      <alignment horizontal="center" vertical="center" wrapText="1"/>
    </xf>
    <xf numFmtId="0" fontId="16" fillId="4" borderId="72" xfId="0" applyFont="1" applyFill="1" applyBorder="1" applyAlignment="1">
      <alignment horizontal="center" vertical="center" wrapText="1"/>
    </xf>
    <xf numFmtId="0" fontId="16" fillId="4" borderId="73" xfId="0" applyFont="1" applyFill="1" applyBorder="1" applyAlignment="1">
      <alignment horizontal="center" vertical="center" wrapText="1"/>
    </xf>
    <xf numFmtId="0" fontId="16" fillId="2" borderId="72" xfId="0" applyFont="1" applyFill="1" applyBorder="1" applyAlignment="1">
      <alignment horizontal="center" vertical="center" wrapText="1"/>
    </xf>
    <xf numFmtId="0" fontId="16" fillId="2" borderId="73" xfId="0" applyFont="1" applyFill="1" applyBorder="1" applyAlignment="1">
      <alignment horizontal="center" vertical="center" wrapText="1"/>
    </xf>
    <xf numFmtId="0" fontId="16" fillId="2" borderId="74" xfId="0" applyFont="1" applyFill="1" applyBorder="1" applyAlignment="1">
      <alignment horizontal="center" vertical="center" wrapText="1"/>
    </xf>
    <xf numFmtId="0" fontId="13" fillId="2" borderId="46" xfId="0" applyFont="1" applyFill="1" applyBorder="1" applyAlignment="1">
      <alignment horizontal="center" vertical="center" wrapText="1"/>
    </xf>
    <xf numFmtId="0" fontId="8" fillId="2" borderId="42" xfId="0" applyFont="1" applyFill="1" applyBorder="1" applyAlignment="1">
      <alignment horizontal="center" vertical="center"/>
    </xf>
    <xf numFmtId="0" fontId="8" fillId="2" borderId="43" xfId="0" applyFont="1" applyFill="1" applyBorder="1" applyAlignment="1">
      <alignment horizontal="center" vertical="center"/>
    </xf>
    <xf numFmtId="0" fontId="25" fillId="7" borderId="70" xfId="0" applyFont="1" applyFill="1" applyBorder="1" applyAlignment="1">
      <alignment horizontal="center" vertical="center" wrapText="1"/>
    </xf>
    <xf numFmtId="0" fontId="17" fillId="7" borderId="71" xfId="0" applyFont="1" applyFill="1" applyBorder="1" applyAlignment="1">
      <alignment horizontal="center" vertical="center" wrapText="1"/>
    </xf>
    <xf numFmtId="0" fontId="25" fillId="3" borderId="62" xfId="0" applyFont="1" applyFill="1" applyBorder="1" applyAlignment="1">
      <alignment horizontal="center" vertical="center" wrapText="1"/>
    </xf>
    <xf numFmtId="0" fontId="17" fillId="3" borderId="26" xfId="0" applyFont="1" applyFill="1" applyBorder="1" applyAlignment="1">
      <alignment horizontal="center" vertical="center" wrapText="1"/>
    </xf>
    <xf numFmtId="0" fontId="17" fillId="7" borderId="62" xfId="0" applyFont="1" applyFill="1" applyBorder="1" applyAlignment="1">
      <alignment horizontal="center" vertical="center"/>
    </xf>
    <xf numFmtId="0" fontId="17" fillId="7" borderId="78" xfId="0" applyFont="1" applyFill="1" applyBorder="1" applyAlignment="1">
      <alignment horizontal="center" vertical="center"/>
    </xf>
    <xf numFmtId="0" fontId="7" fillId="3" borderId="31" xfId="0" applyFont="1" applyFill="1" applyBorder="1" applyAlignment="1">
      <alignment horizontal="center" vertical="center"/>
    </xf>
    <xf numFmtId="0" fontId="7" fillId="3" borderId="36" xfId="0" applyFont="1" applyFill="1" applyBorder="1" applyAlignment="1">
      <alignment horizontal="center" vertical="center"/>
    </xf>
    <xf numFmtId="0" fontId="35" fillId="2" borderId="0" xfId="0" applyFont="1" applyFill="1" applyAlignment="1">
      <alignment horizontal="center"/>
    </xf>
    <xf numFmtId="0" fontId="11" fillId="0" borderId="10" xfId="0" applyFont="1" applyFill="1" applyBorder="1" applyAlignment="1">
      <alignment horizontal="center" vertical="center"/>
    </xf>
    <xf numFmtId="0" fontId="11" fillId="0" borderId="4" xfId="0" applyFont="1" applyFill="1" applyBorder="1" applyAlignment="1">
      <alignment horizontal="center" vertical="center"/>
    </xf>
    <xf numFmtId="0" fontId="11" fillId="0" borderId="25" xfId="0" applyFont="1" applyFill="1" applyBorder="1" applyAlignment="1">
      <alignment horizontal="center" vertical="center" wrapText="1"/>
    </xf>
    <xf numFmtId="0" fontId="11" fillId="0" borderId="34" xfId="0" applyFont="1" applyFill="1" applyBorder="1" applyAlignment="1">
      <alignment horizontal="center" vertical="center"/>
    </xf>
    <xf numFmtId="0" fontId="11" fillId="0" borderId="60" xfId="0" applyFont="1" applyFill="1" applyBorder="1" applyAlignment="1">
      <alignment horizontal="center" vertical="center"/>
    </xf>
    <xf numFmtId="0" fontId="11" fillId="0" borderId="61" xfId="0" applyFont="1" applyFill="1" applyBorder="1" applyAlignment="1">
      <alignment horizontal="center" vertical="center"/>
    </xf>
    <xf numFmtId="0" fontId="11" fillId="0" borderId="25" xfId="0" applyFont="1" applyFill="1" applyBorder="1" applyAlignment="1">
      <alignment horizontal="center" vertical="center"/>
    </xf>
    <xf numFmtId="0" fontId="11" fillId="3" borderId="11" xfId="0" applyFont="1" applyFill="1" applyBorder="1" applyAlignment="1">
      <alignment horizontal="center" vertical="center" wrapText="1"/>
    </xf>
    <xf numFmtId="0" fontId="11" fillId="3" borderId="2" xfId="0" applyFont="1" applyFill="1" applyBorder="1" applyAlignment="1">
      <alignment horizontal="center" vertical="center" wrapText="1"/>
    </xf>
    <xf numFmtId="0" fontId="13" fillId="3" borderId="25" xfId="0" applyFont="1" applyFill="1" applyBorder="1" applyAlignment="1">
      <alignment horizontal="center" vertical="center" wrapText="1"/>
    </xf>
    <xf numFmtId="0" fontId="13" fillId="3" borderId="34" xfId="0" applyFont="1" applyFill="1" applyBorder="1" applyAlignment="1">
      <alignment horizontal="center" vertical="center" wrapText="1"/>
    </xf>
    <xf numFmtId="0" fontId="11" fillId="2" borderId="60" xfId="0" applyFont="1" applyFill="1" applyBorder="1" applyAlignment="1">
      <alignment horizontal="center" vertical="center"/>
    </xf>
    <xf numFmtId="0" fontId="11" fillId="2" borderId="61" xfId="0" applyFont="1" applyFill="1" applyBorder="1" applyAlignment="1">
      <alignment horizontal="center" vertical="center"/>
    </xf>
    <xf numFmtId="0" fontId="17" fillId="7" borderId="76" xfId="0" applyFont="1" applyFill="1" applyBorder="1" applyAlignment="1">
      <alignment horizontal="center" vertical="center" wrapText="1"/>
    </xf>
    <xf numFmtId="0" fontId="17" fillId="7" borderId="77" xfId="0" applyFont="1" applyFill="1" applyBorder="1" applyAlignment="1">
      <alignment horizontal="center" vertical="center" wrapText="1"/>
    </xf>
    <xf numFmtId="0" fontId="17" fillId="7" borderId="26" xfId="0" applyFont="1" applyFill="1" applyBorder="1" applyAlignment="1">
      <alignment horizontal="center" vertical="center" wrapText="1"/>
    </xf>
    <xf numFmtId="0" fontId="11" fillId="2" borderId="25" xfId="0" applyFont="1" applyFill="1" applyBorder="1" applyAlignment="1">
      <alignment horizontal="center" vertical="center"/>
    </xf>
    <xf numFmtId="0" fontId="11" fillId="2" borderId="34" xfId="0" applyFont="1" applyFill="1" applyBorder="1" applyAlignment="1">
      <alignment horizontal="center" vertical="center"/>
    </xf>
    <xf numFmtId="0" fontId="11" fillId="0" borderId="11" xfId="0" applyFont="1" applyFill="1" applyBorder="1" applyAlignment="1">
      <alignment horizontal="center" vertical="center"/>
    </xf>
    <xf numFmtId="0" fontId="11" fillId="0" borderId="2" xfId="0" applyFont="1" applyFill="1" applyBorder="1" applyAlignment="1">
      <alignment horizontal="center" vertical="center"/>
    </xf>
    <xf numFmtId="0" fontId="11" fillId="3" borderId="50" xfId="0" applyFont="1" applyFill="1" applyBorder="1" applyAlignment="1">
      <alignment horizontal="center" vertical="center"/>
    </xf>
    <xf numFmtId="0" fontId="13" fillId="3" borderId="80" xfId="0" applyFont="1" applyFill="1" applyBorder="1" applyAlignment="1">
      <alignment horizontal="center" wrapText="1"/>
    </xf>
    <xf numFmtId="0" fontId="13" fillId="5" borderId="10" xfId="0" applyFont="1" applyFill="1" applyBorder="1" applyAlignment="1">
      <alignment horizontal="center" vertical="center" wrapText="1"/>
    </xf>
    <xf numFmtId="0" fontId="13" fillId="5" borderId="4"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13" fillId="2" borderId="28" xfId="0" applyFont="1" applyFill="1" applyBorder="1" applyAlignment="1">
      <alignment horizontal="center" vertical="center" wrapText="1"/>
    </xf>
    <xf numFmtId="0" fontId="38" fillId="2" borderId="0" xfId="0" applyFont="1" applyFill="1" applyBorder="1" applyAlignment="1">
      <alignment horizontal="center" vertical="center"/>
    </xf>
    <xf numFmtId="0" fontId="9" fillId="6" borderId="24" xfId="0" applyFont="1" applyFill="1" applyBorder="1" applyAlignment="1">
      <alignment horizontal="left" vertical="center" wrapText="1"/>
    </xf>
    <xf numFmtId="0" fontId="9" fillId="6" borderId="1" xfId="0" applyFont="1" applyFill="1" applyBorder="1" applyAlignment="1">
      <alignment horizontal="left" vertical="center" wrapText="1"/>
    </xf>
    <xf numFmtId="0" fontId="9" fillId="6" borderId="62" xfId="0" applyFont="1" applyFill="1" applyBorder="1" applyAlignment="1">
      <alignment horizontal="left" vertical="center" wrapText="1"/>
    </xf>
    <xf numFmtId="0" fontId="9" fillId="6" borderId="94" xfId="0" applyFont="1" applyFill="1" applyBorder="1" applyAlignment="1">
      <alignment horizontal="left" vertical="center" wrapText="1"/>
    </xf>
    <xf numFmtId="0" fontId="16" fillId="5" borderId="72" xfId="0" applyFont="1" applyFill="1" applyBorder="1" applyAlignment="1">
      <alignment horizontal="center" vertical="center" wrapText="1"/>
    </xf>
    <xf numFmtId="0" fontId="16" fillId="5" borderId="73" xfId="0" applyFont="1" applyFill="1" applyBorder="1" applyAlignment="1">
      <alignment horizontal="center" vertical="center" wrapText="1"/>
    </xf>
    <xf numFmtId="0" fontId="16" fillId="5" borderId="74" xfId="0" applyFont="1" applyFill="1" applyBorder="1" applyAlignment="1">
      <alignment horizontal="center" vertical="center" wrapText="1"/>
    </xf>
    <xf numFmtId="0" fontId="9" fillId="0" borderId="23" xfId="0" applyFont="1" applyFill="1" applyBorder="1" applyAlignment="1">
      <alignment horizontal="left" vertical="center"/>
    </xf>
    <xf numFmtId="0" fontId="9" fillId="0" borderId="15" xfId="0" applyFont="1" applyFill="1" applyBorder="1" applyAlignment="1">
      <alignment horizontal="left" vertical="center"/>
    </xf>
    <xf numFmtId="0" fontId="13" fillId="0" borderId="53" xfId="0" applyFont="1" applyFill="1" applyBorder="1" applyAlignment="1">
      <alignment horizontal="center" vertical="center" wrapText="1"/>
    </xf>
    <xf numFmtId="0" fontId="13" fillId="0" borderId="54"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12" borderId="16" xfId="0" applyFont="1" applyFill="1" applyBorder="1" applyAlignment="1">
      <alignment horizontal="center" vertical="center" wrapText="1"/>
    </xf>
    <xf numFmtId="0" fontId="9" fillId="6" borderId="81" xfId="0" applyFont="1" applyFill="1" applyBorder="1" applyAlignment="1">
      <alignment horizontal="center" vertical="center" wrapText="1"/>
    </xf>
    <xf numFmtId="0" fontId="9" fillId="12" borderId="67" xfId="0" applyFont="1" applyFill="1" applyBorder="1" applyAlignment="1">
      <alignment horizontal="center" vertical="center" wrapText="1"/>
    </xf>
    <xf numFmtId="0" fontId="13" fillId="2" borderId="9" xfId="0" applyFont="1" applyFill="1" applyBorder="1" applyAlignment="1">
      <alignment horizontal="center" vertical="center" wrapText="1"/>
    </xf>
    <xf numFmtId="0" fontId="13" fillId="2" borderId="22" xfId="0" applyFont="1" applyFill="1" applyBorder="1" applyAlignment="1">
      <alignment horizontal="center" vertical="center" wrapText="1"/>
    </xf>
    <xf numFmtId="0" fontId="13" fillId="2" borderId="6" xfId="0" applyFont="1" applyFill="1" applyBorder="1" applyAlignment="1">
      <alignment horizontal="center" vertical="center"/>
    </xf>
    <xf numFmtId="0" fontId="13" fillId="2" borderId="28" xfId="0" applyFont="1" applyFill="1" applyBorder="1" applyAlignment="1">
      <alignment horizontal="center" vertical="center"/>
    </xf>
    <xf numFmtId="0" fontId="42" fillId="8" borderId="82" xfId="0" applyFont="1" applyFill="1" applyBorder="1" applyAlignment="1">
      <alignment horizontal="center" vertical="center"/>
    </xf>
    <xf numFmtId="0" fontId="42" fillId="8" borderId="83" xfId="0" applyFont="1" applyFill="1" applyBorder="1" applyAlignment="1">
      <alignment horizontal="center" vertical="center"/>
    </xf>
    <xf numFmtId="0" fontId="7" fillId="3" borderId="65" xfId="0" applyFont="1" applyFill="1" applyBorder="1" applyAlignment="1">
      <alignment horizontal="center" vertical="center"/>
    </xf>
    <xf numFmtId="0" fontId="7" fillId="3" borderId="69" xfId="0" applyFont="1" applyFill="1" applyBorder="1" applyAlignment="1">
      <alignment horizontal="center" vertical="center"/>
    </xf>
    <xf numFmtId="0" fontId="7" fillId="3" borderId="17" xfId="0" applyFont="1" applyFill="1" applyBorder="1" applyAlignment="1">
      <alignment horizontal="center" vertical="center"/>
    </xf>
    <xf numFmtId="0" fontId="7" fillId="3" borderId="13" xfId="0" applyFont="1" applyFill="1" applyBorder="1" applyAlignment="1">
      <alignment horizontal="center" vertical="center"/>
    </xf>
    <xf numFmtId="0" fontId="10" fillId="2" borderId="0" xfId="0" applyFont="1" applyFill="1" applyAlignment="1">
      <alignment horizontal="center" vertical="center"/>
    </xf>
    <xf numFmtId="0" fontId="10" fillId="2" borderId="0" xfId="0" applyFont="1" applyFill="1" applyBorder="1" applyAlignment="1">
      <alignment horizontal="center" vertical="center"/>
    </xf>
    <xf numFmtId="0" fontId="0" fillId="3" borderId="6" xfId="0" applyFill="1" applyBorder="1" applyAlignment="1">
      <alignment horizontal="center" vertical="center"/>
    </xf>
    <xf numFmtId="0" fontId="0" fillId="3" borderId="9" xfId="0" applyFill="1" applyBorder="1" applyAlignment="1">
      <alignment horizontal="center" vertical="center"/>
    </xf>
    <xf numFmtId="0" fontId="9" fillId="0" borderId="65" xfId="0" applyFont="1" applyFill="1" applyBorder="1" applyAlignment="1" applyProtection="1">
      <alignment horizontal="center" vertical="center" wrapText="1"/>
    </xf>
    <xf numFmtId="0" fontId="9" fillId="0" borderId="16" xfId="0" applyFont="1" applyFill="1" applyBorder="1" applyAlignment="1" applyProtection="1">
      <alignment horizontal="center" vertical="center" wrapText="1"/>
    </xf>
    <xf numFmtId="0" fontId="9" fillId="0" borderId="66" xfId="0" applyFont="1" applyFill="1" applyBorder="1" applyAlignment="1" applyProtection="1">
      <alignment horizontal="center" vertical="center" wrapText="1"/>
    </xf>
    <xf numFmtId="0" fontId="9" fillId="0" borderId="67" xfId="0" applyFont="1" applyFill="1" applyBorder="1" applyAlignment="1" applyProtection="1">
      <alignment horizontal="center" vertical="center" wrapText="1"/>
    </xf>
    <xf numFmtId="17" fontId="10" fillId="2" borderId="0" xfId="0" applyNumberFormat="1" applyFont="1" applyFill="1" applyAlignment="1">
      <alignment horizontal="center" vertical="center"/>
    </xf>
    <xf numFmtId="17" fontId="10" fillId="2" borderId="0" xfId="0" applyNumberFormat="1" applyFont="1" applyFill="1" applyBorder="1" applyAlignment="1">
      <alignment horizontal="center" vertical="center"/>
    </xf>
    <xf numFmtId="0" fontId="13" fillId="2" borderId="8" xfId="0" applyFont="1" applyFill="1" applyBorder="1" applyAlignment="1">
      <alignment horizontal="center" vertical="center" wrapText="1"/>
    </xf>
    <xf numFmtId="0" fontId="13" fillId="3" borderId="60" xfId="0" applyFont="1" applyFill="1" applyBorder="1" applyAlignment="1">
      <alignment horizontal="center" vertical="center"/>
    </xf>
    <xf numFmtId="0" fontId="13" fillId="3" borderId="61" xfId="0" applyFont="1" applyFill="1" applyBorder="1" applyAlignment="1">
      <alignment horizontal="center" vertical="center"/>
    </xf>
    <xf numFmtId="0" fontId="11" fillId="3" borderId="10"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11" fillId="3" borderId="63" xfId="0" applyFont="1" applyFill="1" applyBorder="1" applyAlignment="1">
      <alignment horizontal="center" vertical="center" wrapText="1"/>
    </xf>
    <xf numFmtId="0" fontId="9" fillId="0" borderId="10" xfId="0" applyFont="1" applyFill="1" applyBorder="1" applyAlignment="1">
      <alignment horizontal="left" vertical="center"/>
    </xf>
    <xf numFmtId="0" fontId="9" fillId="0" borderId="4" xfId="0" applyFont="1" applyFill="1" applyBorder="1" applyAlignment="1">
      <alignment horizontal="left" vertical="center"/>
    </xf>
    <xf numFmtId="0" fontId="9" fillId="0" borderId="53" xfId="0" applyFont="1" applyFill="1" applyBorder="1" applyAlignment="1">
      <alignment horizontal="left" vertical="center"/>
    </xf>
    <xf numFmtId="0" fontId="9" fillId="0" borderId="54" xfId="0" applyFont="1" applyFill="1" applyBorder="1" applyAlignment="1">
      <alignment horizontal="left" vertical="center"/>
    </xf>
    <xf numFmtId="0" fontId="13" fillId="2" borderId="10"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9" fillId="3" borderId="88" xfId="0" applyFont="1" applyFill="1" applyBorder="1" applyAlignment="1">
      <alignment horizontal="center" vertical="center"/>
    </xf>
    <xf numFmtId="0" fontId="9" fillId="3" borderId="89" xfId="0" applyFont="1" applyFill="1" applyBorder="1" applyAlignment="1">
      <alignment horizontal="center" vertical="center"/>
    </xf>
    <xf numFmtId="0" fontId="11" fillId="3" borderId="11" xfId="0" applyFont="1" applyFill="1" applyBorder="1" applyAlignment="1">
      <alignment horizontal="center" vertical="center"/>
    </xf>
    <xf numFmtId="0" fontId="11" fillId="3" borderId="2" xfId="0" applyFont="1" applyFill="1" applyBorder="1" applyAlignment="1">
      <alignment horizontal="center" vertical="center"/>
    </xf>
    <xf numFmtId="0" fontId="16" fillId="3" borderId="72" xfId="0" applyFont="1" applyFill="1" applyBorder="1" applyAlignment="1">
      <alignment horizontal="center" vertical="center" wrapText="1"/>
    </xf>
    <xf numFmtId="0" fontId="16" fillId="3" borderId="73" xfId="0" applyFont="1" applyFill="1" applyBorder="1" applyAlignment="1">
      <alignment horizontal="center" vertical="center" wrapText="1"/>
    </xf>
    <xf numFmtId="0" fontId="16" fillId="3" borderId="74" xfId="0" applyFont="1" applyFill="1" applyBorder="1" applyAlignment="1">
      <alignment horizontal="center" vertical="center" wrapText="1"/>
    </xf>
    <xf numFmtId="0" fontId="41" fillId="8" borderId="82" xfId="0" applyFont="1" applyFill="1" applyBorder="1" applyAlignment="1">
      <alignment horizontal="center" vertical="center"/>
    </xf>
    <xf numFmtId="0" fontId="41" fillId="8" borderId="83" xfId="0" applyFont="1" applyFill="1" applyBorder="1" applyAlignment="1">
      <alignment horizontal="center" vertical="center"/>
    </xf>
    <xf numFmtId="3" fontId="13" fillId="2" borderId="58" xfId="0" applyNumberFormat="1" applyFont="1" applyFill="1" applyBorder="1" applyAlignment="1">
      <alignment horizontal="center" vertical="center" wrapText="1"/>
    </xf>
    <xf numFmtId="14" fontId="7" fillId="2" borderId="31" xfId="0" applyNumberFormat="1" applyFont="1" applyFill="1" applyBorder="1" applyAlignment="1">
      <alignment horizontal="center" vertical="center"/>
    </xf>
    <xf numFmtId="14" fontId="7" fillId="2" borderId="36" xfId="0" applyNumberFormat="1" applyFont="1" applyFill="1" applyBorder="1" applyAlignment="1">
      <alignment horizontal="center" vertical="center"/>
    </xf>
    <xf numFmtId="0" fontId="31" fillId="0" borderId="12" xfId="0" applyFont="1" applyBorder="1" applyAlignment="1">
      <alignment horizontal="left" vertical="top" wrapText="1"/>
    </xf>
    <xf numFmtId="0" fontId="40" fillId="0" borderId="0" xfId="0" applyFont="1" applyBorder="1" applyAlignment="1">
      <alignment horizontal="left" vertical="top" wrapText="1"/>
    </xf>
    <xf numFmtId="0" fontId="13" fillId="5" borderId="48" xfId="0" applyFont="1" applyFill="1" applyBorder="1" applyAlignment="1">
      <alignment horizontal="center" vertical="center" wrapText="1"/>
    </xf>
    <xf numFmtId="0" fontId="13" fillId="5" borderId="96" xfId="0" applyFont="1" applyFill="1" applyBorder="1" applyAlignment="1">
      <alignment horizontal="center" vertical="center" wrapText="1"/>
    </xf>
    <xf numFmtId="0" fontId="13" fillId="4" borderId="49" xfId="0" applyFont="1" applyFill="1" applyBorder="1" applyAlignment="1">
      <alignment horizontal="center" vertical="center"/>
    </xf>
    <xf numFmtId="0" fontId="13" fillId="4" borderId="33" xfId="0" applyFont="1" applyFill="1" applyBorder="1" applyAlignment="1">
      <alignment horizontal="center" vertical="center"/>
    </xf>
    <xf numFmtId="0" fontId="13" fillId="4" borderId="48" xfId="0" applyFont="1" applyFill="1" applyBorder="1" applyAlignment="1">
      <alignment horizontal="center" vertical="top" wrapText="1"/>
    </xf>
    <xf numFmtId="0" fontId="13" fillId="4" borderId="96" xfId="0" applyFont="1" applyFill="1" applyBorder="1" applyAlignment="1">
      <alignment horizontal="center" vertical="top" wrapText="1"/>
    </xf>
    <xf numFmtId="0" fontId="25" fillId="7" borderId="79" xfId="0" applyFont="1" applyFill="1" applyBorder="1" applyAlignment="1">
      <alignment horizontal="center" vertical="center" wrapText="1"/>
    </xf>
    <xf numFmtId="0" fontId="0" fillId="0" borderId="71" xfId="0" applyBorder="1" applyAlignment="1">
      <alignment horizontal="center" vertical="center" wrapText="1"/>
    </xf>
    <xf numFmtId="0" fontId="9" fillId="3" borderId="90" xfId="0" applyFont="1" applyFill="1" applyBorder="1" applyAlignment="1">
      <alignment horizontal="center" vertical="center"/>
    </xf>
    <xf numFmtId="0" fontId="13" fillId="2" borderId="49" xfId="0" applyFont="1" applyFill="1" applyBorder="1" applyAlignment="1">
      <alignment horizontal="center" vertical="center" wrapText="1"/>
    </xf>
    <xf numFmtId="0" fontId="13" fillId="2" borderId="33" xfId="0" applyFont="1" applyFill="1" applyBorder="1" applyAlignment="1">
      <alignment horizontal="center" vertical="center" wrapText="1"/>
    </xf>
    <xf numFmtId="0" fontId="11" fillId="0" borderId="80" xfId="0" applyFont="1" applyBorder="1" applyAlignment="1">
      <alignment horizontal="center"/>
    </xf>
    <xf numFmtId="0" fontId="11" fillId="2" borderId="80" xfId="0" applyFont="1" applyFill="1" applyBorder="1" applyAlignment="1">
      <alignment horizontal="center" vertical="center"/>
    </xf>
    <xf numFmtId="0" fontId="13" fillId="0" borderId="53" xfId="0" applyFont="1" applyBorder="1" applyAlignment="1">
      <alignment horizontal="center"/>
    </xf>
    <xf numFmtId="0" fontId="13" fillId="0" borderId="54" xfId="0" applyFont="1" applyBorder="1" applyAlignment="1">
      <alignment horizontal="center"/>
    </xf>
    <xf numFmtId="0" fontId="13" fillId="4" borderId="10" xfId="0" applyFont="1" applyFill="1" applyBorder="1" applyAlignment="1">
      <alignment horizontal="center" vertical="center" wrapText="1"/>
    </xf>
    <xf numFmtId="0" fontId="13" fillId="4" borderId="4" xfId="0" applyFont="1" applyFill="1" applyBorder="1" applyAlignment="1">
      <alignment horizontal="center" vertical="center" wrapText="1"/>
    </xf>
    <xf numFmtId="1" fontId="13" fillId="2" borderId="58" xfId="0" applyNumberFormat="1" applyFont="1" applyFill="1" applyBorder="1" applyAlignment="1">
      <alignment horizontal="center" vertical="center" wrapText="1"/>
    </xf>
    <xf numFmtId="1" fontId="13" fillId="2" borderId="59" xfId="0" applyNumberFormat="1" applyFont="1" applyFill="1" applyBorder="1" applyAlignment="1">
      <alignment horizontal="center" vertical="center" wrapText="1"/>
    </xf>
    <xf numFmtId="0" fontId="11" fillId="0" borderId="63" xfId="0" applyFont="1" applyBorder="1" applyAlignment="1">
      <alignment horizontal="center" vertical="center"/>
    </xf>
    <xf numFmtId="0" fontId="13" fillId="3" borderId="92" xfId="0" applyFont="1" applyFill="1" applyBorder="1" applyAlignment="1">
      <alignment horizontal="center" vertical="center" wrapText="1"/>
    </xf>
    <xf numFmtId="0" fontId="0" fillId="0" borderId="93" xfId="0" applyBorder="1"/>
    <xf numFmtId="0" fontId="54" fillId="0" borderId="53" xfId="0" applyFont="1" applyBorder="1" applyAlignment="1">
      <alignment horizontal="center"/>
    </xf>
    <xf numFmtId="0" fontId="54" fillId="0" borderId="54" xfId="0" applyFont="1" applyBorder="1" applyAlignment="1">
      <alignment horizontal="center"/>
    </xf>
    <xf numFmtId="0" fontId="13" fillId="4" borderId="48" xfId="0" applyFont="1" applyFill="1" applyBorder="1" applyAlignment="1">
      <alignment horizontal="center" vertical="center" wrapText="1"/>
    </xf>
    <xf numFmtId="0" fontId="13" fillId="4" borderId="96" xfId="0" applyFont="1" applyFill="1" applyBorder="1" applyAlignment="1">
      <alignment horizontal="center" vertical="center" wrapText="1"/>
    </xf>
    <xf numFmtId="0" fontId="13" fillId="5" borderId="48" xfId="0" applyFont="1" applyFill="1" applyBorder="1" applyAlignment="1">
      <alignment horizontal="center" vertical="center"/>
    </xf>
    <xf numFmtId="0" fontId="13" fillId="5" borderId="96" xfId="0" applyFont="1" applyFill="1" applyBorder="1" applyAlignment="1">
      <alignment horizontal="center" vertical="center"/>
    </xf>
    <xf numFmtId="0" fontId="13" fillId="11" borderId="48" xfId="0" applyFont="1" applyFill="1" applyBorder="1" applyAlignment="1">
      <alignment horizontal="center" vertical="center"/>
    </xf>
    <xf numFmtId="0" fontId="13" fillId="11" borderId="96" xfId="0" applyFont="1" applyFill="1" applyBorder="1" applyAlignment="1">
      <alignment horizontal="center" vertical="center"/>
    </xf>
    <xf numFmtId="0" fontId="17" fillId="7" borderId="70" xfId="0" applyFont="1" applyFill="1" applyBorder="1" applyAlignment="1">
      <alignment horizontal="center" vertical="center"/>
    </xf>
    <xf numFmtId="0" fontId="17" fillId="7" borderId="91" xfId="0" applyFont="1" applyFill="1" applyBorder="1" applyAlignment="1">
      <alignment horizontal="center" vertical="center"/>
    </xf>
    <xf numFmtId="0" fontId="17" fillId="3" borderId="62" xfId="0" applyFont="1" applyFill="1" applyBorder="1" applyAlignment="1">
      <alignment horizontal="center" vertical="center" wrapText="1"/>
    </xf>
    <xf numFmtId="0" fontId="9" fillId="14" borderId="65" xfId="0" applyFont="1" applyFill="1" applyBorder="1" applyAlignment="1">
      <alignment horizontal="center" vertical="center" wrapText="1"/>
    </xf>
    <xf numFmtId="0" fontId="9" fillId="14" borderId="16" xfId="0" applyFont="1" applyFill="1" applyBorder="1" applyAlignment="1">
      <alignment horizontal="center" vertical="center" wrapText="1"/>
    </xf>
    <xf numFmtId="0" fontId="9" fillId="14" borderId="39" xfId="0" applyFont="1" applyFill="1" applyBorder="1" applyAlignment="1">
      <alignment horizontal="center" vertical="center" wrapText="1"/>
    </xf>
    <xf numFmtId="0" fontId="9" fillId="14" borderId="27" xfId="0" applyFont="1" applyFill="1" applyBorder="1" applyAlignment="1">
      <alignment horizontal="center" vertical="center" wrapText="1"/>
    </xf>
    <xf numFmtId="0" fontId="9" fillId="14" borderId="17" xfId="0" applyFont="1" applyFill="1" applyBorder="1" applyAlignment="1">
      <alignment horizontal="center" vertical="center" wrapText="1"/>
    </xf>
    <xf numFmtId="0" fontId="9" fillId="14" borderId="98" xfId="0" applyFont="1" applyFill="1" applyBorder="1" applyAlignment="1">
      <alignment horizontal="center" vertical="center" wrapText="1"/>
    </xf>
    <xf numFmtId="0" fontId="13" fillId="0" borderId="53" xfId="0" applyFont="1" applyFill="1" applyBorder="1" applyAlignment="1">
      <alignment horizontal="center" vertical="center"/>
    </xf>
    <xf numFmtId="0" fontId="13" fillId="0" borderId="54" xfId="0" applyFont="1" applyFill="1" applyBorder="1" applyAlignment="1">
      <alignment horizontal="center" vertical="center"/>
    </xf>
    <xf numFmtId="0" fontId="13" fillId="2" borderId="53" xfId="0" applyFont="1" applyFill="1" applyBorder="1" applyAlignment="1">
      <alignment horizontal="center" vertical="center" wrapText="1"/>
    </xf>
    <xf numFmtId="0" fontId="13" fillId="2" borderId="54" xfId="0" applyFont="1" applyFill="1" applyBorder="1" applyAlignment="1">
      <alignment horizontal="center" vertical="center" wrapText="1"/>
    </xf>
    <xf numFmtId="0" fontId="13" fillId="20" borderId="49" xfId="0" applyFont="1" applyFill="1" applyBorder="1" applyAlignment="1">
      <alignment horizontal="center" vertical="center" wrapText="1"/>
    </xf>
    <xf numFmtId="0" fontId="13" fillId="20" borderId="33" xfId="0" applyFont="1" applyFill="1" applyBorder="1" applyAlignment="1">
      <alignment horizontal="center" vertical="center" wrapText="1"/>
    </xf>
    <xf numFmtId="0" fontId="13" fillId="17" borderId="49" xfId="0" applyFont="1" applyFill="1" applyBorder="1" applyAlignment="1">
      <alignment horizontal="center" vertical="center"/>
    </xf>
    <xf numFmtId="0" fontId="13" fillId="17" borderId="33" xfId="0" applyFont="1" applyFill="1" applyBorder="1" applyAlignment="1">
      <alignment horizontal="center" vertical="center"/>
    </xf>
    <xf numFmtId="0" fontId="6" fillId="0" borderId="8" xfId="0" applyFont="1" applyBorder="1" applyAlignment="1">
      <alignment horizontal="center"/>
    </xf>
    <xf numFmtId="0" fontId="9" fillId="14" borderId="1" xfId="0" applyFont="1" applyFill="1" applyBorder="1" applyAlignment="1">
      <alignment horizontal="center" vertical="center" wrapText="1"/>
    </xf>
    <xf numFmtId="0" fontId="9" fillId="14" borderId="66" xfId="0" applyFont="1" applyFill="1" applyBorder="1" applyAlignment="1">
      <alignment horizontal="center" vertical="center" wrapText="1"/>
    </xf>
    <xf numFmtId="0" fontId="9" fillId="14" borderId="95" xfId="0" applyFont="1" applyFill="1" applyBorder="1" applyAlignment="1">
      <alignment horizontal="center" vertical="center" wrapText="1"/>
    </xf>
    <xf numFmtId="0" fontId="0" fillId="0" borderId="33" xfId="0" applyBorder="1"/>
    <xf numFmtId="0" fontId="6" fillId="0" borderId="53" xfId="0" applyFont="1" applyBorder="1" applyAlignment="1">
      <alignment horizontal="center"/>
    </xf>
    <xf numFmtId="1" fontId="13" fillId="2" borderId="56" xfId="0" applyNumberFormat="1" applyFont="1" applyFill="1" applyBorder="1" applyAlignment="1">
      <alignment horizontal="center" vertical="center" wrapText="1"/>
    </xf>
    <xf numFmtId="1" fontId="13" fillId="2" borderId="57" xfId="0" applyNumberFormat="1" applyFont="1" applyFill="1" applyBorder="1" applyAlignment="1">
      <alignment horizontal="center" vertical="center" wrapText="1"/>
    </xf>
    <xf numFmtId="0" fontId="13" fillId="11" borderId="53" xfId="0" applyFont="1" applyFill="1" applyBorder="1" applyAlignment="1">
      <alignment horizontal="center" vertical="center" wrapText="1"/>
    </xf>
    <xf numFmtId="0" fontId="13" fillId="11" borderId="54" xfId="0" applyFont="1" applyFill="1" applyBorder="1" applyAlignment="1">
      <alignment horizontal="center" vertical="center" wrapText="1"/>
    </xf>
    <xf numFmtId="0" fontId="13" fillId="18" borderId="48" xfId="0" applyFont="1" applyFill="1" applyBorder="1" applyAlignment="1">
      <alignment horizontal="center" vertical="center"/>
    </xf>
    <xf numFmtId="0" fontId="13" fillId="18" borderId="96" xfId="0" applyFont="1" applyFill="1" applyBorder="1" applyAlignment="1">
      <alignment horizontal="center" vertical="center"/>
    </xf>
    <xf numFmtId="0" fontId="6" fillId="0" borderId="35" xfId="0" applyFont="1" applyBorder="1" applyAlignment="1">
      <alignment horizontal="center"/>
    </xf>
    <xf numFmtId="0" fontId="6" fillId="0" borderId="36" xfId="0" applyFont="1" applyBorder="1" applyAlignment="1">
      <alignment horizontal="center"/>
    </xf>
    <xf numFmtId="0" fontId="17" fillId="2" borderId="50" xfId="0" applyFont="1" applyFill="1" applyBorder="1" applyAlignment="1">
      <alignment horizontal="center"/>
    </xf>
    <xf numFmtId="0" fontId="17" fillId="2" borderId="36" xfId="0" applyFont="1" applyFill="1" applyBorder="1" applyAlignment="1">
      <alignment horizontal="center"/>
    </xf>
    <xf numFmtId="0" fontId="17" fillId="7" borderId="70" xfId="0" applyFont="1" applyFill="1" applyBorder="1" applyAlignment="1">
      <alignment horizontal="center" vertical="center" wrapText="1"/>
    </xf>
    <xf numFmtId="0" fontId="13" fillId="2" borderId="101" xfId="0" applyFont="1" applyFill="1" applyBorder="1" applyAlignment="1">
      <alignment horizontal="center" vertical="center" wrapText="1"/>
    </xf>
    <xf numFmtId="0" fontId="13" fillId="2" borderId="30" xfId="0" applyFont="1" applyFill="1" applyBorder="1" applyAlignment="1">
      <alignment horizontal="center" vertical="center" wrapText="1"/>
    </xf>
    <xf numFmtId="0" fontId="13" fillId="2" borderId="92" xfId="0" applyFont="1" applyFill="1" applyBorder="1" applyAlignment="1">
      <alignment horizontal="center" vertical="center" wrapText="1"/>
    </xf>
    <xf numFmtId="0" fontId="13" fillId="2" borderId="93" xfId="0" applyFont="1" applyFill="1" applyBorder="1" applyAlignment="1">
      <alignment horizontal="center" vertical="center" wrapText="1"/>
    </xf>
    <xf numFmtId="0" fontId="13" fillId="0" borderId="35" xfId="0" applyFont="1" applyFill="1" applyBorder="1" applyAlignment="1">
      <alignment horizontal="center" vertical="center" wrapText="1"/>
    </xf>
    <xf numFmtId="0" fontId="13" fillId="0" borderId="36" xfId="0" applyFont="1" applyFill="1" applyBorder="1" applyAlignment="1">
      <alignment horizontal="center" vertical="center" wrapText="1"/>
    </xf>
    <xf numFmtId="0" fontId="61" fillId="0" borderId="35" xfId="0" applyFont="1" applyFill="1" applyBorder="1" applyAlignment="1">
      <alignment horizontal="center" vertical="center"/>
    </xf>
    <xf numFmtId="0" fontId="61" fillId="0" borderId="36" xfId="0" applyFont="1" applyFill="1" applyBorder="1" applyAlignment="1">
      <alignment horizontal="center" vertical="center"/>
    </xf>
    <xf numFmtId="0" fontId="48" fillId="0" borderId="35" xfId="0" applyFont="1" applyFill="1" applyBorder="1" applyAlignment="1">
      <alignment horizontal="center" vertical="center"/>
    </xf>
    <xf numFmtId="0" fontId="48" fillId="0" borderId="36" xfId="0" applyFont="1" applyFill="1" applyBorder="1" applyAlignment="1">
      <alignment horizontal="center" vertical="center"/>
    </xf>
    <xf numFmtId="0" fontId="61" fillId="0" borderId="35" xfId="0" applyFont="1" applyBorder="1" applyAlignment="1">
      <alignment horizontal="center"/>
    </xf>
    <xf numFmtId="0" fontId="61" fillId="0" borderId="36" xfId="0" applyFont="1" applyBorder="1" applyAlignment="1">
      <alignment horizontal="center"/>
    </xf>
    <xf numFmtId="0" fontId="9" fillId="0" borderId="35" xfId="0" applyFont="1" applyFill="1" applyBorder="1" applyAlignment="1">
      <alignment horizontal="left" vertical="center"/>
    </xf>
    <xf numFmtId="0" fontId="9" fillId="0" borderId="36" xfId="0" applyFont="1" applyFill="1" applyBorder="1" applyAlignment="1">
      <alignment horizontal="left" vertical="center"/>
    </xf>
    <xf numFmtId="0" fontId="13" fillId="0" borderId="35" xfId="0" applyFont="1" applyBorder="1" applyAlignment="1">
      <alignment horizontal="center" vertical="center"/>
    </xf>
    <xf numFmtId="0" fontId="13" fillId="0" borderId="36" xfId="0" applyFont="1" applyBorder="1" applyAlignment="1">
      <alignment horizontal="center" vertical="center"/>
    </xf>
    <xf numFmtId="0" fontId="11" fillId="0" borderId="49" xfId="0" applyFont="1" applyFill="1" applyBorder="1" applyAlignment="1">
      <alignment horizontal="center" vertical="center"/>
    </xf>
    <xf numFmtId="0" fontId="11" fillId="0" borderId="33" xfId="0" applyFont="1" applyFill="1" applyBorder="1" applyAlignment="1">
      <alignment horizontal="center" vertical="center"/>
    </xf>
    <xf numFmtId="0" fontId="53" fillId="4" borderId="49" xfId="0" applyFont="1" applyFill="1" applyBorder="1" applyAlignment="1">
      <alignment horizontal="center" vertical="center" wrapText="1"/>
    </xf>
    <xf numFmtId="0" fontId="53" fillId="4" borderId="33" xfId="0" applyFont="1" applyFill="1" applyBorder="1" applyAlignment="1">
      <alignment horizontal="center" vertical="center" wrapText="1"/>
    </xf>
    <xf numFmtId="0" fontId="11" fillId="13" borderId="53" xfId="0" applyFont="1" applyFill="1" applyBorder="1" applyAlignment="1">
      <alignment horizontal="center"/>
    </xf>
    <xf numFmtId="0" fontId="11" fillId="13" borderId="54" xfId="0" applyFont="1" applyFill="1" applyBorder="1" applyAlignment="1">
      <alignment horizontal="center"/>
    </xf>
    <xf numFmtId="0" fontId="54" fillId="3" borderId="49" xfId="0" applyFont="1" applyFill="1" applyBorder="1" applyAlignment="1">
      <alignment horizontal="center" vertical="center" wrapText="1"/>
    </xf>
    <xf numFmtId="0" fontId="54" fillId="3" borderId="33" xfId="0" applyFont="1" applyFill="1" applyBorder="1" applyAlignment="1">
      <alignment horizontal="center" vertical="center" wrapText="1"/>
    </xf>
    <xf numFmtId="0" fontId="11" fillId="0" borderId="35" xfId="0" applyFont="1" applyBorder="1" applyAlignment="1">
      <alignment horizontal="center"/>
    </xf>
    <xf numFmtId="0" fontId="11" fillId="0" borderId="36" xfId="0" applyFont="1" applyBorder="1" applyAlignment="1">
      <alignment horizontal="center"/>
    </xf>
    <xf numFmtId="0" fontId="53" fillId="0" borderId="49" xfId="0" applyFont="1" applyBorder="1" applyAlignment="1">
      <alignment horizontal="center" vertical="center"/>
    </xf>
    <xf numFmtId="0" fontId="53" fillId="0" borderId="33" xfId="0" applyFont="1" applyBorder="1" applyAlignment="1">
      <alignment horizontal="center" vertical="center"/>
    </xf>
    <xf numFmtId="0" fontId="54" fillId="0" borderId="53" xfId="0" applyFont="1" applyBorder="1" applyAlignment="1">
      <alignment horizontal="center" vertical="center"/>
    </xf>
    <xf numFmtId="0" fontId="54" fillId="0" borderId="54" xfId="0" applyFont="1" applyBorder="1" applyAlignment="1">
      <alignment horizontal="center" vertical="center"/>
    </xf>
    <xf numFmtId="0" fontId="53" fillId="0" borderId="35" xfId="0" applyFont="1" applyBorder="1" applyAlignment="1">
      <alignment horizontal="center" vertical="center"/>
    </xf>
    <xf numFmtId="0" fontId="53" fillId="0" borderId="36" xfId="0" applyFont="1" applyBorder="1" applyAlignment="1">
      <alignment horizontal="center" vertical="center"/>
    </xf>
    <xf numFmtId="0" fontId="54" fillId="3" borderId="35" xfId="0" applyFont="1" applyFill="1" applyBorder="1" applyAlignment="1">
      <alignment horizontal="center" vertical="center"/>
    </xf>
    <xf numFmtId="0" fontId="53" fillId="2" borderId="23" xfId="0" applyFont="1" applyFill="1" applyBorder="1" applyAlignment="1">
      <alignment horizontal="center" vertical="center" wrapText="1"/>
    </xf>
    <xf numFmtId="0" fontId="53" fillId="2" borderId="46" xfId="0" applyFont="1" applyFill="1" applyBorder="1" applyAlignment="1">
      <alignment horizontal="center" vertical="center" wrapText="1"/>
    </xf>
    <xf numFmtId="0" fontId="53" fillId="17" borderId="49" xfId="0" applyFont="1" applyFill="1" applyBorder="1" applyAlignment="1">
      <alignment horizontal="center" vertical="center"/>
    </xf>
    <xf numFmtId="0" fontId="53" fillId="17" borderId="63" xfId="0" applyFont="1" applyFill="1" applyBorder="1" applyAlignment="1">
      <alignment horizontal="center" vertical="center"/>
    </xf>
    <xf numFmtId="0" fontId="53" fillId="18" borderId="49" xfId="0" applyFont="1" applyFill="1" applyBorder="1" applyAlignment="1">
      <alignment horizontal="center" vertical="center"/>
    </xf>
    <xf numFmtId="0" fontId="53" fillId="18" borderId="63" xfId="0" applyFont="1" applyFill="1" applyBorder="1" applyAlignment="1">
      <alignment horizontal="center" vertical="center"/>
    </xf>
    <xf numFmtId="0" fontId="53" fillId="18" borderId="53" xfId="0" applyFont="1" applyFill="1" applyBorder="1" applyAlignment="1">
      <alignment horizontal="center" vertical="center"/>
    </xf>
    <xf numFmtId="0" fontId="53" fillId="18" borderId="80" xfId="0" applyFont="1" applyFill="1" applyBorder="1" applyAlignment="1">
      <alignment horizontal="center" vertical="center"/>
    </xf>
    <xf numFmtId="0" fontId="53" fillId="4" borderId="53" xfId="0" applyFont="1" applyFill="1" applyBorder="1" applyAlignment="1">
      <alignment horizontal="center" vertical="center" wrapText="1"/>
    </xf>
    <xf numFmtId="0" fontId="53" fillId="4" borderId="54" xfId="0" applyFont="1" applyFill="1" applyBorder="1" applyAlignment="1">
      <alignment horizontal="center" vertical="center" wrapText="1"/>
    </xf>
    <xf numFmtId="0" fontId="53" fillId="2" borderId="15" xfId="0" applyFont="1" applyFill="1" applyBorder="1" applyAlignment="1">
      <alignment horizontal="center" vertical="center" wrapText="1"/>
    </xf>
    <xf numFmtId="0" fontId="53" fillId="2" borderId="47" xfId="0" applyFont="1" applyFill="1" applyBorder="1" applyAlignment="1">
      <alignment horizontal="center" vertical="center" wrapText="1"/>
    </xf>
    <xf numFmtId="0" fontId="13" fillId="19" borderId="53" xfId="0" applyFont="1" applyFill="1" applyBorder="1" applyAlignment="1">
      <alignment horizontal="center" vertical="center" wrapText="1"/>
    </xf>
    <xf numFmtId="0" fontId="13" fillId="19" borderId="54" xfId="0" applyFont="1" applyFill="1" applyBorder="1" applyAlignment="1">
      <alignment horizontal="center" vertical="center" wrapText="1"/>
    </xf>
    <xf numFmtId="0" fontId="13" fillId="0" borderId="23" xfId="0" applyFont="1" applyBorder="1" applyAlignment="1">
      <alignment horizontal="center"/>
    </xf>
    <xf numFmtId="0" fontId="13" fillId="0" borderId="46" xfId="0" applyFont="1" applyBorder="1" applyAlignment="1">
      <alignment horizontal="center"/>
    </xf>
    <xf numFmtId="0" fontId="13" fillId="0" borderId="15" xfId="0" applyFont="1" applyBorder="1" applyAlignment="1">
      <alignment horizontal="center"/>
    </xf>
    <xf numFmtId="0" fontId="13" fillId="0" borderId="47" xfId="0" applyFont="1" applyBorder="1" applyAlignment="1">
      <alignment horizontal="center"/>
    </xf>
    <xf numFmtId="0" fontId="17" fillId="7" borderId="71" xfId="0" applyFont="1" applyFill="1" applyBorder="1" applyAlignment="1">
      <alignment horizontal="center" vertical="center"/>
    </xf>
    <xf numFmtId="0" fontId="13" fillId="0" borderId="23" xfId="0" applyFont="1" applyFill="1" applyBorder="1" applyAlignment="1">
      <alignment horizontal="center" vertical="center" wrapText="1"/>
    </xf>
    <xf numFmtId="0" fontId="13" fillId="0" borderId="75" xfId="0" applyFont="1" applyFill="1" applyBorder="1" applyAlignment="1">
      <alignment horizontal="center" vertical="center" wrapText="1"/>
    </xf>
    <xf numFmtId="0" fontId="49" fillId="3" borderId="26" xfId="0" applyFont="1" applyFill="1" applyBorder="1" applyAlignment="1">
      <alignment horizontal="center" vertical="center" wrapText="1"/>
    </xf>
    <xf numFmtId="0" fontId="56" fillId="0" borderId="55" xfId="0" applyFont="1" applyBorder="1" applyAlignment="1">
      <alignment horizontal="center"/>
    </xf>
    <xf numFmtId="0" fontId="13" fillId="0" borderId="56" xfId="0" applyFont="1" applyBorder="1" applyAlignment="1">
      <alignment horizontal="center"/>
    </xf>
    <xf numFmtId="0" fontId="13" fillId="0" borderId="57" xfId="0" applyFont="1" applyBorder="1" applyAlignment="1">
      <alignment horizontal="center"/>
    </xf>
    <xf numFmtId="0" fontId="11" fillId="0" borderId="49" xfId="0" applyFont="1" applyBorder="1" applyAlignment="1">
      <alignment horizontal="center"/>
    </xf>
    <xf numFmtId="0" fontId="11" fillId="0" borderId="33" xfId="0" applyFont="1" applyBorder="1" applyAlignment="1">
      <alignment horizontal="center"/>
    </xf>
    <xf numFmtId="0" fontId="6" fillId="0" borderId="0" xfId="0" applyFont="1" applyAlignment="1">
      <alignment horizontal="center"/>
    </xf>
    <xf numFmtId="0" fontId="0" fillId="2" borderId="0" xfId="0" applyFill="1" applyAlignment="1">
      <alignment horizontal="left" vertical="top" wrapText="1"/>
    </xf>
    <xf numFmtId="0" fontId="0" fillId="0" borderId="0" xfId="0" applyAlignment="1">
      <alignment horizontal="center"/>
    </xf>
  </cellXfs>
  <cellStyles count="4">
    <cellStyle name="Followed Hyperlink" xfId="3" builtinId="9" hidden="1"/>
    <cellStyle name="Good" xfId="1" builtinId="26"/>
    <cellStyle name="Hyperlink" xfId="2" builtinId="8" hidden="1"/>
    <cellStyle name="Normal" xfId="0" builtinId="0"/>
  </cellStyles>
  <dxfs count="3">
    <dxf>
      <alignment horizontal="center" vertical="center" textRotation="0" wrapText="0" indent="0" justifyLastLine="0" shrinkToFit="0" readingOrder="0"/>
    </dxf>
    <dxf>
      <alignment horizontal="center" vertical="center" textRotation="0" wrapText="0" indent="0" justifyLastLine="0" shrinkToFit="0" readingOrder="0"/>
    </dxf>
    <dxf>
      <numFmt numFmtId="30" formatCode="@"/>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8DC2E3"/>
      <color rgb="FFA2C2E8"/>
      <color rgb="FFFFFFCC"/>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4</xdr:col>
      <xdr:colOff>474346</xdr:colOff>
      <xdr:row>12</xdr:row>
      <xdr:rowOff>2843</xdr:rowOff>
    </xdr:from>
    <xdr:to>
      <xdr:col>4</xdr:col>
      <xdr:colOff>889802</xdr:colOff>
      <xdr:row>30</xdr:row>
      <xdr:rowOff>108859</xdr:rowOff>
    </xdr:to>
    <xdr:sp macro="" textlink="">
      <xdr:nvSpPr>
        <xdr:cNvPr id="5215" name="TextBox 1">
          <a:extLst>
            <a:ext uri="{FF2B5EF4-FFF2-40B4-BE49-F238E27FC236}">
              <a16:creationId xmlns:a16="http://schemas.microsoft.com/office/drawing/2014/main" id="{00000000-0008-0000-0000-00005F140000}"/>
            </a:ext>
          </a:extLst>
        </xdr:cNvPr>
        <xdr:cNvSpPr txBox="1">
          <a:spLocks noChangeArrowheads="1"/>
        </xdr:cNvSpPr>
      </xdr:nvSpPr>
      <xdr:spPr bwMode="auto">
        <a:xfrm rot="-5400000">
          <a:off x="-2303690" y="9342664"/>
          <a:ext cx="6513743" cy="409575"/>
        </a:xfrm>
        <a:prstGeom prst="rect">
          <a:avLst/>
        </a:prstGeom>
        <a:gradFill rotWithShape="1">
          <a:gsLst>
            <a:gs pos="0">
              <a:srgbClr val="EDEDED"/>
            </a:gs>
            <a:gs pos="64999">
              <a:srgbClr val="D0D0D0"/>
            </a:gs>
            <a:gs pos="100000">
              <a:srgbClr val="BCBCBC"/>
            </a:gs>
          </a:gsLst>
          <a:lin ang="5400000" scaled="1"/>
        </a:gradFill>
        <a:ln w="9525">
          <a:solidFill>
            <a:srgbClr val="000000"/>
          </a:solidFill>
          <a:miter lim="800000"/>
          <a:headEnd/>
          <a:tailEnd/>
        </a:ln>
        <a:effectLst>
          <a:outerShdw dist="20000" dir="5400000" rotWithShape="0">
            <a:srgbClr val="808080">
              <a:alpha val="37999"/>
            </a:srgbClr>
          </a:outerShdw>
        </a:effectLst>
      </xdr:spPr>
      <xdr:txBody>
        <a:bodyPr vertOverflow="clip" vert="vert270" wrap="square" lIns="27432" tIns="27432" rIns="0" bIns="27432" anchor="ctr" upright="1"/>
        <a:lstStyle/>
        <a:p>
          <a:pPr algn="ctr" rtl="0">
            <a:defRPr sz="1000"/>
          </a:pPr>
          <a:r>
            <a:rPr lang="de-DE" sz="1200" b="1" i="0" u="none" strike="noStrike" baseline="0">
              <a:solidFill>
                <a:srgbClr val="000000"/>
              </a:solidFill>
              <a:latin typeface="Calibri"/>
              <a:cs typeface="Calibri"/>
            </a:rPr>
            <a:t>Complete MPL Course Under PNS TRG 9868</a:t>
          </a:r>
        </a:p>
      </xdr:txBody>
    </xdr:sp>
    <xdr:clientData/>
  </xdr:twoCellAnchor>
  <xdr:twoCellAnchor>
    <xdr:from>
      <xdr:col>3</xdr:col>
      <xdr:colOff>145677</xdr:colOff>
      <xdr:row>12</xdr:row>
      <xdr:rowOff>678</xdr:rowOff>
    </xdr:from>
    <xdr:to>
      <xdr:col>4</xdr:col>
      <xdr:colOff>379167</xdr:colOff>
      <xdr:row>33</xdr:row>
      <xdr:rowOff>2</xdr:rowOff>
    </xdr:to>
    <xdr:sp macro="" textlink="">
      <xdr:nvSpPr>
        <xdr:cNvPr id="5216" name="TextBox 2">
          <a:extLst>
            <a:ext uri="{FF2B5EF4-FFF2-40B4-BE49-F238E27FC236}">
              <a16:creationId xmlns:a16="http://schemas.microsoft.com/office/drawing/2014/main" id="{00000000-0008-0000-0000-000060140000}"/>
            </a:ext>
          </a:extLst>
        </xdr:cNvPr>
        <xdr:cNvSpPr txBox="1">
          <a:spLocks noChangeArrowheads="1"/>
        </xdr:cNvSpPr>
      </xdr:nvSpPr>
      <xdr:spPr bwMode="auto">
        <a:xfrm rot="-5400000">
          <a:off x="-3197640" y="9633897"/>
          <a:ext cx="7194101" cy="507467"/>
        </a:xfrm>
        <a:prstGeom prst="rect">
          <a:avLst/>
        </a:prstGeom>
        <a:gradFill rotWithShape="1">
          <a:gsLst>
            <a:gs pos="0">
              <a:srgbClr val="EDEDED"/>
            </a:gs>
            <a:gs pos="64999">
              <a:srgbClr val="D0D0D0"/>
            </a:gs>
            <a:gs pos="100000">
              <a:srgbClr val="BCBCBC"/>
            </a:gs>
          </a:gsLst>
          <a:lin ang="5400000" scaled="1"/>
        </a:gradFill>
        <a:ln w="9525">
          <a:solidFill>
            <a:srgbClr val="000000"/>
          </a:solidFill>
          <a:miter lim="800000"/>
          <a:headEnd/>
          <a:tailEnd/>
        </a:ln>
        <a:effectLst>
          <a:outerShdw dist="20000" dir="5400000" rotWithShape="0">
            <a:srgbClr val="808080">
              <a:alpha val="37999"/>
            </a:srgbClr>
          </a:outerShdw>
        </a:effectLst>
      </xdr:spPr>
      <xdr:txBody>
        <a:bodyPr vertOverflow="clip" vert="vert270" wrap="square" lIns="27432" tIns="27432" rIns="27432" bIns="27432" anchor="ctr" upright="1"/>
        <a:lstStyle/>
        <a:p>
          <a:pPr algn="ctr" rtl="0">
            <a:defRPr sz="1000"/>
          </a:pPr>
          <a:r>
            <a:rPr lang="de-DE" sz="1200" b="1" i="0" u="none" strike="noStrike" baseline="0">
              <a:solidFill>
                <a:srgbClr val="000000"/>
              </a:solidFill>
              <a:latin typeface="Calibri"/>
              <a:cs typeface="Calibri"/>
            </a:rPr>
            <a:t>same measurement criteria and performance grading</a:t>
          </a:r>
        </a:p>
      </xdr:txBody>
    </xdr:sp>
    <xdr:clientData/>
  </xdr:twoCellAnchor>
  <xdr:twoCellAnchor>
    <xdr:from>
      <xdr:col>32</xdr:col>
      <xdr:colOff>609600</xdr:colOff>
      <xdr:row>3</xdr:row>
      <xdr:rowOff>28575</xdr:rowOff>
    </xdr:from>
    <xdr:to>
      <xdr:col>36</xdr:col>
      <xdr:colOff>66675</xdr:colOff>
      <xdr:row>4</xdr:row>
      <xdr:rowOff>28575</xdr:rowOff>
    </xdr:to>
    <xdr:sp macro="" textlink="">
      <xdr:nvSpPr>
        <xdr:cNvPr id="6917" name="Right Arrow 1">
          <a:extLst>
            <a:ext uri="{FF2B5EF4-FFF2-40B4-BE49-F238E27FC236}">
              <a16:creationId xmlns:a16="http://schemas.microsoft.com/office/drawing/2014/main" id="{00000000-0008-0000-0000-0000051B0000}"/>
            </a:ext>
          </a:extLst>
        </xdr:cNvPr>
        <xdr:cNvSpPr>
          <a:spLocks noChangeArrowheads="1"/>
        </xdr:cNvSpPr>
      </xdr:nvSpPr>
      <xdr:spPr bwMode="auto">
        <a:xfrm>
          <a:off x="32699325" y="1257300"/>
          <a:ext cx="3914775" cy="361950"/>
        </a:xfrm>
        <a:prstGeom prst="rightArrow">
          <a:avLst>
            <a:gd name="adj1" fmla="val 50000"/>
            <a:gd name="adj2" fmla="val 77864"/>
          </a:avLst>
        </a:prstGeom>
        <a:gradFill rotWithShape="1">
          <a:gsLst>
            <a:gs pos="0">
              <a:srgbClr val="9BC1FF"/>
            </a:gs>
            <a:gs pos="100000">
              <a:srgbClr val="3F80CD"/>
            </a:gs>
          </a:gsLst>
          <a:lin ang="5400000"/>
        </a:gradFill>
        <a:ln w="9525">
          <a:solidFill>
            <a:srgbClr val="4A7EBB"/>
          </a:solidFill>
          <a:miter lim="800000"/>
          <a:headEnd/>
          <a:tailEnd/>
        </a:ln>
        <a:effectLst>
          <a:outerShdw dist="23000" dir="5400000" rotWithShape="0">
            <a:srgbClr val="808080">
              <a:alpha val="34998"/>
            </a:srgbClr>
          </a:outerShdw>
        </a:effectLst>
      </xdr:spPr>
      <xdr:txBody>
        <a:bodyPr/>
        <a:lstStyle/>
        <a:p>
          <a:endParaRPr lang="de-DE"/>
        </a:p>
      </xdr:txBody>
    </xdr:sp>
    <xdr:clientData/>
  </xdr:twoCellAnchor>
  <xdr:twoCellAnchor>
    <xdr:from>
      <xdr:col>25</xdr:col>
      <xdr:colOff>0</xdr:colOff>
      <xdr:row>3</xdr:row>
      <xdr:rowOff>0</xdr:rowOff>
    </xdr:from>
    <xdr:to>
      <xdr:col>28</xdr:col>
      <xdr:colOff>152400</xdr:colOff>
      <xdr:row>4</xdr:row>
      <xdr:rowOff>0</xdr:rowOff>
    </xdr:to>
    <xdr:sp macro="" textlink="">
      <xdr:nvSpPr>
        <xdr:cNvPr id="6918" name="Right Arrow 4">
          <a:extLst>
            <a:ext uri="{FF2B5EF4-FFF2-40B4-BE49-F238E27FC236}">
              <a16:creationId xmlns:a16="http://schemas.microsoft.com/office/drawing/2014/main" id="{00000000-0008-0000-0000-0000061B0000}"/>
            </a:ext>
          </a:extLst>
        </xdr:cNvPr>
        <xdr:cNvSpPr>
          <a:spLocks noChangeArrowheads="1"/>
        </xdr:cNvSpPr>
      </xdr:nvSpPr>
      <xdr:spPr bwMode="auto">
        <a:xfrm>
          <a:off x="24288750" y="1228725"/>
          <a:ext cx="3495675" cy="361950"/>
        </a:xfrm>
        <a:prstGeom prst="rightArrow">
          <a:avLst>
            <a:gd name="adj1" fmla="val 50000"/>
            <a:gd name="adj2" fmla="val 69528"/>
          </a:avLst>
        </a:prstGeom>
        <a:gradFill rotWithShape="1">
          <a:gsLst>
            <a:gs pos="0">
              <a:srgbClr val="9BC1FF"/>
            </a:gs>
            <a:gs pos="100000">
              <a:srgbClr val="3F80CD"/>
            </a:gs>
          </a:gsLst>
          <a:lin ang="5400000"/>
        </a:gradFill>
        <a:ln w="9525">
          <a:solidFill>
            <a:srgbClr val="4A7EBB"/>
          </a:solidFill>
          <a:miter lim="800000"/>
          <a:headEnd/>
          <a:tailEnd/>
        </a:ln>
        <a:effectLst>
          <a:outerShdw dist="23000" dir="5400000" rotWithShape="0">
            <a:srgbClr val="808080">
              <a:alpha val="34998"/>
            </a:srgbClr>
          </a:outerShdw>
        </a:effectLst>
      </xdr:spPr>
      <xdr:txBody>
        <a:bodyPr/>
        <a:lstStyle/>
        <a:p>
          <a:endParaRPr lang="de-DE"/>
        </a:p>
      </xdr:txBody>
    </xdr:sp>
    <xdr:clientData/>
  </xdr:twoCellAnchor>
  <xdr:twoCellAnchor>
    <xdr:from>
      <xdr:col>41</xdr:col>
      <xdr:colOff>609600</xdr:colOff>
      <xdr:row>3</xdr:row>
      <xdr:rowOff>28575</xdr:rowOff>
    </xdr:from>
    <xdr:to>
      <xdr:col>43</xdr:col>
      <xdr:colOff>0</xdr:colOff>
      <xdr:row>4</xdr:row>
      <xdr:rowOff>28575</xdr:rowOff>
    </xdr:to>
    <xdr:sp macro="" textlink="">
      <xdr:nvSpPr>
        <xdr:cNvPr id="6919" name="Right Arrow 6">
          <a:extLst>
            <a:ext uri="{FF2B5EF4-FFF2-40B4-BE49-F238E27FC236}">
              <a16:creationId xmlns:a16="http://schemas.microsoft.com/office/drawing/2014/main" id="{00000000-0008-0000-0000-0000071B0000}"/>
            </a:ext>
          </a:extLst>
        </xdr:cNvPr>
        <xdr:cNvSpPr>
          <a:spLocks noChangeArrowheads="1"/>
        </xdr:cNvSpPr>
      </xdr:nvSpPr>
      <xdr:spPr bwMode="auto">
        <a:xfrm>
          <a:off x="42729150" y="1257300"/>
          <a:ext cx="1619250" cy="361950"/>
        </a:xfrm>
        <a:prstGeom prst="rightArrow">
          <a:avLst>
            <a:gd name="adj1" fmla="val 50000"/>
            <a:gd name="adj2" fmla="val 32206"/>
          </a:avLst>
        </a:prstGeom>
        <a:gradFill rotWithShape="1">
          <a:gsLst>
            <a:gs pos="0">
              <a:srgbClr val="9BC1FF"/>
            </a:gs>
            <a:gs pos="100000">
              <a:srgbClr val="3F80CD"/>
            </a:gs>
          </a:gsLst>
          <a:lin ang="5400000"/>
        </a:gradFill>
        <a:ln w="9525">
          <a:solidFill>
            <a:srgbClr val="4A7EBB"/>
          </a:solidFill>
          <a:miter lim="800000"/>
          <a:headEnd/>
          <a:tailEnd/>
        </a:ln>
        <a:effectLst>
          <a:outerShdw dist="23000" dir="5400000" rotWithShape="0">
            <a:srgbClr val="808080">
              <a:alpha val="34998"/>
            </a:srgbClr>
          </a:outerShdw>
        </a:effectLst>
      </xdr:spPr>
      <xdr:txBody>
        <a:bodyPr/>
        <a:lstStyle/>
        <a:p>
          <a:endParaRPr lang="de-DE"/>
        </a:p>
      </xdr:txBody>
    </xdr:sp>
    <xdr:clientData/>
  </xdr:twoCellAnchor>
  <xdr:twoCellAnchor>
    <xdr:from>
      <xdr:col>32</xdr:col>
      <xdr:colOff>609600</xdr:colOff>
      <xdr:row>46</xdr:row>
      <xdr:rowOff>28575</xdr:rowOff>
    </xdr:from>
    <xdr:to>
      <xdr:col>36</xdr:col>
      <xdr:colOff>66675</xdr:colOff>
      <xdr:row>47</xdr:row>
      <xdr:rowOff>28575</xdr:rowOff>
    </xdr:to>
    <xdr:sp macro="" textlink="">
      <xdr:nvSpPr>
        <xdr:cNvPr id="6920" name="Right Arrow 8">
          <a:extLst>
            <a:ext uri="{FF2B5EF4-FFF2-40B4-BE49-F238E27FC236}">
              <a16:creationId xmlns:a16="http://schemas.microsoft.com/office/drawing/2014/main" id="{00000000-0008-0000-0000-0000081B0000}"/>
            </a:ext>
          </a:extLst>
        </xdr:cNvPr>
        <xdr:cNvSpPr>
          <a:spLocks noChangeArrowheads="1"/>
        </xdr:cNvSpPr>
      </xdr:nvSpPr>
      <xdr:spPr bwMode="auto">
        <a:xfrm>
          <a:off x="32699325" y="15440025"/>
          <a:ext cx="3914775" cy="295275"/>
        </a:xfrm>
        <a:prstGeom prst="rightArrow">
          <a:avLst>
            <a:gd name="adj1" fmla="val 50000"/>
            <a:gd name="adj2" fmla="val 95446"/>
          </a:avLst>
        </a:prstGeom>
        <a:gradFill rotWithShape="1">
          <a:gsLst>
            <a:gs pos="0">
              <a:srgbClr val="9BC1FF"/>
            </a:gs>
            <a:gs pos="100000">
              <a:srgbClr val="3F80CD"/>
            </a:gs>
          </a:gsLst>
          <a:lin ang="5400000"/>
        </a:gradFill>
        <a:ln w="9525">
          <a:solidFill>
            <a:srgbClr val="4A7EBB"/>
          </a:solidFill>
          <a:miter lim="800000"/>
          <a:headEnd/>
          <a:tailEnd/>
        </a:ln>
        <a:effectLst>
          <a:outerShdw dist="23000" dir="5400000" rotWithShape="0">
            <a:srgbClr val="808080">
              <a:alpha val="34998"/>
            </a:srgbClr>
          </a:outerShdw>
        </a:effectLst>
      </xdr:spPr>
      <xdr:txBody>
        <a:bodyPr/>
        <a:lstStyle/>
        <a:p>
          <a:endParaRPr lang="de-DE"/>
        </a:p>
      </xdr:txBody>
    </xdr:sp>
    <xdr:clientData/>
  </xdr:twoCellAnchor>
  <xdr:twoCellAnchor>
    <xdr:from>
      <xdr:col>25</xdr:col>
      <xdr:colOff>0</xdr:colOff>
      <xdr:row>46</xdr:row>
      <xdr:rowOff>0</xdr:rowOff>
    </xdr:from>
    <xdr:to>
      <xdr:col>28</xdr:col>
      <xdr:colOff>152400</xdr:colOff>
      <xdr:row>47</xdr:row>
      <xdr:rowOff>0</xdr:rowOff>
    </xdr:to>
    <xdr:sp macro="" textlink="">
      <xdr:nvSpPr>
        <xdr:cNvPr id="6921" name="Right Arrow 9">
          <a:extLst>
            <a:ext uri="{FF2B5EF4-FFF2-40B4-BE49-F238E27FC236}">
              <a16:creationId xmlns:a16="http://schemas.microsoft.com/office/drawing/2014/main" id="{00000000-0008-0000-0000-0000091B0000}"/>
            </a:ext>
          </a:extLst>
        </xdr:cNvPr>
        <xdr:cNvSpPr>
          <a:spLocks noChangeArrowheads="1"/>
        </xdr:cNvSpPr>
      </xdr:nvSpPr>
      <xdr:spPr bwMode="auto">
        <a:xfrm>
          <a:off x="24288750" y="15411450"/>
          <a:ext cx="3495675" cy="295275"/>
        </a:xfrm>
        <a:prstGeom prst="rightArrow">
          <a:avLst>
            <a:gd name="adj1" fmla="val 50000"/>
            <a:gd name="adj2" fmla="val 85228"/>
          </a:avLst>
        </a:prstGeom>
        <a:gradFill rotWithShape="1">
          <a:gsLst>
            <a:gs pos="0">
              <a:srgbClr val="9BC1FF"/>
            </a:gs>
            <a:gs pos="100000">
              <a:srgbClr val="3F80CD"/>
            </a:gs>
          </a:gsLst>
          <a:lin ang="5400000"/>
        </a:gradFill>
        <a:ln w="9525">
          <a:solidFill>
            <a:srgbClr val="4A7EBB"/>
          </a:solidFill>
          <a:miter lim="800000"/>
          <a:headEnd/>
          <a:tailEnd/>
        </a:ln>
        <a:effectLst>
          <a:outerShdw dist="23000" dir="5400000" rotWithShape="0">
            <a:srgbClr val="808080">
              <a:alpha val="34998"/>
            </a:srgbClr>
          </a:outerShdw>
        </a:effectLst>
      </xdr:spPr>
      <xdr:txBody>
        <a:bodyPr/>
        <a:lstStyle/>
        <a:p>
          <a:endParaRPr lang="de-DE"/>
        </a:p>
      </xdr:txBody>
    </xdr:sp>
    <xdr:clientData/>
  </xdr:twoCellAnchor>
  <xdr:twoCellAnchor>
    <xdr:from>
      <xdr:col>41</xdr:col>
      <xdr:colOff>609600</xdr:colOff>
      <xdr:row>46</xdr:row>
      <xdr:rowOff>28575</xdr:rowOff>
    </xdr:from>
    <xdr:to>
      <xdr:col>43</xdr:col>
      <xdr:colOff>0</xdr:colOff>
      <xdr:row>47</xdr:row>
      <xdr:rowOff>28575</xdr:rowOff>
    </xdr:to>
    <xdr:sp macro="" textlink="">
      <xdr:nvSpPr>
        <xdr:cNvPr id="6922" name="Right Arrow 10">
          <a:extLst>
            <a:ext uri="{FF2B5EF4-FFF2-40B4-BE49-F238E27FC236}">
              <a16:creationId xmlns:a16="http://schemas.microsoft.com/office/drawing/2014/main" id="{00000000-0008-0000-0000-00000A1B0000}"/>
            </a:ext>
          </a:extLst>
        </xdr:cNvPr>
        <xdr:cNvSpPr>
          <a:spLocks noChangeArrowheads="1"/>
        </xdr:cNvSpPr>
      </xdr:nvSpPr>
      <xdr:spPr bwMode="auto">
        <a:xfrm>
          <a:off x="42729150" y="15440025"/>
          <a:ext cx="1619250" cy="295275"/>
        </a:xfrm>
        <a:prstGeom prst="rightArrow">
          <a:avLst>
            <a:gd name="adj1" fmla="val 50000"/>
            <a:gd name="adj2" fmla="val 38311"/>
          </a:avLst>
        </a:prstGeom>
        <a:gradFill rotWithShape="1">
          <a:gsLst>
            <a:gs pos="0">
              <a:srgbClr val="9BC1FF"/>
            </a:gs>
            <a:gs pos="100000">
              <a:srgbClr val="3F80CD"/>
            </a:gs>
          </a:gsLst>
          <a:lin ang="5400000"/>
        </a:gradFill>
        <a:ln w="9525">
          <a:solidFill>
            <a:srgbClr val="4A7EBB"/>
          </a:solidFill>
          <a:miter lim="800000"/>
          <a:headEnd/>
          <a:tailEnd/>
        </a:ln>
        <a:effectLst>
          <a:outerShdw dist="23000" dir="5400000" rotWithShape="0">
            <a:srgbClr val="808080">
              <a:alpha val="34998"/>
            </a:srgbClr>
          </a:outerShdw>
        </a:effectLst>
      </xdr:spPr>
      <xdr:txBody>
        <a:bodyPr/>
        <a:lstStyle/>
        <a:p>
          <a:endParaRPr lang="de-DE"/>
        </a:p>
      </xdr:txBody>
    </xdr:sp>
    <xdr:clientData/>
  </xdr:twoCellAnchor>
</xdr:wsDr>
</file>

<file path=xl/persons/person.xml><?xml version="1.0" encoding="utf-8"?>
<personList xmlns="http://schemas.microsoft.com/office/spreadsheetml/2018/threadedcomments" xmlns:x="http://schemas.openxmlformats.org/spreadsheetml/2006/main">
  <person displayName="Dieter Harms" id="{2C1346A7-5B72-C649-8FD5-EFBE7BFFC586}" userId="6e5329d8ded93c7b"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D13" totalsRowShown="0" headerRowDxfId="2">
  <autoFilter ref="B1:D13" xr:uid="{00000000-0009-0000-0100-000001000000}"/>
  <tableColumns count="3">
    <tableColumn id="1" xr3:uid="{00000000-0010-0000-0000-000001000000}" name="Course Statistics"/>
    <tableColumn id="2" xr3:uid="{00000000-0010-0000-0000-000002000000}" name=" " dataDxfId="1"/>
    <tableColumn id="3" xr3:uid="{00000000-0010-0000-0000-000003000000}" name="  "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B9" dT="2019-01-27T12:49:01.32" personId="{2C1346A7-5B72-C649-8FD5-EFBE7BFFC586}" id="{BEB4D6A0-F9FE-B644-B70C-FA07720909D0}">
    <text>Phase 2,3 and 4 subcontracted to L3 CTS</text>
  </threadedComment>
  <threadedComment ref="CB9" dT="2019-01-27T16:23:55.73" personId="{2C1346A7-5B72-C649-8FD5-EFBE7BFFC586}" id="{A60FAC9C-2D59-1248-88BA-B05023E8FEAE}">
    <text>no change in 2018, plans to start another course with 10 students in 2019</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ublished="0" codeName="Sheet1">
    <pageSetUpPr fitToPage="1"/>
  </sheetPr>
  <dimension ref="A1:GE56"/>
  <sheetViews>
    <sheetView tabSelected="1" zoomScale="50" zoomScaleNormal="50" zoomScaleSheetLayoutView="50" zoomScalePageLayoutView="60" workbookViewId="0">
      <pane xSplit="7" ySplit="10" topLeftCell="BW21" activePane="bottomRight" state="frozen"/>
      <selection pane="topRight" activeCell="E1" sqref="E1"/>
      <selection pane="bottomLeft" activeCell="A13" sqref="A13"/>
      <selection pane="bottomRight" activeCell="CO46" sqref="CO46"/>
    </sheetView>
  </sheetViews>
  <sheetFormatPr defaultColWidth="18.28515625" defaultRowHeight="12" zeroHeight="1"/>
  <cols>
    <col min="1" max="1" width="9" style="1" hidden="1" customWidth="1"/>
    <col min="2" max="3" width="9.28515625" style="1" hidden="1" customWidth="1"/>
    <col min="4" max="4" width="4.28515625" style="1" customWidth="1"/>
    <col min="5" max="5" width="21.7109375" style="1" customWidth="1"/>
    <col min="6" max="6" width="43.42578125" style="1" bestFit="1" customWidth="1"/>
    <col min="7" max="7" width="23.42578125" style="1" customWidth="1"/>
    <col min="8" max="8" width="20.7109375" style="1" customWidth="1"/>
    <col min="9" max="65" width="16.7109375" style="1" customWidth="1"/>
    <col min="66" max="16384" width="18.28515625" style="1"/>
  </cols>
  <sheetData>
    <row r="1" spans="4:187" ht="12.75" thickBot="1">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row>
    <row r="2" spans="4:187" ht="58.5" customHeight="1" thickBot="1">
      <c r="D2" s="5"/>
      <c r="E2" s="430" t="s">
        <v>232</v>
      </c>
      <c r="F2" s="431"/>
      <c r="G2" s="432"/>
      <c r="H2" s="141" t="s">
        <v>185</v>
      </c>
      <c r="I2" s="536">
        <v>41973</v>
      </c>
      <c r="J2" s="537"/>
      <c r="K2" s="538" t="s">
        <v>374</v>
      </c>
      <c r="L2" s="539"/>
      <c r="M2" s="539"/>
      <c r="N2" s="539"/>
      <c r="O2" s="539"/>
      <c r="P2" s="539"/>
      <c r="Q2" s="539"/>
      <c r="R2" s="539"/>
      <c r="S2" s="539"/>
      <c r="T2" s="130"/>
      <c r="U2" s="130"/>
      <c r="V2" s="130"/>
      <c r="W2" s="130"/>
      <c r="X2" s="130"/>
      <c r="Y2" s="130"/>
      <c r="Z2" s="130"/>
      <c r="AA2" s="130"/>
      <c r="AB2" s="130"/>
      <c r="AC2" s="130"/>
      <c r="AD2" s="130"/>
      <c r="AE2" s="130"/>
      <c r="AF2" s="130"/>
      <c r="AG2" s="130"/>
      <c r="AH2" s="130"/>
      <c r="AI2" s="130"/>
      <c r="AJ2" s="130"/>
      <c r="AK2" s="130"/>
      <c r="AL2" s="130"/>
      <c r="AM2" s="130"/>
      <c r="AN2" s="130"/>
      <c r="AO2" s="130"/>
      <c r="AP2" s="130"/>
      <c r="AQ2" s="130"/>
      <c r="AR2" s="130"/>
      <c r="AS2" s="130"/>
      <c r="AT2" s="130"/>
      <c r="AU2" s="130"/>
      <c r="AV2" s="130"/>
      <c r="AW2" s="130"/>
      <c r="AX2" s="130"/>
      <c r="AY2" s="130"/>
      <c r="AZ2" s="130"/>
      <c r="BA2" s="130"/>
      <c r="BB2" s="130"/>
      <c r="BC2" s="130"/>
      <c r="BD2" s="130"/>
      <c r="BE2" s="130"/>
      <c r="BF2" s="130"/>
      <c r="BG2" s="130"/>
      <c r="BH2" s="130"/>
      <c r="BI2" s="130"/>
      <c r="BJ2" s="130"/>
      <c r="BK2" s="130"/>
      <c r="BL2" s="130"/>
      <c r="BM2" s="130"/>
      <c r="BN2" s="130"/>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row>
    <row r="3" spans="4:187" ht="25.9" customHeight="1" thickBot="1">
      <c r="D3" s="5"/>
      <c r="E3" s="9"/>
      <c r="F3" s="3"/>
      <c r="G3" s="10"/>
      <c r="H3" s="9"/>
      <c r="I3" s="9"/>
      <c r="J3" s="9"/>
      <c r="K3" s="9"/>
      <c r="L3" s="9"/>
      <c r="M3" s="9"/>
      <c r="N3" s="5"/>
      <c r="O3" s="5"/>
      <c r="P3" s="5"/>
      <c r="Q3" s="5"/>
      <c r="R3" s="8"/>
      <c r="S3" s="8"/>
      <c r="T3" s="8"/>
      <c r="U3" s="8"/>
      <c r="V3" s="8"/>
      <c r="W3" s="8"/>
      <c r="X3" s="8"/>
      <c r="Y3" s="8"/>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c r="FJ3" s="5"/>
      <c r="FK3" s="5"/>
      <c r="FL3" s="5"/>
      <c r="FM3" s="5"/>
      <c r="FN3" s="5"/>
      <c r="FO3" s="5"/>
      <c r="FP3" s="5"/>
      <c r="FQ3" s="5"/>
      <c r="FR3" s="5"/>
      <c r="FS3" s="5"/>
      <c r="FT3" s="5"/>
      <c r="FU3" s="5"/>
      <c r="FV3" s="5"/>
      <c r="FW3" s="5"/>
      <c r="FX3" s="5"/>
      <c r="FY3" s="5"/>
      <c r="FZ3" s="5"/>
      <c r="GA3" s="5"/>
      <c r="GB3" s="5"/>
      <c r="GC3" s="5"/>
    </row>
    <row r="4" spans="4:187" ht="28.9" customHeight="1" thickTop="1" thickBot="1">
      <c r="D4" s="5"/>
      <c r="F4" s="498" t="s">
        <v>61</v>
      </c>
      <c r="G4" s="499"/>
      <c r="H4" s="11"/>
      <c r="I4" s="9"/>
      <c r="J4" s="9"/>
      <c r="K4" s="70" t="s">
        <v>89</v>
      </c>
      <c r="L4" s="9"/>
      <c r="M4" s="9"/>
      <c r="N4" s="5"/>
      <c r="P4" s="5"/>
      <c r="Q4" s="5"/>
      <c r="R4" s="8"/>
      <c r="S4" s="451" t="s">
        <v>268</v>
      </c>
      <c r="T4" s="451"/>
      <c r="U4" s="451"/>
      <c r="V4" s="451"/>
      <c r="W4" s="451"/>
      <c r="X4" s="187"/>
      <c r="Y4" s="187"/>
      <c r="Z4" s="5"/>
      <c r="AA4" s="5"/>
      <c r="AB4" s="5"/>
      <c r="AC4" s="451" t="s">
        <v>268</v>
      </c>
      <c r="AD4" s="451"/>
      <c r="AE4" s="451"/>
      <c r="AF4" s="451"/>
      <c r="AG4" s="451"/>
      <c r="AH4" s="5"/>
      <c r="AI4" s="5"/>
      <c r="AJ4" s="5"/>
      <c r="AK4" s="5"/>
      <c r="AL4" s="451" t="s">
        <v>268</v>
      </c>
      <c r="AM4" s="451"/>
      <c r="AN4" s="451"/>
      <c r="AO4" s="451"/>
      <c r="AP4" s="451"/>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row>
    <row r="5" spans="4:187" ht="30" customHeight="1" thickBot="1">
      <c r="D5" s="5"/>
      <c r="E5" s="135">
        <f>SUM(H38:CM38)</f>
        <v>3433</v>
      </c>
      <c r="F5" s="500" t="s">
        <v>34</v>
      </c>
      <c r="G5" s="501"/>
      <c r="H5" s="11"/>
      <c r="I5" s="10"/>
      <c r="J5" s="13"/>
      <c r="K5" s="9"/>
      <c r="L5" s="5"/>
      <c r="N5" s="506" t="s">
        <v>90</v>
      </c>
      <c r="O5" s="507"/>
      <c r="P5" s="5"/>
      <c r="Q5" s="5"/>
      <c r="R5" s="5"/>
      <c r="S5" s="5"/>
      <c r="T5" s="504"/>
      <c r="U5" s="504"/>
      <c r="V5" s="504"/>
      <c r="W5" s="504"/>
      <c r="X5" s="504"/>
      <c r="Y5" s="504"/>
      <c r="Z5" s="504"/>
      <c r="AA5" s="504"/>
      <c r="AB5" s="504"/>
      <c r="AC5" s="504"/>
      <c r="AD5" s="504"/>
      <c r="AE5" s="504"/>
      <c r="AF5" s="122"/>
      <c r="AG5" s="5"/>
      <c r="AH5" s="5"/>
      <c r="AI5" s="5"/>
      <c r="AJ5" s="5"/>
      <c r="AK5" s="5"/>
      <c r="AL5" s="512"/>
      <c r="AM5" s="512"/>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row>
    <row r="6" spans="4:187" ht="30" customHeight="1" thickBot="1">
      <c r="D6" s="5"/>
      <c r="E6" s="136">
        <f>SUM(H37:CM37)</f>
        <v>5711</v>
      </c>
      <c r="F6" s="449" t="s">
        <v>62</v>
      </c>
      <c r="G6" s="450"/>
      <c r="H6" s="10"/>
      <c r="I6" s="10"/>
      <c r="K6" s="10"/>
      <c r="L6" s="10"/>
      <c r="M6" s="10"/>
      <c r="N6" s="10"/>
      <c r="O6" s="10"/>
      <c r="P6" s="10"/>
      <c r="Q6" s="10"/>
      <c r="R6" s="10"/>
      <c r="S6" s="10"/>
      <c r="T6" s="505"/>
      <c r="U6" s="505"/>
      <c r="V6" s="505"/>
      <c r="W6" s="505"/>
      <c r="X6" s="505"/>
      <c r="Y6" s="505"/>
      <c r="Z6" s="505"/>
      <c r="AA6" s="505"/>
      <c r="AB6" s="505"/>
      <c r="AC6" s="505"/>
      <c r="AD6" s="505"/>
      <c r="AE6" s="505"/>
      <c r="AF6" s="123"/>
      <c r="AG6" s="5"/>
      <c r="AH6" s="5"/>
      <c r="AI6" s="5"/>
      <c r="AJ6" s="5"/>
      <c r="AK6" s="5"/>
      <c r="AL6" s="513"/>
      <c r="AM6" s="513"/>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row>
    <row r="7" spans="4:187" ht="30" customHeight="1" thickBot="1">
      <c r="D7" s="5"/>
      <c r="E7" s="234">
        <f>SUM(H39:CM39)</f>
        <v>90</v>
      </c>
      <c r="F7" s="449" t="s">
        <v>351</v>
      </c>
      <c r="G7" s="450"/>
      <c r="H7" s="10"/>
      <c r="I7" s="10"/>
      <c r="K7" s="10"/>
      <c r="L7" s="10"/>
      <c r="M7" s="10"/>
      <c r="N7" s="10"/>
      <c r="O7" s="10"/>
      <c r="P7" s="10"/>
      <c r="Q7" s="10"/>
      <c r="R7" s="10"/>
      <c r="S7" s="10"/>
      <c r="T7" s="233"/>
      <c r="U7" s="233"/>
      <c r="V7" s="233"/>
      <c r="W7" s="233"/>
      <c r="X7" s="233"/>
      <c r="Y7" s="233"/>
      <c r="Z7" s="233"/>
      <c r="AA7" s="233"/>
      <c r="AB7" s="233"/>
      <c r="AC7" s="233"/>
      <c r="AD7" s="233"/>
      <c r="AE7" s="233"/>
      <c r="AF7" s="233"/>
      <c r="AG7" s="5"/>
      <c r="AH7" s="5"/>
      <c r="AI7" s="5"/>
      <c r="AJ7" s="5"/>
      <c r="AK7" s="5"/>
      <c r="AL7" s="232"/>
      <c r="AM7" s="232"/>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row>
    <row r="8" spans="4:187" ht="30" customHeight="1" thickBot="1">
      <c r="D8" s="5"/>
      <c r="E8" s="134">
        <v>39</v>
      </c>
      <c r="F8" s="502" t="s">
        <v>94</v>
      </c>
      <c r="G8" s="503"/>
      <c r="H8" s="10"/>
      <c r="I8" s="10"/>
      <c r="J8" s="162"/>
      <c r="K8" s="162"/>
      <c r="L8" s="162"/>
      <c r="M8" s="162"/>
      <c r="N8" s="162"/>
      <c r="O8" s="162"/>
      <c r="P8" s="162"/>
      <c r="Q8" s="162"/>
      <c r="R8" s="162"/>
      <c r="S8" s="162"/>
      <c r="T8" s="162"/>
      <c r="U8" s="162"/>
      <c r="V8" s="162"/>
      <c r="W8" s="162"/>
      <c r="X8" s="162"/>
      <c r="Y8" s="162"/>
      <c r="Z8" s="162"/>
      <c r="AA8" s="162"/>
      <c r="AB8" s="162"/>
      <c r="AC8" s="162"/>
      <c r="AD8" s="162"/>
      <c r="AE8" s="123"/>
      <c r="AF8" s="123"/>
      <c r="AG8" s="9"/>
      <c r="AH8" s="9"/>
      <c r="AI8" s="9"/>
      <c r="AJ8" s="9"/>
      <c r="AK8" s="9"/>
      <c r="AL8" s="145"/>
      <c r="AM8" s="145"/>
      <c r="AN8" s="9"/>
      <c r="AO8" s="9"/>
      <c r="AP8" s="9"/>
      <c r="AQ8" s="9"/>
      <c r="AR8" s="9"/>
      <c r="AS8" s="9"/>
      <c r="AT8" s="9"/>
      <c r="AU8" s="9"/>
      <c r="AV8" s="9"/>
      <c r="AW8" s="9"/>
      <c r="AX8" s="9"/>
      <c r="AY8" s="9"/>
      <c r="AZ8" s="9"/>
      <c r="BA8" s="9"/>
      <c r="BB8" s="9"/>
      <c r="BC8" s="9"/>
      <c r="BD8" s="9"/>
      <c r="BE8" s="9"/>
      <c r="BF8" s="9"/>
      <c r="BG8" s="9"/>
      <c r="BH8" s="9"/>
      <c r="BI8" s="9"/>
      <c r="BJ8" s="9"/>
      <c r="BK8" s="9"/>
      <c r="BL8" s="9"/>
      <c r="BM8" s="9"/>
      <c r="BN8" s="9"/>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row>
    <row r="9" spans="4:187" s="2" customFormat="1" ht="49.9" customHeight="1">
      <c r="D9" s="131"/>
      <c r="E9" s="143"/>
      <c r="F9" s="479" t="s">
        <v>464</v>
      </c>
      <c r="G9" s="480"/>
      <c r="H9" s="490" t="s">
        <v>70</v>
      </c>
      <c r="I9" s="491"/>
      <c r="J9" s="490" t="s">
        <v>69</v>
      </c>
      <c r="K9" s="491"/>
      <c r="L9" s="508" t="s">
        <v>99</v>
      </c>
      <c r="M9" s="509"/>
      <c r="N9" s="342" t="s">
        <v>372</v>
      </c>
      <c r="O9" s="343"/>
      <c r="P9" s="342" t="s">
        <v>428</v>
      </c>
      <c r="Q9" s="343"/>
      <c r="R9" s="342" t="s">
        <v>71</v>
      </c>
      <c r="S9" s="343"/>
      <c r="T9" s="342" t="s">
        <v>150</v>
      </c>
      <c r="U9" s="343"/>
      <c r="V9" s="342" t="s">
        <v>72</v>
      </c>
      <c r="W9" s="343"/>
      <c r="X9" s="342" t="s">
        <v>262</v>
      </c>
      <c r="Y9" s="343"/>
      <c r="Z9" s="508" t="s">
        <v>299</v>
      </c>
      <c r="AA9" s="509"/>
      <c r="AB9" s="342" t="s">
        <v>227</v>
      </c>
      <c r="AC9" s="343"/>
      <c r="AD9" s="508" t="s">
        <v>269</v>
      </c>
      <c r="AE9" s="509"/>
      <c r="AF9" s="332" t="s">
        <v>73</v>
      </c>
      <c r="AG9" s="333"/>
      <c r="AH9" s="342" t="s">
        <v>74</v>
      </c>
      <c r="AI9" s="343"/>
      <c r="AJ9" s="508" t="s">
        <v>212</v>
      </c>
      <c r="AK9" s="509"/>
      <c r="AL9" s="342" t="s">
        <v>407</v>
      </c>
      <c r="AM9" s="343"/>
      <c r="AN9" s="342" t="s">
        <v>427</v>
      </c>
      <c r="AO9" s="343"/>
      <c r="AP9" s="573" t="s">
        <v>199</v>
      </c>
      <c r="AQ9" s="588"/>
      <c r="AR9" s="342" t="s">
        <v>387</v>
      </c>
      <c r="AS9" s="343"/>
      <c r="AT9" s="508" t="s">
        <v>211</v>
      </c>
      <c r="AU9" s="509"/>
      <c r="AV9" s="342" t="s">
        <v>382</v>
      </c>
      <c r="AW9" s="343"/>
      <c r="AX9" s="342" t="s">
        <v>238</v>
      </c>
      <c r="AY9" s="343"/>
      <c r="AZ9" s="342" t="s">
        <v>383</v>
      </c>
      <c r="BA9" s="343"/>
      <c r="BB9" s="342" t="s">
        <v>240</v>
      </c>
      <c r="BC9" s="343"/>
      <c r="BD9" s="342" t="s">
        <v>248</v>
      </c>
      <c r="BE9" s="343"/>
      <c r="BF9" s="573" t="s">
        <v>373</v>
      </c>
      <c r="BG9" s="574"/>
      <c r="BH9" s="573" t="s">
        <v>270</v>
      </c>
      <c r="BI9" s="574"/>
      <c r="BJ9" s="573" t="s">
        <v>384</v>
      </c>
      <c r="BK9" s="588"/>
      <c r="BL9" s="332" t="s">
        <v>439</v>
      </c>
      <c r="BM9" s="333"/>
      <c r="BN9" s="332" t="s">
        <v>300</v>
      </c>
      <c r="BO9" s="333"/>
      <c r="BP9" s="332" t="s">
        <v>376</v>
      </c>
      <c r="BQ9" s="333"/>
      <c r="BR9" s="342" t="s">
        <v>303</v>
      </c>
      <c r="BS9" s="343"/>
      <c r="BT9" s="342" t="s">
        <v>321</v>
      </c>
      <c r="BU9" s="343"/>
      <c r="BV9" s="293" t="s">
        <v>385</v>
      </c>
      <c r="BW9" s="294"/>
      <c r="BX9" s="293" t="s">
        <v>386</v>
      </c>
      <c r="BY9" s="294"/>
      <c r="BZ9" s="293" t="s">
        <v>339</v>
      </c>
      <c r="CA9" s="294"/>
      <c r="CB9" s="293" t="s">
        <v>340</v>
      </c>
      <c r="CC9" s="294"/>
      <c r="CD9" s="342" t="s">
        <v>379</v>
      </c>
      <c r="CE9" s="343"/>
      <c r="CF9" s="293" t="s">
        <v>390</v>
      </c>
      <c r="CG9" s="294"/>
      <c r="CH9" s="293" t="s">
        <v>450</v>
      </c>
      <c r="CI9" s="294"/>
      <c r="CJ9" s="293" t="s">
        <v>470</v>
      </c>
      <c r="CK9" s="294"/>
      <c r="CL9" s="293" t="s">
        <v>471</v>
      </c>
      <c r="CM9" s="294"/>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c r="DR9" s="6"/>
      <c r="DS9" s="6"/>
      <c r="DT9" s="6"/>
      <c r="DU9" s="6"/>
      <c r="DV9" s="6"/>
      <c r="DW9" s="6"/>
      <c r="DX9" s="6"/>
      <c r="DY9" s="6"/>
      <c r="DZ9" s="6"/>
      <c r="EA9" s="6"/>
      <c r="EB9" s="6"/>
      <c r="EC9" s="6"/>
      <c r="ED9" s="6"/>
      <c r="EE9" s="6"/>
      <c r="EF9" s="6"/>
      <c r="EG9" s="6"/>
      <c r="EH9" s="6"/>
      <c r="EI9" s="6"/>
      <c r="EJ9" s="6"/>
      <c r="EK9" s="6"/>
      <c r="EL9" s="6"/>
      <c r="EM9" s="6"/>
      <c r="EN9" s="6"/>
      <c r="EO9" s="6"/>
      <c r="EP9" s="6"/>
      <c r="EQ9" s="6"/>
      <c r="ER9" s="6"/>
      <c r="ES9" s="6"/>
      <c r="ET9" s="6"/>
      <c r="EU9" s="6"/>
      <c r="EV9" s="6"/>
      <c r="EW9" s="6"/>
      <c r="EX9" s="6"/>
      <c r="EY9" s="6"/>
      <c r="EZ9" s="6"/>
      <c r="FA9" s="6"/>
      <c r="FB9" s="6"/>
      <c r="FC9" s="6"/>
      <c r="FD9" s="6"/>
      <c r="FE9" s="6"/>
      <c r="FF9" s="6"/>
      <c r="FG9" s="6"/>
      <c r="FH9" s="6"/>
      <c r="FI9" s="6"/>
      <c r="FJ9" s="6"/>
      <c r="FK9" s="6"/>
      <c r="FL9" s="6"/>
      <c r="FM9" s="6"/>
      <c r="FN9" s="6"/>
      <c r="FO9" s="6"/>
      <c r="FP9" s="6"/>
      <c r="FQ9" s="6"/>
      <c r="FR9" s="6"/>
      <c r="FS9" s="6"/>
      <c r="FT9" s="6"/>
      <c r="FU9" s="6"/>
      <c r="FV9" s="6"/>
      <c r="FW9" s="6"/>
      <c r="FX9" s="6"/>
      <c r="FY9" s="6"/>
      <c r="FZ9" s="6"/>
      <c r="GA9" s="6"/>
      <c r="GB9" s="6"/>
      <c r="GC9" s="6"/>
      <c r="GD9" s="6"/>
      <c r="GE9" s="6"/>
    </row>
    <row r="10" spans="4:187" s="4" customFormat="1" ht="37.5" customHeight="1" thickBot="1">
      <c r="D10" s="7"/>
      <c r="E10" s="144"/>
      <c r="F10" s="481"/>
      <c r="G10" s="482"/>
      <c r="H10" s="492"/>
      <c r="I10" s="493"/>
      <c r="J10" s="492"/>
      <c r="K10" s="493"/>
      <c r="L10" s="510"/>
      <c r="M10" s="511"/>
      <c r="N10" s="344"/>
      <c r="O10" s="345"/>
      <c r="P10" s="344"/>
      <c r="Q10" s="345"/>
      <c r="R10" s="344"/>
      <c r="S10" s="345"/>
      <c r="T10" s="344"/>
      <c r="U10" s="345"/>
      <c r="V10" s="344"/>
      <c r="W10" s="345"/>
      <c r="X10" s="344"/>
      <c r="Y10" s="345"/>
      <c r="Z10" s="510"/>
      <c r="AA10" s="511"/>
      <c r="AB10" s="344"/>
      <c r="AC10" s="345"/>
      <c r="AD10" s="510"/>
      <c r="AE10" s="511"/>
      <c r="AF10" s="334"/>
      <c r="AG10" s="335"/>
      <c r="AH10" s="344"/>
      <c r="AI10" s="345"/>
      <c r="AJ10" s="510"/>
      <c r="AK10" s="511"/>
      <c r="AL10" s="344"/>
      <c r="AM10" s="345"/>
      <c r="AN10" s="344"/>
      <c r="AO10" s="345"/>
      <c r="AP10" s="589"/>
      <c r="AQ10" s="590"/>
      <c r="AR10" s="344"/>
      <c r="AS10" s="345"/>
      <c r="AT10" s="510"/>
      <c r="AU10" s="511"/>
      <c r="AV10" s="344"/>
      <c r="AW10" s="345"/>
      <c r="AX10" s="344"/>
      <c r="AY10" s="345"/>
      <c r="AZ10" s="344"/>
      <c r="BA10" s="345"/>
      <c r="BB10" s="344"/>
      <c r="BC10" s="345"/>
      <c r="BD10" s="344"/>
      <c r="BE10" s="345"/>
      <c r="BF10" s="575"/>
      <c r="BG10" s="576"/>
      <c r="BH10" s="577"/>
      <c r="BI10" s="578"/>
      <c r="BJ10" s="589"/>
      <c r="BK10" s="590"/>
      <c r="BL10" s="334"/>
      <c r="BM10" s="335"/>
      <c r="BN10" s="334"/>
      <c r="BO10" s="335"/>
      <c r="BP10" s="334"/>
      <c r="BQ10" s="335"/>
      <c r="BR10" s="344"/>
      <c r="BS10" s="345"/>
      <c r="BT10" s="344"/>
      <c r="BU10" s="345"/>
      <c r="BV10" s="295"/>
      <c r="BW10" s="296"/>
      <c r="BX10" s="295"/>
      <c r="BY10" s="296"/>
      <c r="BZ10" s="295"/>
      <c r="CA10" s="296"/>
      <c r="CB10" s="295"/>
      <c r="CC10" s="296"/>
      <c r="CD10" s="344"/>
      <c r="CE10" s="345"/>
      <c r="CF10" s="295"/>
      <c r="CG10" s="296"/>
      <c r="CH10" s="295"/>
      <c r="CI10" s="296"/>
      <c r="CJ10" s="295"/>
      <c r="CK10" s="296"/>
      <c r="CL10" s="295"/>
      <c r="CM10" s="296"/>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row>
    <row r="11" spans="4:187" s="4" customFormat="1" ht="72.75" customHeight="1" thickTop="1" thickBot="1">
      <c r="D11" s="7"/>
      <c r="E11" s="133"/>
      <c r="F11" s="142"/>
      <c r="G11" s="147" t="s">
        <v>180</v>
      </c>
      <c r="H11" s="445" t="s">
        <v>176</v>
      </c>
      <c r="I11" s="446"/>
      <c r="J11" s="447" t="s">
        <v>429</v>
      </c>
      <c r="K11" s="448"/>
      <c r="L11" s="546" t="s">
        <v>178</v>
      </c>
      <c r="M11" s="547"/>
      <c r="N11" s="443" t="s">
        <v>177</v>
      </c>
      <c r="O11" s="465"/>
      <c r="P11" s="466" t="s">
        <v>192</v>
      </c>
      <c r="Q11" s="467"/>
      <c r="R11" s="447" t="s">
        <v>429</v>
      </c>
      <c r="S11" s="347"/>
      <c r="T11" s="445" t="s">
        <v>174</v>
      </c>
      <c r="U11" s="446"/>
      <c r="V11" s="443" t="s">
        <v>175</v>
      </c>
      <c r="W11" s="444"/>
      <c r="X11" s="603" t="s">
        <v>263</v>
      </c>
      <c r="Y11" s="444"/>
      <c r="Z11" s="447" t="s">
        <v>429</v>
      </c>
      <c r="AA11" s="448"/>
      <c r="AB11" s="346" t="s">
        <v>172</v>
      </c>
      <c r="AC11" s="347"/>
      <c r="AD11" s="447" t="s">
        <v>173</v>
      </c>
      <c r="AE11" s="448"/>
      <c r="AF11" s="447" t="s">
        <v>429</v>
      </c>
      <c r="AG11" s="448"/>
      <c r="AH11" s="447" t="s">
        <v>297</v>
      </c>
      <c r="AI11" s="448"/>
      <c r="AJ11" s="346" t="s">
        <v>92</v>
      </c>
      <c r="AK11" s="347"/>
      <c r="AL11" s="466" t="s">
        <v>408</v>
      </c>
      <c r="AM11" s="467"/>
      <c r="AN11" s="346" t="s">
        <v>92</v>
      </c>
      <c r="AO11" s="347"/>
      <c r="AP11" s="346" t="s">
        <v>92</v>
      </c>
      <c r="AQ11" s="347"/>
      <c r="AR11" s="346" t="s">
        <v>200</v>
      </c>
      <c r="AS11" s="347"/>
      <c r="AT11" s="346" t="s">
        <v>92</v>
      </c>
      <c r="AU11" s="347"/>
      <c r="AV11" s="570" t="s">
        <v>200</v>
      </c>
      <c r="AW11" s="655"/>
      <c r="AX11" s="570" t="s">
        <v>429</v>
      </c>
      <c r="AY11" s="655"/>
      <c r="AZ11" s="570" t="s">
        <v>200</v>
      </c>
      <c r="BA11" s="571"/>
      <c r="BB11" s="570" t="s">
        <v>200</v>
      </c>
      <c r="BC11" s="571"/>
      <c r="BD11" s="572" t="s">
        <v>242</v>
      </c>
      <c r="BE11" s="446"/>
      <c r="BF11" s="572" t="s">
        <v>252</v>
      </c>
      <c r="BG11" s="446"/>
      <c r="BH11" s="572" t="s">
        <v>429</v>
      </c>
      <c r="BI11" s="658"/>
      <c r="BJ11" s="570" t="s">
        <v>200</v>
      </c>
      <c r="BK11" s="571"/>
      <c r="BL11" s="367" t="s">
        <v>287</v>
      </c>
      <c r="BM11" s="368"/>
      <c r="BN11" s="367" t="s">
        <v>287</v>
      </c>
      <c r="BO11" s="368"/>
      <c r="BP11" s="367" t="s">
        <v>314</v>
      </c>
      <c r="BQ11" s="368"/>
      <c r="BR11" s="447" t="s">
        <v>429</v>
      </c>
      <c r="BS11" s="347"/>
      <c r="BT11" s="346" t="s">
        <v>92</v>
      </c>
      <c r="BU11" s="347"/>
      <c r="BV11" s="297" t="s">
        <v>444</v>
      </c>
      <c r="BW11" s="298"/>
      <c r="BX11" s="297" t="s">
        <v>200</v>
      </c>
      <c r="BY11" s="298"/>
      <c r="BZ11" s="297" t="s">
        <v>429</v>
      </c>
      <c r="CA11" s="298"/>
      <c r="CB11" s="297" t="s">
        <v>429</v>
      </c>
      <c r="CC11" s="298"/>
      <c r="CD11" s="346" t="s">
        <v>200</v>
      </c>
      <c r="CE11" s="347"/>
      <c r="CF11" s="297" t="s">
        <v>429</v>
      </c>
      <c r="CG11" s="298"/>
      <c r="CH11" s="297"/>
      <c r="CI11" s="298"/>
      <c r="CJ11" s="297" t="s">
        <v>472</v>
      </c>
      <c r="CK11" s="298"/>
      <c r="CL11" s="297" t="s">
        <v>472</v>
      </c>
      <c r="CM11" s="298"/>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row>
    <row r="12" spans="4:187" s="4" customFormat="1" ht="21" customHeight="1" thickBot="1">
      <c r="D12" s="7"/>
      <c r="E12" s="83"/>
      <c r="F12" s="64"/>
      <c r="G12" s="148" t="s">
        <v>246</v>
      </c>
      <c r="H12" s="66" t="s">
        <v>16</v>
      </c>
      <c r="I12" s="65" t="s">
        <v>15</v>
      </c>
      <c r="J12" s="66" t="s">
        <v>16</v>
      </c>
      <c r="K12" s="67" t="s">
        <v>15</v>
      </c>
      <c r="L12" s="68" t="s">
        <v>16</v>
      </c>
      <c r="M12" s="65" t="s">
        <v>15</v>
      </c>
      <c r="N12" s="66" t="s">
        <v>16</v>
      </c>
      <c r="O12" s="67" t="s">
        <v>15</v>
      </c>
      <c r="P12" s="68" t="s">
        <v>16</v>
      </c>
      <c r="Q12" s="65" t="s">
        <v>15</v>
      </c>
      <c r="R12" s="66" t="s">
        <v>16</v>
      </c>
      <c r="S12" s="67" t="s">
        <v>15</v>
      </c>
      <c r="T12" s="68" t="s">
        <v>16</v>
      </c>
      <c r="U12" s="65" t="s">
        <v>15</v>
      </c>
      <c r="V12" s="66" t="s">
        <v>16</v>
      </c>
      <c r="W12" s="67" t="s">
        <v>15</v>
      </c>
      <c r="X12" s="66" t="s">
        <v>16</v>
      </c>
      <c r="Y12" s="67" t="s">
        <v>15</v>
      </c>
      <c r="Z12" s="68" t="s">
        <v>16</v>
      </c>
      <c r="AA12" s="65" t="s">
        <v>15</v>
      </c>
      <c r="AB12" s="66" t="s">
        <v>16</v>
      </c>
      <c r="AC12" s="67" t="s">
        <v>15</v>
      </c>
      <c r="AD12" s="68" t="s">
        <v>16</v>
      </c>
      <c r="AE12" s="65" t="s">
        <v>15</v>
      </c>
      <c r="AF12" s="66" t="s">
        <v>16</v>
      </c>
      <c r="AG12" s="67" t="s">
        <v>15</v>
      </c>
      <c r="AH12" s="68" t="s">
        <v>16</v>
      </c>
      <c r="AI12" s="65" t="s">
        <v>15</v>
      </c>
      <c r="AJ12" s="66" t="s">
        <v>16</v>
      </c>
      <c r="AK12" s="67" t="s">
        <v>15</v>
      </c>
      <c r="AL12" s="68" t="s">
        <v>16</v>
      </c>
      <c r="AM12" s="65" t="s">
        <v>15</v>
      </c>
      <c r="AN12" s="66" t="s">
        <v>16</v>
      </c>
      <c r="AO12" s="67" t="s">
        <v>15</v>
      </c>
      <c r="AP12" s="66" t="s">
        <v>16</v>
      </c>
      <c r="AQ12" s="67" t="s">
        <v>15</v>
      </c>
      <c r="AR12" s="281" t="s">
        <v>16</v>
      </c>
      <c r="AS12" s="282" t="s">
        <v>15</v>
      </c>
      <c r="AT12" s="66" t="s">
        <v>16</v>
      </c>
      <c r="AU12" s="67" t="s">
        <v>15</v>
      </c>
      <c r="AV12" s="66" t="s">
        <v>16</v>
      </c>
      <c r="AW12" s="67" t="s">
        <v>15</v>
      </c>
      <c r="AX12" s="66" t="s">
        <v>16</v>
      </c>
      <c r="AY12" s="67" t="s">
        <v>15</v>
      </c>
      <c r="AZ12" s="66" t="s">
        <v>16</v>
      </c>
      <c r="BA12" s="67" t="s">
        <v>15</v>
      </c>
      <c r="BB12" s="66" t="s">
        <v>16</v>
      </c>
      <c r="BC12" s="67" t="s">
        <v>15</v>
      </c>
      <c r="BD12" s="68" t="s">
        <v>16</v>
      </c>
      <c r="BE12" s="65" t="s">
        <v>15</v>
      </c>
      <c r="BF12" s="66" t="s">
        <v>16</v>
      </c>
      <c r="BG12" s="67" t="s">
        <v>15</v>
      </c>
      <c r="BH12" s="66" t="s">
        <v>16</v>
      </c>
      <c r="BI12" s="67" t="s">
        <v>15</v>
      </c>
      <c r="BJ12" s="66" t="s">
        <v>16</v>
      </c>
      <c r="BK12" s="67" t="s">
        <v>15</v>
      </c>
      <c r="BL12" s="66" t="s">
        <v>16</v>
      </c>
      <c r="BM12" s="67" t="s">
        <v>288</v>
      </c>
      <c r="BN12" s="66" t="s">
        <v>16</v>
      </c>
      <c r="BO12" s="67" t="s">
        <v>288</v>
      </c>
      <c r="BP12" s="66" t="s">
        <v>377</v>
      </c>
      <c r="BQ12" s="67" t="s">
        <v>315</v>
      </c>
      <c r="BR12" s="66" t="s">
        <v>16</v>
      </c>
      <c r="BS12" s="67" t="s">
        <v>15</v>
      </c>
      <c r="BT12" s="66" t="s">
        <v>16</v>
      </c>
      <c r="BU12" s="67" t="s">
        <v>15</v>
      </c>
      <c r="BV12" s="235" t="s">
        <v>16</v>
      </c>
      <c r="BW12" s="236" t="s">
        <v>15</v>
      </c>
      <c r="BX12" s="235" t="s">
        <v>16</v>
      </c>
      <c r="BY12" s="236" t="s">
        <v>288</v>
      </c>
      <c r="BZ12" s="235" t="s">
        <v>16</v>
      </c>
      <c r="CA12" s="236" t="s">
        <v>15</v>
      </c>
      <c r="CB12" s="235" t="s">
        <v>16</v>
      </c>
      <c r="CC12" s="236" t="s">
        <v>15</v>
      </c>
      <c r="CD12" s="66" t="s">
        <v>16</v>
      </c>
      <c r="CE12" s="67" t="s">
        <v>15</v>
      </c>
      <c r="CF12" s="66" t="s">
        <v>16</v>
      </c>
      <c r="CG12" s="67" t="s">
        <v>15</v>
      </c>
      <c r="CH12" s="66" t="s">
        <v>16</v>
      </c>
      <c r="CI12" s="67" t="s">
        <v>15</v>
      </c>
      <c r="CJ12" s="66" t="s">
        <v>16</v>
      </c>
      <c r="CK12" s="67" t="s">
        <v>15</v>
      </c>
      <c r="CL12" s="66" t="s">
        <v>16</v>
      </c>
      <c r="CM12" s="67" t="s">
        <v>15</v>
      </c>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row>
    <row r="13" spans="4:187" ht="24.75" customHeight="1">
      <c r="D13" s="5"/>
      <c r="E13" s="5"/>
      <c r="F13" s="530" t="s">
        <v>186</v>
      </c>
      <c r="G13" s="149" t="s">
        <v>17</v>
      </c>
      <c r="H13" s="56">
        <v>34</v>
      </c>
      <c r="I13" s="55">
        <v>65</v>
      </c>
      <c r="J13" s="56">
        <v>30</v>
      </c>
      <c r="K13" s="57">
        <v>90</v>
      </c>
      <c r="L13" s="58">
        <v>45</v>
      </c>
      <c r="M13" s="55">
        <v>100</v>
      </c>
      <c r="N13" s="56">
        <v>28.5</v>
      </c>
      <c r="O13" s="57">
        <v>87</v>
      </c>
      <c r="P13" s="58">
        <v>5</v>
      </c>
      <c r="Q13" s="55">
        <v>85</v>
      </c>
      <c r="R13" s="56">
        <v>17</v>
      </c>
      <c r="S13" s="57">
        <v>88</v>
      </c>
      <c r="T13" s="58">
        <v>30</v>
      </c>
      <c r="U13" s="55">
        <v>86</v>
      </c>
      <c r="V13" s="59">
        <v>60</v>
      </c>
      <c r="W13" s="60">
        <v>70</v>
      </c>
      <c r="X13" s="59">
        <v>60</v>
      </c>
      <c r="Y13" s="60">
        <v>70</v>
      </c>
      <c r="Z13" s="61"/>
      <c r="AA13" s="62">
        <v>58</v>
      </c>
      <c r="AB13" s="59">
        <v>67</v>
      </c>
      <c r="AC13" s="60">
        <v>67</v>
      </c>
      <c r="AD13" s="61">
        <v>30</v>
      </c>
      <c r="AE13" s="62">
        <v>80</v>
      </c>
      <c r="AF13" s="59"/>
      <c r="AG13" s="60">
        <v>70</v>
      </c>
      <c r="AH13" s="61"/>
      <c r="AI13" s="62">
        <v>70</v>
      </c>
      <c r="AJ13" s="59">
        <v>10</v>
      </c>
      <c r="AK13" s="60">
        <v>45</v>
      </c>
      <c r="AL13" s="61">
        <v>6</v>
      </c>
      <c r="AM13" s="62">
        <v>88</v>
      </c>
      <c r="AN13" s="59">
        <v>19</v>
      </c>
      <c r="AO13" s="60" t="s">
        <v>53</v>
      </c>
      <c r="AP13" s="59">
        <v>55</v>
      </c>
      <c r="AQ13" s="60">
        <v>60</v>
      </c>
      <c r="AR13" s="59">
        <v>24</v>
      </c>
      <c r="AS13" s="60">
        <v>77</v>
      </c>
      <c r="AT13" s="59">
        <v>40</v>
      </c>
      <c r="AU13" s="60">
        <v>26</v>
      </c>
      <c r="AV13" s="59">
        <v>19</v>
      </c>
      <c r="AW13" s="60">
        <v>81</v>
      </c>
      <c r="AX13" s="59">
        <v>19</v>
      </c>
      <c r="AY13" s="60" t="s">
        <v>256</v>
      </c>
      <c r="AZ13" s="59">
        <v>24</v>
      </c>
      <c r="BA13" s="60">
        <v>77</v>
      </c>
      <c r="BB13" s="59">
        <v>30</v>
      </c>
      <c r="BC13" s="60">
        <v>75</v>
      </c>
      <c r="BD13" s="58">
        <v>30</v>
      </c>
      <c r="BE13" s="57">
        <v>86</v>
      </c>
      <c r="BF13" s="58">
        <v>28.5</v>
      </c>
      <c r="BG13" s="55">
        <v>87</v>
      </c>
      <c r="BH13" s="56">
        <v>15</v>
      </c>
      <c r="BI13" s="194">
        <v>70</v>
      </c>
      <c r="BJ13" s="59">
        <v>23</v>
      </c>
      <c r="BK13" s="60">
        <v>73</v>
      </c>
      <c r="BL13" s="207">
        <v>32</v>
      </c>
      <c r="BM13" s="208">
        <v>72</v>
      </c>
      <c r="BN13" s="207">
        <v>14</v>
      </c>
      <c r="BO13" s="208">
        <v>100</v>
      </c>
      <c r="BP13" s="207">
        <v>6.7</v>
      </c>
      <c r="BQ13" s="208">
        <v>86.5</v>
      </c>
      <c r="BR13" s="56">
        <v>17</v>
      </c>
      <c r="BS13" s="57">
        <v>88</v>
      </c>
      <c r="BT13" s="59">
        <v>23.5</v>
      </c>
      <c r="BU13" s="60" t="s">
        <v>322</v>
      </c>
      <c r="BV13" s="237">
        <v>24</v>
      </c>
      <c r="BW13" s="238">
        <v>77</v>
      </c>
      <c r="BX13" s="256">
        <v>24</v>
      </c>
      <c r="BY13" s="257">
        <v>77</v>
      </c>
      <c r="BZ13" s="237"/>
      <c r="CA13" s="238">
        <v>55</v>
      </c>
      <c r="CB13" s="237"/>
      <c r="CC13" s="238">
        <v>55</v>
      </c>
      <c r="CD13" s="59">
        <v>19</v>
      </c>
      <c r="CE13" s="60">
        <v>71</v>
      </c>
      <c r="CF13" s="56">
        <v>17</v>
      </c>
      <c r="CG13" s="57">
        <v>88</v>
      </c>
      <c r="CH13" s="56">
        <v>19</v>
      </c>
      <c r="CI13" s="57">
        <v>70</v>
      </c>
      <c r="CJ13" s="56">
        <v>0</v>
      </c>
      <c r="CK13" s="57">
        <v>65</v>
      </c>
      <c r="CL13" s="56">
        <v>0</v>
      </c>
      <c r="CM13" s="57">
        <v>65</v>
      </c>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row>
    <row r="14" spans="4:187" ht="19.899999999999999" customHeight="1">
      <c r="D14" s="5"/>
      <c r="E14" s="5"/>
      <c r="F14" s="531"/>
      <c r="G14" s="150" t="s">
        <v>97</v>
      </c>
      <c r="H14" s="20"/>
      <c r="I14" s="19">
        <v>11</v>
      </c>
      <c r="J14" s="20"/>
      <c r="K14" s="21">
        <v>20</v>
      </c>
      <c r="L14" s="22"/>
      <c r="M14" s="19">
        <v>30</v>
      </c>
      <c r="N14" s="20"/>
      <c r="O14" s="21">
        <v>20</v>
      </c>
      <c r="P14" s="22"/>
      <c r="Q14" s="23">
        <v>12</v>
      </c>
      <c r="R14" s="20"/>
      <c r="S14" s="24">
        <v>24</v>
      </c>
      <c r="T14" s="22"/>
      <c r="U14" s="19">
        <v>16</v>
      </c>
      <c r="V14" s="33"/>
      <c r="W14" s="21">
        <v>15</v>
      </c>
      <c r="X14" s="33"/>
      <c r="Y14" s="21">
        <v>15</v>
      </c>
      <c r="Z14" s="34"/>
      <c r="AA14" s="23">
        <v>23</v>
      </c>
      <c r="AB14" s="33"/>
      <c r="AC14" s="24">
        <v>10</v>
      </c>
      <c r="AD14" s="34"/>
      <c r="AE14" s="23">
        <v>10</v>
      </c>
      <c r="AF14" s="33"/>
      <c r="AG14" s="24">
        <v>23</v>
      </c>
      <c r="AH14" s="34"/>
      <c r="AI14" s="23">
        <v>12</v>
      </c>
      <c r="AJ14" s="33"/>
      <c r="AK14" s="24"/>
      <c r="AL14" s="35"/>
      <c r="AM14" s="23">
        <v>13</v>
      </c>
      <c r="AN14" s="36"/>
      <c r="AO14" s="37"/>
      <c r="AP14" s="36"/>
      <c r="AQ14" s="37"/>
      <c r="AR14" s="36"/>
      <c r="AS14" s="24">
        <v>19</v>
      </c>
      <c r="AT14" s="36"/>
      <c r="AU14" s="24"/>
      <c r="AV14" s="36"/>
      <c r="AW14" s="24">
        <v>20</v>
      </c>
      <c r="AX14" s="36"/>
      <c r="AY14" s="24"/>
      <c r="AZ14" s="36"/>
      <c r="BA14" s="24">
        <v>19</v>
      </c>
      <c r="BB14" s="36"/>
      <c r="BC14" s="24">
        <v>15</v>
      </c>
      <c r="BD14" s="22"/>
      <c r="BE14" s="21">
        <v>16</v>
      </c>
      <c r="BF14" s="22"/>
      <c r="BG14" s="19">
        <v>15</v>
      </c>
      <c r="BH14" s="20"/>
      <c r="BI14" s="195">
        <v>15</v>
      </c>
      <c r="BJ14" s="36"/>
      <c r="BK14" s="24">
        <v>19</v>
      </c>
      <c r="BL14" s="209">
        <v>0</v>
      </c>
      <c r="BM14" s="210">
        <v>10</v>
      </c>
      <c r="BN14" s="209">
        <v>0</v>
      </c>
      <c r="BO14" s="210">
        <v>36</v>
      </c>
      <c r="BP14" s="209">
        <v>0</v>
      </c>
      <c r="BQ14" s="210">
        <v>10</v>
      </c>
      <c r="BR14" s="20"/>
      <c r="BS14" s="24">
        <v>24</v>
      </c>
      <c r="BT14" s="36"/>
      <c r="BU14" s="230">
        <v>14</v>
      </c>
      <c r="BV14" s="239"/>
      <c r="BW14" s="240">
        <v>19</v>
      </c>
      <c r="BX14" s="258"/>
      <c r="BY14" s="259" t="s">
        <v>446</v>
      </c>
      <c r="BZ14" s="239"/>
      <c r="CA14" s="240" t="s">
        <v>341</v>
      </c>
      <c r="CB14" s="239"/>
      <c r="CC14" s="240" t="s">
        <v>341</v>
      </c>
      <c r="CD14" s="36"/>
      <c r="CE14" s="24">
        <v>20</v>
      </c>
      <c r="CF14" s="20"/>
      <c r="CG14" s="24">
        <v>24</v>
      </c>
      <c r="CH14" s="20"/>
      <c r="CI14" s="24">
        <v>20</v>
      </c>
      <c r="CJ14" s="20"/>
      <c r="CK14" s="24">
        <v>16</v>
      </c>
      <c r="CL14" s="20"/>
      <c r="CM14" s="24">
        <v>16</v>
      </c>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row>
    <row r="15" spans="4:187" ht="19.899999999999999" customHeight="1">
      <c r="D15" s="5"/>
      <c r="E15" s="5"/>
      <c r="F15" s="531"/>
      <c r="G15" s="151" t="s">
        <v>249</v>
      </c>
      <c r="H15" s="86"/>
      <c r="I15" s="85">
        <v>2</v>
      </c>
      <c r="J15" s="86"/>
      <c r="K15" s="87"/>
      <c r="L15" s="88"/>
      <c r="M15" s="85"/>
      <c r="N15" s="86"/>
      <c r="O15" s="87">
        <v>3.5</v>
      </c>
      <c r="P15" s="88"/>
      <c r="Q15" s="92"/>
      <c r="R15" s="86"/>
      <c r="S15" s="90">
        <v>3</v>
      </c>
      <c r="T15" s="88"/>
      <c r="U15" s="85"/>
      <c r="V15" s="89"/>
      <c r="W15" s="182"/>
      <c r="X15" s="89"/>
      <c r="Y15" s="182"/>
      <c r="Z15" s="91"/>
      <c r="AA15" s="92"/>
      <c r="AB15" s="89"/>
      <c r="AC15" s="90"/>
      <c r="AD15" s="91"/>
      <c r="AE15" s="92"/>
      <c r="AF15" s="89"/>
      <c r="AG15" s="90"/>
      <c r="AH15" s="91"/>
      <c r="AI15" s="92">
        <v>2</v>
      </c>
      <c r="AJ15" s="89"/>
      <c r="AK15" s="90"/>
      <c r="AL15" s="183"/>
      <c r="AM15" s="92">
        <v>4</v>
      </c>
      <c r="AN15" s="184"/>
      <c r="AO15" s="185"/>
      <c r="AP15" s="184"/>
      <c r="AQ15" s="185"/>
      <c r="AR15" s="184"/>
      <c r="AS15" s="90"/>
      <c r="AT15" s="184"/>
      <c r="AU15" s="90"/>
      <c r="AV15" s="184"/>
      <c r="AW15" s="90">
        <v>3</v>
      </c>
      <c r="AX15" s="184"/>
      <c r="AY15" s="90"/>
      <c r="AZ15" s="184"/>
      <c r="BA15" s="90">
        <v>3</v>
      </c>
      <c r="BB15" s="184"/>
      <c r="BC15" s="90">
        <v>2</v>
      </c>
      <c r="BD15" s="88"/>
      <c r="BE15" s="21"/>
      <c r="BF15" s="88"/>
      <c r="BG15" s="85">
        <v>2.2999999999999998</v>
      </c>
      <c r="BH15" s="20"/>
      <c r="BI15" s="196"/>
      <c r="BJ15" s="184"/>
      <c r="BK15" s="90">
        <v>3</v>
      </c>
      <c r="BL15" s="209">
        <v>0</v>
      </c>
      <c r="BM15" s="210">
        <v>5</v>
      </c>
      <c r="BN15" s="209">
        <v>0</v>
      </c>
      <c r="BO15" s="210">
        <v>6</v>
      </c>
      <c r="BP15" s="209">
        <v>0</v>
      </c>
      <c r="BQ15" s="210">
        <v>2.8</v>
      </c>
      <c r="BR15" s="86">
        <v>1</v>
      </c>
      <c r="BS15" s="90">
        <v>3</v>
      </c>
      <c r="BT15" s="184"/>
      <c r="BU15" s="231">
        <v>5</v>
      </c>
      <c r="BV15" s="241"/>
      <c r="BW15" s="242">
        <v>3</v>
      </c>
      <c r="BX15" s="258"/>
      <c r="BY15" s="259">
        <v>3</v>
      </c>
      <c r="BZ15" s="241"/>
      <c r="CA15" s="242">
        <v>2.5</v>
      </c>
      <c r="CB15" s="241"/>
      <c r="CC15" s="242">
        <v>2.5</v>
      </c>
      <c r="CD15" s="184"/>
      <c r="CE15" s="90">
        <v>3</v>
      </c>
      <c r="CF15" s="86"/>
      <c r="CG15" s="90">
        <v>3</v>
      </c>
      <c r="CH15" s="86"/>
      <c r="CI15" s="90">
        <v>3</v>
      </c>
      <c r="CJ15" s="86"/>
      <c r="CK15" s="90">
        <v>3</v>
      </c>
      <c r="CL15" s="86"/>
      <c r="CM15" s="90">
        <v>3</v>
      </c>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row>
    <row r="16" spans="4:187" ht="31.15" customHeight="1">
      <c r="D16" s="5"/>
      <c r="E16" s="5"/>
      <c r="F16" s="531"/>
      <c r="G16" s="151" t="s">
        <v>24</v>
      </c>
      <c r="H16" s="89" t="s">
        <v>13</v>
      </c>
      <c r="I16" s="85" t="s">
        <v>95</v>
      </c>
      <c r="J16" s="86" t="s">
        <v>11</v>
      </c>
      <c r="K16" s="87" t="s">
        <v>14</v>
      </c>
      <c r="L16" s="88" t="s">
        <v>13</v>
      </c>
      <c r="M16" s="85" t="s">
        <v>14</v>
      </c>
      <c r="N16" s="86" t="s">
        <v>13</v>
      </c>
      <c r="O16" s="87" t="s">
        <v>3</v>
      </c>
      <c r="P16" s="88" t="s">
        <v>11</v>
      </c>
      <c r="Q16" s="85" t="s">
        <v>14</v>
      </c>
      <c r="R16" s="86" t="s">
        <v>11</v>
      </c>
      <c r="S16" s="87" t="s">
        <v>243</v>
      </c>
      <c r="T16" s="88" t="s">
        <v>11</v>
      </c>
      <c r="U16" s="85" t="s">
        <v>3</v>
      </c>
      <c r="V16" s="89" t="s">
        <v>13</v>
      </c>
      <c r="W16" s="90" t="s">
        <v>3</v>
      </c>
      <c r="X16" s="89" t="s">
        <v>13</v>
      </c>
      <c r="Y16" s="90" t="s">
        <v>3</v>
      </c>
      <c r="Z16" s="91"/>
      <c r="AA16" s="92" t="s">
        <v>3</v>
      </c>
      <c r="AB16" s="89" t="s">
        <v>12</v>
      </c>
      <c r="AC16" s="90" t="s">
        <v>3</v>
      </c>
      <c r="AD16" s="91" t="s">
        <v>11</v>
      </c>
      <c r="AE16" s="92" t="s">
        <v>3</v>
      </c>
      <c r="AF16" s="89"/>
      <c r="AG16" s="90" t="s">
        <v>95</v>
      </c>
      <c r="AH16" s="91"/>
      <c r="AI16" s="92" t="s">
        <v>375</v>
      </c>
      <c r="AJ16" s="89" t="s">
        <v>11</v>
      </c>
      <c r="AK16" s="90" t="s">
        <v>10</v>
      </c>
      <c r="AL16" s="86" t="s">
        <v>11</v>
      </c>
      <c r="AM16" s="92" t="s">
        <v>93</v>
      </c>
      <c r="AN16" s="89" t="s">
        <v>54</v>
      </c>
      <c r="AO16" s="90" t="s">
        <v>52</v>
      </c>
      <c r="AP16" s="89" t="s">
        <v>195</v>
      </c>
      <c r="AQ16" s="90" t="s">
        <v>194</v>
      </c>
      <c r="AR16" s="89" t="s">
        <v>280</v>
      </c>
      <c r="AS16" s="90" t="s">
        <v>330</v>
      </c>
      <c r="AT16" s="89" t="s">
        <v>206</v>
      </c>
      <c r="AU16" s="90" t="s">
        <v>206</v>
      </c>
      <c r="AV16" s="89" t="s">
        <v>280</v>
      </c>
      <c r="AW16" s="90" t="s">
        <v>331</v>
      </c>
      <c r="AX16" s="89" t="s">
        <v>54</v>
      </c>
      <c r="AY16" s="90" t="s">
        <v>52</v>
      </c>
      <c r="AZ16" s="89" t="s">
        <v>280</v>
      </c>
      <c r="BA16" s="90" t="s">
        <v>330</v>
      </c>
      <c r="BB16" s="89" t="s">
        <v>13</v>
      </c>
      <c r="BC16" s="90" t="s">
        <v>337</v>
      </c>
      <c r="BD16" s="88" t="s">
        <v>11</v>
      </c>
      <c r="BE16" s="21" t="s">
        <v>3</v>
      </c>
      <c r="BF16" s="88" t="s">
        <v>13</v>
      </c>
      <c r="BG16" s="85" t="s">
        <v>3</v>
      </c>
      <c r="BH16" s="20" t="s">
        <v>13</v>
      </c>
      <c r="BI16" s="196" t="s">
        <v>271</v>
      </c>
      <c r="BJ16" s="89" t="s">
        <v>280</v>
      </c>
      <c r="BK16" s="90" t="s">
        <v>281</v>
      </c>
      <c r="BL16" s="226" t="s">
        <v>430</v>
      </c>
      <c r="BM16" s="287" t="s">
        <v>431</v>
      </c>
      <c r="BN16" s="226" t="s">
        <v>308</v>
      </c>
      <c r="BO16" s="210" t="s">
        <v>95</v>
      </c>
      <c r="BP16" s="209" t="s">
        <v>316</v>
      </c>
      <c r="BQ16" s="210" t="s">
        <v>317</v>
      </c>
      <c r="BR16" s="86" t="s">
        <v>244</v>
      </c>
      <c r="BS16" s="87" t="s">
        <v>14</v>
      </c>
      <c r="BT16" s="89" t="s">
        <v>323</v>
      </c>
      <c r="BU16" s="90" t="s">
        <v>324</v>
      </c>
      <c r="BV16" s="243" t="s">
        <v>280</v>
      </c>
      <c r="BW16" s="242" t="s">
        <v>332</v>
      </c>
      <c r="BX16" s="260" t="s">
        <v>336</v>
      </c>
      <c r="BY16" s="259"/>
      <c r="BZ16" s="243"/>
      <c r="CA16" s="242" t="s">
        <v>342</v>
      </c>
      <c r="CB16" s="243"/>
      <c r="CC16" s="242" t="s">
        <v>342</v>
      </c>
      <c r="CD16" s="89" t="s">
        <v>280</v>
      </c>
      <c r="CE16" s="90" t="s">
        <v>380</v>
      </c>
      <c r="CF16" s="86" t="s">
        <v>11</v>
      </c>
      <c r="CG16" s="242" t="s">
        <v>391</v>
      </c>
      <c r="CH16" s="86" t="s">
        <v>451</v>
      </c>
      <c r="CI16" s="242" t="s">
        <v>452</v>
      </c>
      <c r="CJ16" s="86"/>
      <c r="CK16" s="242" t="s">
        <v>465</v>
      </c>
      <c r="CL16" s="86"/>
      <c r="CM16" s="242" t="s">
        <v>465</v>
      </c>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row>
    <row r="17" spans="4:187" ht="34.9" customHeight="1" thickBot="1">
      <c r="D17" s="5"/>
      <c r="E17" s="5"/>
      <c r="F17" s="532"/>
      <c r="G17" s="152" t="s">
        <v>100</v>
      </c>
      <c r="H17" s="348" t="s">
        <v>394</v>
      </c>
      <c r="I17" s="349"/>
      <c r="J17" s="299" t="s">
        <v>168</v>
      </c>
      <c r="K17" s="300"/>
      <c r="L17" s="348" t="s">
        <v>226</v>
      </c>
      <c r="M17" s="349"/>
      <c r="N17" s="299" t="s">
        <v>460</v>
      </c>
      <c r="O17" s="300"/>
      <c r="P17" s="299" t="s">
        <v>112</v>
      </c>
      <c r="Q17" s="300"/>
      <c r="R17" s="299" t="s">
        <v>110</v>
      </c>
      <c r="S17" s="300"/>
      <c r="T17" s="299" t="s">
        <v>166</v>
      </c>
      <c r="U17" s="300"/>
      <c r="V17" s="348" t="s">
        <v>260</v>
      </c>
      <c r="W17" s="349"/>
      <c r="X17" s="348" t="s">
        <v>260</v>
      </c>
      <c r="Y17" s="349"/>
      <c r="Z17" s="348" t="s">
        <v>276</v>
      </c>
      <c r="AA17" s="349"/>
      <c r="AB17" s="299" t="s">
        <v>103</v>
      </c>
      <c r="AC17" s="300"/>
      <c r="AD17" s="348" t="s">
        <v>167</v>
      </c>
      <c r="AE17" s="349"/>
      <c r="AF17" s="348" t="s">
        <v>102</v>
      </c>
      <c r="AG17" s="349"/>
      <c r="AH17" s="348" t="s">
        <v>434</v>
      </c>
      <c r="AI17" s="349"/>
      <c r="AJ17" s="348" t="s">
        <v>116</v>
      </c>
      <c r="AK17" s="349"/>
      <c r="AL17" s="299" t="s">
        <v>409</v>
      </c>
      <c r="AM17" s="300"/>
      <c r="AN17" s="348" t="s">
        <v>228</v>
      </c>
      <c r="AO17" s="349"/>
      <c r="AP17" s="348" t="s">
        <v>196</v>
      </c>
      <c r="AQ17" s="349"/>
      <c r="AR17" s="348" t="s">
        <v>388</v>
      </c>
      <c r="AS17" s="349"/>
      <c r="AT17" s="348" t="s">
        <v>209</v>
      </c>
      <c r="AU17" s="349"/>
      <c r="AV17" s="348" t="s">
        <v>233</v>
      </c>
      <c r="AW17" s="349"/>
      <c r="AX17" s="348" t="s">
        <v>237</v>
      </c>
      <c r="AY17" s="349"/>
      <c r="AZ17" s="348" t="s">
        <v>233</v>
      </c>
      <c r="BA17" s="349"/>
      <c r="BB17" s="348" t="s">
        <v>241</v>
      </c>
      <c r="BC17" s="349"/>
      <c r="BD17" s="299" t="s">
        <v>166</v>
      </c>
      <c r="BE17" s="300"/>
      <c r="BF17" s="299" t="s">
        <v>463</v>
      </c>
      <c r="BG17" s="300"/>
      <c r="BH17" s="299" t="s">
        <v>399</v>
      </c>
      <c r="BI17" s="300"/>
      <c r="BJ17" s="348" t="s">
        <v>282</v>
      </c>
      <c r="BK17" s="349"/>
      <c r="BL17" s="369" t="s">
        <v>289</v>
      </c>
      <c r="BM17" s="370"/>
      <c r="BN17" s="369" t="s">
        <v>309</v>
      </c>
      <c r="BO17" s="370"/>
      <c r="BP17" s="299" t="s">
        <v>378</v>
      </c>
      <c r="BQ17" s="300"/>
      <c r="BR17" s="299" t="s">
        <v>110</v>
      </c>
      <c r="BS17" s="300"/>
      <c r="BT17" s="348" t="s">
        <v>325</v>
      </c>
      <c r="BU17" s="349"/>
      <c r="BV17" s="340" t="s">
        <v>201</v>
      </c>
      <c r="BW17" s="341"/>
      <c r="BX17" s="340" t="s">
        <v>201</v>
      </c>
      <c r="BY17" s="341"/>
      <c r="BZ17" s="340" t="s">
        <v>343</v>
      </c>
      <c r="CA17" s="341"/>
      <c r="CB17" s="340" t="s">
        <v>343</v>
      </c>
      <c r="CC17" s="341"/>
      <c r="CD17" s="348" t="s">
        <v>233</v>
      </c>
      <c r="CE17" s="349"/>
      <c r="CF17" s="299" t="s">
        <v>110</v>
      </c>
      <c r="CG17" s="300"/>
      <c r="CH17" s="299" t="s">
        <v>453</v>
      </c>
      <c r="CI17" s="300"/>
      <c r="CJ17" s="299" t="s">
        <v>466</v>
      </c>
      <c r="CK17" s="300"/>
      <c r="CL17" s="299" t="s">
        <v>466</v>
      </c>
      <c r="CM17" s="300"/>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row>
    <row r="18" spans="4:187" ht="24.75" customHeight="1">
      <c r="D18" s="5"/>
      <c r="E18" s="5"/>
      <c r="F18" s="437" t="s">
        <v>187</v>
      </c>
      <c r="G18" s="153" t="s">
        <v>17</v>
      </c>
      <c r="H18" s="26" t="s">
        <v>395</v>
      </c>
      <c r="I18" s="25"/>
      <c r="J18" s="26">
        <v>60</v>
      </c>
      <c r="K18" s="27"/>
      <c r="L18" s="28">
        <v>45</v>
      </c>
      <c r="M18" s="25"/>
      <c r="N18" s="26">
        <v>100</v>
      </c>
      <c r="O18" s="27">
        <v>12</v>
      </c>
      <c r="P18" s="28">
        <v>90</v>
      </c>
      <c r="Q18" s="25"/>
      <c r="R18" s="26">
        <v>60</v>
      </c>
      <c r="S18" s="27"/>
      <c r="T18" s="28">
        <v>120</v>
      </c>
      <c r="U18" s="25"/>
      <c r="V18" s="38">
        <v>70</v>
      </c>
      <c r="W18" s="39">
        <v>15</v>
      </c>
      <c r="X18" s="38">
        <v>70</v>
      </c>
      <c r="Y18" s="39">
        <v>15</v>
      </c>
      <c r="Z18" s="40">
        <v>74</v>
      </c>
      <c r="AA18" s="41">
        <v>29</v>
      </c>
      <c r="AB18" s="38">
        <v>45</v>
      </c>
      <c r="AC18" s="39">
        <v>45</v>
      </c>
      <c r="AD18" s="40">
        <v>104</v>
      </c>
      <c r="AE18" s="42">
        <v>15</v>
      </c>
      <c r="AF18" s="38">
        <v>60</v>
      </c>
      <c r="AG18" s="39"/>
      <c r="AH18" s="549">
        <v>72</v>
      </c>
      <c r="AI18" s="550"/>
      <c r="AJ18" s="38">
        <v>40</v>
      </c>
      <c r="AK18" s="39" t="s">
        <v>36</v>
      </c>
      <c r="AL18" s="549" t="s">
        <v>410</v>
      </c>
      <c r="AM18" s="550"/>
      <c r="AN18" s="38">
        <v>80</v>
      </c>
      <c r="AO18" s="39"/>
      <c r="AP18" s="38">
        <v>80</v>
      </c>
      <c r="AQ18" s="39"/>
      <c r="AR18" s="283">
        <v>83</v>
      </c>
      <c r="AS18" s="284"/>
      <c r="AT18" s="38">
        <v>100</v>
      </c>
      <c r="AU18" s="39">
        <v>67.5</v>
      </c>
      <c r="AV18" s="38">
        <v>43</v>
      </c>
      <c r="AW18" s="39"/>
      <c r="AX18" s="38">
        <v>80</v>
      </c>
      <c r="AY18" s="39"/>
      <c r="AZ18" s="38">
        <v>83</v>
      </c>
      <c r="BA18" s="39"/>
      <c r="BB18" s="178">
        <v>83</v>
      </c>
      <c r="BC18" s="175"/>
      <c r="BD18" s="28">
        <v>120</v>
      </c>
      <c r="BE18" s="25"/>
      <c r="BF18" s="178">
        <v>120</v>
      </c>
      <c r="BG18" s="186">
        <v>15</v>
      </c>
      <c r="BH18" s="178" t="s">
        <v>400</v>
      </c>
      <c r="BI18" s="197" t="s">
        <v>401</v>
      </c>
      <c r="BJ18" s="178">
        <v>72</v>
      </c>
      <c r="BK18" s="175"/>
      <c r="BL18" s="178">
        <v>44</v>
      </c>
      <c r="BM18" s="186">
        <v>0</v>
      </c>
      <c r="BN18" s="178">
        <v>60</v>
      </c>
      <c r="BO18" s="186">
        <v>0</v>
      </c>
      <c r="BP18" s="178">
        <v>60</v>
      </c>
      <c r="BQ18" s="186">
        <v>0</v>
      </c>
      <c r="BR18" s="26">
        <v>61</v>
      </c>
      <c r="BS18" s="27"/>
      <c r="BT18" s="228">
        <v>68</v>
      </c>
      <c r="BU18" s="229"/>
      <c r="BV18" s="244">
        <v>72</v>
      </c>
      <c r="BW18" s="245"/>
      <c r="BX18" s="261">
        <v>77</v>
      </c>
      <c r="BY18" s="262"/>
      <c r="BZ18" s="244">
        <v>85</v>
      </c>
      <c r="CA18" s="245"/>
      <c r="CB18" s="244">
        <v>65</v>
      </c>
      <c r="CC18" s="245"/>
      <c r="CD18" s="38">
        <v>43</v>
      </c>
      <c r="CE18" s="39"/>
      <c r="CF18" s="26">
        <v>60</v>
      </c>
      <c r="CG18" s="27"/>
      <c r="CH18" s="26">
        <v>70</v>
      </c>
      <c r="CI18" s="27"/>
      <c r="CJ18" s="26">
        <v>160</v>
      </c>
      <c r="CK18" s="27"/>
      <c r="CL18" s="26">
        <v>160</v>
      </c>
      <c r="CM18" s="27"/>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row>
    <row r="19" spans="4:187" ht="16.899999999999999" customHeight="1">
      <c r="D19" s="5"/>
      <c r="E19" s="5"/>
      <c r="F19" s="438"/>
      <c r="G19" s="441" t="s">
        <v>24</v>
      </c>
      <c r="H19" s="302" t="s">
        <v>396</v>
      </c>
      <c r="I19" s="496"/>
      <c r="J19" s="301" t="s">
        <v>9</v>
      </c>
      <c r="K19" s="303"/>
      <c r="L19" s="494" t="s">
        <v>9</v>
      </c>
      <c r="M19" s="496"/>
      <c r="N19" s="301" t="s">
        <v>8</v>
      </c>
      <c r="O19" s="303" t="s">
        <v>7</v>
      </c>
      <c r="P19" s="494" t="s">
        <v>6</v>
      </c>
      <c r="Q19" s="496"/>
      <c r="R19" s="301" t="s">
        <v>43</v>
      </c>
      <c r="S19" s="303"/>
      <c r="T19" s="494" t="s">
        <v>5</v>
      </c>
      <c r="U19" s="496"/>
      <c r="V19" s="301" t="s">
        <v>264</v>
      </c>
      <c r="W19" s="514" t="s">
        <v>35</v>
      </c>
      <c r="X19" s="301" t="s">
        <v>264</v>
      </c>
      <c r="Y19" s="514" t="s">
        <v>35</v>
      </c>
      <c r="Z19" s="494" t="s">
        <v>4</v>
      </c>
      <c r="AA19" s="476" t="s">
        <v>44</v>
      </c>
      <c r="AB19" s="301" t="s">
        <v>45</v>
      </c>
      <c r="AC19" s="514" t="s">
        <v>3</v>
      </c>
      <c r="AD19" s="494" t="s">
        <v>2</v>
      </c>
      <c r="AE19" s="476" t="s">
        <v>1</v>
      </c>
      <c r="AF19" s="301" t="s">
        <v>33</v>
      </c>
      <c r="AG19" s="514"/>
      <c r="AH19" s="494" t="s">
        <v>245</v>
      </c>
      <c r="AI19" s="476"/>
      <c r="AJ19" s="301" t="s">
        <v>37</v>
      </c>
      <c r="AK19" s="514" t="s">
        <v>38</v>
      </c>
      <c r="AL19" s="604" t="s">
        <v>411</v>
      </c>
      <c r="AM19" s="605"/>
      <c r="AN19" s="302" t="s">
        <v>55</v>
      </c>
      <c r="AO19" s="351"/>
      <c r="AP19" s="302" t="s">
        <v>230</v>
      </c>
      <c r="AQ19" s="351"/>
      <c r="AR19" s="651" t="s">
        <v>202</v>
      </c>
      <c r="AS19" s="653"/>
      <c r="AT19" s="302" t="s">
        <v>207</v>
      </c>
      <c r="AU19" s="351" t="s">
        <v>295</v>
      </c>
      <c r="AV19" s="302" t="s">
        <v>202</v>
      </c>
      <c r="AW19" s="351"/>
      <c r="AX19" s="656" t="s">
        <v>55</v>
      </c>
      <c r="AY19" s="351"/>
      <c r="AZ19" s="302" t="s">
        <v>202</v>
      </c>
      <c r="BA19" s="351"/>
      <c r="BB19" s="301" t="s">
        <v>5</v>
      </c>
      <c r="BC19" s="424"/>
      <c r="BD19" s="494" t="s">
        <v>5</v>
      </c>
      <c r="BE19" s="496"/>
      <c r="BF19" s="301" t="s">
        <v>8</v>
      </c>
      <c r="BG19" s="303" t="s">
        <v>7</v>
      </c>
      <c r="BH19" s="302" t="s">
        <v>402</v>
      </c>
      <c r="BI19" s="351" t="s">
        <v>284</v>
      </c>
      <c r="BJ19" s="302" t="s">
        <v>202</v>
      </c>
      <c r="BK19" s="587"/>
      <c r="BL19" s="392" t="s">
        <v>290</v>
      </c>
      <c r="BM19" s="394"/>
      <c r="BN19" s="219"/>
      <c r="BO19" s="225"/>
      <c r="BP19" s="392" t="s">
        <v>435</v>
      </c>
      <c r="BQ19" s="394" t="s">
        <v>318</v>
      </c>
      <c r="BR19" s="301" t="s">
        <v>304</v>
      </c>
      <c r="BS19" s="303"/>
      <c r="BT19" s="302" t="s">
        <v>326</v>
      </c>
      <c r="BU19" s="351"/>
      <c r="BV19" s="637" t="s">
        <v>333</v>
      </c>
      <c r="BW19" s="647"/>
      <c r="BX19" s="637" t="s">
        <v>333</v>
      </c>
      <c r="BY19" s="263"/>
      <c r="BZ19" s="637" t="s">
        <v>344</v>
      </c>
      <c r="CA19" s="647"/>
      <c r="CB19" s="637" t="s">
        <v>345</v>
      </c>
      <c r="CC19" s="647"/>
      <c r="CD19" s="302" t="s">
        <v>202</v>
      </c>
      <c r="CE19" s="351"/>
      <c r="CF19" s="301" t="s">
        <v>43</v>
      </c>
      <c r="CG19" s="303"/>
      <c r="CH19" s="301" t="s">
        <v>454</v>
      </c>
      <c r="CI19" s="303"/>
      <c r="CJ19" s="301" t="s">
        <v>467</v>
      </c>
      <c r="CK19" s="303"/>
      <c r="CL19" s="301" t="s">
        <v>467</v>
      </c>
      <c r="CM19" s="303"/>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row>
    <row r="20" spans="4:187" ht="37.15" customHeight="1">
      <c r="D20" s="5"/>
      <c r="E20" s="5"/>
      <c r="F20" s="438"/>
      <c r="G20" s="442"/>
      <c r="H20" s="440"/>
      <c r="I20" s="497"/>
      <c r="J20" s="302"/>
      <c r="K20" s="304"/>
      <c r="L20" s="495"/>
      <c r="M20" s="497"/>
      <c r="N20" s="302"/>
      <c r="O20" s="304"/>
      <c r="P20" s="495"/>
      <c r="Q20" s="497"/>
      <c r="R20" s="302"/>
      <c r="S20" s="304"/>
      <c r="T20" s="495"/>
      <c r="U20" s="497"/>
      <c r="V20" s="302"/>
      <c r="W20" s="351"/>
      <c r="X20" s="302"/>
      <c r="Y20" s="351"/>
      <c r="Z20" s="495"/>
      <c r="AA20" s="477"/>
      <c r="AB20" s="302"/>
      <c r="AC20" s="351"/>
      <c r="AD20" s="495"/>
      <c r="AE20" s="477"/>
      <c r="AF20" s="302"/>
      <c r="AG20" s="351"/>
      <c r="AH20" s="495"/>
      <c r="AI20" s="477"/>
      <c r="AJ20" s="302"/>
      <c r="AK20" s="351"/>
      <c r="AL20" s="606"/>
      <c r="AM20" s="607"/>
      <c r="AN20" s="350"/>
      <c r="AO20" s="352"/>
      <c r="AP20" s="350"/>
      <c r="AQ20" s="352"/>
      <c r="AR20" s="652"/>
      <c r="AS20" s="654"/>
      <c r="AT20" s="440"/>
      <c r="AU20" s="412"/>
      <c r="AV20" s="440"/>
      <c r="AW20" s="412"/>
      <c r="AX20" s="657"/>
      <c r="AY20" s="412"/>
      <c r="AZ20" s="440"/>
      <c r="BA20" s="412"/>
      <c r="BB20" s="301"/>
      <c r="BC20" s="425"/>
      <c r="BD20" s="495"/>
      <c r="BE20" s="497"/>
      <c r="BF20" s="302"/>
      <c r="BG20" s="304"/>
      <c r="BH20" s="440"/>
      <c r="BI20" s="412"/>
      <c r="BJ20" s="440"/>
      <c r="BK20" s="424"/>
      <c r="BL20" s="393"/>
      <c r="BM20" s="395"/>
      <c r="BN20" s="220" t="s">
        <v>310</v>
      </c>
      <c r="BO20" s="221"/>
      <c r="BP20" s="393"/>
      <c r="BQ20" s="395"/>
      <c r="BR20" s="302"/>
      <c r="BS20" s="304"/>
      <c r="BT20" s="350"/>
      <c r="BU20" s="352"/>
      <c r="BV20" s="638"/>
      <c r="BW20" s="648"/>
      <c r="BX20" s="638"/>
      <c r="BY20" s="264"/>
      <c r="BZ20" s="638"/>
      <c r="CA20" s="648"/>
      <c r="CB20" s="638"/>
      <c r="CC20" s="648"/>
      <c r="CD20" s="440"/>
      <c r="CE20" s="412"/>
      <c r="CF20" s="302"/>
      <c r="CG20" s="304"/>
      <c r="CH20" s="302"/>
      <c r="CI20" s="304"/>
      <c r="CJ20" s="302"/>
      <c r="CK20" s="304"/>
      <c r="CL20" s="302"/>
      <c r="CM20" s="304"/>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row>
    <row r="21" spans="4:187" ht="31.9" customHeight="1" thickBot="1">
      <c r="D21" s="5"/>
      <c r="E21" s="5"/>
      <c r="F21" s="439"/>
      <c r="G21" s="154" t="s">
        <v>100</v>
      </c>
      <c r="H21" s="488" t="s">
        <v>397</v>
      </c>
      <c r="I21" s="489"/>
      <c r="J21" s="305" t="s">
        <v>168</v>
      </c>
      <c r="K21" s="305"/>
      <c r="L21" s="305" t="s">
        <v>104</v>
      </c>
      <c r="M21" s="305"/>
      <c r="N21" s="305" t="s">
        <v>461</v>
      </c>
      <c r="O21" s="305"/>
      <c r="P21" s="305" t="s">
        <v>112</v>
      </c>
      <c r="Q21" s="305"/>
      <c r="R21" s="305" t="s">
        <v>110</v>
      </c>
      <c r="S21" s="305"/>
      <c r="T21" s="305" t="s">
        <v>114</v>
      </c>
      <c r="U21" s="305"/>
      <c r="V21" s="305" t="s">
        <v>260</v>
      </c>
      <c r="W21" s="305"/>
      <c r="X21" s="305" t="s">
        <v>260</v>
      </c>
      <c r="Y21" s="305"/>
      <c r="Z21" s="305" t="s">
        <v>276</v>
      </c>
      <c r="AA21" s="305"/>
      <c r="AB21" s="305" t="s">
        <v>103</v>
      </c>
      <c r="AC21" s="305"/>
      <c r="AD21" s="305" t="s">
        <v>167</v>
      </c>
      <c r="AE21" s="305"/>
      <c r="AF21" s="305" t="s">
        <v>193</v>
      </c>
      <c r="AG21" s="305"/>
      <c r="AH21" s="305" t="s">
        <v>205</v>
      </c>
      <c r="AI21" s="305"/>
      <c r="AJ21" s="305" t="s">
        <v>116</v>
      </c>
      <c r="AK21" s="305"/>
      <c r="AL21" s="305" t="s">
        <v>412</v>
      </c>
      <c r="AM21" s="305"/>
      <c r="AN21" s="305" t="s">
        <v>228</v>
      </c>
      <c r="AO21" s="305"/>
      <c r="AP21" s="305" t="s">
        <v>196</v>
      </c>
      <c r="AQ21" s="305"/>
      <c r="AR21" s="553" t="s">
        <v>389</v>
      </c>
      <c r="AS21" s="554"/>
      <c r="AT21" s="488" t="s">
        <v>231</v>
      </c>
      <c r="AU21" s="489"/>
      <c r="AV21" s="305" t="s">
        <v>381</v>
      </c>
      <c r="AW21" s="305"/>
      <c r="AX21" s="581" t="s">
        <v>237</v>
      </c>
      <c r="AY21" s="582"/>
      <c r="AZ21" s="581" t="s">
        <v>381</v>
      </c>
      <c r="BA21" s="582"/>
      <c r="BB21" s="422" t="s">
        <v>425</v>
      </c>
      <c r="BC21" s="423"/>
      <c r="BD21" s="305" t="s">
        <v>114</v>
      </c>
      <c r="BE21" s="305"/>
      <c r="BF21" s="305" t="s">
        <v>461</v>
      </c>
      <c r="BG21" s="305"/>
      <c r="BH21" s="579" t="s">
        <v>399</v>
      </c>
      <c r="BI21" s="580"/>
      <c r="BJ21" s="305" t="s">
        <v>381</v>
      </c>
      <c r="BK21" s="305"/>
      <c r="BL21" s="371" t="s">
        <v>289</v>
      </c>
      <c r="BM21" s="372"/>
      <c r="BN21" s="371" t="s">
        <v>311</v>
      </c>
      <c r="BO21" s="372"/>
      <c r="BP21" s="371" t="s">
        <v>319</v>
      </c>
      <c r="BQ21" s="372"/>
      <c r="BR21" s="305" t="s">
        <v>110</v>
      </c>
      <c r="BS21" s="305"/>
      <c r="BT21" s="353" t="s">
        <v>325</v>
      </c>
      <c r="BU21" s="354"/>
      <c r="BV21" s="413" t="s">
        <v>381</v>
      </c>
      <c r="BW21" s="413"/>
      <c r="BX21" s="413" t="s">
        <v>381</v>
      </c>
      <c r="BY21" s="413"/>
      <c r="BZ21" s="413" t="s">
        <v>346</v>
      </c>
      <c r="CA21" s="413"/>
      <c r="CB21" s="413" t="s">
        <v>346</v>
      </c>
      <c r="CC21" s="413"/>
      <c r="CD21" s="305" t="s">
        <v>381</v>
      </c>
      <c r="CE21" s="305"/>
      <c r="CF21" s="305" t="s">
        <v>110</v>
      </c>
      <c r="CG21" s="305"/>
      <c r="CH21" s="305" t="s">
        <v>455</v>
      </c>
      <c r="CI21" s="305"/>
      <c r="CJ21" s="305" t="s">
        <v>473</v>
      </c>
      <c r="CK21" s="305"/>
      <c r="CL21" s="305" t="s">
        <v>473</v>
      </c>
      <c r="CM21" s="30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row>
    <row r="22" spans="4:187" ht="27" customHeight="1">
      <c r="D22" s="5"/>
      <c r="E22" s="5"/>
      <c r="F22" s="483" t="s">
        <v>188</v>
      </c>
      <c r="G22" s="155" t="s">
        <v>210</v>
      </c>
      <c r="H22" s="306" t="s">
        <v>398</v>
      </c>
      <c r="I22" s="307"/>
      <c r="J22" s="306">
        <v>20</v>
      </c>
      <c r="K22" s="307"/>
      <c r="L22" s="306">
        <v>45</v>
      </c>
      <c r="M22" s="307"/>
      <c r="N22" s="306">
        <v>20</v>
      </c>
      <c r="O22" s="307"/>
      <c r="P22" s="306">
        <v>20</v>
      </c>
      <c r="Q22" s="307"/>
      <c r="R22" s="306">
        <v>60</v>
      </c>
      <c r="S22" s="307"/>
      <c r="T22" s="306">
        <v>30</v>
      </c>
      <c r="U22" s="307"/>
      <c r="V22" s="330">
        <v>20</v>
      </c>
      <c r="W22" s="331"/>
      <c r="X22" s="330">
        <v>20</v>
      </c>
      <c r="Y22" s="331"/>
      <c r="Z22" s="330">
        <v>48</v>
      </c>
      <c r="AA22" s="331"/>
      <c r="AB22" s="330">
        <v>88</v>
      </c>
      <c r="AC22" s="331"/>
      <c r="AD22" s="330">
        <v>48</v>
      </c>
      <c r="AE22" s="331"/>
      <c r="AF22" s="330">
        <v>77</v>
      </c>
      <c r="AG22" s="331"/>
      <c r="AH22" s="330">
        <v>87</v>
      </c>
      <c r="AI22" s="331"/>
      <c r="AJ22" s="474">
        <v>80</v>
      </c>
      <c r="AK22" s="475"/>
      <c r="AL22" s="330" t="s">
        <v>413</v>
      </c>
      <c r="AM22" s="331"/>
      <c r="AN22" s="330">
        <v>24</v>
      </c>
      <c r="AO22" s="331"/>
      <c r="AP22" s="330">
        <v>16</v>
      </c>
      <c r="AQ22" s="331"/>
      <c r="AR22" s="330">
        <v>37</v>
      </c>
      <c r="AS22" s="331"/>
      <c r="AT22" s="330">
        <v>40</v>
      </c>
      <c r="AU22" s="331"/>
      <c r="AV22" s="330">
        <v>48</v>
      </c>
      <c r="AW22" s="331"/>
      <c r="AX22" s="330">
        <v>24</v>
      </c>
      <c r="AY22" s="331"/>
      <c r="AZ22" s="583">
        <v>37</v>
      </c>
      <c r="BA22" s="584"/>
      <c r="BB22" s="585">
        <v>37</v>
      </c>
      <c r="BC22" s="586"/>
      <c r="BD22" s="306">
        <v>30</v>
      </c>
      <c r="BE22" s="307"/>
      <c r="BF22" s="306">
        <v>64</v>
      </c>
      <c r="BG22" s="307"/>
      <c r="BH22" s="306" t="s">
        <v>403</v>
      </c>
      <c r="BI22" s="307"/>
      <c r="BJ22" s="330">
        <v>32</v>
      </c>
      <c r="BK22" s="331"/>
      <c r="BL22" s="330" t="s">
        <v>432</v>
      </c>
      <c r="BM22" s="331"/>
      <c r="BN22" s="330">
        <v>28</v>
      </c>
      <c r="BO22" s="331"/>
      <c r="BP22" s="330">
        <v>60</v>
      </c>
      <c r="BQ22" s="331"/>
      <c r="BR22" s="306">
        <v>60</v>
      </c>
      <c r="BS22" s="307"/>
      <c r="BT22" s="330">
        <v>60</v>
      </c>
      <c r="BU22" s="331"/>
      <c r="BV22" s="336">
        <v>35</v>
      </c>
      <c r="BW22" s="337"/>
      <c r="BX22" s="639">
        <v>32</v>
      </c>
      <c r="BY22" s="640"/>
      <c r="BZ22" s="336">
        <v>52</v>
      </c>
      <c r="CA22" s="337"/>
      <c r="CB22" s="336">
        <v>60</v>
      </c>
      <c r="CC22" s="337"/>
      <c r="CD22" s="330">
        <v>48</v>
      </c>
      <c r="CE22" s="331"/>
      <c r="CF22" s="306">
        <v>60</v>
      </c>
      <c r="CG22" s="307"/>
      <c r="CH22" s="306">
        <v>70</v>
      </c>
      <c r="CI22" s="307"/>
      <c r="CJ22" s="306">
        <v>12</v>
      </c>
      <c r="CK22" s="307"/>
      <c r="CL22" s="306">
        <v>12</v>
      </c>
      <c r="CM22" s="307"/>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row>
    <row r="23" spans="4:187" ht="45.75" thickBot="1">
      <c r="D23" s="5"/>
      <c r="E23" s="5"/>
      <c r="F23" s="484"/>
      <c r="G23" s="156" t="s">
        <v>24</v>
      </c>
      <c r="H23" s="540" t="s">
        <v>30</v>
      </c>
      <c r="I23" s="541"/>
      <c r="J23" s="94" t="s">
        <v>47</v>
      </c>
      <c r="K23" s="95"/>
      <c r="L23" s="96" t="s">
        <v>48</v>
      </c>
      <c r="M23" s="93"/>
      <c r="N23" s="94" t="s">
        <v>190</v>
      </c>
      <c r="O23" s="95"/>
      <c r="P23" s="96" t="s">
        <v>91</v>
      </c>
      <c r="Q23" s="93"/>
      <c r="R23" s="94" t="s">
        <v>0</v>
      </c>
      <c r="S23" s="95"/>
      <c r="T23" s="96" t="s">
        <v>50</v>
      </c>
      <c r="U23" s="93"/>
      <c r="V23" s="94" t="s">
        <v>190</v>
      </c>
      <c r="W23" s="97"/>
      <c r="X23" s="94" t="s">
        <v>265</v>
      </c>
      <c r="Y23" s="97"/>
      <c r="Z23" s="96" t="s">
        <v>277</v>
      </c>
      <c r="AA23" s="98"/>
      <c r="AB23" s="94" t="s">
        <v>46</v>
      </c>
      <c r="AC23" s="97"/>
      <c r="AD23" s="96" t="s">
        <v>50</v>
      </c>
      <c r="AE23" s="98"/>
      <c r="AF23" s="94" t="s">
        <v>49</v>
      </c>
      <c r="AG23" s="97"/>
      <c r="AH23" s="96" t="s">
        <v>298</v>
      </c>
      <c r="AI23" s="98"/>
      <c r="AJ23" s="94" t="s">
        <v>51</v>
      </c>
      <c r="AK23" s="97"/>
      <c r="AL23" s="540" t="s">
        <v>50</v>
      </c>
      <c r="AM23" s="541"/>
      <c r="AN23" s="94" t="s">
        <v>56</v>
      </c>
      <c r="AO23" s="99"/>
      <c r="AP23" s="94" t="s">
        <v>197</v>
      </c>
      <c r="AQ23" s="99"/>
      <c r="AR23" s="94" t="s">
        <v>202</v>
      </c>
      <c r="AS23" s="99"/>
      <c r="AT23" s="94" t="s">
        <v>208</v>
      </c>
      <c r="AU23" s="99"/>
      <c r="AV23" s="94" t="s">
        <v>203</v>
      </c>
      <c r="AW23" s="99"/>
      <c r="AX23" s="94" t="s">
        <v>203</v>
      </c>
      <c r="AY23" s="99"/>
      <c r="AZ23" s="214" t="s">
        <v>203</v>
      </c>
      <c r="BA23" s="215"/>
      <c r="BB23" s="211" t="s">
        <v>203</v>
      </c>
      <c r="BC23" s="216"/>
      <c r="BD23" s="96" t="s">
        <v>203</v>
      </c>
      <c r="BE23" s="180"/>
      <c r="BF23" s="177" t="s">
        <v>250</v>
      </c>
      <c r="BG23" s="180"/>
      <c r="BH23" s="566" t="s">
        <v>404</v>
      </c>
      <c r="BI23" s="567"/>
      <c r="BJ23" s="94" t="s">
        <v>203</v>
      </c>
      <c r="BK23" s="99"/>
      <c r="BL23" s="99" t="s">
        <v>291</v>
      </c>
      <c r="BM23" s="99"/>
      <c r="BN23" s="99" t="s">
        <v>310</v>
      </c>
      <c r="BO23" s="99"/>
      <c r="BP23" s="99" t="s">
        <v>435</v>
      </c>
      <c r="BQ23" s="99"/>
      <c r="BR23" s="94" t="s">
        <v>0</v>
      </c>
      <c r="BS23" s="95"/>
      <c r="BT23" s="94" t="s">
        <v>326</v>
      </c>
      <c r="BU23" s="99"/>
      <c r="BV23" s="246" t="s">
        <v>334</v>
      </c>
      <c r="BW23" s="247"/>
      <c r="BX23" s="246" t="s">
        <v>334</v>
      </c>
      <c r="BY23" s="265"/>
      <c r="BZ23" s="246" t="s">
        <v>272</v>
      </c>
      <c r="CA23" s="247"/>
      <c r="CB23" s="246" t="s">
        <v>203</v>
      </c>
      <c r="CC23" s="247"/>
      <c r="CD23" s="94" t="s">
        <v>203</v>
      </c>
      <c r="CE23" s="99"/>
      <c r="CF23" s="94" t="s">
        <v>0</v>
      </c>
      <c r="CG23" s="95"/>
      <c r="CH23" s="94" t="s">
        <v>456</v>
      </c>
      <c r="CI23" s="95"/>
      <c r="CJ23" s="94" t="s">
        <v>91</v>
      </c>
      <c r="CK23" s="95"/>
      <c r="CL23" s="94" t="s">
        <v>91</v>
      </c>
      <c r="CM23" s="9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row>
    <row r="24" spans="4:187" ht="33" customHeight="1" thickBot="1">
      <c r="D24" s="5"/>
      <c r="E24" s="5"/>
      <c r="F24" s="485"/>
      <c r="G24" s="157" t="s">
        <v>100</v>
      </c>
      <c r="H24" s="308" t="s">
        <v>397</v>
      </c>
      <c r="I24" s="309"/>
      <c r="J24" s="308" t="s">
        <v>179</v>
      </c>
      <c r="K24" s="309"/>
      <c r="L24" s="308" t="s">
        <v>104</v>
      </c>
      <c r="M24" s="309"/>
      <c r="N24" s="308" t="s">
        <v>105</v>
      </c>
      <c r="O24" s="309"/>
      <c r="P24" s="308" t="s">
        <v>113</v>
      </c>
      <c r="Q24" s="309"/>
      <c r="R24" s="308" t="s">
        <v>110</v>
      </c>
      <c r="S24" s="309"/>
      <c r="T24" s="308" t="s">
        <v>114</v>
      </c>
      <c r="U24" s="309"/>
      <c r="V24" s="330" t="s">
        <v>260</v>
      </c>
      <c r="W24" s="331"/>
      <c r="X24" s="330" t="s">
        <v>260</v>
      </c>
      <c r="Y24" s="331"/>
      <c r="Z24" s="308" t="s">
        <v>115</v>
      </c>
      <c r="AA24" s="309"/>
      <c r="AB24" s="308" t="s">
        <v>103</v>
      </c>
      <c r="AC24" s="309"/>
      <c r="AD24" s="308" t="s">
        <v>169</v>
      </c>
      <c r="AE24" s="309"/>
      <c r="AF24" s="308" t="s">
        <v>102</v>
      </c>
      <c r="AG24" s="309"/>
      <c r="AH24" s="308" t="s">
        <v>205</v>
      </c>
      <c r="AI24" s="309"/>
      <c r="AJ24" s="308" t="s">
        <v>170</v>
      </c>
      <c r="AK24" s="309"/>
      <c r="AL24" s="308" t="s">
        <v>414</v>
      </c>
      <c r="AM24" s="309"/>
      <c r="AN24" s="308" t="s">
        <v>254</v>
      </c>
      <c r="AO24" s="309"/>
      <c r="AP24" s="308" t="s">
        <v>229</v>
      </c>
      <c r="AQ24" s="309"/>
      <c r="AR24" s="308" t="s">
        <v>389</v>
      </c>
      <c r="AS24" s="309"/>
      <c r="AT24" s="649" t="s">
        <v>231</v>
      </c>
      <c r="AU24" s="650"/>
      <c r="AV24" s="99" t="s">
        <v>381</v>
      </c>
      <c r="AW24" s="99"/>
      <c r="AX24" s="308" t="s">
        <v>239</v>
      </c>
      <c r="AY24" s="309"/>
      <c r="AZ24" s="99" t="s">
        <v>381</v>
      </c>
      <c r="BA24" s="99"/>
      <c r="BB24" s="99" t="s">
        <v>425</v>
      </c>
      <c r="BC24" s="99"/>
      <c r="BD24" s="308" t="s">
        <v>114</v>
      </c>
      <c r="BE24" s="309"/>
      <c r="BF24" s="308" t="s">
        <v>251</v>
      </c>
      <c r="BG24" s="309"/>
      <c r="BH24" s="308" t="s">
        <v>273</v>
      </c>
      <c r="BI24" s="309"/>
      <c r="BJ24" s="566" t="s">
        <v>381</v>
      </c>
      <c r="BK24" s="567"/>
      <c r="BL24" s="308" t="s">
        <v>292</v>
      </c>
      <c r="BM24" s="309"/>
      <c r="BN24" s="308" t="s">
        <v>311</v>
      </c>
      <c r="BO24" s="309"/>
      <c r="BP24" s="308" t="s">
        <v>319</v>
      </c>
      <c r="BQ24" s="309"/>
      <c r="BR24" s="308" t="s">
        <v>110</v>
      </c>
      <c r="BS24" s="309"/>
      <c r="BT24" s="649" t="s">
        <v>325</v>
      </c>
      <c r="BU24" s="650"/>
      <c r="BV24" s="99" t="s">
        <v>445</v>
      </c>
      <c r="BW24" s="99"/>
      <c r="BX24" s="338" t="s">
        <v>381</v>
      </c>
      <c r="BY24" s="339"/>
      <c r="BZ24" s="338" t="s">
        <v>346</v>
      </c>
      <c r="CA24" s="339"/>
      <c r="CB24" s="338" t="s">
        <v>346</v>
      </c>
      <c r="CC24" s="339"/>
      <c r="CD24" s="247" t="s">
        <v>381</v>
      </c>
      <c r="CE24" s="247"/>
      <c r="CF24" s="308" t="s">
        <v>110</v>
      </c>
      <c r="CG24" s="309"/>
      <c r="CH24" s="308" t="s">
        <v>455</v>
      </c>
      <c r="CI24" s="309"/>
      <c r="CJ24" s="308" t="s">
        <v>468</v>
      </c>
      <c r="CK24" s="309"/>
      <c r="CL24" s="308" t="s">
        <v>468</v>
      </c>
      <c r="CM24" s="309"/>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row>
    <row r="25" spans="4:187" ht="30" customHeight="1">
      <c r="D25" s="5"/>
      <c r="E25" s="5"/>
      <c r="F25" s="435" t="s">
        <v>189</v>
      </c>
      <c r="G25" s="158" t="s">
        <v>17</v>
      </c>
      <c r="H25" s="542" t="s">
        <v>395</v>
      </c>
      <c r="I25" s="543"/>
      <c r="J25" s="51">
        <v>48</v>
      </c>
      <c r="K25" s="52"/>
      <c r="L25" s="49">
        <v>52</v>
      </c>
      <c r="M25" s="50"/>
      <c r="N25" s="51">
        <v>64</v>
      </c>
      <c r="O25" s="52"/>
      <c r="P25" s="49">
        <v>40</v>
      </c>
      <c r="Q25" s="50"/>
      <c r="R25" s="51">
        <v>48</v>
      </c>
      <c r="S25" s="52"/>
      <c r="T25" s="49">
        <v>40</v>
      </c>
      <c r="U25" s="50"/>
      <c r="V25" s="119">
        <v>36</v>
      </c>
      <c r="W25" s="120"/>
      <c r="X25" s="190">
        <v>36</v>
      </c>
      <c r="Y25" s="191"/>
      <c r="Z25" s="53">
        <v>48</v>
      </c>
      <c r="AA25" s="54"/>
      <c r="AB25" s="119">
        <v>92</v>
      </c>
      <c r="AC25" s="120"/>
      <c r="AD25" s="53">
        <v>48</v>
      </c>
      <c r="AE25" s="54"/>
      <c r="AF25" s="119">
        <v>60</v>
      </c>
      <c r="AG25" s="120"/>
      <c r="AH25" s="414">
        <v>60</v>
      </c>
      <c r="AI25" s="415"/>
      <c r="AJ25" s="555">
        <v>60</v>
      </c>
      <c r="AK25" s="556"/>
      <c r="AL25" s="414" t="s">
        <v>415</v>
      </c>
      <c r="AM25" s="415"/>
      <c r="AN25" s="414" t="s">
        <v>57</v>
      </c>
      <c r="AO25" s="415"/>
      <c r="AP25" s="119">
        <v>36</v>
      </c>
      <c r="AQ25" s="121">
        <v>1.5</v>
      </c>
      <c r="AR25" s="280">
        <v>40</v>
      </c>
      <c r="AS25" s="279"/>
      <c r="AT25" s="414">
        <v>20</v>
      </c>
      <c r="AU25" s="415"/>
      <c r="AV25" s="414">
        <v>60</v>
      </c>
      <c r="AW25" s="415"/>
      <c r="AX25" s="414" t="s">
        <v>257</v>
      </c>
      <c r="AY25" s="415"/>
      <c r="AZ25" s="414">
        <v>40</v>
      </c>
      <c r="BA25" s="415"/>
      <c r="BB25" s="414">
        <v>40</v>
      </c>
      <c r="BC25" s="415"/>
      <c r="BD25" s="542">
        <v>40</v>
      </c>
      <c r="BE25" s="543"/>
      <c r="BF25" s="542">
        <v>76</v>
      </c>
      <c r="BG25" s="543"/>
      <c r="BH25" s="542" t="s">
        <v>405</v>
      </c>
      <c r="BI25" s="543"/>
      <c r="BJ25" s="414">
        <v>52</v>
      </c>
      <c r="BK25" s="415"/>
      <c r="BL25" s="389">
        <v>56</v>
      </c>
      <c r="BM25" s="390"/>
      <c r="BN25" s="389">
        <v>56</v>
      </c>
      <c r="BO25" s="390"/>
      <c r="BP25" s="389">
        <v>60</v>
      </c>
      <c r="BQ25" s="390"/>
      <c r="BR25" s="51">
        <v>48</v>
      </c>
      <c r="BS25" s="52"/>
      <c r="BT25" s="414" t="s">
        <v>57</v>
      </c>
      <c r="BU25" s="415"/>
      <c r="BV25" s="622">
        <v>48</v>
      </c>
      <c r="BW25" s="623"/>
      <c r="BX25" s="641">
        <v>44</v>
      </c>
      <c r="BY25" s="642"/>
      <c r="BZ25" s="622">
        <v>48</v>
      </c>
      <c r="CA25" s="623"/>
      <c r="CB25" s="622">
        <v>60</v>
      </c>
      <c r="CC25" s="623"/>
      <c r="CD25" s="414">
        <v>60</v>
      </c>
      <c r="CE25" s="415"/>
      <c r="CF25" s="51">
        <v>48</v>
      </c>
      <c r="CG25" s="52"/>
      <c r="CH25" s="51">
        <v>48</v>
      </c>
      <c r="CI25" s="52"/>
      <c r="CJ25" s="51">
        <v>16</v>
      </c>
      <c r="CK25" s="52"/>
      <c r="CL25" s="51">
        <v>16</v>
      </c>
      <c r="CM25" s="52"/>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row>
    <row r="26" spans="4:187" ht="48" customHeight="1" thickBot="1">
      <c r="D26" s="5"/>
      <c r="E26" s="5"/>
      <c r="F26" s="436"/>
      <c r="G26" s="159" t="s">
        <v>24</v>
      </c>
      <c r="H26" s="544" t="s">
        <v>30</v>
      </c>
      <c r="I26" s="545"/>
      <c r="J26" s="100" t="s">
        <v>31</v>
      </c>
      <c r="K26" s="101"/>
      <c r="L26" s="102" t="s">
        <v>30</v>
      </c>
      <c r="M26" s="103"/>
      <c r="N26" s="100" t="s">
        <v>349</v>
      </c>
      <c r="O26" s="104"/>
      <c r="P26" s="105" t="s">
        <v>29</v>
      </c>
      <c r="Q26" s="103"/>
      <c r="R26" s="100" t="s">
        <v>29</v>
      </c>
      <c r="S26" s="101"/>
      <c r="T26" s="102" t="s">
        <v>26</v>
      </c>
      <c r="U26" s="103"/>
      <c r="V26" s="100" t="s">
        <v>28</v>
      </c>
      <c r="W26" s="104"/>
      <c r="X26" s="100" t="s">
        <v>266</v>
      </c>
      <c r="Y26" s="104"/>
      <c r="Z26" s="105" t="s">
        <v>278</v>
      </c>
      <c r="AA26" s="106"/>
      <c r="AB26" s="100" t="s">
        <v>27</v>
      </c>
      <c r="AC26" s="104"/>
      <c r="AD26" s="105" t="s">
        <v>26</v>
      </c>
      <c r="AE26" s="106"/>
      <c r="AF26" s="100" t="s">
        <v>30</v>
      </c>
      <c r="AG26" s="104"/>
      <c r="AH26" s="105" t="s">
        <v>30</v>
      </c>
      <c r="AI26" s="106"/>
      <c r="AJ26" s="100" t="s">
        <v>39</v>
      </c>
      <c r="AK26" s="104"/>
      <c r="AL26" s="564" t="s">
        <v>30</v>
      </c>
      <c r="AM26" s="565"/>
      <c r="AN26" s="100" t="s">
        <v>191</v>
      </c>
      <c r="AO26" s="107"/>
      <c r="AP26" s="100" t="s">
        <v>197</v>
      </c>
      <c r="AQ26" s="107"/>
      <c r="AR26" s="100" t="s">
        <v>203</v>
      </c>
      <c r="AS26" s="107"/>
      <c r="AT26" s="107" t="s">
        <v>208</v>
      </c>
      <c r="AU26" s="107"/>
      <c r="AV26" s="100" t="s">
        <v>203</v>
      </c>
      <c r="AW26" s="107"/>
      <c r="AX26" s="100" t="s">
        <v>203</v>
      </c>
      <c r="AY26" s="107"/>
      <c r="AZ26" s="100" t="s">
        <v>203</v>
      </c>
      <c r="BA26" s="107"/>
      <c r="BB26" s="102" t="s">
        <v>26</v>
      </c>
      <c r="BC26" s="107"/>
      <c r="BD26" s="102" t="s">
        <v>26</v>
      </c>
      <c r="BE26" s="181"/>
      <c r="BF26" s="102" t="s">
        <v>250</v>
      </c>
      <c r="BG26" s="103"/>
      <c r="BH26" s="568" t="s">
        <v>404</v>
      </c>
      <c r="BI26" s="569"/>
      <c r="BJ26" s="100" t="s">
        <v>283</v>
      </c>
      <c r="BK26" s="107"/>
      <c r="BL26" s="212" t="s">
        <v>203</v>
      </c>
      <c r="BM26" s="213"/>
      <c r="BN26" s="597" t="s">
        <v>440</v>
      </c>
      <c r="BO26" s="598"/>
      <c r="BP26" s="227" t="s">
        <v>436</v>
      </c>
      <c r="BQ26" s="213"/>
      <c r="BR26" s="100" t="s">
        <v>305</v>
      </c>
      <c r="BS26" s="101"/>
      <c r="BT26" s="100" t="s">
        <v>191</v>
      </c>
      <c r="BU26" s="107"/>
      <c r="BV26" s="248" t="s">
        <v>334</v>
      </c>
      <c r="BW26" s="248"/>
      <c r="BX26" s="266" t="s">
        <v>447</v>
      </c>
      <c r="BY26" s="267"/>
      <c r="BZ26" s="248" t="s">
        <v>272</v>
      </c>
      <c r="CA26" s="248"/>
      <c r="CB26" s="248" t="s">
        <v>203</v>
      </c>
      <c r="CC26" s="248"/>
      <c r="CD26" s="100" t="s">
        <v>203</v>
      </c>
      <c r="CE26" s="107"/>
      <c r="CF26" s="100" t="s">
        <v>203</v>
      </c>
      <c r="CG26" s="101"/>
      <c r="CH26" s="100" t="s">
        <v>334</v>
      </c>
      <c r="CI26" s="101"/>
      <c r="CJ26" s="100" t="s">
        <v>91</v>
      </c>
      <c r="CK26" s="101"/>
      <c r="CL26" s="100" t="s">
        <v>91</v>
      </c>
      <c r="CM26" s="101"/>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row>
    <row r="27" spans="4:187" ht="33" customHeight="1" thickBot="1">
      <c r="D27" s="5"/>
      <c r="E27" s="5"/>
      <c r="F27" s="436"/>
      <c r="G27" s="159" t="s">
        <v>100</v>
      </c>
      <c r="H27" s="310" t="s">
        <v>397</v>
      </c>
      <c r="I27" s="311"/>
      <c r="J27" s="310" t="s">
        <v>179</v>
      </c>
      <c r="K27" s="311"/>
      <c r="L27" s="310" t="s">
        <v>104</v>
      </c>
      <c r="M27" s="311"/>
      <c r="N27" s="310" t="s">
        <v>462</v>
      </c>
      <c r="O27" s="311"/>
      <c r="P27" s="310" t="s">
        <v>111</v>
      </c>
      <c r="Q27" s="311"/>
      <c r="R27" s="310" t="s">
        <v>111</v>
      </c>
      <c r="S27" s="311"/>
      <c r="T27" s="310" t="s">
        <v>114</v>
      </c>
      <c r="U27" s="311"/>
      <c r="V27" s="433" t="s">
        <v>261</v>
      </c>
      <c r="W27" s="434"/>
      <c r="X27" s="433" t="s">
        <v>261</v>
      </c>
      <c r="Y27" s="434"/>
      <c r="Z27" s="310" t="s">
        <v>115</v>
      </c>
      <c r="AA27" s="311"/>
      <c r="AB27" s="310" t="s">
        <v>103</v>
      </c>
      <c r="AC27" s="311"/>
      <c r="AD27" s="310" t="s">
        <v>169</v>
      </c>
      <c r="AE27" s="311"/>
      <c r="AF27" s="310" t="s">
        <v>210</v>
      </c>
      <c r="AG27" s="311"/>
      <c r="AH27" s="310" t="s">
        <v>205</v>
      </c>
      <c r="AI27" s="311"/>
      <c r="AJ27" s="310" t="s">
        <v>171</v>
      </c>
      <c r="AK27" s="311"/>
      <c r="AL27" s="310" t="s">
        <v>414</v>
      </c>
      <c r="AM27" s="311"/>
      <c r="AN27" s="310" t="s">
        <v>101</v>
      </c>
      <c r="AO27" s="311"/>
      <c r="AP27" s="310" t="s">
        <v>229</v>
      </c>
      <c r="AQ27" s="311"/>
      <c r="AR27" s="310" t="s">
        <v>389</v>
      </c>
      <c r="AS27" s="311"/>
      <c r="AT27" s="310" t="s">
        <v>231</v>
      </c>
      <c r="AU27" s="311"/>
      <c r="AV27" s="107" t="s">
        <v>381</v>
      </c>
      <c r="AW27" s="107"/>
      <c r="AX27" s="310" t="s">
        <v>239</v>
      </c>
      <c r="AY27" s="311"/>
      <c r="AZ27" s="107" t="s">
        <v>381</v>
      </c>
      <c r="BA27" s="107"/>
      <c r="BB27" s="107" t="s">
        <v>425</v>
      </c>
      <c r="BC27" s="107"/>
      <c r="BD27" s="310" t="s">
        <v>114</v>
      </c>
      <c r="BE27" s="311"/>
      <c r="BF27" s="310" t="s">
        <v>251</v>
      </c>
      <c r="BG27" s="311"/>
      <c r="BH27" s="595" t="s">
        <v>273</v>
      </c>
      <c r="BI27" s="596"/>
      <c r="BJ27" s="103" t="s">
        <v>381</v>
      </c>
      <c r="BK27" s="103"/>
      <c r="BL27" s="396" t="s">
        <v>292</v>
      </c>
      <c r="BM27" s="397"/>
      <c r="BN27" s="373" t="s">
        <v>311</v>
      </c>
      <c r="BO27" s="374"/>
      <c r="BP27" s="396" t="s">
        <v>319</v>
      </c>
      <c r="BQ27" s="397"/>
      <c r="BR27" s="310" t="s">
        <v>306</v>
      </c>
      <c r="BS27" s="311"/>
      <c r="BT27" s="310" t="s">
        <v>101</v>
      </c>
      <c r="BU27" s="311"/>
      <c r="BV27" s="107" t="s">
        <v>445</v>
      </c>
      <c r="BW27" s="107"/>
      <c r="BX27" s="643" t="s">
        <v>448</v>
      </c>
      <c r="BY27" s="644"/>
      <c r="BZ27" s="645" t="s">
        <v>346</v>
      </c>
      <c r="CA27" s="646"/>
      <c r="CB27" s="645" t="s">
        <v>346</v>
      </c>
      <c r="CC27" s="646"/>
      <c r="CD27" s="248" t="s">
        <v>381</v>
      </c>
      <c r="CE27" s="248"/>
      <c r="CF27" s="310" t="s">
        <v>392</v>
      </c>
      <c r="CG27" s="311"/>
      <c r="CH27" s="310" t="s">
        <v>457</v>
      </c>
      <c r="CI27" s="311"/>
      <c r="CJ27" s="310" t="s">
        <v>468</v>
      </c>
      <c r="CK27" s="311"/>
      <c r="CL27" s="310" t="s">
        <v>468</v>
      </c>
      <c r="CM27" s="311"/>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row>
    <row r="28" spans="4:187" ht="19.899999999999999" customHeight="1" thickBot="1">
      <c r="D28" s="5"/>
      <c r="E28" s="5"/>
      <c r="F28" s="108"/>
      <c r="G28" s="160"/>
      <c r="H28" s="138" t="s">
        <v>16</v>
      </c>
      <c r="I28" s="137" t="s">
        <v>15</v>
      </c>
      <c r="J28" s="138" t="s">
        <v>16</v>
      </c>
      <c r="K28" s="139" t="s">
        <v>15</v>
      </c>
      <c r="L28" s="140" t="s">
        <v>16</v>
      </c>
      <c r="M28" s="137" t="s">
        <v>15</v>
      </c>
      <c r="N28" s="138" t="s">
        <v>16</v>
      </c>
      <c r="O28" s="139" t="s">
        <v>15</v>
      </c>
      <c r="P28" s="140" t="s">
        <v>16</v>
      </c>
      <c r="Q28" s="137" t="s">
        <v>15</v>
      </c>
      <c r="R28" s="138" t="s">
        <v>16</v>
      </c>
      <c r="S28" s="139" t="s">
        <v>15</v>
      </c>
      <c r="T28" s="140" t="s">
        <v>16</v>
      </c>
      <c r="U28" s="137" t="s">
        <v>15</v>
      </c>
      <c r="V28" s="138" t="s">
        <v>16</v>
      </c>
      <c r="W28" s="139" t="s">
        <v>15</v>
      </c>
      <c r="X28" s="138" t="s">
        <v>16</v>
      </c>
      <c r="Y28" s="139" t="s">
        <v>15</v>
      </c>
      <c r="Z28" s="140" t="s">
        <v>16</v>
      </c>
      <c r="AA28" s="137" t="s">
        <v>15</v>
      </c>
      <c r="AB28" s="138" t="s">
        <v>16</v>
      </c>
      <c r="AC28" s="139" t="s">
        <v>15</v>
      </c>
      <c r="AD28" s="140" t="s">
        <v>16</v>
      </c>
      <c r="AE28" s="137" t="s">
        <v>15</v>
      </c>
      <c r="AF28" s="138" t="s">
        <v>16</v>
      </c>
      <c r="AG28" s="139" t="s">
        <v>15</v>
      </c>
      <c r="AH28" s="140" t="s">
        <v>16</v>
      </c>
      <c r="AI28" s="137" t="s">
        <v>15</v>
      </c>
      <c r="AJ28" s="138" t="s">
        <v>16</v>
      </c>
      <c r="AK28" s="139" t="s">
        <v>15</v>
      </c>
      <c r="AL28" s="140" t="s">
        <v>16</v>
      </c>
      <c r="AM28" s="137" t="s">
        <v>15</v>
      </c>
      <c r="AN28" s="138" t="s">
        <v>16</v>
      </c>
      <c r="AO28" s="139" t="s">
        <v>15</v>
      </c>
      <c r="AP28" s="66" t="s">
        <v>16</v>
      </c>
      <c r="AQ28" s="67" t="s">
        <v>15</v>
      </c>
      <c r="AR28" s="66" t="s">
        <v>16</v>
      </c>
      <c r="AS28" s="67" t="s">
        <v>15</v>
      </c>
      <c r="AT28" s="66" t="s">
        <v>16</v>
      </c>
      <c r="AU28" s="67" t="s">
        <v>15</v>
      </c>
      <c r="AV28" s="66" t="s">
        <v>16</v>
      </c>
      <c r="AW28" s="67" t="s">
        <v>15</v>
      </c>
      <c r="AX28" s="66" t="s">
        <v>16</v>
      </c>
      <c r="AY28" s="67" t="s">
        <v>15</v>
      </c>
      <c r="AZ28" s="66" t="s">
        <v>16</v>
      </c>
      <c r="BA28" s="67" t="s">
        <v>15</v>
      </c>
      <c r="BB28" s="66" t="s">
        <v>16</v>
      </c>
      <c r="BC28" s="65" t="s">
        <v>15</v>
      </c>
      <c r="BD28" s="140" t="s">
        <v>16</v>
      </c>
      <c r="BE28" s="137" t="s">
        <v>15</v>
      </c>
      <c r="BF28" s="66" t="s">
        <v>16</v>
      </c>
      <c r="BG28" s="67" t="s">
        <v>15</v>
      </c>
      <c r="BH28" s="66" t="s">
        <v>16</v>
      </c>
      <c r="BI28" s="67" t="s">
        <v>15</v>
      </c>
      <c r="BJ28" s="66"/>
      <c r="BK28" s="67"/>
      <c r="BL28" s="138" t="s">
        <v>16</v>
      </c>
      <c r="BM28" s="139" t="s">
        <v>15</v>
      </c>
      <c r="BN28" s="222"/>
      <c r="BO28" s="223"/>
      <c r="BP28" s="138"/>
      <c r="BQ28" s="139"/>
      <c r="BR28" s="138" t="s">
        <v>16</v>
      </c>
      <c r="BS28" s="139" t="s">
        <v>15</v>
      </c>
      <c r="BT28" s="138" t="s">
        <v>16</v>
      </c>
      <c r="BU28" s="139" t="s">
        <v>15</v>
      </c>
      <c r="BV28" s="235" t="s">
        <v>16</v>
      </c>
      <c r="BW28" s="236" t="s">
        <v>15</v>
      </c>
      <c r="BX28" s="268"/>
      <c r="BY28" s="269"/>
      <c r="BZ28" s="235" t="s">
        <v>16</v>
      </c>
      <c r="CA28" s="236" t="s">
        <v>15</v>
      </c>
      <c r="CB28" s="235" t="s">
        <v>16</v>
      </c>
      <c r="CC28" s="236" t="s">
        <v>15</v>
      </c>
      <c r="CD28" s="66" t="s">
        <v>16</v>
      </c>
      <c r="CE28" s="67" t="s">
        <v>15</v>
      </c>
      <c r="CF28" s="138" t="s">
        <v>16</v>
      </c>
      <c r="CG28" s="139" t="s">
        <v>15</v>
      </c>
      <c r="CH28" s="138" t="s">
        <v>16</v>
      </c>
      <c r="CI28" s="139" t="s">
        <v>15</v>
      </c>
      <c r="CJ28" s="138" t="s">
        <v>16</v>
      </c>
      <c r="CK28" s="139" t="s">
        <v>15</v>
      </c>
      <c r="CL28" s="138" t="s">
        <v>16</v>
      </c>
      <c r="CM28" s="139" t="s">
        <v>15</v>
      </c>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row>
    <row r="29" spans="4:187" ht="21.75" customHeight="1">
      <c r="D29" s="5"/>
      <c r="E29" s="5"/>
      <c r="F29" s="526" t="s">
        <v>285</v>
      </c>
      <c r="G29" s="149" t="s">
        <v>96</v>
      </c>
      <c r="H29" s="312">
        <v>12</v>
      </c>
      <c r="I29" s="529"/>
      <c r="J29" s="312" t="s">
        <v>234</v>
      </c>
      <c r="K29" s="313"/>
      <c r="L29" s="528" t="s">
        <v>25</v>
      </c>
      <c r="M29" s="529"/>
      <c r="N29" s="312" t="s">
        <v>234</v>
      </c>
      <c r="O29" s="313"/>
      <c r="P29" s="528" t="s">
        <v>234</v>
      </c>
      <c r="Q29" s="529"/>
      <c r="R29" s="312" t="s">
        <v>234</v>
      </c>
      <c r="S29" s="313"/>
      <c r="T29" s="528" t="s">
        <v>68</v>
      </c>
      <c r="U29" s="529"/>
      <c r="V29" s="517" t="s">
        <v>234</v>
      </c>
      <c r="W29" s="518"/>
      <c r="X29" s="517" t="s">
        <v>234</v>
      </c>
      <c r="Y29" s="518"/>
      <c r="Z29" s="459" t="s">
        <v>234</v>
      </c>
      <c r="AA29" s="460"/>
      <c r="AB29" s="517" t="s">
        <v>234</v>
      </c>
      <c r="AC29" s="518"/>
      <c r="AD29" s="459">
        <v>20</v>
      </c>
      <c r="AE29" s="460"/>
      <c r="AF29" s="517">
        <v>12</v>
      </c>
      <c r="AG29" s="518"/>
      <c r="AH29" s="459">
        <v>9</v>
      </c>
      <c r="AI29" s="460"/>
      <c r="AJ29" s="517">
        <v>12</v>
      </c>
      <c r="AK29" s="518"/>
      <c r="AL29" s="519">
        <v>12</v>
      </c>
      <c r="AM29" s="519"/>
      <c r="AN29" s="404">
        <v>12</v>
      </c>
      <c r="AO29" s="405"/>
      <c r="AP29" s="404">
        <v>12</v>
      </c>
      <c r="AQ29" s="405"/>
      <c r="AR29" s="404" t="s">
        <v>234</v>
      </c>
      <c r="AS29" s="405"/>
      <c r="AT29" s="404">
        <v>12</v>
      </c>
      <c r="AU29" s="405"/>
      <c r="AV29" s="404" t="s">
        <v>426</v>
      </c>
      <c r="AW29" s="405"/>
      <c r="AX29" s="404" t="s">
        <v>68</v>
      </c>
      <c r="AY29" s="405"/>
      <c r="AZ29" s="404" t="s">
        <v>234</v>
      </c>
      <c r="BA29" s="405"/>
      <c r="BB29" s="404" t="s">
        <v>234</v>
      </c>
      <c r="BC29" s="405"/>
      <c r="BD29" s="312" t="s">
        <v>234</v>
      </c>
      <c r="BE29" s="313"/>
      <c r="BF29" s="528" t="s">
        <v>234</v>
      </c>
      <c r="BG29" s="529"/>
      <c r="BH29" s="528" t="s">
        <v>234</v>
      </c>
      <c r="BI29" s="529"/>
      <c r="BJ29" s="312" t="s">
        <v>234</v>
      </c>
      <c r="BK29" s="313"/>
      <c r="BL29" s="375" t="s">
        <v>293</v>
      </c>
      <c r="BM29" s="376"/>
      <c r="BN29" s="375" t="s">
        <v>312</v>
      </c>
      <c r="BO29" s="376"/>
      <c r="BP29" s="375" t="s">
        <v>312</v>
      </c>
      <c r="BQ29" s="376"/>
      <c r="BR29" s="312" t="s">
        <v>234</v>
      </c>
      <c r="BS29" s="313"/>
      <c r="BT29" s="404">
        <v>12</v>
      </c>
      <c r="BU29" s="405"/>
      <c r="BV29" s="626" t="s">
        <v>234</v>
      </c>
      <c r="BW29" s="627"/>
      <c r="BX29" s="626" t="s">
        <v>234</v>
      </c>
      <c r="BY29" s="627"/>
      <c r="BZ29" s="626" t="s">
        <v>234</v>
      </c>
      <c r="CA29" s="627"/>
      <c r="CB29" s="626" t="s">
        <v>234</v>
      </c>
      <c r="CC29" s="627"/>
      <c r="CD29" s="404" t="s">
        <v>426</v>
      </c>
      <c r="CE29" s="405"/>
      <c r="CF29" s="312" t="s">
        <v>234</v>
      </c>
      <c r="CG29" s="313"/>
      <c r="CH29" s="312" t="s">
        <v>234</v>
      </c>
      <c r="CI29" s="313"/>
      <c r="CJ29" s="312" t="s">
        <v>312</v>
      </c>
      <c r="CK29" s="313"/>
      <c r="CL29" s="312" t="s">
        <v>312</v>
      </c>
      <c r="CM29" s="313"/>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5"/>
      <c r="FQ29" s="5"/>
      <c r="FR29" s="5"/>
      <c r="FS29" s="5"/>
      <c r="FT29" s="5"/>
      <c r="FU29" s="5"/>
      <c r="FV29" s="5"/>
      <c r="FW29" s="5"/>
      <c r="FX29" s="5"/>
      <c r="FY29" s="5"/>
      <c r="FZ29" s="5"/>
      <c r="GA29" s="5"/>
      <c r="GB29" s="5"/>
      <c r="GC29" s="5"/>
      <c r="GD29" s="5"/>
      <c r="GE29" s="5"/>
    </row>
    <row r="30" spans="4:187" ht="28.15" customHeight="1" thickBot="1">
      <c r="D30" s="5"/>
      <c r="E30" s="12"/>
      <c r="F30" s="548"/>
      <c r="G30" s="152" t="s">
        <v>24</v>
      </c>
      <c r="H30" s="314" t="s">
        <v>253</v>
      </c>
      <c r="I30" s="516"/>
      <c r="J30" s="314" t="s">
        <v>78</v>
      </c>
      <c r="K30" s="315"/>
      <c r="L30" s="515" t="s">
        <v>22</v>
      </c>
      <c r="M30" s="516"/>
      <c r="N30" s="314" t="s">
        <v>350</v>
      </c>
      <c r="O30" s="315"/>
      <c r="P30" s="515" t="s">
        <v>23</v>
      </c>
      <c r="Q30" s="516"/>
      <c r="R30" s="314" t="s">
        <v>23</v>
      </c>
      <c r="S30" s="315"/>
      <c r="T30" s="515" t="s">
        <v>32</v>
      </c>
      <c r="U30" s="516"/>
      <c r="V30" s="461" t="s">
        <v>77</v>
      </c>
      <c r="W30" s="462"/>
      <c r="X30" s="461" t="s">
        <v>267</v>
      </c>
      <c r="Y30" s="462"/>
      <c r="Z30" s="426" t="s">
        <v>279</v>
      </c>
      <c r="AA30" s="427"/>
      <c r="AB30" s="461" t="s">
        <v>78</v>
      </c>
      <c r="AC30" s="462"/>
      <c r="AD30" s="426" t="s">
        <v>32</v>
      </c>
      <c r="AE30" s="427"/>
      <c r="AF30" s="461" t="s">
        <v>32</v>
      </c>
      <c r="AG30" s="462"/>
      <c r="AH30" s="426" t="s">
        <v>32</v>
      </c>
      <c r="AI30" s="427"/>
      <c r="AJ30" s="461" t="s">
        <v>40</v>
      </c>
      <c r="AK30" s="462"/>
      <c r="AL30" s="426" t="s">
        <v>32</v>
      </c>
      <c r="AM30" s="427"/>
      <c r="AN30" s="348" t="s">
        <v>58</v>
      </c>
      <c r="AO30" s="349"/>
      <c r="AP30" s="348" t="s">
        <v>198</v>
      </c>
      <c r="AQ30" s="349"/>
      <c r="AR30" s="348" t="s">
        <v>32</v>
      </c>
      <c r="AS30" s="349"/>
      <c r="AT30" s="348" t="s">
        <v>296</v>
      </c>
      <c r="AU30" s="349"/>
      <c r="AV30" s="348" t="s">
        <v>32</v>
      </c>
      <c r="AW30" s="349"/>
      <c r="AX30" s="348" t="s">
        <v>32</v>
      </c>
      <c r="AY30" s="349"/>
      <c r="AZ30" s="348" t="s">
        <v>32</v>
      </c>
      <c r="BA30" s="349"/>
      <c r="BB30" s="348" t="s">
        <v>32</v>
      </c>
      <c r="BC30" s="349"/>
      <c r="BD30" s="314" t="s">
        <v>32</v>
      </c>
      <c r="BE30" s="315"/>
      <c r="BF30" s="314" t="s">
        <v>274</v>
      </c>
      <c r="BG30" s="315"/>
      <c r="BH30" s="299" t="s">
        <v>208</v>
      </c>
      <c r="BI30" s="300"/>
      <c r="BJ30" s="314" t="s">
        <v>40</v>
      </c>
      <c r="BK30" s="315"/>
      <c r="BL30" s="369" t="s">
        <v>32</v>
      </c>
      <c r="BM30" s="370"/>
      <c r="BN30" s="369" t="s">
        <v>441</v>
      </c>
      <c r="BO30" s="370"/>
      <c r="BP30" s="369" t="s">
        <v>437</v>
      </c>
      <c r="BQ30" s="370"/>
      <c r="BR30" s="314" t="s">
        <v>307</v>
      </c>
      <c r="BS30" s="315"/>
      <c r="BT30" s="348" t="s">
        <v>58</v>
      </c>
      <c r="BU30" s="349"/>
      <c r="BV30" s="340" t="s">
        <v>335</v>
      </c>
      <c r="BW30" s="341"/>
      <c r="BX30" s="340" t="s">
        <v>449</v>
      </c>
      <c r="BY30" s="341"/>
      <c r="BZ30" s="340" t="s">
        <v>208</v>
      </c>
      <c r="CA30" s="341"/>
      <c r="CB30" s="340" t="s">
        <v>32</v>
      </c>
      <c r="CC30" s="341"/>
      <c r="CD30" s="348" t="s">
        <v>32</v>
      </c>
      <c r="CE30" s="349"/>
      <c r="CF30" s="314" t="s">
        <v>393</v>
      </c>
      <c r="CG30" s="315"/>
      <c r="CH30" s="314" t="s">
        <v>208</v>
      </c>
      <c r="CI30" s="315"/>
      <c r="CJ30" s="314" t="s">
        <v>208</v>
      </c>
      <c r="CK30" s="315"/>
      <c r="CL30" s="314" t="s">
        <v>208</v>
      </c>
      <c r="CM30" s="31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row>
    <row r="31" spans="4:187" ht="9.75" customHeight="1" thickBot="1">
      <c r="D31" s="5"/>
      <c r="E31" s="5"/>
      <c r="F31" s="63"/>
      <c r="G31" s="161"/>
      <c r="H31" s="30"/>
      <c r="I31" s="29"/>
      <c r="J31" s="30"/>
      <c r="K31" s="31"/>
      <c r="L31" s="29"/>
      <c r="M31" s="29"/>
      <c r="N31" s="30"/>
      <c r="O31" s="31"/>
      <c r="P31" s="29"/>
      <c r="Q31" s="29"/>
      <c r="R31" s="30"/>
      <c r="S31" s="31"/>
      <c r="T31" s="29"/>
      <c r="U31" s="29"/>
      <c r="V31" s="43"/>
      <c r="W31" s="44"/>
      <c r="X31" s="43"/>
      <c r="Y31" s="44"/>
      <c r="Z31" s="146"/>
      <c r="AA31" s="146"/>
      <c r="AB31" s="43"/>
      <c r="AC31" s="44"/>
      <c r="AD31" s="146"/>
      <c r="AE31" s="146"/>
      <c r="AF31" s="43"/>
      <c r="AG31" s="44"/>
      <c r="AH31" s="146"/>
      <c r="AI31" s="146"/>
      <c r="AJ31" s="43"/>
      <c r="AK31" s="44"/>
      <c r="AL31" s="146"/>
      <c r="AM31" s="146"/>
      <c r="AN31" s="43"/>
      <c r="AO31" s="44"/>
      <c r="AP31" s="43"/>
      <c r="AQ31" s="44"/>
      <c r="AT31" s="43"/>
      <c r="AU31" s="44"/>
      <c r="AV31" s="43"/>
      <c r="AW31" s="44"/>
      <c r="AX31" s="43"/>
      <c r="AY31" s="44"/>
      <c r="AZ31" s="43"/>
      <c r="BA31" s="44"/>
      <c r="BB31" s="3"/>
      <c r="BC31" s="3"/>
      <c r="BD31" s="601"/>
      <c r="BE31" s="601"/>
      <c r="BF31" s="601"/>
      <c r="BG31" s="602"/>
      <c r="BH31" s="198"/>
      <c r="BI31" s="198"/>
      <c r="BJ31" s="173"/>
      <c r="BK31" s="170"/>
      <c r="BL31" s="203"/>
      <c r="BM31" s="204"/>
      <c r="BN31" s="218"/>
      <c r="BO31" s="218"/>
      <c r="BP31" s="203"/>
      <c r="BQ31" s="204"/>
      <c r="BR31" s="30"/>
      <c r="BS31" s="31"/>
      <c r="BT31" s="43"/>
      <c r="BU31" s="44"/>
      <c r="BV31" s="249"/>
      <c r="BW31" s="250"/>
      <c r="BX31" s="270"/>
      <c r="BY31" s="270"/>
      <c r="BZ31" s="249"/>
      <c r="CA31" s="250"/>
      <c r="CB31" s="249"/>
      <c r="CC31" s="250"/>
      <c r="CD31" s="43"/>
      <c r="CE31" s="44"/>
      <c r="CF31" s="30"/>
      <c r="CG31" s="31"/>
      <c r="CH31" s="30"/>
      <c r="CI31" s="31"/>
      <c r="CJ31" s="30"/>
      <c r="CK31" s="31"/>
      <c r="CL31" s="30"/>
      <c r="CM31" s="31"/>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5"/>
      <c r="FQ31" s="5"/>
      <c r="FR31" s="5"/>
      <c r="FS31" s="5"/>
      <c r="FT31" s="5"/>
      <c r="FU31" s="5"/>
      <c r="FV31" s="5"/>
      <c r="FW31" s="5"/>
      <c r="FX31" s="5"/>
      <c r="FY31" s="5"/>
      <c r="FZ31" s="5"/>
      <c r="GA31" s="5"/>
      <c r="GB31" s="5"/>
      <c r="GC31" s="5"/>
      <c r="GD31" s="5"/>
      <c r="GE31" s="5"/>
    </row>
    <row r="32" spans="4:187" ht="31.9" customHeight="1">
      <c r="D32" s="5"/>
      <c r="E32" s="48"/>
      <c r="F32" s="526" t="s">
        <v>21</v>
      </c>
      <c r="G32" s="149" t="s">
        <v>20</v>
      </c>
      <c r="H32" s="316" t="s">
        <v>19</v>
      </c>
      <c r="I32" s="317"/>
      <c r="J32" s="316" t="s">
        <v>79</v>
      </c>
      <c r="K32" s="317"/>
      <c r="L32" s="316" t="s">
        <v>80</v>
      </c>
      <c r="M32" s="317"/>
      <c r="N32" s="316" t="s">
        <v>165</v>
      </c>
      <c r="O32" s="317"/>
      <c r="P32" s="316" t="s">
        <v>41</v>
      </c>
      <c r="Q32" s="317"/>
      <c r="R32" s="316" t="s">
        <v>42</v>
      </c>
      <c r="S32" s="317"/>
      <c r="T32" s="316" t="s">
        <v>236</v>
      </c>
      <c r="U32" s="317"/>
      <c r="V32" s="406" t="s">
        <v>83</v>
      </c>
      <c r="W32" s="407"/>
      <c r="X32" s="406" t="s">
        <v>83</v>
      </c>
      <c r="Y32" s="407"/>
      <c r="Z32" s="406" t="s">
        <v>87</v>
      </c>
      <c r="AA32" s="407"/>
      <c r="AB32" s="406" t="s">
        <v>18</v>
      </c>
      <c r="AC32" s="407"/>
      <c r="AD32" s="406" t="s">
        <v>85</v>
      </c>
      <c r="AE32" s="407"/>
      <c r="AF32" s="406" t="s">
        <v>86</v>
      </c>
      <c r="AG32" s="407"/>
      <c r="AH32" s="406" t="s">
        <v>87</v>
      </c>
      <c r="AI32" s="407"/>
      <c r="AJ32" s="406" t="s">
        <v>87</v>
      </c>
      <c r="AK32" s="407"/>
      <c r="AL32" s="406" t="s">
        <v>406</v>
      </c>
      <c r="AM32" s="407"/>
      <c r="AN32" s="406" t="s">
        <v>88</v>
      </c>
      <c r="AO32" s="407"/>
      <c r="AP32" s="406">
        <v>60</v>
      </c>
      <c r="AQ32" s="407"/>
      <c r="AR32" s="406" t="s">
        <v>204</v>
      </c>
      <c r="AS32" s="407"/>
      <c r="AT32" s="406" t="s">
        <v>204</v>
      </c>
      <c r="AU32" s="407"/>
      <c r="AV32" s="406" t="s">
        <v>204</v>
      </c>
      <c r="AW32" s="407"/>
      <c r="AX32" s="406" t="s">
        <v>204</v>
      </c>
      <c r="AY32" s="407"/>
      <c r="AZ32" s="406" t="s">
        <v>204</v>
      </c>
      <c r="BA32" s="407"/>
      <c r="BB32" s="406" t="s">
        <v>338</v>
      </c>
      <c r="BC32" s="591"/>
      <c r="BD32" s="406" t="s">
        <v>204</v>
      </c>
      <c r="BE32" s="407"/>
      <c r="BF32" s="406" t="s">
        <v>204</v>
      </c>
      <c r="BG32" s="407"/>
      <c r="BH32" s="406" t="s">
        <v>406</v>
      </c>
      <c r="BI32" s="407"/>
      <c r="BJ32" s="406" t="s">
        <v>204</v>
      </c>
      <c r="BK32" s="407"/>
      <c r="BL32" s="377" t="s">
        <v>294</v>
      </c>
      <c r="BM32" s="378"/>
      <c r="BN32" s="377" t="s">
        <v>313</v>
      </c>
      <c r="BO32" s="378"/>
      <c r="BP32" s="377" t="s">
        <v>438</v>
      </c>
      <c r="BQ32" s="378"/>
      <c r="BR32" s="316" t="s">
        <v>42</v>
      </c>
      <c r="BS32" s="317"/>
      <c r="BT32" s="406" t="s">
        <v>327</v>
      </c>
      <c r="BU32" s="407"/>
      <c r="BV32" s="408" t="s">
        <v>204</v>
      </c>
      <c r="BW32" s="409"/>
      <c r="BX32" s="408" t="s">
        <v>204</v>
      </c>
      <c r="BY32" s="409"/>
      <c r="BZ32" s="408" t="s">
        <v>204</v>
      </c>
      <c r="CA32" s="409"/>
      <c r="CB32" s="408" t="s">
        <v>204</v>
      </c>
      <c r="CC32" s="409"/>
      <c r="CD32" s="406" t="s">
        <v>204</v>
      </c>
      <c r="CE32" s="407"/>
      <c r="CF32" s="316" t="s">
        <v>42</v>
      </c>
      <c r="CG32" s="317"/>
      <c r="CH32" s="316" t="s">
        <v>458</v>
      </c>
      <c r="CI32" s="317"/>
      <c r="CJ32" s="316" t="s">
        <v>458</v>
      </c>
      <c r="CK32" s="317"/>
      <c r="CL32" s="316" t="s">
        <v>458</v>
      </c>
      <c r="CM32" s="317"/>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row>
    <row r="33" spans="4:187" ht="21.75" customHeight="1" thickBot="1">
      <c r="D33" s="5"/>
      <c r="E33" s="9"/>
      <c r="F33" s="527"/>
      <c r="G33" s="151" t="s">
        <v>81</v>
      </c>
      <c r="H33" s="299"/>
      <c r="I33" s="300"/>
      <c r="J33" s="299"/>
      <c r="K33" s="300"/>
      <c r="L33" s="299"/>
      <c r="M33" s="300"/>
      <c r="N33" s="299"/>
      <c r="O33" s="300"/>
      <c r="P33" s="299"/>
      <c r="Q33" s="300"/>
      <c r="R33" s="299"/>
      <c r="S33" s="300"/>
      <c r="T33" s="299"/>
      <c r="U33" s="300"/>
      <c r="V33" s="348" t="s">
        <v>82</v>
      </c>
      <c r="W33" s="349"/>
      <c r="X33" s="348" t="s">
        <v>82</v>
      </c>
      <c r="Y33" s="349"/>
      <c r="Z33" s="348"/>
      <c r="AA33" s="349"/>
      <c r="AB33" s="348"/>
      <c r="AC33" s="349"/>
      <c r="AD33" s="348" t="s">
        <v>84</v>
      </c>
      <c r="AE33" s="349"/>
      <c r="AF33" s="348"/>
      <c r="AG33" s="349"/>
      <c r="AH33" s="348"/>
      <c r="AI33" s="349"/>
      <c r="AJ33" s="348"/>
      <c r="AK33" s="349"/>
      <c r="AL33" s="473"/>
      <c r="AM33" s="473"/>
      <c r="AN33" s="348" t="s">
        <v>59</v>
      </c>
      <c r="AO33" s="349"/>
      <c r="AP33" s="348">
        <v>120</v>
      </c>
      <c r="AQ33" s="349"/>
      <c r="AR33" s="348"/>
      <c r="AS33" s="349"/>
      <c r="AT33" s="348"/>
      <c r="AU33" s="349"/>
      <c r="AV33" s="348"/>
      <c r="AW33" s="349"/>
      <c r="AX33" s="348"/>
      <c r="AY33" s="349"/>
      <c r="AZ33" s="348"/>
      <c r="BA33" s="349"/>
      <c r="BB33" s="560"/>
      <c r="BC33" s="561"/>
      <c r="BD33" s="299"/>
      <c r="BE33" s="300"/>
      <c r="BF33" s="299"/>
      <c r="BG33" s="300"/>
      <c r="BH33" s="299"/>
      <c r="BI33" s="300"/>
      <c r="BJ33" s="299"/>
      <c r="BK33" s="300"/>
      <c r="BL33" s="369"/>
      <c r="BM33" s="370"/>
      <c r="BN33" s="217"/>
      <c r="BO33" s="217"/>
      <c r="BP33" s="369" t="s">
        <v>320</v>
      </c>
      <c r="BQ33" s="370"/>
      <c r="BR33" s="299"/>
      <c r="BS33" s="300"/>
      <c r="BT33" s="348" t="s">
        <v>59</v>
      </c>
      <c r="BU33" s="349"/>
      <c r="BV33" s="340"/>
      <c r="BW33" s="341"/>
      <c r="BX33" s="271"/>
      <c r="BY33" s="271"/>
      <c r="BZ33" s="340"/>
      <c r="CA33" s="341"/>
      <c r="CB33" s="340"/>
      <c r="CC33" s="341"/>
      <c r="CD33" s="348"/>
      <c r="CE33" s="349"/>
      <c r="CF33" s="299"/>
      <c r="CG33" s="300"/>
      <c r="CH33" s="299"/>
      <c r="CI33" s="300"/>
      <c r="CJ33" s="299"/>
      <c r="CK33" s="300"/>
      <c r="CL33" s="299"/>
      <c r="CM33" s="300"/>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c r="EO33" s="5"/>
      <c r="EP33" s="5"/>
      <c r="EQ33" s="5"/>
      <c r="ER33" s="5"/>
      <c r="ES33" s="5"/>
      <c r="ET33" s="5"/>
      <c r="EU33" s="5"/>
      <c r="EV33" s="5"/>
      <c r="EW33" s="5"/>
      <c r="EX33" s="5"/>
      <c r="EY33" s="5"/>
      <c r="EZ33" s="5"/>
      <c r="FA33" s="5"/>
      <c r="FB33" s="5"/>
      <c r="FC33" s="5"/>
      <c r="FD33" s="5"/>
      <c r="FE33" s="5"/>
      <c r="FF33" s="5"/>
      <c r="FG33" s="5"/>
      <c r="FH33" s="5"/>
      <c r="FI33" s="5"/>
      <c r="FJ33" s="5"/>
      <c r="FK33" s="5"/>
      <c r="FL33" s="5"/>
      <c r="FM33" s="5"/>
      <c r="FN33" s="5"/>
      <c r="FO33" s="5"/>
      <c r="FP33" s="5"/>
      <c r="FQ33" s="5"/>
      <c r="FR33" s="5"/>
      <c r="FS33" s="5"/>
      <c r="FT33" s="5"/>
      <c r="FU33" s="5"/>
      <c r="FV33" s="5"/>
      <c r="FW33" s="5"/>
      <c r="FX33" s="5"/>
      <c r="FY33" s="5"/>
      <c r="FZ33" s="5"/>
      <c r="GA33" s="5"/>
      <c r="GB33" s="5"/>
      <c r="GC33" s="5"/>
      <c r="GD33" s="5"/>
      <c r="GE33" s="5"/>
    </row>
    <row r="34" spans="4:187" ht="28.15" customHeight="1" thickTop="1" thickBot="1">
      <c r="D34" s="5"/>
      <c r="E34" s="48"/>
      <c r="F34" s="533" t="s">
        <v>67</v>
      </c>
      <c r="G34" s="534"/>
      <c r="H34" s="18"/>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84"/>
      <c r="AQ34" s="84"/>
      <c r="AR34" s="664"/>
      <c r="AS34" s="664"/>
      <c r="AT34" s="84"/>
      <c r="AU34" s="84"/>
      <c r="AV34" s="84"/>
      <c r="AW34" s="84"/>
      <c r="AX34" s="84"/>
      <c r="AY34" s="84"/>
      <c r="AZ34" s="84"/>
      <c r="BA34" s="84"/>
      <c r="BB34" s="401"/>
      <c r="BC34" s="401"/>
      <c r="BD34" s="32"/>
      <c r="BE34" s="32"/>
      <c r="BF34" s="401"/>
      <c r="BG34" s="401"/>
      <c r="BH34" s="192"/>
      <c r="BI34" s="192"/>
      <c r="BJ34" s="401"/>
      <c r="BK34" s="401"/>
      <c r="BL34" s="401"/>
      <c r="BM34" s="401"/>
      <c r="BN34" s="224"/>
      <c r="BO34" s="224"/>
      <c r="BP34" s="401"/>
      <c r="BQ34" s="401"/>
      <c r="BR34" s="32"/>
      <c r="BS34" s="32"/>
      <c r="BT34" s="32"/>
      <c r="BU34" s="32"/>
      <c r="BV34" s="251"/>
      <c r="BW34" s="251"/>
      <c r="BX34" s="659"/>
      <c r="BY34" s="659"/>
      <c r="BZ34" s="251"/>
      <c r="CA34" s="251"/>
      <c r="CB34" s="251"/>
      <c r="CC34" s="251"/>
      <c r="CD34" s="84"/>
      <c r="CE34" s="84"/>
      <c r="CF34" s="251"/>
      <c r="CG34" s="251"/>
      <c r="CH34" s="251"/>
      <c r="CI34" s="251"/>
      <c r="CJ34" s="251"/>
      <c r="CK34" s="251"/>
      <c r="CL34" s="251"/>
      <c r="CM34" s="251"/>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c r="DS34" s="5"/>
      <c r="DT34" s="5"/>
      <c r="DU34" s="5"/>
      <c r="DV34" s="5"/>
      <c r="DW34" s="5"/>
      <c r="DX34" s="5"/>
      <c r="DY34" s="5"/>
      <c r="DZ34" s="5"/>
      <c r="EA34" s="5"/>
      <c r="EB34" s="5"/>
      <c r="EC34" s="5"/>
      <c r="ED34" s="5"/>
      <c r="EE34" s="5"/>
      <c r="EF34" s="5"/>
      <c r="EG34" s="5"/>
      <c r="EH34" s="5"/>
      <c r="EI34" s="5"/>
      <c r="EJ34" s="5"/>
      <c r="EK34" s="5"/>
      <c r="EL34" s="5"/>
      <c r="EM34" s="5"/>
      <c r="EN34" s="5"/>
      <c r="EO34" s="5"/>
      <c r="EP34" s="5"/>
      <c r="EQ34" s="5"/>
      <c r="ER34" s="5"/>
      <c r="ES34" s="5"/>
      <c r="ET34" s="5"/>
      <c r="EU34" s="5"/>
      <c r="EV34" s="5"/>
      <c r="EW34" s="5"/>
      <c r="EX34" s="5"/>
      <c r="EY34" s="5"/>
      <c r="EZ34" s="5"/>
      <c r="FA34" s="5"/>
      <c r="FB34" s="5"/>
      <c r="FC34" s="5"/>
      <c r="FD34" s="5"/>
      <c r="FE34" s="5"/>
      <c r="FF34" s="5"/>
      <c r="FG34" s="5"/>
      <c r="FH34" s="5"/>
      <c r="FI34" s="5"/>
      <c r="FJ34" s="5"/>
      <c r="FK34" s="5"/>
      <c r="FL34" s="5"/>
      <c r="FM34" s="5"/>
      <c r="FN34" s="5"/>
      <c r="FO34" s="5"/>
      <c r="FP34" s="5"/>
      <c r="FQ34" s="5"/>
      <c r="FR34" s="5"/>
      <c r="FS34" s="5"/>
      <c r="FT34" s="5"/>
      <c r="FU34" s="5"/>
      <c r="FV34" s="5"/>
      <c r="FW34" s="5"/>
      <c r="FX34" s="5"/>
      <c r="FY34" s="5"/>
      <c r="FZ34" s="5"/>
      <c r="GA34" s="5"/>
      <c r="GB34" s="5"/>
      <c r="GC34" s="5"/>
      <c r="GD34" s="5"/>
      <c r="GE34" s="5"/>
    </row>
    <row r="35" spans="4:187" ht="38.25" customHeight="1" thickTop="1">
      <c r="D35" s="5"/>
      <c r="E35" s="9"/>
      <c r="F35" s="124" t="s">
        <v>63</v>
      </c>
      <c r="G35" s="125" t="s">
        <v>17</v>
      </c>
      <c r="H35" s="355">
        <v>1057</v>
      </c>
      <c r="I35" s="356"/>
      <c r="J35" s="402"/>
      <c r="K35" s="403"/>
      <c r="L35" s="402">
        <v>1000</v>
      </c>
      <c r="M35" s="403"/>
      <c r="N35" s="355">
        <v>960</v>
      </c>
      <c r="O35" s="356"/>
      <c r="P35" s="402">
        <v>759</v>
      </c>
      <c r="Q35" s="403"/>
      <c r="R35" s="355">
        <v>878</v>
      </c>
      <c r="S35" s="356"/>
      <c r="T35" s="402">
        <v>800</v>
      </c>
      <c r="U35" s="403"/>
      <c r="V35" s="524">
        <v>850</v>
      </c>
      <c r="W35" s="525"/>
      <c r="X35" s="355">
        <v>850</v>
      </c>
      <c r="Y35" s="356"/>
      <c r="Z35" s="535">
        <v>2270</v>
      </c>
      <c r="AA35" s="403"/>
      <c r="AB35" s="355"/>
      <c r="AC35" s="356"/>
      <c r="AD35" s="402">
        <v>900</v>
      </c>
      <c r="AE35" s="403"/>
      <c r="AF35" s="355">
        <v>935</v>
      </c>
      <c r="AG35" s="356"/>
      <c r="AH35" s="402">
        <v>840</v>
      </c>
      <c r="AI35" s="403"/>
      <c r="AJ35" s="355">
        <v>750</v>
      </c>
      <c r="AK35" s="356"/>
      <c r="AL35" s="402" t="s">
        <v>416</v>
      </c>
      <c r="AM35" s="403"/>
      <c r="AN35" s="428">
        <v>750</v>
      </c>
      <c r="AO35" s="429"/>
      <c r="AP35" s="416">
        <v>925</v>
      </c>
      <c r="AQ35" s="417"/>
      <c r="AR35" s="660">
        <v>1050</v>
      </c>
      <c r="AS35" s="661"/>
      <c r="AT35" s="416">
        <v>833</v>
      </c>
      <c r="AU35" s="417"/>
      <c r="AV35" s="416">
        <v>933</v>
      </c>
      <c r="AW35" s="417"/>
      <c r="AX35" s="416">
        <v>750</v>
      </c>
      <c r="AY35" s="417"/>
      <c r="AZ35" s="416">
        <v>1050</v>
      </c>
      <c r="BA35" s="417"/>
      <c r="BB35" s="383">
        <v>929</v>
      </c>
      <c r="BC35" s="384"/>
      <c r="BD35" s="402">
        <v>952</v>
      </c>
      <c r="BE35" s="403"/>
      <c r="BF35" s="557">
        <v>854</v>
      </c>
      <c r="BG35" s="558"/>
      <c r="BH35" s="593" t="s">
        <v>275</v>
      </c>
      <c r="BI35" s="594"/>
      <c r="BJ35" s="416">
        <v>1050</v>
      </c>
      <c r="BK35" s="417"/>
      <c r="BL35" s="383">
        <v>1340</v>
      </c>
      <c r="BM35" s="384"/>
      <c r="BN35" s="383">
        <v>854</v>
      </c>
      <c r="BO35" s="384"/>
      <c r="BP35" s="383">
        <v>984</v>
      </c>
      <c r="BQ35" s="384"/>
      <c r="BR35" s="355">
        <v>878</v>
      </c>
      <c r="BS35" s="356"/>
      <c r="BT35" s="428">
        <v>810</v>
      </c>
      <c r="BU35" s="429"/>
      <c r="BV35" s="318">
        <v>1050</v>
      </c>
      <c r="BW35" s="319"/>
      <c r="BX35" s="318">
        <v>1050</v>
      </c>
      <c r="BY35" s="319"/>
      <c r="BZ35" s="318">
        <v>995</v>
      </c>
      <c r="CA35" s="319"/>
      <c r="CB35" s="318">
        <v>948</v>
      </c>
      <c r="CC35" s="319"/>
      <c r="CD35" s="416">
        <v>933</v>
      </c>
      <c r="CE35" s="417"/>
      <c r="CF35" s="318">
        <v>878</v>
      </c>
      <c r="CG35" s="319"/>
      <c r="CH35" s="318">
        <v>850</v>
      </c>
      <c r="CI35" s="319"/>
      <c r="CJ35" s="318">
        <v>750</v>
      </c>
      <c r="CK35" s="319"/>
      <c r="CL35" s="318">
        <v>750</v>
      </c>
      <c r="CM35" s="319"/>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c r="EO35" s="5"/>
      <c r="EP35" s="5"/>
      <c r="EQ35" s="5"/>
      <c r="ER35" s="5"/>
      <c r="ES35" s="5"/>
      <c r="ET35" s="5"/>
      <c r="EU35" s="5"/>
      <c r="EV35" s="5"/>
      <c r="EW35" s="5"/>
      <c r="EX35" s="5"/>
      <c r="EY35" s="5"/>
      <c r="EZ35" s="5"/>
      <c r="FA35" s="5"/>
      <c r="FB35" s="5"/>
      <c r="FC35" s="5"/>
      <c r="FD35" s="5"/>
      <c r="FE35" s="5"/>
      <c r="FF35" s="5"/>
      <c r="FG35" s="5"/>
      <c r="FH35" s="5"/>
      <c r="FI35" s="5"/>
      <c r="FJ35" s="5"/>
      <c r="FK35" s="5"/>
      <c r="FL35" s="5"/>
      <c r="FM35" s="5"/>
      <c r="FN35" s="5"/>
      <c r="FO35" s="5"/>
      <c r="FP35" s="5"/>
      <c r="FQ35" s="5"/>
      <c r="FR35" s="5"/>
      <c r="FS35" s="5"/>
      <c r="FT35" s="5"/>
      <c r="FU35" s="5"/>
      <c r="FV35" s="5"/>
      <c r="FW35" s="5"/>
      <c r="FX35" s="5"/>
      <c r="FY35" s="5"/>
      <c r="FZ35" s="5"/>
      <c r="GA35" s="5"/>
      <c r="GB35" s="5"/>
      <c r="GC35" s="5"/>
      <c r="GD35" s="5"/>
      <c r="GE35" s="5"/>
    </row>
    <row r="36" spans="4:187" ht="31.15" customHeight="1" thickBot="1">
      <c r="D36" s="5"/>
      <c r="E36" s="9"/>
      <c r="F36" s="126" t="s">
        <v>64</v>
      </c>
      <c r="G36" s="127" t="s">
        <v>219</v>
      </c>
      <c r="H36" s="463">
        <v>19</v>
      </c>
      <c r="I36" s="464"/>
      <c r="J36" s="468">
        <v>24</v>
      </c>
      <c r="K36" s="469"/>
      <c r="L36" s="468">
        <v>21</v>
      </c>
      <c r="M36" s="469"/>
      <c r="N36" s="463">
        <v>23</v>
      </c>
      <c r="O36" s="464"/>
      <c r="P36" s="468">
        <v>16</v>
      </c>
      <c r="Q36" s="469"/>
      <c r="R36" s="463">
        <v>17</v>
      </c>
      <c r="S36" s="464"/>
      <c r="T36" s="468">
        <v>18</v>
      </c>
      <c r="U36" s="469"/>
      <c r="V36" s="468">
        <v>24</v>
      </c>
      <c r="W36" s="469"/>
      <c r="X36" s="463">
        <v>24</v>
      </c>
      <c r="Y36" s="464"/>
      <c r="Z36" s="468">
        <v>36</v>
      </c>
      <c r="AA36" s="469"/>
      <c r="AB36" s="463">
        <v>24</v>
      </c>
      <c r="AC36" s="464"/>
      <c r="AD36" s="468">
        <v>21</v>
      </c>
      <c r="AE36" s="469"/>
      <c r="AF36" s="463">
        <v>18</v>
      </c>
      <c r="AG36" s="464"/>
      <c r="AH36" s="468">
        <v>24</v>
      </c>
      <c r="AI36" s="469"/>
      <c r="AJ36" s="463">
        <v>18</v>
      </c>
      <c r="AK36" s="464"/>
      <c r="AL36" s="468">
        <v>19</v>
      </c>
      <c r="AM36" s="469"/>
      <c r="AN36" s="552">
        <v>15</v>
      </c>
      <c r="AO36" s="421"/>
      <c r="AP36" s="420">
        <v>14</v>
      </c>
      <c r="AQ36" s="421"/>
      <c r="AR36" s="418">
        <v>18</v>
      </c>
      <c r="AS36" s="419"/>
      <c r="AT36" s="420">
        <v>14</v>
      </c>
      <c r="AU36" s="421"/>
      <c r="AV36" s="420">
        <v>18</v>
      </c>
      <c r="AW36" s="421"/>
      <c r="AX36" s="420">
        <v>16</v>
      </c>
      <c r="AY36" s="421"/>
      <c r="AZ36" s="420">
        <v>18</v>
      </c>
      <c r="BA36" s="421"/>
      <c r="BB36" s="385">
        <v>22</v>
      </c>
      <c r="BC36" s="386"/>
      <c r="BD36" s="468">
        <v>18</v>
      </c>
      <c r="BE36" s="469"/>
      <c r="BF36" s="592"/>
      <c r="BG36" s="411"/>
      <c r="BH36" s="418">
        <v>22</v>
      </c>
      <c r="BI36" s="419"/>
      <c r="BJ36" s="468">
        <v>18</v>
      </c>
      <c r="BK36" s="469"/>
      <c r="BL36" s="385">
        <v>20</v>
      </c>
      <c r="BM36" s="386"/>
      <c r="BN36" s="385">
        <v>24</v>
      </c>
      <c r="BO36" s="386"/>
      <c r="BP36" s="371">
        <v>23</v>
      </c>
      <c r="BQ36" s="391"/>
      <c r="BR36" s="410"/>
      <c r="BS36" s="411"/>
      <c r="BT36" s="552">
        <v>18</v>
      </c>
      <c r="BU36" s="421"/>
      <c r="BV36" s="320">
        <v>18</v>
      </c>
      <c r="BW36" s="321"/>
      <c r="BX36" s="320">
        <v>18</v>
      </c>
      <c r="BY36" s="321"/>
      <c r="BZ36" s="320">
        <v>18</v>
      </c>
      <c r="CA36" s="321"/>
      <c r="CB36" s="320">
        <v>18</v>
      </c>
      <c r="CC36" s="321"/>
      <c r="CD36" s="420">
        <v>18</v>
      </c>
      <c r="CE36" s="421"/>
      <c r="CF36" s="320">
        <v>15</v>
      </c>
      <c r="CG36" s="321"/>
      <c r="CH36" s="320">
        <v>18</v>
      </c>
      <c r="CI36" s="321"/>
      <c r="CJ36" s="320">
        <v>39</v>
      </c>
      <c r="CK36" s="321"/>
      <c r="CL36" s="320">
        <v>18</v>
      </c>
      <c r="CM36" s="321"/>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c r="DS36" s="5"/>
      <c r="DT36" s="5"/>
      <c r="DU36" s="5"/>
      <c r="DV36" s="5"/>
      <c r="DW36" s="5"/>
      <c r="DX36" s="5"/>
      <c r="DY36" s="5"/>
      <c r="DZ36" s="5"/>
      <c r="EA36" s="5"/>
      <c r="EB36" s="5"/>
      <c r="EC36" s="5"/>
      <c r="ED36" s="5"/>
      <c r="EE36" s="5"/>
      <c r="EF36" s="5"/>
      <c r="EG36" s="5"/>
      <c r="EH36" s="5"/>
      <c r="EI36" s="5"/>
      <c r="EJ36" s="5"/>
      <c r="EK36" s="5"/>
      <c r="EL36" s="5"/>
      <c r="EM36" s="5"/>
      <c r="EN36" s="5"/>
      <c r="EO36" s="5"/>
      <c r="EP36" s="5"/>
      <c r="EQ36" s="5"/>
      <c r="ER36" s="5"/>
      <c r="ES36" s="5"/>
      <c r="ET36" s="5"/>
      <c r="EU36" s="5"/>
      <c r="EV36" s="5"/>
      <c r="EW36" s="5"/>
      <c r="EX36" s="5"/>
      <c r="EY36" s="5"/>
      <c r="EZ36" s="5"/>
      <c r="FA36" s="5"/>
      <c r="FB36" s="5"/>
      <c r="FC36" s="5"/>
      <c r="FD36" s="5"/>
      <c r="FE36" s="5"/>
      <c r="FF36" s="5"/>
      <c r="FG36" s="5"/>
      <c r="FH36" s="5"/>
      <c r="FI36" s="5"/>
      <c r="FJ36" s="5"/>
      <c r="FK36" s="5"/>
      <c r="FL36" s="5"/>
      <c r="FM36" s="5"/>
      <c r="FN36" s="5"/>
      <c r="FO36" s="5"/>
      <c r="FP36" s="5"/>
      <c r="FQ36" s="5"/>
      <c r="FR36" s="5"/>
      <c r="FS36" s="5"/>
      <c r="FT36" s="5"/>
      <c r="FU36" s="5"/>
      <c r="FV36" s="5"/>
      <c r="FW36" s="5"/>
      <c r="FX36" s="5"/>
      <c r="FY36" s="5"/>
      <c r="FZ36" s="5"/>
      <c r="GA36" s="5"/>
      <c r="GB36" s="5"/>
      <c r="GC36" s="5"/>
      <c r="GD36" s="5"/>
      <c r="GE36" s="5"/>
    </row>
    <row r="37" spans="4:187" ht="24.75" customHeight="1">
      <c r="D37" s="5"/>
      <c r="E37" s="9"/>
      <c r="F37" s="520" t="s">
        <v>65</v>
      </c>
      <c r="G37" s="521"/>
      <c r="H37" s="470">
        <v>128</v>
      </c>
      <c r="I37" s="471"/>
      <c r="J37" s="452">
        <v>19</v>
      </c>
      <c r="K37" s="453"/>
      <c r="L37" s="452">
        <v>210</v>
      </c>
      <c r="M37" s="453"/>
      <c r="N37" s="470">
        <v>1718</v>
      </c>
      <c r="O37" s="471"/>
      <c r="P37" s="452">
        <v>12</v>
      </c>
      <c r="Q37" s="453"/>
      <c r="R37" s="470">
        <v>48</v>
      </c>
      <c r="S37" s="471"/>
      <c r="T37" s="452">
        <v>36</v>
      </c>
      <c r="U37" s="453"/>
      <c r="V37" s="452">
        <v>243</v>
      </c>
      <c r="W37" s="453"/>
      <c r="X37" s="470">
        <v>70</v>
      </c>
      <c r="Y37" s="471"/>
      <c r="Z37" s="452">
        <v>35</v>
      </c>
      <c r="AA37" s="453"/>
      <c r="AB37" s="470">
        <v>6</v>
      </c>
      <c r="AC37" s="471"/>
      <c r="AD37" s="452">
        <v>171</v>
      </c>
      <c r="AE37" s="453"/>
      <c r="AF37" s="470">
        <v>170</v>
      </c>
      <c r="AG37" s="471"/>
      <c r="AH37" s="452">
        <v>583</v>
      </c>
      <c r="AI37" s="453"/>
      <c r="AJ37" s="470">
        <v>102</v>
      </c>
      <c r="AK37" s="471"/>
      <c r="AL37" s="387">
        <v>105</v>
      </c>
      <c r="AM37" s="388"/>
      <c r="AN37" s="559">
        <v>28</v>
      </c>
      <c r="AO37" s="388"/>
      <c r="AP37" s="387">
        <v>24</v>
      </c>
      <c r="AQ37" s="388"/>
      <c r="AR37" s="662">
        <v>12</v>
      </c>
      <c r="AS37" s="663"/>
      <c r="AT37" s="387">
        <v>144</v>
      </c>
      <c r="AU37" s="388"/>
      <c r="AV37" s="387">
        <v>247</v>
      </c>
      <c r="AW37" s="388"/>
      <c r="AX37" s="387">
        <v>11</v>
      </c>
      <c r="AY37" s="388"/>
      <c r="AZ37" s="387">
        <v>114</v>
      </c>
      <c r="BA37" s="388"/>
      <c r="BB37" s="387">
        <v>90</v>
      </c>
      <c r="BC37" s="559"/>
      <c r="BD37" s="452">
        <v>54</v>
      </c>
      <c r="BE37" s="453"/>
      <c r="BF37" s="452">
        <v>111</v>
      </c>
      <c r="BG37" s="453"/>
      <c r="BH37" s="620">
        <v>115</v>
      </c>
      <c r="BI37" s="621"/>
      <c r="BJ37" s="452">
        <v>28</v>
      </c>
      <c r="BK37" s="453"/>
      <c r="BL37" s="387">
        <v>225</v>
      </c>
      <c r="BM37" s="388"/>
      <c r="BN37" s="387">
        <v>255</v>
      </c>
      <c r="BO37" s="388"/>
      <c r="BP37" s="387">
        <v>335</v>
      </c>
      <c r="BQ37" s="388"/>
      <c r="BR37" s="357">
        <v>24</v>
      </c>
      <c r="BS37" s="358"/>
      <c r="BT37" s="559">
        <v>18</v>
      </c>
      <c r="BU37" s="388"/>
      <c r="BV37" s="322">
        <v>98</v>
      </c>
      <c r="BW37" s="323"/>
      <c r="BX37" s="630">
        <v>18</v>
      </c>
      <c r="BY37" s="631"/>
      <c r="BZ37" s="322">
        <v>10</v>
      </c>
      <c r="CA37" s="323"/>
      <c r="CB37" s="322">
        <v>8</v>
      </c>
      <c r="CC37" s="323"/>
      <c r="CD37" s="387">
        <v>12</v>
      </c>
      <c r="CE37" s="388"/>
      <c r="CF37" s="322">
        <v>30</v>
      </c>
      <c r="CG37" s="323"/>
      <c r="CH37" s="322" t="s">
        <v>459</v>
      </c>
      <c r="CI37" s="323"/>
      <c r="CJ37" s="322">
        <v>26</v>
      </c>
      <c r="CK37" s="323"/>
      <c r="CL37" s="322">
        <v>18</v>
      </c>
      <c r="CM37" s="323"/>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5"/>
      <c r="EZ37" s="5"/>
      <c r="FA37" s="5"/>
      <c r="FB37" s="5"/>
      <c r="FC37" s="5"/>
      <c r="FD37" s="5"/>
      <c r="FE37" s="5"/>
      <c r="FF37" s="5"/>
      <c r="FG37" s="5"/>
      <c r="FH37" s="5"/>
      <c r="FI37" s="5"/>
      <c r="FJ37" s="5"/>
      <c r="FK37" s="5"/>
      <c r="FL37" s="5"/>
      <c r="FM37" s="5"/>
      <c r="FN37" s="5"/>
      <c r="FO37" s="5"/>
      <c r="FP37" s="5"/>
      <c r="FQ37" s="5"/>
      <c r="FR37" s="5"/>
      <c r="FS37" s="5"/>
      <c r="FT37" s="5"/>
      <c r="FU37" s="5"/>
      <c r="FV37" s="5"/>
      <c r="FW37" s="5"/>
      <c r="FX37" s="5"/>
      <c r="FY37" s="5"/>
      <c r="FZ37" s="5"/>
      <c r="GA37" s="5"/>
      <c r="GB37" s="5"/>
      <c r="GC37" s="5"/>
      <c r="GD37" s="5"/>
      <c r="GE37" s="5"/>
    </row>
    <row r="38" spans="4:187" ht="27.75" customHeight="1" thickBot="1">
      <c r="D38" s="5"/>
      <c r="E38" s="9"/>
      <c r="F38" s="522" t="s">
        <v>66</v>
      </c>
      <c r="G38" s="523"/>
      <c r="H38" s="456">
        <v>85</v>
      </c>
      <c r="I38" s="457"/>
      <c r="J38" s="458">
        <v>19</v>
      </c>
      <c r="K38" s="455"/>
      <c r="L38" s="458">
        <v>149</v>
      </c>
      <c r="M38" s="455"/>
      <c r="N38" s="456">
        <v>1334</v>
      </c>
      <c r="O38" s="457"/>
      <c r="P38" s="458">
        <v>6</v>
      </c>
      <c r="Q38" s="455"/>
      <c r="R38" s="456">
        <v>34</v>
      </c>
      <c r="S38" s="457"/>
      <c r="T38" s="458">
        <v>15</v>
      </c>
      <c r="U38" s="455"/>
      <c r="V38" s="458">
        <v>196</v>
      </c>
      <c r="W38" s="455"/>
      <c r="X38" s="456">
        <v>49</v>
      </c>
      <c r="Y38" s="457"/>
      <c r="Z38" s="454">
        <v>24</v>
      </c>
      <c r="AA38" s="455"/>
      <c r="AB38" s="456">
        <v>6</v>
      </c>
      <c r="AC38" s="457"/>
      <c r="AD38" s="458">
        <v>23</v>
      </c>
      <c r="AE38" s="455"/>
      <c r="AF38" s="456">
        <v>45</v>
      </c>
      <c r="AG38" s="457"/>
      <c r="AH38" s="458">
        <v>335</v>
      </c>
      <c r="AI38" s="455"/>
      <c r="AJ38" s="456">
        <v>4</v>
      </c>
      <c r="AK38" s="457"/>
      <c r="AL38" s="418">
        <v>92</v>
      </c>
      <c r="AM38" s="419"/>
      <c r="AN38" s="551">
        <v>25</v>
      </c>
      <c r="AO38" s="419"/>
      <c r="AP38" s="418">
        <v>24</v>
      </c>
      <c r="AQ38" s="419"/>
      <c r="AR38" s="418">
        <v>12</v>
      </c>
      <c r="AS38" s="419"/>
      <c r="AT38" s="418">
        <v>62</v>
      </c>
      <c r="AU38" s="419"/>
      <c r="AV38" s="418">
        <v>147</v>
      </c>
      <c r="AW38" s="419"/>
      <c r="AX38" s="553"/>
      <c r="AY38" s="554"/>
      <c r="AZ38" s="418">
        <v>95</v>
      </c>
      <c r="BA38" s="419"/>
      <c r="BB38" s="418">
        <v>67</v>
      </c>
      <c r="BC38" s="419"/>
      <c r="BD38" s="458">
        <v>54</v>
      </c>
      <c r="BE38" s="455"/>
      <c r="BF38" s="418">
        <v>51</v>
      </c>
      <c r="BG38" s="419"/>
      <c r="BH38" s="418">
        <v>96</v>
      </c>
      <c r="BI38" s="419"/>
      <c r="BJ38" s="418">
        <v>11</v>
      </c>
      <c r="BK38" s="419"/>
      <c r="BL38" s="385">
        <v>186</v>
      </c>
      <c r="BM38" s="386"/>
      <c r="BN38" s="289" t="s">
        <v>442</v>
      </c>
      <c r="BO38" s="290" t="s">
        <v>443</v>
      </c>
      <c r="BP38" s="385">
        <v>124</v>
      </c>
      <c r="BQ38" s="386"/>
      <c r="BR38" s="359">
        <v>16</v>
      </c>
      <c r="BS38" s="360"/>
      <c r="BT38" s="624">
        <v>3</v>
      </c>
      <c r="BU38" s="625"/>
      <c r="BV38" s="562">
        <v>18</v>
      </c>
      <c r="BW38" s="563"/>
      <c r="BX38" s="632">
        <v>6</v>
      </c>
      <c r="BY38" s="633"/>
      <c r="BZ38" s="328">
        <v>2</v>
      </c>
      <c r="CA38" s="329"/>
      <c r="CB38" s="328">
        <v>8</v>
      </c>
      <c r="CC38" s="329"/>
      <c r="CD38" s="553">
        <v>0</v>
      </c>
      <c r="CE38" s="554"/>
      <c r="CF38" s="328">
        <v>10</v>
      </c>
      <c r="CG38" s="329"/>
      <c r="CH38" s="324"/>
      <c r="CI38" s="325"/>
      <c r="CJ38" s="324"/>
      <c r="CK38" s="325"/>
      <c r="CL38" s="324"/>
      <c r="CM38" s="32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c r="DS38" s="5"/>
      <c r="DT38" s="5"/>
      <c r="DU38" s="5"/>
      <c r="DV38" s="5"/>
      <c r="DW38" s="5"/>
      <c r="DX38" s="5"/>
      <c r="DY38" s="5"/>
      <c r="DZ38" s="5"/>
      <c r="EA38" s="5"/>
      <c r="EB38" s="5"/>
      <c r="EC38" s="5"/>
      <c r="ED38" s="5"/>
      <c r="EE38" s="5"/>
      <c r="EF38" s="5"/>
      <c r="EG38" s="5"/>
      <c r="EH38" s="5"/>
      <c r="EI38" s="5"/>
      <c r="EJ38" s="5"/>
      <c r="EK38" s="5"/>
      <c r="EL38" s="5"/>
      <c r="EM38" s="5"/>
      <c r="EN38" s="5"/>
      <c r="EO38" s="5"/>
      <c r="EP38" s="5"/>
      <c r="EQ38" s="5"/>
      <c r="ER38" s="5"/>
      <c r="ES38" s="5"/>
      <c r="ET38" s="5"/>
      <c r="EU38" s="5"/>
      <c r="EV38" s="5"/>
      <c r="EW38" s="5"/>
      <c r="EX38" s="5"/>
      <c r="EY38" s="5"/>
      <c r="EZ38" s="5"/>
      <c r="FA38" s="5"/>
      <c r="FB38" s="5"/>
      <c r="FC38" s="5"/>
      <c r="FD38" s="5"/>
      <c r="FE38" s="5"/>
      <c r="FF38" s="5"/>
      <c r="FG38" s="5"/>
      <c r="FH38" s="5"/>
      <c r="FI38" s="5"/>
      <c r="FJ38" s="5"/>
      <c r="FK38" s="5"/>
      <c r="FL38" s="5"/>
      <c r="FM38" s="5"/>
      <c r="FN38" s="5"/>
      <c r="FO38" s="5"/>
      <c r="FP38" s="5"/>
      <c r="FQ38" s="5"/>
      <c r="FR38" s="5"/>
      <c r="FS38" s="5"/>
      <c r="FT38" s="5"/>
      <c r="FU38" s="5"/>
      <c r="FV38" s="5"/>
      <c r="FW38" s="5"/>
      <c r="FX38" s="5"/>
      <c r="FY38" s="5"/>
      <c r="FZ38" s="5"/>
      <c r="GA38" s="5"/>
      <c r="GB38" s="5"/>
      <c r="GC38" s="5"/>
      <c r="GD38" s="5"/>
      <c r="GE38" s="5"/>
    </row>
    <row r="39" spans="4:187" ht="27.75" customHeight="1" thickBot="1">
      <c r="D39" s="5"/>
      <c r="E39" s="9"/>
      <c r="F39" s="616" t="s">
        <v>301</v>
      </c>
      <c r="G39" s="617"/>
      <c r="H39" s="610">
        <v>24</v>
      </c>
      <c r="I39" s="611"/>
      <c r="J39" s="610">
        <v>9</v>
      </c>
      <c r="K39" s="611"/>
      <c r="L39" s="610">
        <v>2</v>
      </c>
      <c r="M39" s="611"/>
      <c r="N39" s="361"/>
      <c r="O39" s="362"/>
      <c r="P39" s="361"/>
      <c r="Q39" s="362"/>
      <c r="R39" s="610">
        <v>9</v>
      </c>
      <c r="S39" s="611"/>
      <c r="T39" s="610">
        <v>5</v>
      </c>
      <c r="U39" s="611"/>
      <c r="V39" s="610">
        <v>15</v>
      </c>
      <c r="W39" s="611"/>
      <c r="X39" s="361"/>
      <c r="Y39" s="362"/>
      <c r="Z39" s="608"/>
      <c r="AA39" s="609"/>
      <c r="AB39" s="361"/>
      <c r="AC39" s="362"/>
      <c r="AD39" s="610">
        <v>7</v>
      </c>
      <c r="AE39" s="611"/>
      <c r="AF39" s="361"/>
      <c r="AG39" s="362"/>
      <c r="AH39" s="612">
        <v>18</v>
      </c>
      <c r="AI39" s="613"/>
      <c r="AJ39" s="361"/>
      <c r="AK39" s="362"/>
      <c r="AL39" s="614">
        <v>1</v>
      </c>
      <c r="AM39" s="615"/>
      <c r="AN39" s="398"/>
      <c r="AO39" s="400"/>
      <c r="AP39" s="398"/>
      <c r="AQ39" s="400"/>
      <c r="AR39" s="599"/>
      <c r="AS39" s="600"/>
      <c r="AT39" s="398"/>
      <c r="AU39" s="399"/>
      <c r="AV39" s="398"/>
      <c r="AW39" s="400"/>
      <c r="AX39" s="398"/>
      <c r="AY39" s="400"/>
      <c r="AZ39" s="398"/>
      <c r="BA39" s="400"/>
      <c r="BB39" s="599"/>
      <c r="BC39" s="600"/>
      <c r="BD39" s="361"/>
      <c r="BE39" s="362"/>
      <c r="BF39" s="599"/>
      <c r="BG39" s="600"/>
      <c r="BH39" s="599"/>
      <c r="BI39" s="600"/>
      <c r="BJ39" s="599"/>
      <c r="BK39" s="600"/>
      <c r="BL39" s="618"/>
      <c r="BM39" s="619"/>
      <c r="BN39" s="381"/>
      <c r="BO39" s="382"/>
      <c r="BP39" s="381"/>
      <c r="BQ39" s="382"/>
      <c r="BR39" s="361"/>
      <c r="BS39" s="362"/>
      <c r="BT39" s="628"/>
      <c r="BU39" s="629"/>
      <c r="BV39" s="326"/>
      <c r="BW39" s="327"/>
      <c r="BX39" s="634"/>
      <c r="BY39" s="635"/>
      <c r="BZ39" s="326"/>
      <c r="CA39" s="327"/>
      <c r="CB39" s="326"/>
      <c r="CC39" s="327"/>
      <c r="CD39" s="398"/>
      <c r="CE39" s="400"/>
      <c r="CF39" s="326"/>
      <c r="CG39" s="327"/>
      <c r="CH39" s="326"/>
      <c r="CI39" s="327"/>
      <c r="CJ39" s="326"/>
      <c r="CK39" s="327"/>
      <c r="CL39" s="326"/>
      <c r="CM39" s="327"/>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c r="DS39" s="5"/>
      <c r="DT39" s="5"/>
      <c r="DU39" s="5"/>
      <c r="DV39" s="5"/>
      <c r="DW39" s="5"/>
      <c r="DX39" s="5"/>
      <c r="DY39" s="5"/>
      <c r="DZ39" s="5"/>
      <c r="EA39" s="5"/>
      <c r="EB39" s="5"/>
      <c r="EC39" s="5"/>
      <c r="ED39" s="5"/>
      <c r="EE39" s="5"/>
      <c r="EF39" s="5"/>
      <c r="EG39" s="5"/>
      <c r="EH39" s="5"/>
      <c r="EI39" s="5"/>
      <c r="EJ39" s="5"/>
      <c r="EK39" s="5"/>
      <c r="EL39" s="5"/>
      <c r="EM39" s="5"/>
      <c r="EN39" s="5"/>
      <c r="EO39" s="5"/>
      <c r="EP39" s="5"/>
      <c r="EQ39" s="5"/>
      <c r="ER39" s="5"/>
      <c r="ES39" s="5"/>
      <c r="ET39" s="5"/>
      <c r="EU39" s="5"/>
      <c r="EV39" s="5"/>
      <c r="EW39" s="5"/>
      <c r="EX39" s="5"/>
      <c r="EY39" s="5"/>
      <c r="EZ39" s="5"/>
      <c r="FA39" s="5"/>
      <c r="FB39" s="5"/>
      <c r="FC39" s="5"/>
      <c r="FD39" s="5"/>
      <c r="FE39" s="5"/>
      <c r="FF39" s="5"/>
      <c r="FG39" s="5"/>
      <c r="FH39" s="5"/>
      <c r="FI39" s="5"/>
      <c r="FJ39" s="5"/>
      <c r="FK39" s="5"/>
      <c r="FL39" s="5"/>
      <c r="FM39" s="5"/>
      <c r="FN39" s="5"/>
      <c r="FO39" s="5"/>
      <c r="FP39" s="5"/>
      <c r="FQ39" s="5"/>
      <c r="FR39" s="5"/>
      <c r="FS39" s="5"/>
      <c r="FT39" s="5"/>
      <c r="FU39" s="5"/>
      <c r="FV39" s="5"/>
      <c r="FW39" s="5"/>
      <c r="FX39" s="5"/>
      <c r="FY39" s="5"/>
      <c r="FZ39" s="5"/>
      <c r="GA39" s="5"/>
      <c r="GB39" s="5"/>
      <c r="GC39" s="5"/>
      <c r="GD39" s="5"/>
      <c r="GE39" s="5"/>
    </row>
    <row r="40" spans="4:187" ht="27.75" customHeight="1">
      <c r="D40" s="5"/>
      <c r="E40" s="132"/>
      <c r="F40" s="520" t="s">
        <v>76</v>
      </c>
      <c r="G40" s="521"/>
      <c r="H40" s="14"/>
      <c r="I40" s="15">
        <v>75</v>
      </c>
      <c r="J40" s="77"/>
      <c r="K40" s="76">
        <f>+K13+K18</f>
        <v>90</v>
      </c>
      <c r="L40" s="77"/>
      <c r="M40" s="76">
        <f>+M13+M18</f>
        <v>100</v>
      </c>
      <c r="N40" s="14"/>
      <c r="O40" s="15">
        <f>+O13+O18</f>
        <v>99</v>
      </c>
      <c r="P40" s="77"/>
      <c r="Q40" s="76">
        <f>+Q13+Q18</f>
        <v>85</v>
      </c>
      <c r="R40" s="14"/>
      <c r="S40" s="15">
        <f>+S13+S18</f>
        <v>88</v>
      </c>
      <c r="T40" s="77"/>
      <c r="U40" s="76">
        <f>+U13+U18</f>
        <v>86</v>
      </c>
      <c r="V40" s="77"/>
      <c r="W40" s="189">
        <f>+W13+W18</f>
        <v>85</v>
      </c>
      <c r="X40" s="14"/>
      <c r="Y40" s="188">
        <f>+Y13+Y18</f>
        <v>85</v>
      </c>
      <c r="Z40" s="82"/>
      <c r="AA40" s="76">
        <f>+AA13+AA18</f>
        <v>87</v>
      </c>
      <c r="AB40" s="14"/>
      <c r="AC40" s="15">
        <f>+AC13+AC18</f>
        <v>112</v>
      </c>
      <c r="AD40" s="77"/>
      <c r="AE40" s="76">
        <f>+AE13+AE18</f>
        <v>95</v>
      </c>
      <c r="AF40" s="14"/>
      <c r="AG40" s="15">
        <f>+AG13+AG18</f>
        <v>70</v>
      </c>
      <c r="AH40" s="77"/>
      <c r="AI40" s="76">
        <v>70</v>
      </c>
      <c r="AJ40" s="14"/>
      <c r="AK40" s="15">
        <v>111</v>
      </c>
      <c r="AL40" s="73"/>
      <c r="AM40" s="17">
        <v>87</v>
      </c>
      <c r="AN40" s="71"/>
      <c r="AO40" s="17">
        <v>101</v>
      </c>
      <c r="AP40" s="16"/>
      <c r="AQ40" s="17">
        <v>61.5</v>
      </c>
      <c r="AR40" s="178"/>
      <c r="AS40" s="17">
        <v>77</v>
      </c>
      <c r="AT40" s="71"/>
      <c r="AU40" s="288">
        <v>93.5</v>
      </c>
      <c r="AV40" s="16"/>
      <c r="AW40" s="17">
        <v>81</v>
      </c>
      <c r="AX40" s="16"/>
      <c r="AY40" s="17">
        <v>106</v>
      </c>
      <c r="AZ40" s="16"/>
      <c r="BA40" s="171">
        <v>77</v>
      </c>
      <c r="BB40" s="174"/>
      <c r="BC40" s="17">
        <v>75</v>
      </c>
      <c r="BD40" s="77"/>
      <c r="BE40" s="76">
        <f>+BE13+BE18</f>
        <v>86</v>
      </c>
      <c r="BF40" s="77"/>
      <c r="BG40" s="201" t="s">
        <v>286</v>
      </c>
      <c r="BH40" s="193"/>
      <c r="BI40" s="202">
        <v>113</v>
      </c>
      <c r="BJ40" s="174"/>
      <c r="BK40" s="17">
        <v>73</v>
      </c>
      <c r="BL40" s="205"/>
      <c r="BM40" s="17">
        <v>74</v>
      </c>
      <c r="BN40" s="174"/>
      <c r="BO40" s="17">
        <v>102</v>
      </c>
      <c r="BP40" s="205"/>
      <c r="BQ40" s="286">
        <v>91.5</v>
      </c>
      <c r="BR40" s="14"/>
      <c r="BS40" s="274">
        <f>+BS13+BS18</f>
        <v>88</v>
      </c>
      <c r="BT40" s="71"/>
      <c r="BU40" s="17">
        <v>91</v>
      </c>
      <c r="BV40" s="252"/>
      <c r="BW40" s="253">
        <v>77</v>
      </c>
      <c r="BX40" s="272"/>
      <c r="BY40" s="253">
        <v>77</v>
      </c>
      <c r="BZ40" s="252"/>
      <c r="CA40" s="253">
        <v>55</v>
      </c>
      <c r="CB40" s="252"/>
      <c r="CC40" s="253">
        <v>55</v>
      </c>
      <c r="CD40" s="16"/>
      <c r="CE40" s="17">
        <v>81</v>
      </c>
      <c r="CF40" s="252"/>
      <c r="CG40" s="253">
        <f>+CG13+CG18</f>
        <v>88</v>
      </c>
      <c r="CH40" s="252"/>
      <c r="CI40" s="253">
        <v>70</v>
      </c>
      <c r="CJ40" s="252"/>
      <c r="CK40" s="253" t="s">
        <v>469</v>
      </c>
      <c r="CL40" s="252"/>
      <c r="CM40" s="253" t="s">
        <v>469</v>
      </c>
      <c r="CN40" s="5"/>
      <c r="CO40" s="5"/>
      <c r="CP40" s="5"/>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c r="DS40" s="5"/>
      <c r="DT40" s="5"/>
      <c r="DU40" s="5"/>
      <c r="DV40" s="5"/>
      <c r="DW40" s="5"/>
      <c r="DX40" s="5"/>
      <c r="DY40" s="5"/>
      <c r="DZ40" s="5"/>
      <c r="EA40" s="5"/>
      <c r="EB40" s="5"/>
      <c r="EC40" s="5"/>
      <c r="ED40" s="5"/>
      <c r="EE40" s="5"/>
      <c r="EF40" s="5"/>
      <c r="EG40" s="5"/>
      <c r="EH40" s="5"/>
      <c r="EI40" s="5"/>
      <c r="EJ40" s="5"/>
      <c r="EK40" s="5"/>
      <c r="EL40" s="5"/>
      <c r="EM40" s="5"/>
      <c r="EN40" s="5"/>
      <c r="EO40" s="5"/>
      <c r="EP40" s="5"/>
      <c r="EQ40" s="5"/>
      <c r="ER40" s="5"/>
      <c r="ES40" s="5"/>
      <c r="ET40" s="5"/>
      <c r="EU40" s="5"/>
      <c r="EV40" s="5"/>
      <c r="EW40" s="5"/>
      <c r="EX40" s="5"/>
      <c r="EY40" s="5"/>
      <c r="EZ40" s="5"/>
      <c r="FA40" s="5"/>
      <c r="FB40" s="5"/>
      <c r="FC40" s="5"/>
      <c r="FD40" s="5"/>
      <c r="FE40" s="5"/>
      <c r="FF40" s="5"/>
      <c r="FG40" s="5"/>
      <c r="FH40" s="5"/>
      <c r="FI40" s="5"/>
      <c r="FJ40" s="5"/>
      <c r="FK40" s="5"/>
      <c r="FL40" s="5"/>
      <c r="FM40" s="5"/>
      <c r="FN40" s="5"/>
      <c r="FO40" s="5"/>
      <c r="FP40" s="5"/>
      <c r="FQ40" s="5"/>
      <c r="FR40" s="5"/>
      <c r="FS40" s="5"/>
      <c r="FT40" s="5"/>
      <c r="FU40" s="5"/>
      <c r="FV40" s="5"/>
      <c r="FW40" s="5"/>
      <c r="FX40" s="5"/>
      <c r="FY40" s="5"/>
      <c r="FZ40" s="5"/>
      <c r="GA40" s="5"/>
      <c r="GB40" s="5"/>
      <c r="GC40" s="5"/>
      <c r="GD40" s="5"/>
      <c r="GE40" s="5"/>
    </row>
    <row r="41" spans="4:187" ht="27.75" customHeight="1" thickBot="1">
      <c r="D41" s="5"/>
      <c r="E41" s="478"/>
      <c r="F41" s="486" t="s">
        <v>75</v>
      </c>
      <c r="G41" s="487"/>
      <c r="H41" s="75">
        <v>239</v>
      </c>
      <c r="I41" s="45"/>
      <c r="J41" s="80">
        <f>SUM(J13+J18+J22+J25)</f>
        <v>158</v>
      </c>
      <c r="K41" s="81"/>
      <c r="L41" s="80">
        <f>SUM(L13+L18+L22+L25)</f>
        <v>187</v>
      </c>
      <c r="M41" s="81"/>
      <c r="N41" s="75">
        <f>SUM(N13+N18+N22+N25)</f>
        <v>212.5</v>
      </c>
      <c r="O41" s="45"/>
      <c r="P41" s="80">
        <f>SUM(P13+P18+P22+P25)</f>
        <v>155</v>
      </c>
      <c r="Q41" s="81"/>
      <c r="R41" s="75">
        <f>SUM(R13+R18+R22+R25)</f>
        <v>185</v>
      </c>
      <c r="S41" s="45"/>
      <c r="T41" s="78">
        <f>SUM(T13+T18+T22+T25)</f>
        <v>220</v>
      </c>
      <c r="U41" s="79"/>
      <c r="V41" s="80">
        <f>SUM(V13+V18+V22+V25)</f>
        <v>186</v>
      </c>
      <c r="W41" s="81"/>
      <c r="X41" s="75">
        <f>SUM(X13+X18+X22+X25)</f>
        <v>186</v>
      </c>
      <c r="Y41" s="45"/>
      <c r="Z41" s="78">
        <f>SUM(Z13+Z18+Z22+Z25)</f>
        <v>170</v>
      </c>
      <c r="AA41" s="79"/>
      <c r="AB41" s="75">
        <f>SUM(AB13+AB18+AB22+AB25)</f>
        <v>292</v>
      </c>
      <c r="AC41" s="45"/>
      <c r="AD41" s="80">
        <f>SUM(AD13+AD18+AD22+AD25)</f>
        <v>230</v>
      </c>
      <c r="AE41" s="81"/>
      <c r="AF41" s="75">
        <f>SUM(AF13+AF18+AF22+AF25)</f>
        <v>197</v>
      </c>
      <c r="AG41" s="45"/>
      <c r="AH41" s="78">
        <f>AH18+AH22+AH25</f>
        <v>219</v>
      </c>
      <c r="AI41" s="79"/>
      <c r="AJ41" s="75">
        <v>190</v>
      </c>
      <c r="AK41" s="45"/>
      <c r="AL41" s="74">
        <v>161</v>
      </c>
      <c r="AM41" s="47"/>
      <c r="AN41" s="72" t="s">
        <v>255</v>
      </c>
      <c r="AO41" s="47"/>
      <c r="AP41" s="46">
        <v>187</v>
      </c>
      <c r="AQ41" s="47"/>
      <c r="AR41" s="179">
        <v>184</v>
      </c>
      <c r="AS41" s="285"/>
      <c r="AT41" s="72">
        <v>200</v>
      </c>
      <c r="AU41" s="47"/>
      <c r="AV41" s="46">
        <v>170</v>
      </c>
      <c r="AW41" s="47"/>
      <c r="AX41" s="46" t="s">
        <v>258</v>
      </c>
      <c r="AY41" s="47"/>
      <c r="AZ41" s="46">
        <v>184</v>
      </c>
      <c r="BA41" s="172"/>
      <c r="BB41" s="179">
        <v>190</v>
      </c>
      <c r="BC41" s="176"/>
      <c r="BD41" s="78">
        <f>SUM(BD13+BD18+BD22+BD25)</f>
        <v>220</v>
      </c>
      <c r="BE41" s="79"/>
      <c r="BF41" s="78">
        <f>SUM(BF13+BF18+BF22+BF25)</f>
        <v>288.5</v>
      </c>
      <c r="BG41" s="79"/>
      <c r="BH41" s="78">
        <v>192</v>
      </c>
      <c r="BI41" s="199"/>
      <c r="BJ41" s="78">
        <v>179</v>
      </c>
      <c r="BK41" s="176"/>
      <c r="BL41" s="179">
        <v>266</v>
      </c>
      <c r="BM41" s="206"/>
      <c r="BN41" s="276">
        <v>158</v>
      </c>
      <c r="BO41" s="79"/>
      <c r="BP41" s="277">
        <v>190.7</v>
      </c>
      <c r="BQ41" s="176"/>
      <c r="BR41" s="75">
        <f>SUM(BR13+BR18+BR22+BR25)</f>
        <v>186</v>
      </c>
      <c r="BS41" s="275"/>
      <c r="BT41" s="72" t="s">
        <v>328</v>
      </c>
      <c r="BU41" s="47"/>
      <c r="BV41" s="254">
        <v>179</v>
      </c>
      <c r="BW41" s="255"/>
      <c r="BX41" s="254">
        <v>177</v>
      </c>
      <c r="BY41" s="273"/>
      <c r="BZ41" s="254">
        <v>185</v>
      </c>
      <c r="CA41" s="255"/>
      <c r="CB41" s="254">
        <v>185</v>
      </c>
      <c r="CC41" s="255"/>
      <c r="CD41" s="46">
        <v>170</v>
      </c>
      <c r="CE41" s="47"/>
      <c r="CF41" s="254">
        <f>SUM(CF13+CF18+CF22+CF25)</f>
        <v>185</v>
      </c>
      <c r="CG41" s="255"/>
      <c r="CH41" s="254">
        <v>207</v>
      </c>
      <c r="CI41" s="255"/>
      <c r="CJ41" s="254">
        <v>188</v>
      </c>
      <c r="CK41" s="255"/>
      <c r="CL41" s="254">
        <v>188</v>
      </c>
      <c r="CM41" s="25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c r="EE41" s="5"/>
      <c r="EF41" s="5"/>
      <c r="EG41" s="5"/>
      <c r="EH41" s="5"/>
      <c r="EI41" s="5"/>
      <c r="EJ41" s="5"/>
      <c r="EK41" s="5"/>
      <c r="EL41" s="5"/>
      <c r="EM41" s="5"/>
      <c r="EN41" s="5"/>
      <c r="EO41" s="5"/>
      <c r="EP41" s="5"/>
      <c r="EQ41" s="5"/>
      <c r="ER41" s="5"/>
      <c r="ES41" s="5"/>
      <c r="ET41" s="5"/>
      <c r="EU41" s="5"/>
      <c r="EV41" s="5"/>
      <c r="EW41" s="5"/>
      <c r="EX41" s="5"/>
      <c r="EY41" s="5"/>
      <c r="EZ41" s="5"/>
      <c r="FA41" s="5"/>
      <c r="FB41" s="5"/>
      <c r="FC41" s="5"/>
      <c r="FD41" s="5"/>
      <c r="FE41" s="5"/>
      <c r="FF41" s="5"/>
      <c r="FG41" s="5"/>
      <c r="FH41" s="5"/>
      <c r="FI41" s="5"/>
      <c r="FJ41" s="5"/>
      <c r="FK41" s="5"/>
      <c r="FL41" s="5"/>
      <c r="FM41" s="5"/>
      <c r="FN41" s="5"/>
      <c r="FO41" s="5"/>
      <c r="FP41" s="5"/>
      <c r="FQ41" s="5"/>
      <c r="FR41" s="5"/>
      <c r="FS41" s="5"/>
      <c r="FT41" s="5"/>
      <c r="FU41" s="5"/>
      <c r="FV41" s="5"/>
      <c r="FW41" s="5"/>
      <c r="FX41" s="5"/>
      <c r="FY41" s="5"/>
      <c r="FZ41" s="5"/>
      <c r="GA41" s="5"/>
      <c r="GB41" s="5"/>
      <c r="GC41" s="5"/>
      <c r="GD41" s="5"/>
      <c r="GE41" s="5"/>
    </row>
    <row r="42" spans="4:187" ht="27.75" customHeight="1" thickBot="1">
      <c r="D42" s="5"/>
      <c r="E42" s="478"/>
      <c r="F42" s="128" t="s">
        <v>247</v>
      </c>
      <c r="G42" s="129"/>
      <c r="H42" s="379">
        <v>314</v>
      </c>
      <c r="I42" s="380"/>
      <c r="J42" s="379">
        <f>+K40+J41</f>
        <v>248</v>
      </c>
      <c r="K42" s="380"/>
      <c r="L42" s="379">
        <f>+M40+L41</f>
        <v>287</v>
      </c>
      <c r="M42" s="380"/>
      <c r="N42" s="379">
        <f>+O40+N41</f>
        <v>311.5</v>
      </c>
      <c r="O42" s="380"/>
      <c r="P42" s="379">
        <f>+Q40+P41</f>
        <v>240</v>
      </c>
      <c r="Q42" s="380"/>
      <c r="R42" s="363">
        <f>+S40+R41</f>
        <v>273</v>
      </c>
      <c r="S42" s="364"/>
      <c r="T42" s="379">
        <f>+U40+T41</f>
        <v>306</v>
      </c>
      <c r="U42" s="380"/>
      <c r="V42" s="379">
        <f>+W40+V41</f>
        <v>271</v>
      </c>
      <c r="W42" s="380"/>
      <c r="X42" s="363">
        <f>+Y40+X41</f>
        <v>271</v>
      </c>
      <c r="Y42" s="364"/>
      <c r="Z42" s="379">
        <f>+AA40+Z41</f>
        <v>257</v>
      </c>
      <c r="AA42" s="380"/>
      <c r="AB42" s="363">
        <f>+AC40+AB41</f>
        <v>404</v>
      </c>
      <c r="AC42" s="364"/>
      <c r="AD42" s="379">
        <f>+AE40+AD41</f>
        <v>325</v>
      </c>
      <c r="AE42" s="380"/>
      <c r="AF42" s="363">
        <f>SUM(AG40+AF41)</f>
        <v>267</v>
      </c>
      <c r="AG42" s="364"/>
      <c r="AH42" s="379">
        <f>+AI40+AH41</f>
        <v>289</v>
      </c>
      <c r="AI42" s="380"/>
      <c r="AJ42" s="363">
        <f>+AK40+AJ41</f>
        <v>301</v>
      </c>
      <c r="AK42" s="364"/>
      <c r="AL42" s="365">
        <f>SUM(AM40+AL41)</f>
        <v>248</v>
      </c>
      <c r="AM42" s="366"/>
      <c r="AN42" s="472" t="s">
        <v>60</v>
      </c>
      <c r="AO42" s="366"/>
      <c r="AP42" s="472">
        <f>AP40+AP41+AQ40</f>
        <v>248.5</v>
      </c>
      <c r="AQ42" s="366"/>
      <c r="AR42" s="472">
        <v>261</v>
      </c>
      <c r="AS42" s="366"/>
      <c r="AT42" s="365" t="s">
        <v>302</v>
      </c>
      <c r="AU42" s="366"/>
      <c r="AV42" s="365">
        <v>251</v>
      </c>
      <c r="AW42" s="366"/>
      <c r="AX42" s="365" t="s">
        <v>259</v>
      </c>
      <c r="AY42" s="366"/>
      <c r="AZ42" s="365">
        <v>261</v>
      </c>
      <c r="BA42" s="472"/>
      <c r="BB42" s="365">
        <v>265</v>
      </c>
      <c r="BC42" s="472"/>
      <c r="BD42" s="379">
        <f>+BE40+BD41</f>
        <v>306</v>
      </c>
      <c r="BE42" s="380"/>
      <c r="BF42" s="379">
        <v>390.5</v>
      </c>
      <c r="BG42" s="380"/>
      <c r="BH42" s="365">
        <v>305</v>
      </c>
      <c r="BI42" s="366"/>
      <c r="BJ42" s="379">
        <v>252</v>
      </c>
      <c r="BK42" s="380"/>
      <c r="BL42" s="379">
        <v>340</v>
      </c>
      <c r="BM42" s="380"/>
      <c r="BN42" s="365">
        <v>260</v>
      </c>
      <c r="BO42" s="366"/>
      <c r="BP42" s="379">
        <v>282.2</v>
      </c>
      <c r="BQ42" s="380"/>
      <c r="BR42" s="363">
        <f>+BS40+BR41</f>
        <v>274</v>
      </c>
      <c r="BS42" s="364"/>
      <c r="BT42" s="472" t="s">
        <v>329</v>
      </c>
      <c r="BU42" s="366"/>
      <c r="BV42" s="291">
        <v>256</v>
      </c>
      <c r="BW42" s="292"/>
      <c r="BX42" s="636">
        <v>254</v>
      </c>
      <c r="BY42" s="291"/>
      <c r="BZ42" s="636" t="s">
        <v>347</v>
      </c>
      <c r="CA42" s="292"/>
      <c r="CB42" s="291" t="s">
        <v>348</v>
      </c>
      <c r="CC42" s="292"/>
      <c r="CD42" s="472">
        <v>250</v>
      </c>
      <c r="CE42" s="366"/>
      <c r="CF42" s="291">
        <f>+CG40+CF41</f>
        <v>273</v>
      </c>
      <c r="CG42" s="292"/>
      <c r="CH42" s="291">
        <v>277</v>
      </c>
      <c r="CI42" s="292"/>
      <c r="CJ42" s="291">
        <v>254.5</v>
      </c>
      <c r="CK42" s="292"/>
      <c r="CL42" s="291">
        <v>254.5</v>
      </c>
      <c r="CM42" s="292"/>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5"/>
      <c r="EI42" s="5"/>
      <c r="EJ42" s="5"/>
      <c r="EK42" s="5"/>
      <c r="EL42" s="5"/>
      <c r="EM42" s="5"/>
      <c r="EN42" s="5"/>
      <c r="EO42" s="5"/>
      <c r="EP42" s="5"/>
      <c r="EQ42" s="5"/>
      <c r="ER42" s="5"/>
      <c r="ES42" s="5"/>
      <c r="ET42" s="5"/>
      <c r="EU42" s="5"/>
      <c r="EV42" s="5"/>
      <c r="EW42" s="5"/>
      <c r="EX42" s="5"/>
      <c r="EY42" s="5"/>
      <c r="EZ42" s="5"/>
      <c r="FA42" s="5"/>
      <c r="FB42" s="5"/>
      <c r="FC42" s="5"/>
      <c r="FD42" s="5"/>
      <c r="FE42" s="5"/>
      <c r="FF42" s="5"/>
      <c r="FG42" s="5"/>
      <c r="FH42" s="5"/>
      <c r="FI42" s="5"/>
      <c r="FJ42" s="5"/>
      <c r="FK42" s="5"/>
      <c r="FL42" s="5"/>
      <c r="FM42" s="5"/>
      <c r="FN42" s="5"/>
      <c r="FO42" s="5"/>
      <c r="FP42" s="5"/>
      <c r="FQ42" s="5"/>
      <c r="FR42" s="5"/>
      <c r="FS42" s="5"/>
      <c r="FT42" s="5"/>
      <c r="FU42" s="5"/>
      <c r="FV42" s="5"/>
      <c r="FW42" s="5"/>
      <c r="FX42" s="5"/>
      <c r="FY42" s="5"/>
      <c r="FZ42" s="5"/>
      <c r="GA42" s="5"/>
      <c r="GB42" s="5"/>
      <c r="GC42" s="5"/>
      <c r="GD42" s="5"/>
      <c r="GE42" s="5"/>
    </row>
    <row r="43" spans="4:187">
      <c r="D43" s="5"/>
      <c r="E43" s="5"/>
      <c r="F43" s="5"/>
      <c r="G43" s="5"/>
      <c r="H43" s="69"/>
      <c r="I43" s="69"/>
      <c r="J43" s="69"/>
      <c r="K43" s="69"/>
      <c r="L43" s="69"/>
      <c r="M43" s="69"/>
      <c r="N43" s="69"/>
      <c r="O43" s="69"/>
      <c r="P43" s="69"/>
      <c r="Q43" s="69"/>
      <c r="R43" s="69"/>
      <c r="S43" s="69"/>
      <c r="T43" s="69"/>
      <c r="U43" s="69"/>
      <c r="V43" s="69"/>
      <c r="W43" s="69"/>
      <c r="X43" s="69"/>
      <c r="Y43" s="69"/>
      <c r="Z43" s="69"/>
      <c r="AA43" s="69"/>
      <c r="AB43" s="69"/>
      <c r="AC43" s="69"/>
      <c r="AD43" s="69"/>
      <c r="AE43" s="69"/>
      <c r="AF43" s="69"/>
      <c r="AG43" s="69"/>
      <c r="AH43" s="69"/>
      <c r="AI43" s="69"/>
      <c r="AJ43" s="69"/>
      <c r="AK43" s="69"/>
      <c r="AL43" s="69"/>
      <c r="AM43" s="69"/>
      <c r="AN43" s="69"/>
      <c r="AO43" s="69"/>
      <c r="AP43" s="69"/>
      <c r="AQ43" s="69"/>
      <c r="AR43" s="69"/>
      <c r="AS43" s="69"/>
      <c r="AT43" s="69"/>
      <c r="AU43" s="69"/>
      <c r="AV43" s="69"/>
      <c r="AW43" s="69"/>
      <c r="AX43" s="69"/>
      <c r="AY43" s="69"/>
      <c r="AZ43" s="69"/>
      <c r="BA43" s="69"/>
      <c r="BB43" s="69"/>
      <c r="BC43" s="69"/>
      <c r="BD43" s="69"/>
      <c r="BE43" s="69"/>
      <c r="BF43" s="69"/>
      <c r="BG43" s="69"/>
      <c r="BH43" s="69"/>
      <c r="BI43" s="69"/>
      <c r="BJ43" s="69"/>
      <c r="BK43" s="69"/>
      <c r="BL43" s="69"/>
      <c r="BM43" s="69"/>
      <c r="BN43" s="69"/>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c r="DI43" s="5"/>
      <c r="DJ43" s="5"/>
      <c r="DK43" s="5"/>
      <c r="DL43" s="5"/>
      <c r="DM43" s="5"/>
      <c r="DN43" s="5"/>
      <c r="DO43" s="5"/>
      <c r="DP43" s="5"/>
      <c r="DQ43" s="5"/>
      <c r="DR43" s="5"/>
      <c r="DS43" s="5"/>
      <c r="DT43" s="5"/>
      <c r="DU43" s="5"/>
      <c r="DV43" s="5"/>
      <c r="DW43" s="5"/>
      <c r="DX43" s="5"/>
      <c r="DY43" s="5"/>
      <c r="DZ43" s="5"/>
      <c r="EA43" s="5"/>
      <c r="EB43" s="5"/>
      <c r="EC43" s="5"/>
      <c r="ED43" s="5"/>
      <c r="EE43" s="5"/>
      <c r="EF43" s="5"/>
      <c r="EG43" s="5"/>
      <c r="EH43" s="5"/>
      <c r="EI43" s="5"/>
      <c r="EJ43" s="5"/>
      <c r="EK43" s="5"/>
      <c r="EL43" s="5"/>
      <c r="EM43" s="5"/>
      <c r="EN43" s="5"/>
      <c r="EO43" s="5"/>
      <c r="EP43" s="5"/>
      <c r="EQ43" s="5"/>
      <c r="ER43" s="5"/>
      <c r="ES43" s="5"/>
      <c r="ET43" s="5"/>
      <c r="EU43" s="5"/>
      <c r="EV43" s="5"/>
      <c r="EW43" s="5"/>
      <c r="EX43" s="5"/>
      <c r="EY43" s="5"/>
      <c r="EZ43" s="5"/>
      <c r="FA43" s="5"/>
      <c r="FB43" s="5"/>
      <c r="FC43" s="5"/>
      <c r="FD43" s="5"/>
      <c r="FE43" s="5"/>
      <c r="FF43" s="5"/>
      <c r="FG43" s="5"/>
      <c r="FH43" s="5"/>
      <c r="FI43" s="5"/>
      <c r="FJ43" s="5"/>
      <c r="FK43" s="5"/>
      <c r="FL43" s="5"/>
      <c r="FM43" s="5"/>
      <c r="FN43" s="5"/>
      <c r="FO43" s="5"/>
      <c r="FP43" s="5"/>
      <c r="FQ43" s="5"/>
      <c r="FR43" s="5"/>
      <c r="FS43" s="5"/>
      <c r="FT43" s="5"/>
      <c r="FU43" s="5"/>
      <c r="FV43" s="5"/>
      <c r="FW43" s="5"/>
      <c r="FX43" s="5"/>
      <c r="FY43" s="5"/>
      <c r="FZ43" s="5"/>
      <c r="GA43" s="5"/>
      <c r="GB43" s="5"/>
      <c r="GC43" s="5"/>
    </row>
    <row r="44" spans="4:187">
      <c r="D44" s="5"/>
      <c r="E44" s="5"/>
      <c r="F44" s="5"/>
      <c r="G44" s="5"/>
      <c r="H44" s="5"/>
      <c r="I44" s="5"/>
      <c r="J44" s="5"/>
      <c r="K44" s="5"/>
      <c r="L44" s="5"/>
      <c r="M44" s="169"/>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c r="EM44" s="5"/>
      <c r="EN44" s="5"/>
      <c r="EO44" s="5"/>
      <c r="EP44" s="5"/>
      <c r="EQ44" s="5"/>
      <c r="ER44" s="5"/>
      <c r="ES44" s="5"/>
      <c r="ET44" s="5"/>
      <c r="EU44" s="5"/>
      <c r="EV44" s="5"/>
      <c r="EW44" s="5"/>
      <c r="EX44" s="5"/>
      <c r="EY44" s="5"/>
      <c r="EZ44" s="5"/>
      <c r="FA44" s="5"/>
      <c r="FB44" s="5"/>
      <c r="FC44" s="5"/>
      <c r="FD44" s="5"/>
      <c r="FE44" s="5"/>
      <c r="FF44" s="5"/>
      <c r="FG44" s="5"/>
      <c r="FH44" s="5"/>
      <c r="FI44" s="5"/>
      <c r="FJ44" s="5"/>
      <c r="FK44" s="5"/>
      <c r="FL44" s="5"/>
      <c r="FM44" s="5"/>
      <c r="FN44" s="5"/>
      <c r="FO44" s="5"/>
      <c r="FP44" s="5"/>
      <c r="FQ44" s="5"/>
      <c r="FR44" s="5"/>
      <c r="FS44" s="5"/>
      <c r="FT44" s="5"/>
      <c r="FU44" s="5"/>
      <c r="FV44" s="5"/>
      <c r="FW44" s="5"/>
      <c r="FX44" s="5"/>
      <c r="FY44" s="5"/>
      <c r="FZ44" s="5"/>
      <c r="GA44" s="5"/>
      <c r="GB44" s="5"/>
      <c r="GC44" s="5"/>
    </row>
    <row r="45" spans="4:187">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c r="DI45" s="5"/>
      <c r="DJ45" s="5"/>
      <c r="DK45" s="5"/>
      <c r="DL45" s="5"/>
      <c r="DM45" s="5"/>
      <c r="DN45" s="5"/>
      <c r="DO45" s="5"/>
      <c r="DP45" s="5"/>
      <c r="DQ45" s="5"/>
      <c r="DR45" s="5"/>
      <c r="DS45" s="5"/>
      <c r="DT45" s="5"/>
      <c r="DU45" s="5"/>
      <c r="DV45" s="5"/>
      <c r="DW45" s="5"/>
      <c r="DX45" s="5"/>
      <c r="DY45" s="5"/>
      <c r="DZ45" s="5"/>
      <c r="EA45" s="5"/>
      <c r="EB45" s="5"/>
      <c r="EC45" s="5"/>
      <c r="ED45" s="5"/>
      <c r="EE45" s="5"/>
      <c r="EF45" s="5"/>
      <c r="EG45" s="5"/>
      <c r="EH45" s="5"/>
      <c r="EI45" s="5"/>
      <c r="EJ45" s="5"/>
      <c r="EK45" s="5"/>
      <c r="EL45" s="5"/>
      <c r="EM45" s="5"/>
      <c r="EN45" s="5"/>
      <c r="EO45" s="5"/>
      <c r="EP45" s="5"/>
      <c r="EQ45" s="5"/>
      <c r="ER45" s="5"/>
      <c r="ES45" s="5"/>
      <c r="ET45" s="5"/>
      <c r="EU45" s="5"/>
      <c r="EV45" s="5"/>
      <c r="EW45" s="5"/>
      <c r="EX45" s="5"/>
      <c r="EY45" s="5"/>
      <c r="EZ45" s="5"/>
      <c r="FA45" s="5"/>
      <c r="FB45" s="5"/>
      <c r="FC45" s="5"/>
      <c r="FD45" s="5"/>
      <c r="FE45" s="5"/>
      <c r="FF45" s="5"/>
      <c r="FG45" s="5"/>
      <c r="FH45" s="5"/>
      <c r="FI45" s="5"/>
      <c r="FJ45" s="5"/>
      <c r="FK45" s="5"/>
      <c r="FL45" s="5"/>
      <c r="FM45" s="5"/>
      <c r="FN45" s="5"/>
      <c r="FO45" s="5"/>
      <c r="FP45" s="5"/>
      <c r="FQ45" s="5"/>
      <c r="FR45" s="5"/>
      <c r="FS45" s="5"/>
      <c r="FT45" s="5"/>
      <c r="FU45" s="5"/>
      <c r="FV45" s="5"/>
      <c r="FW45" s="5"/>
      <c r="FX45" s="5"/>
      <c r="FY45" s="5"/>
      <c r="FZ45" s="5"/>
      <c r="GA45" s="5"/>
      <c r="GB45" s="5"/>
      <c r="GC45" s="5"/>
    </row>
    <row r="46" spans="4:187" ht="12.75" thickBot="1">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c r="DS46" s="5"/>
      <c r="DT46" s="5"/>
      <c r="DU46" s="5"/>
      <c r="DV46" s="5"/>
      <c r="DW46" s="5"/>
      <c r="DX46" s="5"/>
      <c r="DY46" s="5"/>
      <c r="DZ46" s="5"/>
      <c r="EA46" s="5"/>
      <c r="EB46" s="5"/>
      <c r="EC46" s="5"/>
      <c r="ED46" s="5"/>
      <c r="EE46" s="5"/>
      <c r="EF46" s="5"/>
      <c r="EG46" s="5"/>
      <c r="EH46" s="5"/>
      <c r="EI46" s="5"/>
      <c r="EJ46" s="5"/>
      <c r="EK46" s="5"/>
      <c r="EL46" s="5"/>
      <c r="EM46" s="5"/>
      <c r="EN46" s="5"/>
      <c r="EO46" s="5"/>
      <c r="EP46" s="5"/>
      <c r="EQ46" s="5"/>
      <c r="ER46" s="5"/>
      <c r="ES46" s="5"/>
      <c r="ET46" s="5"/>
      <c r="EU46" s="5"/>
      <c r="EV46" s="5"/>
      <c r="EW46" s="5"/>
      <c r="EX46" s="5"/>
      <c r="EY46" s="5"/>
      <c r="EZ46" s="5"/>
      <c r="FA46" s="5"/>
      <c r="FB46" s="5"/>
      <c r="FC46" s="5"/>
      <c r="FD46" s="5"/>
      <c r="FE46" s="5"/>
      <c r="FF46" s="5"/>
      <c r="FG46" s="5"/>
      <c r="FH46" s="5"/>
      <c r="FI46" s="5"/>
      <c r="FJ46" s="5"/>
      <c r="FK46" s="5"/>
      <c r="FL46" s="5"/>
      <c r="FM46" s="5"/>
      <c r="FN46" s="5"/>
      <c r="FO46" s="5"/>
      <c r="FP46" s="5"/>
      <c r="FQ46" s="5"/>
      <c r="FR46" s="5"/>
      <c r="FS46" s="5"/>
      <c r="FT46" s="5"/>
      <c r="FU46" s="5"/>
      <c r="FV46" s="5"/>
      <c r="FW46" s="5"/>
      <c r="FX46" s="5"/>
      <c r="FY46" s="5"/>
      <c r="FZ46" s="5"/>
      <c r="GA46" s="5"/>
      <c r="GB46" s="5"/>
      <c r="GC46" s="5"/>
    </row>
    <row r="47" spans="4:187" ht="24" thickBot="1">
      <c r="D47" s="5"/>
      <c r="E47" s="5"/>
      <c r="F47" s="5"/>
      <c r="G47" s="5"/>
      <c r="H47" s="5"/>
      <c r="I47" s="5"/>
      <c r="J47" s="5"/>
      <c r="K47" s="5"/>
      <c r="L47" s="5"/>
      <c r="M47" s="5"/>
      <c r="N47" s="5"/>
      <c r="O47" s="5"/>
      <c r="P47" s="5"/>
      <c r="Q47" s="5"/>
      <c r="R47" s="5"/>
      <c r="S47" s="451" t="s">
        <v>98</v>
      </c>
      <c r="T47" s="451"/>
      <c r="U47" s="451"/>
      <c r="V47" s="451"/>
      <c r="W47" s="451"/>
      <c r="X47" s="187"/>
      <c r="Y47" s="187"/>
      <c r="Z47" s="5"/>
      <c r="AA47" s="5"/>
      <c r="AB47" s="5"/>
      <c r="AC47" s="451" t="s">
        <v>98</v>
      </c>
      <c r="AD47" s="451"/>
      <c r="AE47" s="451"/>
      <c r="AF47" s="451"/>
      <c r="AG47" s="451"/>
      <c r="AH47" s="5"/>
      <c r="AI47" s="5"/>
      <c r="AJ47" s="5"/>
      <c r="AK47" s="5"/>
      <c r="AL47" s="451" t="s">
        <v>98</v>
      </c>
      <c r="AM47" s="451"/>
      <c r="AN47" s="451"/>
      <c r="AO47" s="451"/>
      <c r="AP47" s="451"/>
      <c r="AQ47" s="5"/>
      <c r="AR47" s="5"/>
      <c r="AS47" s="5"/>
      <c r="AT47" s="5"/>
      <c r="AU47" s="5"/>
      <c r="AV47" s="5"/>
      <c r="AW47" s="5"/>
      <c r="AX47" s="5"/>
      <c r="AY47" s="5"/>
      <c r="AZ47" s="5"/>
      <c r="BA47" s="5"/>
      <c r="BB47" s="5"/>
      <c r="BC47" s="5"/>
      <c r="BD47" s="5"/>
      <c r="BE47" s="5"/>
      <c r="BF47" s="599"/>
      <c r="BG47" s="600"/>
      <c r="BH47" s="200"/>
      <c r="BI47" s="200"/>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c r="DS47" s="5"/>
      <c r="DT47" s="5"/>
      <c r="DU47" s="5"/>
      <c r="DV47" s="5"/>
      <c r="DW47" s="5"/>
      <c r="DX47" s="5"/>
      <c r="DY47" s="5"/>
      <c r="DZ47" s="5"/>
      <c r="EA47" s="5"/>
      <c r="EB47" s="5"/>
      <c r="EC47" s="5"/>
      <c r="ED47" s="5"/>
      <c r="EE47" s="5"/>
      <c r="EF47" s="5"/>
      <c r="EG47" s="5"/>
      <c r="EH47" s="5"/>
      <c r="EI47" s="5"/>
      <c r="EJ47" s="5"/>
      <c r="EK47" s="5"/>
      <c r="EL47" s="5"/>
      <c r="EM47" s="5"/>
      <c r="EN47" s="5"/>
      <c r="EO47" s="5"/>
      <c r="EP47" s="5"/>
      <c r="EQ47" s="5"/>
      <c r="ER47" s="5"/>
      <c r="ES47" s="5"/>
      <c r="ET47" s="5"/>
      <c r="EU47" s="5"/>
      <c r="EV47" s="5"/>
      <c r="EW47" s="5"/>
      <c r="EX47" s="5"/>
      <c r="EY47" s="5"/>
      <c r="EZ47" s="5"/>
      <c r="FA47" s="5"/>
      <c r="FB47" s="5"/>
      <c r="FC47" s="5"/>
      <c r="FD47" s="5"/>
      <c r="FE47" s="5"/>
      <c r="FF47" s="5"/>
      <c r="FG47" s="5"/>
      <c r="FH47" s="5"/>
      <c r="FI47" s="5"/>
      <c r="FJ47" s="5"/>
      <c r="FK47" s="5"/>
      <c r="FL47" s="5"/>
      <c r="FM47" s="5"/>
      <c r="FN47" s="5"/>
      <c r="FO47" s="5"/>
      <c r="FP47" s="5"/>
      <c r="FQ47" s="5"/>
      <c r="FR47" s="5"/>
      <c r="FS47" s="5"/>
      <c r="FT47" s="5"/>
      <c r="FU47" s="5"/>
      <c r="FV47" s="5"/>
      <c r="FW47" s="5"/>
      <c r="FX47" s="5"/>
      <c r="FY47" s="5"/>
      <c r="FZ47" s="5"/>
      <c r="GA47" s="5"/>
      <c r="GB47" s="5"/>
      <c r="GC47" s="5"/>
    </row>
    <row r="48" spans="4:187">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c r="EO48" s="5"/>
      <c r="EP48" s="5"/>
      <c r="EQ48" s="5"/>
      <c r="ER48" s="5"/>
      <c r="ES48" s="5"/>
      <c r="ET48" s="5"/>
      <c r="EU48" s="5"/>
      <c r="EV48" s="5"/>
      <c r="EW48" s="5"/>
      <c r="EX48" s="5"/>
      <c r="EY48" s="5"/>
      <c r="EZ48" s="5"/>
      <c r="FA48" s="5"/>
      <c r="FB48" s="5"/>
      <c r="FC48" s="5"/>
      <c r="FD48" s="5"/>
      <c r="FE48" s="5"/>
      <c r="FF48" s="5"/>
      <c r="FG48" s="5"/>
      <c r="FH48" s="5"/>
      <c r="FI48" s="5"/>
      <c r="FJ48" s="5"/>
      <c r="FK48" s="5"/>
      <c r="FL48" s="5"/>
      <c r="FM48" s="5"/>
      <c r="FN48" s="5"/>
      <c r="FO48" s="5"/>
      <c r="FP48" s="5"/>
      <c r="FQ48" s="5"/>
      <c r="FR48" s="5"/>
      <c r="FS48" s="5"/>
      <c r="FT48" s="5"/>
      <c r="FU48" s="5"/>
      <c r="FV48" s="5"/>
      <c r="FW48" s="5"/>
      <c r="FX48" s="5"/>
      <c r="FY48" s="5"/>
      <c r="FZ48" s="5"/>
      <c r="GA48" s="5"/>
      <c r="GB48" s="5"/>
      <c r="GC48" s="5"/>
    </row>
    <row r="49" spans="4:18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c r="DI49" s="5"/>
      <c r="DJ49" s="5"/>
      <c r="DK49" s="5"/>
      <c r="DL49" s="5"/>
      <c r="DM49" s="5"/>
      <c r="DN49" s="5"/>
      <c r="DO49" s="5"/>
      <c r="DP49" s="5"/>
      <c r="DQ49" s="5"/>
      <c r="DR49" s="5"/>
      <c r="DS49" s="5"/>
      <c r="DT49" s="5"/>
      <c r="DU49" s="5"/>
      <c r="DV49" s="5"/>
      <c r="DW49" s="5"/>
      <c r="DX49" s="5"/>
      <c r="DY49" s="5"/>
      <c r="DZ49" s="5"/>
      <c r="EA49" s="5"/>
      <c r="EB49" s="5"/>
      <c r="EC49" s="5"/>
      <c r="ED49" s="5"/>
      <c r="EE49" s="5"/>
      <c r="EF49" s="5"/>
      <c r="EG49" s="5"/>
      <c r="EH49" s="5"/>
      <c r="EI49" s="5"/>
      <c r="EJ49" s="5"/>
      <c r="EK49" s="5"/>
      <c r="EL49" s="5"/>
      <c r="EM49" s="5"/>
      <c r="EN49" s="5"/>
      <c r="EO49" s="5"/>
      <c r="EP49" s="5"/>
      <c r="EQ49" s="5"/>
      <c r="ER49" s="5"/>
      <c r="ES49" s="5"/>
      <c r="ET49" s="5"/>
      <c r="EU49" s="5"/>
      <c r="EV49" s="5"/>
      <c r="EW49" s="5"/>
      <c r="EX49" s="5"/>
      <c r="EY49" s="5"/>
      <c r="EZ49" s="5"/>
      <c r="FA49" s="5"/>
      <c r="FB49" s="5"/>
      <c r="FC49" s="5"/>
      <c r="FD49" s="5"/>
      <c r="FE49" s="5"/>
      <c r="FF49" s="5"/>
      <c r="FG49" s="5"/>
      <c r="FH49" s="5"/>
      <c r="FI49" s="5"/>
      <c r="FJ49" s="5"/>
      <c r="FK49" s="5"/>
      <c r="FL49" s="5"/>
      <c r="FM49" s="5"/>
      <c r="FN49" s="5"/>
      <c r="FO49" s="5"/>
      <c r="FP49" s="5"/>
      <c r="FQ49" s="5"/>
      <c r="FR49" s="5"/>
      <c r="FS49" s="5"/>
      <c r="FT49" s="5"/>
      <c r="FU49" s="5"/>
      <c r="FV49" s="5"/>
      <c r="FW49" s="5"/>
      <c r="FX49" s="5"/>
      <c r="FY49" s="5"/>
      <c r="FZ49" s="5"/>
      <c r="GA49" s="5"/>
      <c r="GB49" s="5"/>
      <c r="GC49" s="5"/>
    </row>
    <row r="50" spans="4:18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c r="DS50" s="5"/>
      <c r="DT50" s="5"/>
      <c r="DU50" s="5"/>
      <c r="DV50" s="5"/>
      <c r="DW50" s="5"/>
      <c r="DX50" s="5"/>
      <c r="DY50" s="5"/>
      <c r="DZ50" s="5"/>
      <c r="EA50" s="5"/>
      <c r="EB50" s="5"/>
      <c r="EC50" s="5"/>
      <c r="ED50" s="5"/>
      <c r="EE50" s="5"/>
      <c r="EF50" s="5"/>
      <c r="EG50" s="5"/>
      <c r="EH50" s="5"/>
      <c r="EI50" s="5"/>
      <c r="EJ50" s="5"/>
      <c r="EK50" s="5"/>
      <c r="EL50" s="5"/>
      <c r="EM50" s="5"/>
      <c r="EN50" s="5"/>
      <c r="EO50" s="5"/>
      <c r="EP50" s="5"/>
      <c r="EQ50" s="5"/>
      <c r="ER50" s="5"/>
      <c r="ES50" s="5"/>
      <c r="ET50" s="5"/>
      <c r="EU50" s="5"/>
      <c r="EV50" s="5"/>
      <c r="EW50" s="5"/>
      <c r="EX50" s="5"/>
      <c r="EY50" s="5"/>
      <c r="EZ50" s="5"/>
      <c r="FA50" s="5"/>
      <c r="FB50" s="5"/>
      <c r="FC50" s="5"/>
      <c r="FD50" s="5"/>
      <c r="FE50" s="5"/>
      <c r="FF50" s="5"/>
      <c r="FG50" s="5"/>
      <c r="FH50" s="5"/>
      <c r="FI50" s="5"/>
      <c r="FJ50" s="5"/>
      <c r="FK50" s="5"/>
      <c r="FL50" s="5"/>
      <c r="FM50" s="5"/>
      <c r="FN50" s="5"/>
      <c r="FO50" s="5"/>
      <c r="FP50" s="5"/>
      <c r="FQ50" s="5"/>
      <c r="FR50" s="5"/>
      <c r="FS50" s="5"/>
      <c r="FT50" s="5"/>
      <c r="FU50" s="5"/>
      <c r="FV50" s="5"/>
      <c r="FW50" s="5"/>
      <c r="FX50" s="5"/>
      <c r="FY50" s="5"/>
      <c r="FZ50" s="5"/>
      <c r="GA50" s="5"/>
      <c r="GB50" s="5"/>
      <c r="GC50" s="5"/>
    </row>
    <row r="51" spans="4:185" ht="12" hidden="1" customHeight="1">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c r="DI51" s="5"/>
      <c r="DJ51" s="5"/>
      <c r="DK51" s="5"/>
      <c r="DL51" s="5"/>
      <c r="DM51" s="5"/>
      <c r="DN51" s="5"/>
      <c r="DO51" s="5"/>
      <c r="DP51" s="5"/>
      <c r="DQ51" s="5"/>
      <c r="DR51" s="5"/>
      <c r="DS51" s="5"/>
      <c r="DT51" s="5"/>
      <c r="DU51" s="5"/>
      <c r="DV51" s="5"/>
      <c r="DW51" s="5"/>
      <c r="DX51" s="5"/>
      <c r="DY51" s="5"/>
      <c r="DZ51" s="5"/>
      <c r="EA51" s="5"/>
      <c r="EB51" s="5"/>
      <c r="EC51" s="5"/>
      <c r="ED51" s="5"/>
      <c r="EE51" s="5"/>
      <c r="EF51" s="5"/>
      <c r="EG51" s="5"/>
      <c r="EH51" s="5"/>
      <c r="EI51" s="5"/>
      <c r="EJ51" s="5"/>
      <c r="EK51" s="5"/>
      <c r="EL51" s="5"/>
      <c r="EM51" s="5"/>
      <c r="EN51" s="5"/>
      <c r="EO51" s="5"/>
      <c r="EP51" s="5"/>
      <c r="EQ51" s="5"/>
      <c r="ER51" s="5"/>
      <c r="ES51" s="5"/>
      <c r="ET51" s="5"/>
      <c r="EU51" s="5"/>
      <c r="EV51" s="5"/>
      <c r="EW51" s="5"/>
      <c r="EX51" s="5"/>
      <c r="EY51" s="5"/>
      <c r="EZ51" s="5"/>
      <c r="FA51" s="5"/>
      <c r="FB51" s="5"/>
      <c r="FC51" s="5"/>
      <c r="FD51" s="5"/>
      <c r="FE51" s="5"/>
      <c r="FF51" s="5"/>
      <c r="FG51" s="5"/>
      <c r="FH51" s="5"/>
      <c r="FI51" s="5"/>
      <c r="FJ51" s="5"/>
      <c r="FK51" s="5"/>
      <c r="FL51" s="5"/>
      <c r="FM51" s="5"/>
      <c r="FN51" s="5"/>
      <c r="FO51" s="5"/>
      <c r="FP51" s="5"/>
      <c r="FQ51" s="5"/>
      <c r="FR51" s="5"/>
      <c r="FS51" s="5"/>
      <c r="FT51" s="5"/>
      <c r="FU51" s="5"/>
      <c r="FV51" s="5"/>
      <c r="FW51" s="5"/>
      <c r="FX51" s="5"/>
      <c r="FY51" s="5"/>
      <c r="FZ51" s="5"/>
      <c r="GA51" s="5"/>
      <c r="GB51" s="5"/>
      <c r="GC51" s="5"/>
    </row>
    <row r="52" spans="4:185" ht="12" hidden="1" customHeight="1">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c r="DS52" s="5"/>
      <c r="DT52" s="5"/>
      <c r="DU52" s="5"/>
      <c r="DV52" s="5"/>
      <c r="DW52" s="5"/>
      <c r="DX52" s="5"/>
      <c r="DY52" s="5"/>
      <c r="DZ52" s="5"/>
      <c r="EA52" s="5"/>
      <c r="EB52" s="5"/>
      <c r="EC52" s="5"/>
      <c r="ED52" s="5"/>
      <c r="EE52" s="5"/>
      <c r="EF52" s="5"/>
      <c r="EG52" s="5"/>
      <c r="EH52" s="5"/>
      <c r="EI52" s="5"/>
      <c r="EJ52" s="5"/>
      <c r="EK52" s="5"/>
      <c r="EL52" s="5"/>
      <c r="EM52" s="5"/>
      <c r="EN52" s="5"/>
      <c r="EO52" s="5"/>
      <c r="EP52" s="5"/>
      <c r="EQ52" s="5"/>
      <c r="ER52" s="5"/>
      <c r="ES52" s="5"/>
      <c r="ET52" s="5"/>
      <c r="EU52" s="5"/>
      <c r="EV52" s="5"/>
      <c r="EW52" s="5"/>
      <c r="EX52" s="5"/>
      <c r="EY52" s="5"/>
      <c r="EZ52" s="5"/>
      <c r="FA52" s="5"/>
      <c r="FB52" s="5"/>
      <c r="FC52" s="5"/>
      <c r="FD52" s="5"/>
      <c r="FE52" s="5"/>
      <c r="FF52" s="5"/>
      <c r="FG52" s="5"/>
      <c r="FH52" s="5"/>
      <c r="FI52" s="5"/>
      <c r="FJ52" s="5"/>
      <c r="FK52" s="5"/>
      <c r="FL52" s="5"/>
      <c r="FM52" s="5"/>
      <c r="FN52" s="5"/>
      <c r="FO52" s="5"/>
      <c r="FP52" s="5"/>
      <c r="FQ52" s="5"/>
      <c r="FR52" s="5"/>
      <c r="FS52" s="5"/>
      <c r="FT52" s="5"/>
      <c r="FU52" s="5"/>
      <c r="FV52" s="5"/>
      <c r="FW52" s="5"/>
      <c r="FX52" s="5"/>
      <c r="FY52" s="5"/>
      <c r="FZ52" s="5"/>
      <c r="GA52" s="5"/>
      <c r="GB52" s="5"/>
      <c r="GC52" s="5"/>
    </row>
    <row r="53" spans="4:185" ht="12" hidden="1" customHeight="1"/>
    <row r="54" spans="4:185" ht="12" hidden="1" customHeight="1"/>
    <row r="55" spans="4:185" ht="12" hidden="1" customHeight="1"/>
    <row r="56" spans="4:185"/>
  </sheetData>
  <mergeCells count="853">
    <mergeCell ref="AR42:AS42"/>
    <mergeCell ref="AR22:AS22"/>
    <mergeCell ref="AR29:AS29"/>
    <mergeCell ref="AR30:AS30"/>
    <mergeCell ref="AR32:AS32"/>
    <mergeCell ref="AR35:AS35"/>
    <mergeCell ref="AR36:AS36"/>
    <mergeCell ref="AR37:AS37"/>
    <mergeCell ref="AR38:AS38"/>
    <mergeCell ref="AR33:AS33"/>
    <mergeCell ref="AR34:AS34"/>
    <mergeCell ref="AR39:AS39"/>
    <mergeCell ref="AR24:AS24"/>
    <mergeCell ref="AX33:AY33"/>
    <mergeCell ref="BL27:BM27"/>
    <mergeCell ref="BL29:BM29"/>
    <mergeCell ref="BL30:BM30"/>
    <mergeCell ref="BH11:BI11"/>
    <mergeCell ref="BX11:BY11"/>
    <mergeCell ref="AT42:AU42"/>
    <mergeCell ref="AT38:AU38"/>
    <mergeCell ref="AT37:AU37"/>
    <mergeCell ref="AT36:AU36"/>
    <mergeCell ref="AT35:AU35"/>
    <mergeCell ref="AT33:AU33"/>
    <mergeCell ref="AY19:AY20"/>
    <mergeCell ref="AX21:AY21"/>
    <mergeCell ref="AX22:AY22"/>
    <mergeCell ref="AX24:AY24"/>
    <mergeCell ref="BV19:BV20"/>
    <mergeCell ref="BW19:BW20"/>
    <mergeCell ref="BV21:BW21"/>
    <mergeCell ref="BV22:BW22"/>
    <mergeCell ref="BF33:BG33"/>
    <mergeCell ref="BX30:BY30"/>
    <mergeCell ref="BX32:BY32"/>
    <mergeCell ref="BX34:BY34"/>
    <mergeCell ref="BT22:BU22"/>
    <mergeCell ref="BT24:BU24"/>
    <mergeCell ref="BT25:BU25"/>
    <mergeCell ref="AR19:AR20"/>
    <mergeCell ref="AS19:AS20"/>
    <mergeCell ref="AR21:AS21"/>
    <mergeCell ref="AR27:AS27"/>
    <mergeCell ref="AX9:AY10"/>
    <mergeCell ref="AV9:AW10"/>
    <mergeCell ref="AV11:AW11"/>
    <mergeCell ref="AV17:AW17"/>
    <mergeCell ref="AV19:AV20"/>
    <mergeCell ref="AW19:AW20"/>
    <mergeCell ref="AV21:AW21"/>
    <mergeCell ref="AX11:AY11"/>
    <mergeCell ref="AX17:AY17"/>
    <mergeCell ref="AX19:AX20"/>
    <mergeCell ref="AX25:AY25"/>
    <mergeCell ref="AT24:AU24"/>
    <mergeCell ref="BJ11:BK11"/>
    <mergeCell ref="BJ17:BK17"/>
    <mergeCell ref="BJ19:BJ20"/>
    <mergeCell ref="BJ22:BK22"/>
    <mergeCell ref="BJ24:BK24"/>
    <mergeCell ref="CB35:CC35"/>
    <mergeCell ref="CB36:CC36"/>
    <mergeCell ref="BZ37:CA37"/>
    <mergeCell ref="CB37:CC37"/>
    <mergeCell ref="BZ38:CA38"/>
    <mergeCell ref="CB38:CC38"/>
    <mergeCell ref="BZ39:CA39"/>
    <mergeCell ref="CB39:CC39"/>
    <mergeCell ref="BZ42:CA42"/>
    <mergeCell ref="CB42:CC42"/>
    <mergeCell ref="BZ36:CA36"/>
    <mergeCell ref="BZ25:CA25"/>
    <mergeCell ref="CB25:CC25"/>
    <mergeCell ref="BZ27:CA27"/>
    <mergeCell ref="CB27:CC27"/>
    <mergeCell ref="CB29:CC29"/>
    <mergeCell ref="CB9:CC10"/>
    <mergeCell ref="BZ11:CA11"/>
    <mergeCell ref="CB11:CC11"/>
    <mergeCell ref="BZ17:CA17"/>
    <mergeCell ref="CB17:CC17"/>
    <mergeCell ref="BZ19:BZ20"/>
    <mergeCell ref="CA19:CA20"/>
    <mergeCell ref="CB19:CB20"/>
    <mergeCell ref="CC19:CC20"/>
    <mergeCell ref="BZ29:CA29"/>
    <mergeCell ref="BZ21:CA21"/>
    <mergeCell ref="BZ9:CA10"/>
    <mergeCell ref="BZ22:CA22"/>
    <mergeCell ref="BX35:BY35"/>
    <mergeCell ref="BX36:BY36"/>
    <mergeCell ref="BX37:BY37"/>
    <mergeCell ref="BX38:BY38"/>
    <mergeCell ref="BX39:BY39"/>
    <mergeCell ref="BX42:BY42"/>
    <mergeCell ref="BX9:BY10"/>
    <mergeCell ref="BX17:BY17"/>
    <mergeCell ref="BX19:BX20"/>
    <mergeCell ref="BX21:BY21"/>
    <mergeCell ref="BX22:BY22"/>
    <mergeCell ref="BX24:BY24"/>
    <mergeCell ref="BX25:BY25"/>
    <mergeCell ref="BX27:BY27"/>
    <mergeCell ref="BX29:BY29"/>
    <mergeCell ref="BV25:BW25"/>
    <mergeCell ref="BT42:BU42"/>
    <mergeCell ref="BT27:BU27"/>
    <mergeCell ref="BT29:BU29"/>
    <mergeCell ref="BT30:BU30"/>
    <mergeCell ref="BT32:BU32"/>
    <mergeCell ref="BT33:BU33"/>
    <mergeCell ref="BT35:BU35"/>
    <mergeCell ref="BT36:BU36"/>
    <mergeCell ref="BT37:BU37"/>
    <mergeCell ref="BT38:BU38"/>
    <mergeCell ref="BV42:BW42"/>
    <mergeCell ref="BV29:BW29"/>
    <mergeCell ref="BV30:BW30"/>
    <mergeCell ref="BV32:BW32"/>
    <mergeCell ref="BV33:BW33"/>
    <mergeCell ref="BV35:BW35"/>
    <mergeCell ref="BV36:BW36"/>
    <mergeCell ref="BT39:BU39"/>
    <mergeCell ref="BL39:BM39"/>
    <mergeCell ref="BN39:BO39"/>
    <mergeCell ref="BB38:BC38"/>
    <mergeCell ref="BD38:BE38"/>
    <mergeCell ref="BF37:BG37"/>
    <mergeCell ref="BF38:BG38"/>
    <mergeCell ref="BH36:BI36"/>
    <mergeCell ref="BL42:BM42"/>
    <mergeCell ref="BH42:BI42"/>
    <mergeCell ref="BJ36:BK36"/>
    <mergeCell ref="BJ42:BK42"/>
    <mergeCell ref="BJ38:BK38"/>
    <mergeCell ref="BH37:BI37"/>
    <mergeCell ref="BH38:BI38"/>
    <mergeCell ref="AX42:AY42"/>
    <mergeCell ref="BB42:BC42"/>
    <mergeCell ref="BD42:BE42"/>
    <mergeCell ref="BF42:BG42"/>
    <mergeCell ref="AX39:AY39"/>
    <mergeCell ref="AZ39:BA39"/>
    <mergeCell ref="BB39:BC39"/>
    <mergeCell ref="BD39:BE39"/>
    <mergeCell ref="BF39:BG39"/>
    <mergeCell ref="F39:G39"/>
    <mergeCell ref="H39:I39"/>
    <mergeCell ref="J39:K39"/>
    <mergeCell ref="L39:M39"/>
    <mergeCell ref="N39:O39"/>
    <mergeCell ref="P39:Q39"/>
    <mergeCell ref="R39:S39"/>
    <mergeCell ref="T39:U39"/>
    <mergeCell ref="V39:W39"/>
    <mergeCell ref="Z39:AA39"/>
    <mergeCell ref="AB39:AC39"/>
    <mergeCell ref="AD39:AE39"/>
    <mergeCell ref="AF39:AG39"/>
    <mergeCell ref="AH39:AI39"/>
    <mergeCell ref="AJ39:AK39"/>
    <mergeCell ref="AL39:AM39"/>
    <mergeCell ref="AD38:AE38"/>
    <mergeCell ref="AD36:AE36"/>
    <mergeCell ref="AX37:AY37"/>
    <mergeCell ref="AX38:AY38"/>
    <mergeCell ref="BH39:BI39"/>
    <mergeCell ref="BJ39:BK39"/>
    <mergeCell ref="AH9:AI10"/>
    <mergeCell ref="AT9:AU10"/>
    <mergeCell ref="AT22:AU22"/>
    <mergeCell ref="AT21:AU21"/>
    <mergeCell ref="AU19:AU20"/>
    <mergeCell ref="AT19:AT20"/>
    <mergeCell ref="AT17:AU17"/>
    <mergeCell ref="AT11:AU11"/>
    <mergeCell ref="AR9:AS10"/>
    <mergeCell ref="AR11:AS11"/>
    <mergeCell ref="AR17:AS17"/>
    <mergeCell ref="AL23:AM23"/>
    <mergeCell ref="AQ19:AQ20"/>
    <mergeCell ref="AN37:AO37"/>
    <mergeCell ref="AP39:AQ39"/>
    <mergeCell ref="AX36:AY36"/>
    <mergeCell ref="AZ25:BA25"/>
    <mergeCell ref="BB30:BC30"/>
    <mergeCell ref="AZ29:BA29"/>
    <mergeCell ref="BJ9:BK10"/>
    <mergeCell ref="X11:Y11"/>
    <mergeCell ref="X17:Y17"/>
    <mergeCell ref="AB17:AC17"/>
    <mergeCell ref="AO19:AO20"/>
    <mergeCell ref="AJ19:AJ20"/>
    <mergeCell ref="AF17:AG17"/>
    <mergeCell ref="AJ21:AK21"/>
    <mergeCell ref="AH11:AI11"/>
    <mergeCell ref="AH19:AH20"/>
    <mergeCell ref="AH17:AI17"/>
    <mergeCell ref="AL18:AM18"/>
    <mergeCell ref="AL19:AM20"/>
    <mergeCell ref="AN17:AO17"/>
    <mergeCell ref="AF11:AG11"/>
    <mergeCell ref="BF47:BG47"/>
    <mergeCell ref="BD31:BG31"/>
    <mergeCell ref="AH25:AI25"/>
    <mergeCell ref="BB25:BC25"/>
    <mergeCell ref="AZ42:BA42"/>
    <mergeCell ref="AZ32:BA32"/>
    <mergeCell ref="AZ33:BA33"/>
    <mergeCell ref="AZ35:BA35"/>
    <mergeCell ref="AZ36:BA36"/>
    <mergeCell ref="AZ37:BA37"/>
    <mergeCell ref="AZ38:BA38"/>
    <mergeCell ref="AX27:AY27"/>
    <mergeCell ref="AX29:AY29"/>
    <mergeCell ref="AX30:AY30"/>
    <mergeCell ref="AX32:AY32"/>
    <mergeCell ref="AX35:AY35"/>
    <mergeCell ref="AZ30:BA30"/>
    <mergeCell ref="BF30:BG30"/>
    <mergeCell ref="BF29:BG29"/>
    <mergeCell ref="BD30:BE30"/>
    <mergeCell ref="BD25:BE25"/>
    <mergeCell ref="BF25:BG25"/>
    <mergeCell ref="BD27:BE27"/>
    <mergeCell ref="AN39:AO39"/>
    <mergeCell ref="BH33:BI33"/>
    <mergeCell ref="BH32:BI32"/>
    <mergeCell ref="BH27:BI27"/>
    <mergeCell ref="BJ25:BK25"/>
    <mergeCell ref="BH29:BI29"/>
    <mergeCell ref="BH30:BI30"/>
    <mergeCell ref="BJ37:BK37"/>
    <mergeCell ref="BJ35:BK35"/>
    <mergeCell ref="BP38:BQ38"/>
    <mergeCell ref="BP29:BQ29"/>
    <mergeCell ref="BP30:BQ30"/>
    <mergeCell ref="BP32:BQ32"/>
    <mergeCell ref="BP33:BQ33"/>
    <mergeCell ref="BP34:BQ34"/>
    <mergeCell ref="BP35:BQ35"/>
    <mergeCell ref="BL25:BM25"/>
    <mergeCell ref="BL32:BM32"/>
    <mergeCell ref="BL33:BM33"/>
    <mergeCell ref="BL34:BM34"/>
    <mergeCell ref="BL35:BM35"/>
    <mergeCell ref="BL36:BM36"/>
    <mergeCell ref="BL37:BM37"/>
    <mergeCell ref="BL38:BM38"/>
    <mergeCell ref="BN26:BO26"/>
    <mergeCell ref="BJ33:BK33"/>
    <mergeCell ref="BJ34:BK34"/>
    <mergeCell ref="BJ32:BK32"/>
    <mergeCell ref="AJ9:AK10"/>
    <mergeCell ref="CD11:CE11"/>
    <mergeCell ref="AL9:AM10"/>
    <mergeCell ref="AL35:AM35"/>
    <mergeCell ref="AP36:AQ36"/>
    <mergeCell ref="AN32:AO32"/>
    <mergeCell ref="AP35:AQ35"/>
    <mergeCell ref="AP32:AQ32"/>
    <mergeCell ref="BG19:BG20"/>
    <mergeCell ref="BB17:BC17"/>
    <mergeCell ref="BD17:BE17"/>
    <mergeCell ref="BB32:BC32"/>
    <mergeCell ref="BD32:BE32"/>
    <mergeCell ref="BF32:BG32"/>
    <mergeCell ref="BB36:BC36"/>
    <mergeCell ref="BD36:BE36"/>
    <mergeCell ref="BF36:BG36"/>
    <mergeCell ref="BH35:BI35"/>
    <mergeCell ref="BL9:BM10"/>
    <mergeCell ref="BL11:BM11"/>
    <mergeCell ref="BL17:BM17"/>
    <mergeCell ref="BL19:BL20"/>
    <mergeCell ref="BM19:BM20"/>
    <mergeCell ref="AZ9:BA10"/>
    <mergeCell ref="AP9:AQ10"/>
    <mergeCell ref="AP17:AQ17"/>
    <mergeCell ref="AP19:AP20"/>
    <mergeCell ref="AP11:AQ11"/>
    <mergeCell ref="AN9:AO10"/>
    <mergeCell ref="AN22:AO22"/>
    <mergeCell ref="BL21:BM21"/>
    <mergeCell ref="CD17:CE17"/>
    <mergeCell ref="CD19:CD20"/>
    <mergeCell ref="CD22:CE22"/>
    <mergeCell ref="CD21:CE21"/>
    <mergeCell ref="AN19:AN20"/>
    <mergeCell ref="AN21:AO21"/>
    <mergeCell ref="BI19:BI20"/>
    <mergeCell ref="BH21:BI21"/>
    <mergeCell ref="CD9:CE10"/>
    <mergeCell ref="AZ11:BA11"/>
    <mergeCell ref="AZ17:BA17"/>
    <mergeCell ref="AZ19:AZ20"/>
    <mergeCell ref="BA19:BA20"/>
    <mergeCell ref="AZ21:BA21"/>
    <mergeCell ref="AZ22:BA22"/>
    <mergeCell ref="BP9:BQ10"/>
    <mergeCell ref="BP11:BQ11"/>
    <mergeCell ref="BB22:BC22"/>
    <mergeCell ref="BK19:BK20"/>
    <mergeCell ref="BJ21:BK21"/>
    <mergeCell ref="BN22:BO22"/>
    <mergeCell ref="BR9:BS10"/>
    <mergeCell ref="BR11:BS11"/>
    <mergeCell ref="BR17:BS17"/>
    <mergeCell ref="BD24:BE24"/>
    <mergeCell ref="BD22:BE22"/>
    <mergeCell ref="BH23:BI23"/>
    <mergeCell ref="BH26:BI26"/>
    <mergeCell ref="BF27:BG27"/>
    <mergeCell ref="BF22:BG22"/>
    <mergeCell ref="BF24:BG24"/>
    <mergeCell ref="BB9:BC10"/>
    <mergeCell ref="BB11:BC11"/>
    <mergeCell ref="BD9:BE10"/>
    <mergeCell ref="BD11:BE11"/>
    <mergeCell ref="BF9:BG10"/>
    <mergeCell ref="BF11:BG11"/>
    <mergeCell ref="BD19:BD20"/>
    <mergeCell ref="BE19:BE20"/>
    <mergeCell ref="BF19:BF20"/>
    <mergeCell ref="BH9:BI10"/>
    <mergeCell ref="BH17:BI17"/>
    <mergeCell ref="BH19:BH20"/>
    <mergeCell ref="BF17:BG17"/>
    <mergeCell ref="BH22:BI22"/>
    <mergeCell ref="BH24:BI24"/>
    <mergeCell ref="BH25:BI25"/>
    <mergeCell ref="AL32:AM32"/>
    <mergeCell ref="AL24:AM24"/>
    <mergeCell ref="CD38:CE38"/>
    <mergeCell ref="AJ25:AK25"/>
    <mergeCell ref="AL38:AM38"/>
    <mergeCell ref="AJ29:AK29"/>
    <mergeCell ref="AP29:AQ29"/>
    <mergeCell ref="AF29:AG29"/>
    <mergeCell ref="AJ30:AK30"/>
    <mergeCell ref="CD25:CE25"/>
    <mergeCell ref="AT32:AU32"/>
    <mergeCell ref="AT30:AU30"/>
    <mergeCell ref="AT29:AU29"/>
    <mergeCell ref="BF35:BG35"/>
    <mergeCell ref="BB37:BC37"/>
    <mergeCell ref="BD37:BE37"/>
    <mergeCell ref="BB33:BC33"/>
    <mergeCell ref="BD33:BE33"/>
    <mergeCell ref="BV37:BW37"/>
    <mergeCell ref="BV38:BW38"/>
    <mergeCell ref="BZ30:CA30"/>
    <mergeCell ref="CB30:CC30"/>
    <mergeCell ref="AL26:AM26"/>
    <mergeCell ref="AT25:AU25"/>
    <mergeCell ref="CD42:CE42"/>
    <mergeCell ref="AD19:AD20"/>
    <mergeCell ref="AG19:AG20"/>
    <mergeCell ref="AF19:AF20"/>
    <mergeCell ref="AN30:AO30"/>
    <mergeCell ref="AF30:AG30"/>
    <mergeCell ref="AF33:AG33"/>
    <mergeCell ref="CD37:CE37"/>
    <mergeCell ref="AE19:AE20"/>
    <mergeCell ref="CD35:CE35"/>
    <mergeCell ref="CD36:CE36"/>
    <mergeCell ref="AP33:AQ33"/>
    <mergeCell ref="AN38:AO38"/>
    <mergeCell ref="AP22:AQ22"/>
    <mergeCell ref="AN24:AO24"/>
    <mergeCell ref="AP38:AQ38"/>
    <mergeCell ref="AP37:AQ37"/>
    <mergeCell ref="AN36:AO36"/>
    <mergeCell ref="AP42:AQ42"/>
    <mergeCell ref="AL22:AM22"/>
    <mergeCell ref="AL25:AM25"/>
    <mergeCell ref="AD27:AE27"/>
    <mergeCell ref="AH24:AI24"/>
    <mergeCell ref="AF27:AG27"/>
    <mergeCell ref="F29:F30"/>
    <mergeCell ref="H29:I29"/>
    <mergeCell ref="J29:K29"/>
    <mergeCell ref="AL4:AP4"/>
    <mergeCell ref="AN29:AO29"/>
    <mergeCell ref="AB21:AC21"/>
    <mergeCell ref="AH18:AI18"/>
    <mergeCell ref="AN25:AO25"/>
    <mergeCell ref="H22:I22"/>
    <mergeCell ref="J22:K22"/>
    <mergeCell ref="L22:M22"/>
    <mergeCell ref="N22:O22"/>
    <mergeCell ref="P22:Q22"/>
    <mergeCell ref="R22:S22"/>
    <mergeCell ref="T22:U22"/>
    <mergeCell ref="U19:U20"/>
    <mergeCell ref="AB22:AC22"/>
    <mergeCell ref="AD22:AE22"/>
    <mergeCell ref="AF22:AG22"/>
    <mergeCell ref="AD17:AE17"/>
    <mergeCell ref="AJ17:AK17"/>
    <mergeCell ref="X19:X20"/>
    <mergeCell ref="Y19:Y20"/>
    <mergeCell ref="X21:Y21"/>
    <mergeCell ref="I2:J2"/>
    <mergeCell ref="K2:S2"/>
    <mergeCell ref="I19:I20"/>
    <mergeCell ref="R29:S29"/>
    <mergeCell ref="S19:S20"/>
    <mergeCell ref="R17:S17"/>
    <mergeCell ref="L27:M27"/>
    <mergeCell ref="N19:N20"/>
    <mergeCell ref="P29:Q29"/>
    <mergeCell ref="R24:S24"/>
    <mergeCell ref="H23:I23"/>
    <mergeCell ref="R19:R20"/>
    <mergeCell ref="P19:P20"/>
    <mergeCell ref="Q19:Q20"/>
    <mergeCell ref="P27:Q27"/>
    <mergeCell ref="R27:S27"/>
    <mergeCell ref="N29:O29"/>
    <mergeCell ref="H25:I25"/>
    <mergeCell ref="H26:I26"/>
    <mergeCell ref="L11:M11"/>
    <mergeCell ref="V17:W17"/>
    <mergeCell ref="V29:W29"/>
    <mergeCell ref="Z29:AA29"/>
    <mergeCell ref="W19:W20"/>
    <mergeCell ref="V22:W22"/>
    <mergeCell ref="Z22:AA22"/>
    <mergeCell ref="T19:T20"/>
    <mergeCell ref="T24:U24"/>
    <mergeCell ref="T17:U17"/>
    <mergeCell ref="X29:Y29"/>
    <mergeCell ref="Z27:AA27"/>
    <mergeCell ref="Z21:AA21"/>
    <mergeCell ref="AA19:AA20"/>
    <mergeCell ref="X22:Y22"/>
    <mergeCell ref="X24:Y24"/>
    <mergeCell ref="X27:Y27"/>
    <mergeCell ref="Z19:Z20"/>
    <mergeCell ref="Z17:AA17"/>
    <mergeCell ref="F13:F17"/>
    <mergeCell ref="O19:O20"/>
    <mergeCell ref="F37:G37"/>
    <mergeCell ref="J36:K36"/>
    <mergeCell ref="AJ37:AK37"/>
    <mergeCell ref="R37:S37"/>
    <mergeCell ref="P35:Q35"/>
    <mergeCell ref="H35:I35"/>
    <mergeCell ref="J35:K35"/>
    <mergeCell ref="AJ36:AK36"/>
    <mergeCell ref="F34:G34"/>
    <mergeCell ref="AH30:AI30"/>
    <mergeCell ref="N30:O30"/>
    <mergeCell ref="P30:Q30"/>
    <mergeCell ref="J30:K30"/>
    <mergeCell ref="N33:O33"/>
    <mergeCell ref="L30:M30"/>
    <mergeCell ref="Z35:AA35"/>
    <mergeCell ref="N36:O36"/>
    <mergeCell ref="AH32:AI32"/>
    <mergeCell ref="T29:U29"/>
    <mergeCell ref="V32:W32"/>
    <mergeCell ref="N32:O32"/>
    <mergeCell ref="R30:S30"/>
    <mergeCell ref="N37:O37"/>
    <mergeCell ref="L38:M38"/>
    <mergeCell ref="V24:W24"/>
    <mergeCell ref="Z24:AA24"/>
    <mergeCell ref="N35:O35"/>
    <mergeCell ref="P33:Q33"/>
    <mergeCell ref="L42:M42"/>
    <mergeCell ref="R42:S42"/>
    <mergeCell ref="P32:Q32"/>
    <mergeCell ref="P42:Q42"/>
    <mergeCell ref="L32:M32"/>
    <mergeCell ref="L29:M29"/>
    <mergeCell ref="N42:O42"/>
    <mergeCell ref="T32:U32"/>
    <mergeCell ref="X30:Y30"/>
    <mergeCell ref="X32:Y32"/>
    <mergeCell ref="X35:Y35"/>
    <mergeCell ref="X36:Y36"/>
    <mergeCell ref="X37:Y37"/>
    <mergeCell ref="X38:Y38"/>
    <mergeCell ref="X42:Y42"/>
    <mergeCell ref="X39:Y39"/>
    <mergeCell ref="X33:Y33"/>
    <mergeCell ref="N27:O27"/>
    <mergeCell ref="F40:G40"/>
    <mergeCell ref="F38:G38"/>
    <mergeCell ref="N38:O38"/>
    <mergeCell ref="H38:I38"/>
    <mergeCell ref="J38:K38"/>
    <mergeCell ref="P38:Q38"/>
    <mergeCell ref="AB33:AC33"/>
    <mergeCell ref="T35:U35"/>
    <mergeCell ref="AB37:AC37"/>
    <mergeCell ref="Z36:AA36"/>
    <mergeCell ref="T37:U37"/>
    <mergeCell ref="AB35:AC35"/>
    <mergeCell ref="P36:Q36"/>
    <mergeCell ref="R36:S36"/>
    <mergeCell ref="R33:S33"/>
    <mergeCell ref="T33:U33"/>
    <mergeCell ref="V35:W35"/>
    <mergeCell ref="L33:M33"/>
    <mergeCell ref="L37:M37"/>
    <mergeCell ref="R35:S35"/>
    <mergeCell ref="V36:W36"/>
    <mergeCell ref="V37:W37"/>
    <mergeCell ref="F32:F33"/>
    <mergeCell ref="H32:I32"/>
    <mergeCell ref="AL5:AM6"/>
    <mergeCell ref="AK19:AK20"/>
    <mergeCell ref="H36:I36"/>
    <mergeCell ref="L36:M36"/>
    <mergeCell ref="AB32:AC32"/>
    <mergeCell ref="T30:U30"/>
    <mergeCell ref="AD32:AE32"/>
    <mergeCell ref="H30:I30"/>
    <mergeCell ref="T36:U36"/>
    <mergeCell ref="AD33:AE33"/>
    <mergeCell ref="Z30:AA30"/>
    <mergeCell ref="Z33:AA33"/>
    <mergeCell ref="R32:S32"/>
    <mergeCell ref="V33:W33"/>
    <mergeCell ref="L35:M35"/>
    <mergeCell ref="J32:K32"/>
    <mergeCell ref="H33:I33"/>
    <mergeCell ref="J33:K33"/>
    <mergeCell ref="AD21:AE21"/>
    <mergeCell ref="AD24:AE24"/>
    <mergeCell ref="AB19:AB20"/>
    <mergeCell ref="AB29:AC29"/>
    <mergeCell ref="AC19:AC20"/>
    <mergeCell ref="AL29:AM29"/>
    <mergeCell ref="F4:G4"/>
    <mergeCell ref="F5:G5"/>
    <mergeCell ref="F6:G6"/>
    <mergeCell ref="AC4:AG4"/>
    <mergeCell ref="S4:W4"/>
    <mergeCell ref="F8:G8"/>
    <mergeCell ref="T5:AE6"/>
    <mergeCell ref="N5:O5"/>
    <mergeCell ref="P9:Q10"/>
    <mergeCell ref="L9:M10"/>
    <mergeCell ref="N9:O10"/>
    <mergeCell ref="R9:S10"/>
    <mergeCell ref="Z9:AA10"/>
    <mergeCell ref="V9:W10"/>
    <mergeCell ref="AB9:AC10"/>
    <mergeCell ref="T9:U10"/>
    <mergeCell ref="AD9:AE10"/>
    <mergeCell ref="AF9:AG10"/>
    <mergeCell ref="X9:Y10"/>
    <mergeCell ref="E41:E42"/>
    <mergeCell ref="J21:K21"/>
    <mergeCell ref="F9:G10"/>
    <mergeCell ref="L17:M17"/>
    <mergeCell ref="T21:U21"/>
    <mergeCell ref="F22:F24"/>
    <mergeCell ref="H42:I42"/>
    <mergeCell ref="J42:K42"/>
    <mergeCell ref="H37:I37"/>
    <mergeCell ref="F41:G41"/>
    <mergeCell ref="H17:I17"/>
    <mergeCell ref="H21:I21"/>
    <mergeCell ref="H9:I10"/>
    <mergeCell ref="J9:K10"/>
    <mergeCell ref="R21:S21"/>
    <mergeCell ref="P21:Q21"/>
    <mergeCell ref="L21:M21"/>
    <mergeCell ref="L19:L20"/>
    <mergeCell ref="N21:O21"/>
    <mergeCell ref="L24:M24"/>
    <mergeCell ref="K19:K20"/>
    <mergeCell ref="M19:M20"/>
    <mergeCell ref="N24:O24"/>
    <mergeCell ref="J37:K37"/>
    <mergeCell ref="AJ24:AK24"/>
    <mergeCell ref="AJ42:AK42"/>
    <mergeCell ref="AJ35:AK35"/>
    <mergeCell ref="AN33:AO33"/>
    <mergeCell ref="AL42:AM42"/>
    <mergeCell ref="AN42:AO42"/>
    <mergeCell ref="AN27:AO27"/>
    <mergeCell ref="AD11:AE11"/>
    <mergeCell ref="AH42:AI42"/>
    <mergeCell ref="AF36:AG36"/>
    <mergeCell ref="AF38:AG38"/>
    <mergeCell ref="AL33:AM33"/>
    <mergeCell ref="AF24:AG24"/>
    <mergeCell ref="AL27:AM27"/>
    <mergeCell ref="AJ32:AK32"/>
    <mergeCell ref="AJ22:AK22"/>
    <mergeCell ref="AJ27:AK27"/>
    <mergeCell ref="AL36:AM36"/>
    <mergeCell ref="AF42:AG42"/>
    <mergeCell ref="AL17:AM17"/>
    <mergeCell ref="AF21:AG21"/>
    <mergeCell ref="AI19:AI20"/>
    <mergeCell ref="AL21:AM21"/>
    <mergeCell ref="AH21:AI21"/>
    <mergeCell ref="AL47:AP47"/>
    <mergeCell ref="N11:O11"/>
    <mergeCell ref="P11:Q11"/>
    <mergeCell ref="R11:S11"/>
    <mergeCell ref="AJ11:AK11"/>
    <mergeCell ref="AL11:AM11"/>
    <mergeCell ref="AN11:AO11"/>
    <mergeCell ref="AJ33:AK33"/>
    <mergeCell ref="AP21:AQ21"/>
    <mergeCell ref="AP24:AQ24"/>
    <mergeCell ref="AP27:AQ27"/>
    <mergeCell ref="AP30:AQ30"/>
    <mergeCell ref="AJ38:AK38"/>
    <mergeCell ref="AH38:AI38"/>
    <mergeCell ref="AH36:AI36"/>
    <mergeCell ref="AH37:AI37"/>
    <mergeCell ref="AF35:AG35"/>
    <mergeCell ref="AH35:AI35"/>
    <mergeCell ref="AF37:AG37"/>
    <mergeCell ref="AL37:AM37"/>
    <mergeCell ref="AH29:AI29"/>
    <mergeCell ref="AH33:AI33"/>
    <mergeCell ref="V19:V20"/>
    <mergeCell ref="V21:W21"/>
    <mergeCell ref="S47:W47"/>
    <mergeCell ref="AC47:AG47"/>
    <mergeCell ref="AD42:AE42"/>
    <mergeCell ref="AD37:AE37"/>
    <mergeCell ref="AB24:AC24"/>
    <mergeCell ref="AB42:AC42"/>
    <mergeCell ref="P37:Q37"/>
    <mergeCell ref="Z42:AA42"/>
    <mergeCell ref="V42:W42"/>
    <mergeCell ref="Z38:AA38"/>
    <mergeCell ref="R38:S38"/>
    <mergeCell ref="V38:W38"/>
    <mergeCell ref="T42:U42"/>
    <mergeCell ref="AF32:AG32"/>
    <mergeCell ref="AD29:AE29"/>
    <mergeCell ref="AB38:AC38"/>
    <mergeCell ref="AB30:AC30"/>
    <mergeCell ref="T38:U38"/>
    <mergeCell ref="Z37:AA37"/>
    <mergeCell ref="AD35:AE35"/>
    <mergeCell ref="AB36:AC36"/>
    <mergeCell ref="V30:W30"/>
    <mergeCell ref="Z32:AA32"/>
    <mergeCell ref="AD30:AE30"/>
    <mergeCell ref="E2:G2"/>
    <mergeCell ref="T27:U27"/>
    <mergeCell ref="V27:W27"/>
    <mergeCell ref="AB27:AC27"/>
    <mergeCell ref="H27:I27"/>
    <mergeCell ref="J27:K27"/>
    <mergeCell ref="P17:Q17"/>
    <mergeCell ref="J17:K17"/>
    <mergeCell ref="J19:J20"/>
    <mergeCell ref="N17:O17"/>
    <mergeCell ref="F25:F27"/>
    <mergeCell ref="F18:F21"/>
    <mergeCell ref="P24:Q24"/>
    <mergeCell ref="H19:H20"/>
    <mergeCell ref="G19:G20"/>
    <mergeCell ref="H24:I24"/>
    <mergeCell ref="J24:K24"/>
    <mergeCell ref="V11:W11"/>
    <mergeCell ref="H11:I11"/>
    <mergeCell ref="J11:K11"/>
    <mergeCell ref="Z11:AA11"/>
    <mergeCell ref="AB11:AC11"/>
    <mergeCell ref="F7:G7"/>
    <mergeCell ref="T11:U11"/>
    <mergeCell ref="AH22:AI22"/>
    <mergeCell ref="CE19:CE20"/>
    <mergeCell ref="CB21:CC21"/>
    <mergeCell ref="AV42:AW42"/>
    <mergeCell ref="AV22:AW22"/>
    <mergeCell ref="AV25:AW25"/>
    <mergeCell ref="AV33:AW33"/>
    <mergeCell ref="AV35:AW35"/>
    <mergeCell ref="AV30:AW30"/>
    <mergeCell ref="AV32:AW32"/>
    <mergeCell ref="AV29:AW29"/>
    <mergeCell ref="AV38:AW38"/>
    <mergeCell ref="AV37:AW37"/>
    <mergeCell ref="AV36:AW36"/>
    <mergeCell ref="BB21:BC21"/>
    <mergeCell ref="BD21:BE21"/>
    <mergeCell ref="BF21:BG21"/>
    <mergeCell ref="BB19:BB20"/>
    <mergeCell ref="BC19:BC20"/>
    <mergeCell ref="AH27:AI27"/>
    <mergeCell ref="AT27:AU27"/>
    <mergeCell ref="AL30:AM30"/>
    <mergeCell ref="AN35:AO35"/>
    <mergeCell ref="CD39:CE39"/>
    <mergeCell ref="AT39:AU39"/>
    <mergeCell ref="AV39:AW39"/>
    <mergeCell ref="BB34:BC34"/>
    <mergeCell ref="BF34:BG34"/>
    <mergeCell ref="BB35:BC35"/>
    <mergeCell ref="BD35:BE35"/>
    <mergeCell ref="CD33:CE33"/>
    <mergeCell ref="CD29:CE29"/>
    <mergeCell ref="CD32:CE32"/>
    <mergeCell ref="CD30:CE30"/>
    <mergeCell ref="BV39:BW39"/>
    <mergeCell ref="BZ32:CA32"/>
    <mergeCell ref="CB32:CC32"/>
    <mergeCell ref="BZ33:CA33"/>
    <mergeCell ref="CB33:CC33"/>
    <mergeCell ref="BZ35:CA35"/>
    <mergeCell ref="BJ29:BK29"/>
    <mergeCell ref="BJ30:BK30"/>
    <mergeCell ref="BR29:BS29"/>
    <mergeCell ref="BR30:BS30"/>
    <mergeCell ref="BR32:BS32"/>
    <mergeCell ref="BB29:BC29"/>
    <mergeCell ref="BD29:BE29"/>
    <mergeCell ref="BR36:BS36"/>
    <mergeCell ref="BS19:BS20"/>
    <mergeCell ref="BR21:BS21"/>
    <mergeCell ref="BR22:BS22"/>
    <mergeCell ref="BR24:BS24"/>
    <mergeCell ref="BR27:BS27"/>
    <mergeCell ref="BP17:BQ17"/>
    <mergeCell ref="BP19:BP20"/>
    <mergeCell ref="BQ19:BQ20"/>
    <mergeCell ref="BP21:BQ21"/>
    <mergeCell ref="BP22:BQ22"/>
    <mergeCell ref="BP24:BQ24"/>
    <mergeCell ref="BP27:BQ27"/>
    <mergeCell ref="BR33:BS33"/>
    <mergeCell ref="BR35:BS35"/>
    <mergeCell ref="BR37:BS37"/>
    <mergeCell ref="BR38:BS38"/>
    <mergeCell ref="BR39:BS39"/>
    <mergeCell ref="BR42:BS42"/>
    <mergeCell ref="BN42:BO42"/>
    <mergeCell ref="BN11:BO11"/>
    <mergeCell ref="BN17:BO17"/>
    <mergeCell ref="BN21:BO21"/>
    <mergeCell ref="BN24:BO24"/>
    <mergeCell ref="BN27:BO27"/>
    <mergeCell ref="BN29:BO29"/>
    <mergeCell ref="BN30:BO30"/>
    <mergeCell ref="BN32:BO32"/>
    <mergeCell ref="BP42:BQ42"/>
    <mergeCell ref="BP39:BQ39"/>
    <mergeCell ref="BN35:BO35"/>
    <mergeCell ref="BN36:BO36"/>
    <mergeCell ref="BN37:BO37"/>
    <mergeCell ref="BN25:BO25"/>
    <mergeCell ref="BP25:BQ25"/>
    <mergeCell ref="BP36:BQ36"/>
    <mergeCell ref="BP37:BQ37"/>
    <mergeCell ref="CF9:CG10"/>
    <mergeCell ref="CF11:CG11"/>
    <mergeCell ref="CF17:CG17"/>
    <mergeCell ref="CF19:CF20"/>
    <mergeCell ref="CG19:CG20"/>
    <mergeCell ref="CF21:CG21"/>
    <mergeCell ref="CF22:CG22"/>
    <mergeCell ref="CF24:CG24"/>
    <mergeCell ref="BL22:BM22"/>
    <mergeCell ref="BL24:BM24"/>
    <mergeCell ref="BN9:BO10"/>
    <mergeCell ref="BV9:BW10"/>
    <mergeCell ref="CB22:CC22"/>
    <mergeCell ref="BZ24:CA24"/>
    <mergeCell ref="CB24:CC24"/>
    <mergeCell ref="BV11:BW11"/>
    <mergeCell ref="BV17:BW17"/>
    <mergeCell ref="BT9:BU10"/>
    <mergeCell ref="BT11:BU11"/>
    <mergeCell ref="BT17:BU17"/>
    <mergeCell ref="BT19:BT20"/>
    <mergeCell ref="BU19:BU20"/>
    <mergeCell ref="BT21:BU21"/>
    <mergeCell ref="BR19:BR20"/>
    <mergeCell ref="CF27:CG27"/>
    <mergeCell ref="CF42:CG42"/>
    <mergeCell ref="CF29:CG29"/>
    <mergeCell ref="CF30:CG30"/>
    <mergeCell ref="CF32:CG32"/>
    <mergeCell ref="CF33:CG33"/>
    <mergeCell ref="CF35:CG35"/>
    <mergeCell ref="CF36:CG36"/>
    <mergeCell ref="CF37:CG37"/>
    <mergeCell ref="CF38:CG38"/>
    <mergeCell ref="CF39:CG39"/>
    <mergeCell ref="CH9:CI10"/>
    <mergeCell ref="CH11:CI11"/>
    <mergeCell ref="CH17:CI17"/>
    <mergeCell ref="CH19:CH20"/>
    <mergeCell ref="CI19:CI20"/>
    <mergeCell ref="CH21:CI21"/>
    <mergeCell ref="CH22:CI22"/>
    <mergeCell ref="CH24:CI24"/>
    <mergeCell ref="CH27:CI27"/>
    <mergeCell ref="CH42:CI42"/>
    <mergeCell ref="CH29:CI29"/>
    <mergeCell ref="CH30:CI30"/>
    <mergeCell ref="CH32:CI32"/>
    <mergeCell ref="CH33:CI33"/>
    <mergeCell ref="CH35:CI35"/>
    <mergeCell ref="CH36:CI36"/>
    <mergeCell ref="CH37:CI37"/>
    <mergeCell ref="CH38:CI38"/>
    <mergeCell ref="CH39:CI39"/>
    <mergeCell ref="CJ35:CK35"/>
    <mergeCell ref="CJ36:CK36"/>
    <mergeCell ref="CJ37:CK37"/>
    <mergeCell ref="CJ38:CK38"/>
    <mergeCell ref="CJ39:CK39"/>
    <mergeCell ref="CJ9:CK10"/>
    <mergeCell ref="CJ11:CK11"/>
    <mergeCell ref="CJ17:CK17"/>
    <mergeCell ref="CJ19:CJ20"/>
    <mergeCell ref="CK19:CK20"/>
    <mergeCell ref="CJ21:CK21"/>
    <mergeCell ref="CJ22:CK22"/>
    <mergeCell ref="CJ24:CK24"/>
    <mergeCell ref="CJ27:CK27"/>
    <mergeCell ref="CJ42:CK42"/>
    <mergeCell ref="CL9:CM10"/>
    <mergeCell ref="CL11:CM11"/>
    <mergeCell ref="CL17:CM17"/>
    <mergeCell ref="CL19:CL20"/>
    <mergeCell ref="CM19:CM20"/>
    <mergeCell ref="CL21:CM21"/>
    <mergeCell ref="CL22:CM22"/>
    <mergeCell ref="CL24:CM24"/>
    <mergeCell ref="CL27:CM27"/>
    <mergeCell ref="CL29:CM29"/>
    <mergeCell ref="CL30:CM30"/>
    <mergeCell ref="CL32:CM32"/>
    <mergeCell ref="CL33:CM33"/>
    <mergeCell ref="CL35:CM35"/>
    <mergeCell ref="CL36:CM36"/>
    <mergeCell ref="CL37:CM37"/>
    <mergeCell ref="CL38:CM38"/>
    <mergeCell ref="CL39:CM39"/>
    <mergeCell ref="CL42:CM42"/>
    <mergeCell ref="CJ29:CK29"/>
    <mergeCell ref="CJ30:CK30"/>
    <mergeCell ref="CJ32:CK32"/>
    <mergeCell ref="CJ33:CK33"/>
  </mergeCells>
  <phoneticPr fontId="2" type="noConversion"/>
  <pageMargins left="0.24000000000000002" right="0.24000000000000002" top="1.7299999999999998" bottom="0.75000000000000011" header="0.31" footer="0.31"/>
  <pageSetup paperSize="9" scale="31" orientation="landscape" horizontalDpi="4294967293" verticalDpi="4294967293" r:id="rId1"/>
  <headerFooter>
    <oddHeader>&amp;C&amp;24&amp;I000000MPL GLOBAL COURSE COMPARISON</oddHeader>
  </headerFooter>
  <ignoredErrors>
    <ignoredError sqref="AF42" 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83"/>
  <sheetViews>
    <sheetView topLeftCell="A35" workbookViewId="0">
      <selection activeCell="E38" sqref="E38"/>
    </sheetView>
  </sheetViews>
  <sheetFormatPr defaultColWidth="0" defaultRowHeight="15" zeroHeight="1"/>
  <cols>
    <col min="1" max="1" width="3.7109375" customWidth="1"/>
    <col min="2" max="2" width="11.42578125" customWidth="1"/>
    <col min="3" max="3" width="49" customWidth="1"/>
    <col min="4" max="4" width="30.7109375" customWidth="1"/>
    <col min="5" max="5" width="11.42578125" customWidth="1"/>
    <col min="6" max="6" width="16.7109375" customWidth="1"/>
  </cols>
  <sheetData>
    <row r="1" spans="1:7">
      <c r="A1" s="84"/>
      <c r="B1" s="84"/>
      <c r="C1" s="84"/>
      <c r="D1" s="84"/>
      <c r="E1" s="84"/>
      <c r="F1" s="84"/>
      <c r="G1" s="84"/>
    </row>
    <row r="2" spans="1:7" ht="26.25">
      <c r="A2" s="84"/>
      <c r="B2" s="110" t="s">
        <v>157</v>
      </c>
      <c r="C2" s="84"/>
      <c r="D2" s="84"/>
      <c r="E2" s="84"/>
      <c r="F2" s="84"/>
      <c r="G2" s="84"/>
    </row>
    <row r="3" spans="1:7">
      <c r="A3" s="84"/>
      <c r="B3" s="84"/>
      <c r="C3" s="84"/>
      <c r="D3" s="84"/>
      <c r="E3" s="84"/>
      <c r="F3" s="84"/>
      <c r="G3" s="84"/>
    </row>
    <row r="4" spans="1:7" ht="15.75">
      <c r="A4" s="84"/>
      <c r="B4" s="112" t="s">
        <v>120</v>
      </c>
      <c r="C4" s="84" t="s">
        <v>159</v>
      </c>
      <c r="D4" s="84" t="s">
        <v>121</v>
      </c>
      <c r="E4" s="84" t="s">
        <v>122</v>
      </c>
      <c r="F4" s="111" t="s">
        <v>123</v>
      </c>
      <c r="G4" s="84"/>
    </row>
    <row r="5" spans="1:7" ht="15.75">
      <c r="A5" s="84"/>
      <c r="B5" s="112"/>
      <c r="C5" s="84"/>
      <c r="D5" s="84"/>
      <c r="E5" s="84"/>
      <c r="F5" s="84"/>
      <c r="G5" s="84"/>
    </row>
    <row r="6" spans="1:7" ht="15.75">
      <c r="A6" s="84"/>
      <c r="B6" s="112" t="s">
        <v>138</v>
      </c>
      <c r="C6" s="84" t="s">
        <v>139</v>
      </c>
      <c r="D6" s="84" t="s">
        <v>140</v>
      </c>
      <c r="E6" s="84" t="s">
        <v>141</v>
      </c>
      <c r="F6" s="84"/>
      <c r="G6" s="84"/>
    </row>
    <row r="7" spans="1:7" ht="15.75">
      <c r="A7" s="84"/>
      <c r="B7" s="112"/>
      <c r="C7" s="84"/>
      <c r="D7" s="84"/>
      <c r="E7" s="84"/>
      <c r="F7" s="84"/>
      <c r="G7" s="84"/>
    </row>
    <row r="8" spans="1:7" ht="15.75">
      <c r="A8" s="84"/>
      <c r="B8" s="112" t="s">
        <v>117</v>
      </c>
      <c r="C8" s="84" t="s">
        <v>118</v>
      </c>
      <c r="D8" s="118" t="s">
        <v>184</v>
      </c>
      <c r="E8" s="84" t="s">
        <v>119</v>
      </c>
      <c r="F8" s="84"/>
      <c r="G8" s="84"/>
    </row>
    <row r="9" spans="1:7" ht="15.75">
      <c r="A9" s="84"/>
      <c r="B9" s="112"/>
      <c r="C9" s="84"/>
      <c r="D9" s="84"/>
      <c r="E9" s="84"/>
      <c r="F9" s="84"/>
      <c r="G9" s="84"/>
    </row>
    <row r="10" spans="1:7" ht="15.75">
      <c r="A10" s="84"/>
      <c r="B10" s="112" t="s">
        <v>160</v>
      </c>
      <c r="C10" s="84" t="s">
        <v>161</v>
      </c>
      <c r="D10" s="84" t="s">
        <v>162</v>
      </c>
      <c r="E10" s="84" t="s">
        <v>163</v>
      </c>
      <c r="F10" s="111" t="s">
        <v>164</v>
      </c>
      <c r="G10" s="84"/>
    </row>
    <row r="11" spans="1:7" ht="15.75">
      <c r="A11" s="84"/>
      <c r="B11" s="112"/>
      <c r="C11" s="84"/>
      <c r="D11" s="84"/>
      <c r="E11" s="84"/>
      <c r="F11" s="111"/>
      <c r="G11" s="84"/>
    </row>
    <row r="12" spans="1:7" ht="15.75">
      <c r="A12" s="84"/>
      <c r="B12" s="112" t="s">
        <v>352</v>
      </c>
      <c r="C12" s="84" t="s">
        <v>353</v>
      </c>
      <c r="D12" s="84" t="s">
        <v>354</v>
      </c>
      <c r="E12" s="84" t="s">
        <v>355</v>
      </c>
      <c r="F12" s="84"/>
      <c r="G12" s="84"/>
    </row>
    <row r="13" spans="1:7" ht="15.75">
      <c r="A13" s="84"/>
      <c r="B13" s="112"/>
      <c r="C13" s="84"/>
      <c r="D13" s="84"/>
      <c r="E13" s="84"/>
      <c r="F13" s="84"/>
      <c r="G13" s="84"/>
    </row>
    <row r="14" spans="1:7" ht="15.75">
      <c r="A14" s="84"/>
      <c r="B14" s="112" t="s">
        <v>128</v>
      </c>
      <c r="C14" s="84" t="s">
        <v>130</v>
      </c>
      <c r="D14" s="84" t="s">
        <v>131</v>
      </c>
      <c r="E14" s="84" t="s">
        <v>119</v>
      </c>
      <c r="F14" s="84"/>
      <c r="G14" s="84"/>
    </row>
    <row r="15" spans="1:7" ht="15.75">
      <c r="A15" s="84"/>
      <c r="B15" s="112"/>
      <c r="C15" s="84"/>
      <c r="D15" s="84"/>
      <c r="E15" s="84"/>
      <c r="F15" s="84"/>
      <c r="G15" s="84"/>
    </row>
    <row r="16" spans="1:7" ht="15.75">
      <c r="A16" s="84"/>
      <c r="B16" s="112" t="s">
        <v>156</v>
      </c>
      <c r="C16" s="84" t="s">
        <v>158</v>
      </c>
      <c r="D16" s="84" t="s">
        <v>155</v>
      </c>
      <c r="E16" s="84" t="s">
        <v>149</v>
      </c>
      <c r="F16" s="84"/>
      <c r="G16" s="84"/>
    </row>
    <row r="17" spans="1:7" ht="15.75">
      <c r="A17" s="84"/>
      <c r="B17" s="112"/>
      <c r="C17" s="84"/>
      <c r="D17" s="84"/>
      <c r="E17" s="84"/>
      <c r="F17" s="84"/>
      <c r="G17" s="84"/>
    </row>
    <row r="18" spans="1:7" ht="15.75">
      <c r="A18" s="84"/>
      <c r="B18" s="112" t="s">
        <v>356</v>
      </c>
      <c r="C18" s="84" t="s">
        <v>357</v>
      </c>
      <c r="D18" s="84" t="s">
        <v>358</v>
      </c>
      <c r="E18" s="84" t="s">
        <v>359</v>
      </c>
      <c r="F18" s="84"/>
      <c r="G18" s="84"/>
    </row>
    <row r="19" spans="1:7" ht="15.75">
      <c r="A19" s="84"/>
      <c r="B19" s="112"/>
      <c r="C19" s="84"/>
      <c r="D19" s="84"/>
      <c r="E19" s="84"/>
      <c r="F19" s="84"/>
      <c r="G19" s="84"/>
    </row>
    <row r="20" spans="1:7" ht="15.75">
      <c r="A20" s="84"/>
      <c r="B20" s="117" t="s">
        <v>181</v>
      </c>
      <c r="C20" s="118" t="s">
        <v>183</v>
      </c>
      <c r="D20" s="278" t="s">
        <v>371</v>
      </c>
      <c r="E20" s="118" t="s">
        <v>182</v>
      </c>
      <c r="F20" s="84"/>
      <c r="G20" s="84"/>
    </row>
    <row r="21" spans="1:7" ht="15.75">
      <c r="A21" s="84"/>
      <c r="B21" s="117"/>
      <c r="C21" s="118"/>
      <c r="D21" s="118"/>
      <c r="E21" s="118"/>
      <c r="F21" s="84"/>
      <c r="G21" s="84"/>
    </row>
    <row r="22" spans="1:7" ht="15.75">
      <c r="A22" s="84"/>
      <c r="B22" s="112" t="s">
        <v>368</v>
      </c>
      <c r="C22" s="278" t="s">
        <v>369</v>
      </c>
      <c r="D22" s="278" t="s">
        <v>370</v>
      </c>
      <c r="E22" s="278" t="s">
        <v>149</v>
      </c>
      <c r="F22" s="84"/>
      <c r="G22" s="84"/>
    </row>
    <row r="23" spans="1:7" ht="15.75">
      <c r="A23" s="84"/>
      <c r="B23" s="112"/>
      <c r="C23" s="278"/>
      <c r="D23" s="278"/>
      <c r="E23" s="278"/>
      <c r="F23" s="84"/>
      <c r="G23" s="84"/>
    </row>
    <row r="24" spans="1:7" ht="15.75">
      <c r="A24" s="84"/>
      <c r="B24" s="112" t="s">
        <v>106</v>
      </c>
      <c r="C24" s="84" t="s">
        <v>107</v>
      </c>
      <c r="D24" s="84" t="s">
        <v>108</v>
      </c>
      <c r="E24" s="84" t="s">
        <v>109</v>
      </c>
      <c r="F24" s="84"/>
      <c r="G24" s="84"/>
    </row>
    <row r="25" spans="1:7" ht="15.75">
      <c r="A25" s="84"/>
      <c r="B25" s="112"/>
      <c r="C25" s="84"/>
      <c r="D25" s="84"/>
      <c r="E25" s="84"/>
      <c r="F25" s="84"/>
      <c r="G25" s="84"/>
    </row>
    <row r="26" spans="1:7" ht="15.75">
      <c r="A26" s="84"/>
      <c r="B26" s="112" t="s">
        <v>153</v>
      </c>
      <c r="C26" s="84" t="s">
        <v>154</v>
      </c>
      <c r="D26" s="84" t="s">
        <v>155</v>
      </c>
      <c r="E26" s="84" t="s">
        <v>149</v>
      </c>
      <c r="F26" s="84"/>
      <c r="G26" s="84"/>
    </row>
    <row r="27" spans="1:7" ht="15.75">
      <c r="A27" s="84"/>
      <c r="B27" s="112"/>
      <c r="C27" s="84"/>
      <c r="D27" s="84"/>
      <c r="E27" s="84"/>
      <c r="F27" s="84"/>
      <c r="G27" s="84"/>
    </row>
    <row r="28" spans="1:7" ht="15.75">
      <c r="A28" s="84"/>
      <c r="B28" s="112" t="s">
        <v>422</v>
      </c>
      <c r="C28" s="84" t="s">
        <v>423</v>
      </c>
      <c r="D28" s="84" t="s">
        <v>424</v>
      </c>
      <c r="E28" s="84" t="s">
        <v>137</v>
      </c>
      <c r="F28" s="84"/>
      <c r="G28" s="84"/>
    </row>
    <row r="29" spans="1:7" ht="15.75">
      <c r="A29" s="84"/>
      <c r="B29" s="112"/>
      <c r="C29" s="84"/>
      <c r="D29" s="84"/>
      <c r="E29" s="84"/>
      <c r="F29" s="84"/>
      <c r="G29" s="84"/>
    </row>
    <row r="30" spans="1:7" ht="15.75">
      <c r="A30" s="84"/>
      <c r="B30" s="112" t="s">
        <v>418</v>
      </c>
      <c r="C30" s="84" t="s">
        <v>419</v>
      </c>
      <c r="D30" s="84" t="s">
        <v>420</v>
      </c>
      <c r="E30" s="84" t="s">
        <v>421</v>
      </c>
      <c r="F30" s="84"/>
      <c r="G30" s="84"/>
    </row>
    <row r="31" spans="1:7" ht="15.75">
      <c r="A31" s="84"/>
      <c r="B31" s="112"/>
      <c r="C31" s="84"/>
      <c r="D31" s="84"/>
      <c r="E31" s="84"/>
      <c r="F31" s="84"/>
      <c r="G31" s="84"/>
    </row>
    <row r="32" spans="1:7" ht="15.75">
      <c r="A32" s="84"/>
      <c r="B32" s="117" t="s">
        <v>146</v>
      </c>
      <c r="C32" s="84" t="s">
        <v>147</v>
      </c>
      <c r="D32" s="84" t="s">
        <v>148</v>
      </c>
      <c r="E32" s="84" t="s">
        <v>149</v>
      </c>
      <c r="F32" s="84"/>
      <c r="G32" s="84"/>
    </row>
    <row r="33" spans="1:7" ht="15.75">
      <c r="A33" s="84"/>
      <c r="B33" s="112"/>
      <c r="C33" s="84"/>
      <c r="D33" s="84"/>
      <c r="E33" s="84"/>
      <c r="F33" s="84"/>
      <c r="G33" s="84"/>
    </row>
    <row r="34" spans="1:7" ht="15.75">
      <c r="A34" s="84"/>
      <c r="B34" s="112"/>
      <c r="C34" s="84"/>
      <c r="D34" s="84"/>
      <c r="E34" s="84"/>
      <c r="F34" s="84"/>
      <c r="G34" s="84"/>
    </row>
    <row r="35" spans="1:7" ht="15.75">
      <c r="A35" s="84"/>
      <c r="B35" s="112"/>
      <c r="C35" s="84"/>
      <c r="D35" s="84"/>
      <c r="E35" s="84"/>
      <c r="F35" s="84"/>
      <c r="G35" s="84"/>
    </row>
    <row r="36" spans="1:7" ht="15.75">
      <c r="A36" s="84"/>
      <c r="B36" s="112"/>
      <c r="C36" s="84"/>
      <c r="D36" s="84"/>
      <c r="E36" s="84"/>
      <c r="F36" s="84"/>
      <c r="G36" s="84"/>
    </row>
    <row r="37" spans="1:7" ht="15.75">
      <c r="A37" s="84"/>
      <c r="B37" s="112"/>
      <c r="C37" s="84"/>
      <c r="D37" s="84"/>
      <c r="E37" s="84"/>
      <c r="F37" s="84"/>
      <c r="G37" s="84"/>
    </row>
    <row r="38" spans="1:7" ht="15.75">
      <c r="A38" s="84"/>
      <c r="B38" s="112" t="s">
        <v>124</v>
      </c>
      <c r="C38" s="84" t="s">
        <v>125</v>
      </c>
      <c r="D38" s="84" t="s">
        <v>126</v>
      </c>
      <c r="E38" s="84" t="s">
        <v>127</v>
      </c>
      <c r="F38" s="84"/>
      <c r="G38" s="84"/>
    </row>
    <row r="39" spans="1:7" ht="15.75">
      <c r="A39" s="84"/>
      <c r="B39" s="112"/>
      <c r="C39" s="84"/>
      <c r="D39" s="84"/>
      <c r="E39" s="84"/>
      <c r="F39" s="84"/>
      <c r="G39" s="84"/>
    </row>
    <row r="40" spans="1:7" ht="15.75">
      <c r="A40" s="84"/>
      <c r="B40" s="112" t="s">
        <v>360</v>
      </c>
      <c r="C40" s="84" t="s">
        <v>361</v>
      </c>
      <c r="D40" s="84" t="s">
        <v>362</v>
      </c>
      <c r="E40" s="84" t="s">
        <v>363</v>
      </c>
      <c r="F40" s="84"/>
      <c r="G40" s="84"/>
    </row>
    <row r="41" spans="1:7" ht="15.75">
      <c r="A41" s="84"/>
      <c r="B41" s="112"/>
      <c r="C41" s="84"/>
      <c r="D41" s="84"/>
      <c r="E41" s="84"/>
      <c r="F41" s="84"/>
      <c r="G41" s="84"/>
    </row>
    <row r="42" spans="1:7" ht="15.75">
      <c r="A42" s="84"/>
      <c r="B42" s="112" t="s">
        <v>134</v>
      </c>
      <c r="C42" s="84" t="s">
        <v>135</v>
      </c>
      <c r="D42" s="84" t="s">
        <v>136</v>
      </c>
      <c r="E42" s="84" t="s">
        <v>137</v>
      </c>
      <c r="F42" s="84"/>
      <c r="G42" s="84"/>
    </row>
    <row r="43" spans="1:7" ht="15.75">
      <c r="A43" s="84"/>
      <c r="B43" s="112"/>
      <c r="C43" s="84"/>
      <c r="D43" s="84"/>
      <c r="E43" s="84"/>
      <c r="F43" s="84"/>
      <c r="G43" s="84"/>
    </row>
    <row r="44" spans="1:7" ht="15.75">
      <c r="A44" s="84"/>
      <c r="B44" s="112" t="s">
        <v>364</v>
      </c>
      <c r="C44" s="84" t="s">
        <v>365</v>
      </c>
      <c r="D44" s="84" t="s">
        <v>366</v>
      </c>
      <c r="E44" s="84"/>
      <c r="F44" s="84"/>
      <c r="G44" s="84"/>
    </row>
    <row r="45" spans="1:7" ht="15.75">
      <c r="A45" s="84"/>
      <c r="B45" s="112"/>
      <c r="C45" s="84"/>
      <c r="D45" s="84"/>
      <c r="E45" s="84"/>
      <c r="F45" s="84"/>
      <c r="G45" s="84"/>
    </row>
    <row r="46" spans="1:7" ht="15.75">
      <c r="A46" s="84"/>
      <c r="B46" s="112" t="s">
        <v>151</v>
      </c>
      <c r="C46" s="84" t="s">
        <v>152</v>
      </c>
      <c r="D46" s="84" t="s">
        <v>367</v>
      </c>
      <c r="E46" s="84" t="s">
        <v>149</v>
      </c>
      <c r="F46" s="84"/>
      <c r="G46" s="84"/>
    </row>
    <row r="47" spans="1:7" ht="15.75">
      <c r="A47" s="84"/>
      <c r="B47" s="112"/>
      <c r="C47" s="84"/>
      <c r="D47" s="84"/>
      <c r="E47" s="84"/>
      <c r="F47" s="84"/>
      <c r="G47" s="84"/>
    </row>
    <row r="48" spans="1:7" ht="15.75">
      <c r="A48" s="84"/>
      <c r="B48" s="112" t="s">
        <v>142</v>
      </c>
      <c r="C48" s="84" t="s">
        <v>143</v>
      </c>
      <c r="D48" s="84" t="s">
        <v>144</v>
      </c>
      <c r="E48" s="84" t="s">
        <v>145</v>
      </c>
      <c r="F48" s="84"/>
      <c r="G48" s="84"/>
    </row>
    <row r="49" spans="1:7" ht="15.75">
      <c r="A49" s="84"/>
      <c r="B49" s="112"/>
      <c r="C49" s="84"/>
      <c r="D49" s="84"/>
      <c r="E49" s="84"/>
      <c r="F49" s="84"/>
      <c r="G49" s="84"/>
    </row>
    <row r="50" spans="1:7" ht="15.75">
      <c r="A50" s="84"/>
      <c r="B50" s="112" t="s">
        <v>129</v>
      </c>
      <c r="C50" s="84" t="s">
        <v>132</v>
      </c>
      <c r="D50" s="84" t="s">
        <v>133</v>
      </c>
      <c r="E50" s="84" t="s">
        <v>119</v>
      </c>
      <c r="F50" s="84"/>
      <c r="G50" s="84"/>
    </row>
    <row r="51" spans="1:7" ht="15.75">
      <c r="A51" s="84"/>
      <c r="B51" s="116"/>
      <c r="C51" s="109"/>
      <c r="D51" s="109"/>
      <c r="E51" s="109"/>
      <c r="F51" s="109"/>
      <c r="G51" s="84"/>
    </row>
    <row r="52" spans="1:7">
      <c r="A52" s="84"/>
      <c r="B52" s="115"/>
      <c r="C52" s="115"/>
      <c r="D52" s="115"/>
      <c r="E52" s="115"/>
      <c r="F52" s="115"/>
      <c r="G52" s="84"/>
    </row>
    <row r="53" spans="1:7" hidden="1">
      <c r="A53" s="84"/>
      <c r="B53" s="84"/>
      <c r="C53" s="84"/>
      <c r="D53" s="84"/>
      <c r="E53" s="84"/>
      <c r="F53" s="84"/>
      <c r="G53" s="84"/>
    </row>
    <row r="54" spans="1:7" ht="87" hidden="1" customHeight="1">
      <c r="A54" s="84"/>
      <c r="B54" s="114"/>
      <c r="C54" s="665"/>
      <c r="D54" s="665"/>
      <c r="E54" s="665"/>
      <c r="F54" s="665"/>
      <c r="G54" s="84"/>
    </row>
    <row r="55" spans="1:7" hidden="1">
      <c r="A55" s="84"/>
      <c r="B55" s="84"/>
      <c r="C55" s="113"/>
      <c r="D55" s="113"/>
      <c r="E55" s="113"/>
      <c r="F55" s="113"/>
      <c r="G55" s="84"/>
    </row>
    <row r="56" spans="1:7" hidden="1">
      <c r="A56" s="84"/>
      <c r="B56" s="84"/>
      <c r="C56" s="84"/>
      <c r="D56" s="84"/>
      <c r="E56" s="84"/>
      <c r="F56" s="84"/>
      <c r="G56" s="84"/>
    </row>
    <row r="57" spans="1:7" hidden="1">
      <c r="A57" s="84"/>
      <c r="B57" s="84"/>
      <c r="C57" s="84"/>
      <c r="D57" s="84"/>
      <c r="E57" s="84"/>
      <c r="F57" s="84"/>
      <c r="G57" s="84"/>
    </row>
    <row r="58" spans="1:7" hidden="1">
      <c r="A58" s="84"/>
      <c r="B58" s="84"/>
      <c r="C58" s="84"/>
      <c r="D58" s="84"/>
      <c r="E58" s="84"/>
      <c r="F58" s="84"/>
      <c r="G58" s="84"/>
    </row>
    <row r="59" spans="1:7" hidden="1">
      <c r="A59" s="84"/>
      <c r="B59" s="84"/>
      <c r="C59" s="84"/>
      <c r="D59" s="84"/>
      <c r="E59" s="84"/>
      <c r="F59" s="84"/>
      <c r="G59" s="84"/>
    </row>
    <row r="60" spans="1:7" hidden="1">
      <c r="A60" s="84"/>
      <c r="B60" s="84"/>
      <c r="C60" s="84"/>
      <c r="D60" s="84"/>
      <c r="E60" s="84"/>
      <c r="F60" s="84"/>
      <c r="G60" s="84"/>
    </row>
    <row r="61" spans="1:7" hidden="1">
      <c r="A61" s="84"/>
      <c r="B61" s="84"/>
      <c r="C61" s="84"/>
      <c r="D61" s="84"/>
      <c r="E61" s="84"/>
      <c r="F61" s="84"/>
      <c r="G61" s="84"/>
    </row>
    <row r="62" spans="1:7" hidden="1">
      <c r="A62" s="84"/>
      <c r="B62" s="84"/>
      <c r="C62" s="84"/>
      <c r="D62" s="84"/>
      <c r="E62" s="84"/>
      <c r="F62" s="84"/>
      <c r="G62" s="84"/>
    </row>
    <row r="63" spans="1:7" hidden="1">
      <c r="A63" s="84"/>
      <c r="B63" s="84"/>
      <c r="C63" s="84"/>
      <c r="D63" s="84"/>
      <c r="E63" s="84"/>
      <c r="F63" s="84"/>
      <c r="G63" s="84"/>
    </row>
    <row r="64" spans="1:7" hidden="1">
      <c r="A64" s="84"/>
      <c r="B64" s="84"/>
      <c r="C64" s="84"/>
      <c r="D64" s="84"/>
      <c r="E64" s="84"/>
      <c r="F64" s="84"/>
      <c r="G64" s="84"/>
    </row>
    <row r="65" spans="1:7" hidden="1">
      <c r="A65" s="84"/>
      <c r="B65" s="84"/>
      <c r="C65" s="84"/>
      <c r="D65" s="84"/>
      <c r="E65" s="84"/>
      <c r="F65" s="84"/>
      <c r="G65" s="84"/>
    </row>
    <row r="66" spans="1:7" hidden="1">
      <c r="A66" s="84"/>
      <c r="B66" s="84"/>
      <c r="C66" s="84"/>
      <c r="D66" s="84"/>
      <c r="E66" s="84"/>
      <c r="F66" s="84"/>
      <c r="G66" s="84"/>
    </row>
    <row r="67" spans="1:7" hidden="1">
      <c r="A67" s="84"/>
      <c r="B67" s="84"/>
      <c r="C67" s="84"/>
      <c r="D67" s="84"/>
      <c r="E67" s="84"/>
      <c r="F67" s="84"/>
      <c r="G67" s="84"/>
    </row>
    <row r="68" spans="1:7" hidden="1">
      <c r="A68" s="84"/>
      <c r="B68" s="84"/>
      <c r="C68" s="84"/>
      <c r="D68" s="84"/>
      <c r="E68" s="84"/>
      <c r="F68" s="84"/>
      <c r="G68" s="84"/>
    </row>
    <row r="69" spans="1:7" hidden="1">
      <c r="A69" s="84"/>
      <c r="B69" s="84"/>
      <c r="C69" s="84"/>
      <c r="D69" s="84"/>
      <c r="E69" s="84"/>
      <c r="F69" s="84"/>
      <c r="G69" s="84"/>
    </row>
    <row r="70" spans="1:7" hidden="1">
      <c r="A70" s="84"/>
      <c r="B70" s="84"/>
      <c r="C70" s="84"/>
      <c r="D70" s="84"/>
      <c r="E70" s="84"/>
      <c r="F70" s="84"/>
      <c r="G70" s="84"/>
    </row>
    <row r="71" spans="1:7" hidden="1">
      <c r="A71" s="84"/>
      <c r="B71" s="84"/>
      <c r="C71" s="84"/>
      <c r="D71" s="84"/>
      <c r="E71" s="84"/>
      <c r="F71" s="84"/>
      <c r="G71" s="84"/>
    </row>
    <row r="72" spans="1:7" hidden="1">
      <c r="A72" s="84"/>
      <c r="B72" s="84"/>
      <c r="C72" s="84"/>
      <c r="D72" s="84"/>
      <c r="E72" s="84"/>
      <c r="F72" s="84"/>
      <c r="G72" s="84"/>
    </row>
    <row r="73" spans="1:7" hidden="1">
      <c r="A73" s="84"/>
      <c r="B73" s="84"/>
      <c r="C73" s="84"/>
      <c r="D73" s="84"/>
      <c r="E73" s="84"/>
      <c r="F73" s="84"/>
      <c r="G73" s="84"/>
    </row>
    <row r="74" spans="1:7" hidden="1">
      <c r="A74" s="84"/>
      <c r="B74" s="84"/>
      <c r="C74" s="84"/>
      <c r="D74" s="84"/>
      <c r="E74" s="84"/>
      <c r="F74" s="84"/>
      <c r="G74" s="84"/>
    </row>
    <row r="75" spans="1:7" hidden="1">
      <c r="A75" s="84"/>
      <c r="B75" s="84"/>
      <c r="C75" s="84"/>
      <c r="D75" s="84"/>
      <c r="E75" s="84"/>
      <c r="F75" s="84"/>
      <c r="G75" s="84"/>
    </row>
    <row r="76" spans="1:7" hidden="1">
      <c r="A76" s="84"/>
      <c r="B76" s="84"/>
      <c r="C76" s="84"/>
      <c r="D76" s="84"/>
      <c r="E76" s="84"/>
      <c r="F76" s="84"/>
      <c r="G76" s="84"/>
    </row>
    <row r="77" spans="1:7" hidden="1">
      <c r="A77" s="84"/>
      <c r="B77" s="84"/>
      <c r="C77" s="84"/>
      <c r="D77" s="84"/>
      <c r="E77" s="84"/>
      <c r="F77" s="84"/>
      <c r="G77" s="84"/>
    </row>
    <row r="78" spans="1:7" hidden="1">
      <c r="A78" s="84"/>
      <c r="B78" s="84"/>
      <c r="C78" s="84"/>
      <c r="D78" s="84"/>
      <c r="E78" s="84"/>
      <c r="F78" s="84"/>
      <c r="G78" s="84"/>
    </row>
    <row r="79" spans="1:7" hidden="1">
      <c r="A79" s="84"/>
      <c r="B79" s="84"/>
      <c r="C79" s="84"/>
      <c r="D79" s="84"/>
      <c r="E79" s="84"/>
      <c r="F79" s="84"/>
      <c r="G79" s="84"/>
    </row>
    <row r="80" spans="1:7" hidden="1">
      <c r="A80" s="84"/>
      <c r="B80" s="84"/>
      <c r="C80" s="84"/>
      <c r="D80" s="84"/>
      <c r="E80" s="84"/>
      <c r="F80" s="84"/>
      <c r="G80" s="84"/>
    </row>
    <row r="81" spans="1:7" hidden="1">
      <c r="A81" s="84"/>
      <c r="B81" s="84"/>
      <c r="C81" s="84"/>
      <c r="D81" s="84"/>
      <c r="E81" s="84"/>
      <c r="F81" s="84"/>
      <c r="G81" s="84"/>
    </row>
    <row r="82" spans="1:7"/>
    <row r="83" spans="1:7"/>
  </sheetData>
  <mergeCells count="1">
    <mergeCell ref="C54:F54"/>
  </mergeCells>
  <phoneticPr fontId="2" type="noConversion"/>
  <pageMargins left="0.75000000000000011" right="0.75000000000000011" top="0.984251969" bottom="0.984251969" header="0.5" footer="0.5"/>
  <pageSetup paperSize="9" scale="68" orientation="portrait" horizontalDpi="4294967292" verticalDpi="4294967292"/>
  <headerFooter alignWithMargins="0"/>
  <colBreaks count="1" manualBreakCount="1">
    <brk id="6"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ublished="0"/>
  <dimension ref="A1:E27"/>
  <sheetViews>
    <sheetView workbookViewId="0">
      <selection activeCell="C11" sqref="C11"/>
    </sheetView>
  </sheetViews>
  <sheetFormatPr defaultColWidth="11.42578125" defaultRowHeight="15"/>
  <cols>
    <col min="1" max="1" width="11.42578125" customWidth="1"/>
    <col min="2" max="2" width="44.42578125" customWidth="1"/>
    <col min="3" max="4" width="10.28515625" style="163" customWidth="1"/>
    <col min="5" max="5" width="65.7109375" customWidth="1"/>
  </cols>
  <sheetData>
    <row r="1" spans="2:5" ht="29.65" customHeight="1">
      <c r="B1" s="166" t="s">
        <v>213</v>
      </c>
      <c r="C1" s="166" t="s">
        <v>210</v>
      </c>
      <c r="D1" s="166" t="s">
        <v>225</v>
      </c>
    </row>
    <row r="2" spans="2:5" ht="29.65" customHeight="1">
      <c r="B2" s="163"/>
    </row>
    <row r="4" spans="2:5">
      <c r="B4" t="s">
        <v>214</v>
      </c>
      <c r="C4" s="164">
        <f>+'Global Table'!E6</f>
        <v>5711</v>
      </c>
    </row>
    <row r="5" spans="2:5">
      <c r="B5" t="s">
        <v>215</v>
      </c>
      <c r="C5" s="164">
        <f>+'Global Table'!E5</f>
        <v>3433</v>
      </c>
    </row>
    <row r="6" spans="2:5">
      <c r="B6" t="s">
        <v>433</v>
      </c>
      <c r="C6" s="164">
        <v>90</v>
      </c>
    </row>
    <row r="7" spans="2:5" s="163" customFormat="1">
      <c r="C7" s="163" t="s">
        <v>216</v>
      </c>
      <c r="D7" s="163" t="s">
        <v>217</v>
      </c>
    </row>
    <row r="8" spans="2:5">
      <c r="B8" t="s">
        <v>218</v>
      </c>
      <c r="C8" s="163">
        <v>14</v>
      </c>
      <c r="D8" s="163">
        <v>24</v>
      </c>
      <c r="E8" t="s">
        <v>220</v>
      </c>
    </row>
    <row r="9" spans="2:5">
      <c r="B9" t="s">
        <v>221</v>
      </c>
      <c r="C9" s="163">
        <v>246</v>
      </c>
      <c r="D9" s="163">
        <v>404</v>
      </c>
    </row>
    <row r="10" spans="2:5">
      <c r="B10" t="s">
        <v>222</v>
      </c>
      <c r="C10" s="163">
        <v>155</v>
      </c>
      <c r="D10" s="163">
        <v>292</v>
      </c>
    </row>
    <row r="11" spans="2:5">
      <c r="B11" t="s">
        <v>223</v>
      </c>
      <c r="C11" s="163">
        <v>79</v>
      </c>
      <c r="D11" s="163">
        <v>115</v>
      </c>
    </row>
    <row r="12" spans="2:5">
      <c r="B12" s="165" t="s">
        <v>224</v>
      </c>
      <c r="C12" s="163">
        <v>10</v>
      </c>
      <c r="D12" s="163">
        <v>30</v>
      </c>
    </row>
    <row r="13" spans="2:5">
      <c r="B13" s="167" t="s">
        <v>235</v>
      </c>
      <c r="C13" s="168">
        <v>6</v>
      </c>
      <c r="D13" s="168">
        <v>20</v>
      </c>
    </row>
    <row r="21" spans="1:1" s="666" customFormat="1" hidden="1">
      <c r="A21" s="666" t="s">
        <v>417</v>
      </c>
    </row>
    <row r="22" spans="1:1" s="666" customFormat="1" hidden="1"/>
    <row r="23" spans="1:1" s="666" customFormat="1" hidden="1"/>
    <row r="24" spans="1:1" s="666" customFormat="1" hidden="1"/>
    <row r="25" spans="1:1" s="666" customFormat="1" hidden="1"/>
    <row r="26" spans="1:1" s="666" customFormat="1" hidden="1"/>
    <row r="27" spans="1:1" s="666" customFormat="1" hidden="1"/>
  </sheetData>
  <mergeCells count="1">
    <mergeCell ref="A21:XFD27"/>
  </mergeCells>
  <pageMargins left="0.7" right="0.7" top="0.75" bottom="0.75" header="0.3" footer="0.3"/>
  <pageSetup paperSize="9" orientation="portrait"/>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E4C419A09E3944DB2BD395443BE40FA" ma:contentTypeVersion="1" ma:contentTypeDescription="Create a new document." ma:contentTypeScope="" ma:versionID="90846d8fc2b9c9eafd604537178d0a29">
  <xsd:schema xmlns:xsd="http://www.w3.org/2001/XMLSchema" xmlns:xs="http://www.w3.org/2001/XMLSchema" xmlns:p="http://schemas.microsoft.com/office/2006/metadata/properties" xmlns:ns1="http://schemas.microsoft.com/sharepoint/v3" targetNamespace="http://schemas.microsoft.com/office/2006/metadata/properties" ma:root="true" ma:fieldsID="ce71b34a8bca6cbcce2fb89b317b0133"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 ma:hidden="true" ma:internalName="PublishingStartDate">
      <xsd:simpleType>
        <xsd:restriction base="dms:Unknown"/>
      </xsd:simpleType>
    </xsd:element>
    <xsd:element name="PublishingExpirationDate" ma:index="9" nillable="true" ma:displayName="Scheduling End Date" ma:description=""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90C523F4-E2A9-45FB-8B77-2C63002CBEFC}"/>
</file>

<file path=customXml/itemProps2.xml><?xml version="1.0" encoding="utf-8"?>
<ds:datastoreItem xmlns:ds="http://schemas.openxmlformats.org/officeDocument/2006/customXml" ds:itemID="{84B2B164-642D-407F-8A13-AC32CAA1C5AC}"/>
</file>

<file path=customXml/itemProps3.xml><?xml version="1.0" encoding="utf-8"?>
<ds:datastoreItem xmlns:ds="http://schemas.openxmlformats.org/officeDocument/2006/customXml" ds:itemID="{848E6AE7-863D-4918-AF34-3D53644DC79F}"/>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Global Table</vt:lpstr>
      <vt:lpstr>Glossary of Terms</vt:lpstr>
      <vt:lpstr>Statistics &amp; Information</vt:lpstr>
      <vt:lpstr>'Global Table'!Print_Area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2019.08 version</dc:title>
  <dc:creator>Dieter Harms;---</dc:creator>
  <cp:lastModifiedBy>ROMERO Victoria</cp:lastModifiedBy>
  <cp:lastPrinted>2012-03-14T19:27:20Z</cp:lastPrinted>
  <dcterms:created xsi:type="dcterms:W3CDTF">2010-04-10T23:54:13Z</dcterms:created>
  <dcterms:modified xsi:type="dcterms:W3CDTF">2019-08-20T12:58:25Z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0x010100BE4C419A09E3944DB2BD395443BE40FA</vt:lpwstr>
  </property>
</Properties>
</file>