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xueti\Documents\phd dell files\measurement_codes\suspended_wire\200708\"/>
    </mc:Choice>
  </mc:AlternateContent>
  <xr:revisionPtr revIDLastSave="0" documentId="13_ncr:1_{F77D2345-1DC9-43B7-B0E5-BF0D0F9841E1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F11" i="1" l="1"/>
  <c r="N11" i="1"/>
  <c r="N5" i="1"/>
  <c r="N6" i="1"/>
  <c r="N7" i="1"/>
  <c r="N8" i="1"/>
  <c r="N9" i="1"/>
  <c r="N10" i="1"/>
  <c r="N13" i="1"/>
  <c r="N14" i="1"/>
  <c r="N15" i="1"/>
  <c r="N16" i="1"/>
  <c r="N17" i="1"/>
  <c r="N18" i="1"/>
  <c r="N4" i="1"/>
  <c r="M5" i="1"/>
  <c r="M6" i="1"/>
  <c r="M7" i="1"/>
  <c r="M8" i="1"/>
  <c r="M9" i="1"/>
  <c r="M10" i="1"/>
  <c r="M13" i="1"/>
  <c r="M14" i="1"/>
  <c r="M15" i="1"/>
  <c r="M16" i="1"/>
  <c r="M17" i="1"/>
  <c r="M18" i="1"/>
  <c r="M4" i="1"/>
  <c r="M11" i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4" i="1"/>
</calcChain>
</file>

<file path=xl/sharedStrings.xml><?xml version="1.0" encoding="utf-8"?>
<sst xmlns="http://schemas.openxmlformats.org/spreadsheetml/2006/main" count="54" uniqueCount="27">
  <si>
    <t>Sample</t>
  </si>
  <si>
    <t>Reference</t>
  </si>
  <si>
    <t>V_input</t>
  </si>
  <si>
    <t>I</t>
  </si>
  <si>
    <t>Time constant</t>
  </si>
  <si>
    <t>sensitivity(V3w)</t>
  </si>
  <si>
    <t>sensitivity(V1w)</t>
  </si>
  <si>
    <t>V_3w_real</t>
  </si>
  <si>
    <t>V_3w_im</t>
  </si>
  <si>
    <t>V_1w_real</t>
  </si>
  <si>
    <t>V_1w_im</t>
  </si>
  <si>
    <t>(V)</t>
  </si>
  <si>
    <t>mA</t>
  </si>
  <si>
    <t>s</t>
  </si>
  <si>
    <t>uV</t>
  </si>
  <si>
    <t>mV</t>
  </si>
  <si>
    <t>(uV)</t>
  </si>
  <si>
    <t>(mV)</t>
  </si>
  <si>
    <t>Rsamp</t>
  </si>
  <si>
    <t>Rref</t>
  </si>
  <si>
    <t>I1w</t>
  </si>
  <si>
    <t>I1w^3</t>
  </si>
  <si>
    <t>at small v input, I1w, 3w behaves weire</t>
  </si>
  <si>
    <t>it is the same trend because Y3 is continuous linear</t>
  </si>
  <si>
    <t>maybe choose V_input when X3 are negative should be fine</t>
  </si>
  <si>
    <t>A</t>
  </si>
  <si>
    <t>Reference0617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</si>
</sst>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0" borderId="0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0" fillId="0" borderId="4" xfId="0" applyBorder="1"/>
    <xf numFmtId="11" fontId="0" fillId="0" borderId="4" xfId="0" applyNumberFormat="1" applyBorder="1"/>
    <xf numFmtId="0" fontId="2" fillId="0" borderId="1" xfId="0" applyFont="1" applyBorder="1" applyAlignment="1">
      <alignment horizontal="right" vertical="center" wrapText="1"/>
    </xf>
    <xf numFmtId="11" fontId="2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 vs. I1w^3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Sheet1!$M$4:$M$18</c:f>
              <c:numCache>
                <c:formatCode>General</c:formatCode>
                <c:ptCount val="15"/>
                <c:pt idx="0">
                  <c:v>1.2965763875968555</c:v>
                </c:pt>
                <c:pt idx="1">
                  <c:v>2.1565001202363292</c:v>
                </c:pt>
                <c:pt idx="2">
                  <c:v>3.3313148503750001</c:v>
                </c:pt>
                <c:pt idx="3">
                  <c:v>5.0426194381746416</c:v>
                </c:pt>
                <c:pt idx="4">
                  <c:v>8.3842183613795473</c:v>
                </c:pt>
                <c:pt idx="5">
                  <c:v>16.471383329929321</c:v>
                </c:pt>
                <c:pt idx="6">
                  <c:v>28.422150108604978</c:v>
                </c:pt>
                <c:pt idx="7">
                  <c:v>45.430433166391538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-9.0338000000000002E-2</c:v>
                </c:pt>
                <c:pt idx="1">
                  <c:v>-0.166708</c:v>
                </c:pt>
                <c:pt idx="2">
                  <c:v>-0.26356600000000002</c:v>
                </c:pt>
                <c:pt idx="3" formatCode="0.0000">
                  <c:v>-0.41164600000000001</c:v>
                </c:pt>
                <c:pt idx="4" formatCode="0.0000">
                  <c:v>-0.68545699999999998</c:v>
                </c:pt>
                <c:pt idx="5" formatCode="0.0000">
                  <c:v>-1.3513599999999999</c:v>
                </c:pt>
                <c:pt idx="6" formatCode="0.0000">
                  <c:v>-2.40469</c:v>
                </c:pt>
                <c:pt idx="7" formatCode="0.0000">
                  <c:v>-3.79515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7-4DB4-855A-88F02121A541}"/>
            </c:ext>
          </c:extLst>
        </c:ser>
        <c:ser>
          <c:idx val="1"/>
          <c:order val="1"/>
          <c:tx>
            <c:v>Y3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Sheet1!$M$4:$M$18</c:f>
              <c:numCache>
                <c:formatCode>General</c:formatCode>
                <c:ptCount val="15"/>
                <c:pt idx="0">
                  <c:v>1.2965763875968555</c:v>
                </c:pt>
                <c:pt idx="1">
                  <c:v>2.1565001202363292</c:v>
                </c:pt>
                <c:pt idx="2">
                  <c:v>3.3313148503750001</c:v>
                </c:pt>
                <c:pt idx="3">
                  <c:v>5.0426194381746416</c:v>
                </c:pt>
                <c:pt idx="4">
                  <c:v>8.3842183613795473</c:v>
                </c:pt>
                <c:pt idx="5">
                  <c:v>16.471383329929321</c:v>
                </c:pt>
                <c:pt idx="6">
                  <c:v>28.422150108604978</c:v>
                </c:pt>
                <c:pt idx="7">
                  <c:v>45.430433166391538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Sheet1!$G$4:$G$18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-1.8619999999999999E-3</c:v>
                </c:pt>
                <c:pt idx="2">
                  <c:v>-2.794E-3</c:v>
                </c:pt>
                <c:pt idx="3" formatCode="0.0000">
                  <c:v>-8.3819600000000008E-3</c:v>
                </c:pt>
                <c:pt idx="4" formatCode="0.0000">
                  <c:v>-1.4901299999999999E-2</c:v>
                </c:pt>
                <c:pt idx="5" formatCode="0.0000">
                  <c:v>-4.28411E-2</c:v>
                </c:pt>
                <c:pt idx="6" formatCode="0.0000">
                  <c:v>-7.9162899999999994E-2</c:v>
                </c:pt>
                <c:pt idx="7" formatCode="0.0000">
                  <c:v>-0.136905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7-4DB4-855A-88F02121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64448"/>
        <c:axId val="515362480"/>
      </c:scatterChart>
      <c:valAx>
        <c:axId val="515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I1w^3(mA^3)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2480"/>
        <c:crossesAt val="-30"/>
        <c:crossBetween val="midCat"/>
      </c:valAx>
      <c:valAx>
        <c:axId val="515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V1_ref</a:t>
            </a:r>
            <a:r>
              <a:rPr lang="en-US" baseline="0"/>
              <a:t> vs. I1w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X1_ref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1.090433962264151</c:v>
                </c:pt>
                <c:pt idx="1">
                  <c:v>1.2919622641509434</c:v>
                </c:pt>
                <c:pt idx="2">
                  <c:v>1.4935</c:v>
                </c:pt>
                <c:pt idx="3">
                  <c:v>1.7148207547169809</c:v>
                </c:pt>
                <c:pt idx="4">
                  <c:v>2.0315188679245284</c:v>
                </c:pt>
                <c:pt idx="5">
                  <c:v>2.5443490566037736</c:v>
                </c:pt>
                <c:pt idx="6">
                  <c:v>3.0517735849056602</c:v>
                </c:pt>
                <c:pt idx="7">
                  <c:v>3.5681981132075471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1.1558600000000001</c:v>
                </c:pt>
                <c:pt idx="1">
                  <c:v>1.36948</c:v>
                </c:pt>
                <c:pt idx="2">
                  <c:v>1.58311</c:v>
                </c:pt>
                <c:pt idx="3">
                  <c:v>1.8177099999999999</c:v>
                </c:pt>
                <c:pt idx="4">
                  <c:v>2.15341</c:v>
                </c:pt>
                <c:pt idx="5">
                  <c:v>2.6970100000000001</c:v>
                </c:pt>
                <c:pt idx="6">
                  <c:v>3.23488</c:v>
                </c:pt>
                <c:pt idx="7">
                  <c:v>3.7822900000000002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7-4657-A540-DA9D103D75F0}"/>
            </c:ext>
          </c:extLst>
        </c:ser>
        <c:ser>
          <c:idx val="1"/>
          <c:order val="1"/>
          <c:tx>
            <c:v>Y1_ref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1.090433962264151</c:v>
                </c:pt>
                <c:pt idx="1">
                  <c:v>1.2919622641509434</c:v>
                </c:pt>
                <c:pt idx="2">
                  <c:v>1.4935</c:v>
                </c:pt>
                <c:pt idx="3">
                  <c:v>1.7148207547169809</c:v>
                </c:pt>
                <c:pt idx="4">
                  <c:v>2.0315188679245284</c:v>
                </c:pt>
                <c:pt idx="5">
                  <c:v>2.5443490566037736</c:v>
                </c:pt>
                <c:pt idx="6">
                  <c:v>3.0517735849056602</c:v>
                </c:pt>
                <c:pt idx="7">
                  <c:v>3.5681981132075471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Sheet1!$I$4:$I$18</c:f>
              <c:numCache>
                <c:formatCode>0.00E+00</c:formatCode>
                <c:ptCount val="15"/>
                <c:pt idx="0">
                  <c:v>-1.9070000000000001E-3</c:v>
                </c:pt>
                <c:pt idx="1">
                  <c:v>-1.9070000000000001E-3</c:v>
                </c:pt>
                <c:pt idx="2">
                  <c:v>-1.9070000000000001E-3</c:v>
                </c:pt>
                <c:pt idx="3">
                  <c:v>-3.8147300000000001E-3</c:v>
                </c:pt>
                <c:pt idx="4">
                  <c:v>-3.8147300000000001E-3</c:v>
                </c:pt>
                <c:pt idx="5">
                  <c:v>-3.8147300000000001E-3</c:v>
                </c:pt>
                <c:pt idx="6">
                  <c:v>-5.72208E-3</c:v>
                </c:pt>
                <c:pt idx="7" formatCode="General">
                  <c:v>-5.72208E-3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7-4657-A540-DA9D103D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87488"/>
        <c:axId val="617690440"/>
      </c:scatterChart>
      <c:valAx>
        <c:axId val="6176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I1w(mA)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0440"/>
        <c:crossesAt val="-2.0000000000000005E-3"/>
        <c:crossBetween val="midCat"/>
      </c:valAx>
      <c:valAx>
        <c:axId val="6176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  <a:r>
              <a:rPr lang="en-US" baseline="0"/>
              <a:t> p2 comparison: </a:t>
            </a:r>
            <a:r>
              <a:rPr lang="en-US"/>
              <a:t>V1w</a:t>
            </a:r>
            <a:r>
              <a:rPr lang="en-US" baseline="0"/>
              <a:t> vs. V_input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p1 X1_ref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Sheet2!$E$4:$E$18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</c:numCache>
            </c:numRef>
          </c:xVal>
          <c:yVal>
            <c:numRef>
              <c:f>Sheet2!$G$4:$G$18</c:f>
              <c:numCache>
                <c:formatCode>General</c:formatCode>
                <c:ptCount val="15"/>
                <c:pt idx="0">
                  <c:v>0.52452500000000002</c:v>
                </c:pt>
                <c:pt idx="1">
                  <c:v>2.59782</c:v>
                </c:pt>
                <c:pt idx="2">
                  <c:v>5.21854</c:v>
                </c:pt>
                <c:pt idx="3">
                  <c:v>7.8125599999999995</c:v>
                </c:pt>
                <c:pt idx="4">
                  <c:v>10.4504</c:v>
                </c:pt>
                <c:pt idx="5">
                  <c:v>13.0616</c:v>
                </c:pt>
                <c:pt idx="6">
                  <c:v>15.636600000000001</c:v>
                </c:pt>
                <c:pt idx="7">
                  <c:v>18.2592</c:v>
                </c:pt>
                <c:pt idx="8">
                  <c:v>26.092600000000001</c:v>
                </c:pt>
                <c:pt idx="9">
                  <c:v>36.457299999999996</c:v>
                </c:pt>
                <c:pt idx="10">
                  <c:v>46.480399999999996</c:v>
                </c:pt>
                <c:pt idx="11">
                  <c:v>57.297000000000004</c:v>
                </c:pt>
                <c:pt idx="12">
                  <c:v>67.692300000000003</c:v>
                </c:pt>
                <c:pt idx="13">
                  <c:v>78.094999999999999</c:v>
                </c:pt>
                <c:pt idx="14">
                  <c:v>88.49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E-4E5D-A65C-767DC16E4E05}"/>
            </c:ext>
          </c:extLst>
        </c:ser>
        <c:ser>
          <c:idx val="3"/>
          <c:order val="1"/>
          <c:tx>
            <c:v>p1 Y1_ref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Sheet2!$E$4:$E$18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</c:numCache>
            </c:numRef>
          </c:xVal>
          <c:yVal>
            <c:numRef>
              <c:f>Sheet2!$H$4:$H$18</c:f>
              <c:numCache>
                <c:formatCode>General</c:formatCode>
                <c:ptCount val="15"/>
                <c:pt idx="0">
                  <c:v>0</c:v>
                </c:pt>
                <c:pt idx="1">
                  <c:v>-3.8147299999999997E-3</c:v>
                </c:pt>
                <c:pt idx="2">
                  <c:v>-7.6294500000000003E-3</c:v>
                </c:pt>
                <c:pt idx="3">
                  <c:v>-9.5367999999999998E-3</c:v>
                </c:pt>
                <c:pt idx="4">
                  <c:v>-1.3351500000000001E-2</c:v>
                </c:pt>
                <c:pt idx="5">
                  <c:v>-1.5258900000000001E-2</c:v>
                </c:pt>
                <c:pt idx="6">
                  <c:v>-1.90736E-2</c:v>
                </c:pt>
                <c:pt idx="7">
                  <c:v>-2.28883E-2</c:v>
                </c:pt>
                <c:pt idx="8">
                  <c:v>-3.0517800000000001E-2</c:v>
                </c:pt>
                <c:pt idx="9">
                  <c:v>-4.1961900000000003E-2</c:v>
                </c:pt>
                <c:pt idx="10">
                  <c:v>-5.3406000000000002E-2</c:v>
                </c:pt>
                <c:pt idx="11">
                  <c:v>-6.866499999999999E-2</c:v>
                </c:pt>
                <c:pt idx="12">
                  <c:v>-8.0109099999999989E-2</c:v>
                </c:pt>
                <c:pt idx="13">
                  <c:v>-9.1553200000000001E-2</c:v>
                </c:pt>
                <c:pt idx="14">
                  <c:v>-0.10299700000000001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0E-4E5D-A65C-767DC16E4E05}"/>
            </c:ext>
          </c:extLst>
        </c:ser>
        <c:ser>
          <c:idx val="0"/>
          <c:order val="2"/>
          <c:tx>
            <c:v>p2 X1_ref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Sheet2!$C$4:$C$11</c:f>
              <c:numCache>
                <c:formatCode>General</c:formatCode>
                <c:ptCount val="8"/>
                <c:pt idx="0">
                  <c:v>1.1558600000000001</c:v>
                </c:pt>
                <c:pt idx="1">
                  <c:v>1.36948</c:v>
                </c:pt>
                <c:pt idx="2">
                  <c:v>1.58311</c:v>
                </c:pt>
                <c:pt idx="3">
                  <c:v>1.8177099999999999</c:v>
                </c:pt>
                <c:pt idx="4">
                  <c:v>2.15341</c:v>
                </c:pt>
                <c:pt idx="5">
                  <c:v>2.6970100000000001</c:v>
                </c:pt>
                <c:pt idx="6">
                  <c:v>3.23488</c:v>
                </c:pt>
                <c:pt idx="7">
                  <c:v>3.7822900000000002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E-4E5D-A65C-767DC16E4E05}"/>
            </c:ext>
          </c:extLst>
        </c:ser>
        <c:ser>
          <c:idx val="1"/>
          <c:order val="3"/>
          <c:tx>
            <c:v>p2 Y1_ref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Sheet2!$D$4:$D$11</c:f>
              <c:numCache>
                <c:formatCode>0.00E+00</c:formatCode>
                <c:ptCount val="8"/>
                <c:pt idx="0">
                  <c:v>-1.9070000000000001E-3</c:v>
                </c:pt>
                <c:pt idx="1">
                  <c:v>-1.9070000000000001E-3</c:v>
                </c:pt>
                <c:pt idx="2">
                  <c:v>-1.9070000000000001E-3</c:v>
                </c:pt>
                <c:pt idx="3">
                  <c:v>-3.8147300000000001E-3</c:v>
                </c:pt>
                <c:pt idx="4">
                  <c:v>-3.8147300000000001E-3</c:v>
                </c:pt>
                <c:pt idx="5">
                  <c:v>-3.8147300000000001E-3</c:v>
                </c:pt>
                <c:pt idx="6">
                  <c:v>-5.72208E-3</c:v>
                </c:pt>
                <c:pt idx="7" formatCode="General">
                  <c:v>-5.72208E-3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E-4E5D-A65C-767DC16E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04888"/>
        <c:axId val="560708168"/>
      </c:scatterChart>
      <c:valAx>
        <c:axId val="56070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V_input(V)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8168"/>
        <c:crosses val="autoZero"/>
        <c:crossBetween val="midCat"/>
      </c:valAx>
      <c:valAx>
        <c:axId val="5607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20</xdr:row>
      <xdr:rowOff>177800</xdr:rowOff>
    </xdr:from>
    <xdr:to>
      <xdr:col>8</xdr:col>
      <xdr:colOff>574675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591D7-C957-4AFA-B084-CE026D83B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19050</xdr:rowOff>
    </xdr:from>
    <xdr:to>
      <xdr:col>18</xdr:col>
      <xdr:colOff>203200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E4749-0431-4A46-8583-F104904F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1</xdr:row>
      <xdr:rowOff>114300</xdr:rowOff>
    </xdr:from>
    <xdr:to>
      <xdr:col>16</xdr:col>
      <xdr:colOff>504825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441C7-08CF-499E-BC55-B65507042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workbookViewId="0">
      <selection sqref="A1:A1048576"/>
    </sheetView>
  </sheetViews>
  <sheetFormatPr defaultRowHeight="14.5" x14ac:dyDescent="0.35"/>
  <cols>
    <col min="2" max="2" width="11.36328125" bestFit="1" customWidth="1"/>
    <col min="6" max="7" width="9.453125" bestFit="1" customWidth="1"/>
    <col min="8" max="8" width="12.26953125" bestFit="1" customWidth="1"/>
    <col min="9" max="9" width="12.7265625" bestFit="1" customWidth="1"/>
    <col min="13" max="13" width="11.81640625" bestFit="1" customWidth="1"/>
    <col min="14" max="14" width="10" bestFit="1" customWidth="1"/>
    <col min="16" max="16" width="12.26953125" bestFit="1" customWidth="1"/>
  </cols>
  <sheetData>
    <row r="1" spans="1:17" x14ac:dyDescent="0.35">
      <c r="A1" s="1"/>
      <c r="B1" s="1"/>
      <c r="C1" s="1"/>
      <c r="D1" s="2"/>
      <c r="E1" s="1"/>
      <c r="F1" s="19" t="s">
        <v>0</v>
      </c>
      <c r="G1" s="20"/>
      <c r="H1" s="19" t="s">
        <v>1</v>
      </c>
      <c r="I1" s="20"/>
      <c r="J1" t="s">
        <v>18</v>
      </c>
      <c r="K1" t="s">
        <v>19</v>
      </c>
    </row>
    <row r="2" spans="1:17" ht="28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6">
        <v>1.3</v>
      </c>
      <c r="K2">
        <v>1.06</v>
      </c>
      <c r="L2" s="7" t="s">
        <v>20</v>
      </c>
      <c r="M2" s="7" t="s">
        <v>21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x14ac:dyDescent="0.3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16</v>
      </c>
      <c r="H3" s="9" t="s">
        <v>17</v>
      </c>
      <c r="I3" s="1" t="s">
        <v>17</v>
      </c>
      <c r="L3" s="7" t="s">
        <v>25</v>
      </c>
      <c r="N3" s="1" t="s">
        <v>16</v>
      </c>
      <c r="O3" s="1" t="s">
        <v>16</v>
      </c>
      <c r="P3" s="9" t="s">
        <v>17</v>
      </c>
      <c r="Q3" s="1" t="s">
        <v>17</v>
      </c>
    </row>
    <row r="4" spans="1:17" x14ac:dyDescent="0.35">
      <c r="A4" s="3">
        <v>1.1000000000000001</v>
      </c>
      <c r="B4" s="2">
        <f>H4/$K$2</f>
        <v>1.090433962264151</v>
      </c>
      <c r="C4" s="4">
        <v>100</v>
      </c>
      <c r="D4" s="4">
        <v>20</v>
      </c>
      <c r="E4" s="4">
        <v>50</v>
      </c>
      <c r="F4" s="17">
        <v>-9.0338000000000002E-2</v>
      </c>
      <c r="G4" s="17">
        <v>0</v>
      </c>
      <c r="H4" s="17">
        <v>1.1558600000000001</v>
      </c>
      <c r="I4" s="18">
        <v>-1.9070000000000001E-3</v>
      </c>
      <c r="L4">
        <f>P4/$K$2</f>
        <v>0</v>
      </c>
      <c r="M4">
        <f>B4^3</f>
        <v>1.2965763875968555</v>
      </c>
      <c r="N4" s="5">
        <f>F4</f>
        <v>-9.0338000000000002E-2</v>
      </c>
      <c r="O4" s="5"/>
      <c r="P4" s="9"/>
      <c r="Q4" s="1"/>
    </row>
    <row r="5" spans="1:17" x14ac:dyDescent="0.35">
      <c r="A5" s="3">
        <v>1.3</v>
      </c>
      <c r="B5" s="2">
        <f t="shared" ref="B5:B18" si="0">H5/$K$2</f>
        <v>1.2919622641509434</v>
      </c>
      <c r="C5" s="4">
        <v>100</v>
      </c>
      <c r="D5" s="4">
        <v>20</v>
      </c>
      <c r="E5" s="4">
        <v>50</v>
      </c>
      <c r="F5" s="17">
        <v>-0.166708</v>
      </c>
      <c r="G5" s="18">
        <v>-1.8619999999999999E-3</v>
      </c>
      <c r="H5" s="17">
        <v>1.36948</v>
      </c>
      <c r="I5" s="18">
        <v>-1.9070000000000001E-3</v>
      </c>
      <c r="L5">
        <f t="shared" ref="L5:L18" si="1">P5/$K$2</f>
        <v>0</v>
      </c>
      <c r="M5">
        <f t="shared" ref="M5:M18" si="2">B5^3</f>
        <v>2.1565001202363292</v>
      </c>
      <c r="N5" s="5">
        <f t="shared" ref="N5:N18" si="3">F5</f>
        <v>-0.166708</v>
      </c>
      <c r="O5" s="1"/>
      <c r="P5" s="9"/>
      <c r="Q5" s="5"/>
    </row>
    <row r="6" spans="1:17" x14ac:dyDescent="0.35">
      <c r="A6" s="3">
        <v>1.5</v>
      </c>
      <c r="B6" s="2">
        <f t="shared" si="0"/>
        <v>1.4935</v>
      </c>
      <c r="C6" s="4">
        <v>100</v>
      </c>
      <c r="D6" s="4">
        <v>20</v>
      </c>
      <c r="E6" s="4">
        <v>50</v>
      </c>
      <c r="F6" s="17">
        <v>-0.26356600000000002</v>
      </c>
      <c r="G6" s="18">
        <v>-2.794E-3</v>
      </c>
      <c r="H6" s="17">
        <v>1.58311</v>
      </c>
      <c r="I6" s="18">
        <v>-1.9070000000000001E-3</v>
      </c>
      <c r="L6">
        <f t="shared" si="1"/>
        <v>0</v>
      </c>
      <c r="M6">
        <f t="shared" si="2"/>
        <v>3.3313148503750001</v>
      </c>
      <c r="N6" s="5">
        <f t="shared" si="3"/>
        <v>-0.26356600000000002</v>
      </c>
      <c r="O6" s="5"/>
      <c r="P6" s="9"/>
      <c r="Q6" s="5"/>
    </row>
    <row r="7" spans="1:17" x14ac:dyDescent="0.35">
      <c r="A7" s="3">
        <v>1.7</v>
      </c>
      <c r="B7" s="2">
        <f t="shared" si="0"/>
        <v>1.7148207547169809</v>
      </c>
      <c r="C7" s="4">
        <v>100</v>
      </c>
      <c r="D7" s="4">
        <v>20</v>
      </c>
      <c r="E7" s="4">
        <v>50</v>
      </c>
      <c r="F7" s="8">
        <v>-0.41164600000000001</v>
      </c>
      <c r="G7" s="8">
        <v>-8.3819600000000008E-3</v>
      </c>
      <c r="H7" s="9">
        <v>1.8177099999999999</v>
      </c>
      <c r="I7" s="5">
        <v>-3.8147300000000001E-3</v>
      </c>
      <c r="L7">
        <f t="shared" si="1"/>
        <v>0</v>
      </c>
      <c r="M7">
        <f t="shared" si="2"/>
        <v>5.0426194381746416</v>
      </c>
      <c r="N7" s="5">
        <f t="shared" si="3"/>
        <v>-0.41164600000000001</v>
      </c>
      <c r="O7" s="5"/>
      <c r="P7" s="9"/>
      <c r="Q7" s="5"/>
    </row>
    <row r="8" spans="1:17" x14ac:dyDescent="0.35">
      <c r="A8" s="3">
        <v>2</v>
      </c>
      <c r="B8" s="2">
        <f t="shared" si="0"/>
        <v>2.0315188679245284</v>
      </c>
      <c r="C8" s="4">
        <v>100</v>
      </c>
      <c r="D8" s="4">
        <v>20</v>
      </c>
      <c r="E8" s="4">
        <v>50</v>
      </c>
      <c r="F8" s="8">
        <v>-0.68545699999999998</v>
      </c>
      <c r="G8" s="8">
        <v>-1.4901299999999999E-2</v>
      </c>
      <c r="H8" s="9">
        <v>2.15341</v>
      </c>
      <c r="I8" s="5">
        <v>-3.8147300000000001E-3</v>
      </c>
      <c r="L8">
        <f t="shared" si="1"/>
        <v>0</v>
      </c>
      <c r="M8">
        <f t="shared" si="2"/>
        <v>8.3842183613795473</v>
      </c>
      <c r="N8" s="5">
        <f t="shared" si="3"/>
        <v>-0.68545699999999998</v>
      </c>
      <c r="O8" s="5"/>
      <c r="P8" s="9"/>
      <c r="Q8" s="5"/>
    </row>
    <row r="9" spans="1:17" x14ac:dyDescent="0.35">
      <c r="A9" s="3">
        <v>2.5</v>
      </c>
      <c r="B9" s="2">
        <f t="shared" si="0"/>
        <v>2.5443490566037736</v>
      </c>
      <c r="C9" s="4">
        <v>100</v>
      </c>
      <c r="D9" s="4">
        <v>20</v>
      </c>
      <c r="E9" s="4">
        <v>50</v>
      </c>
      <c r="F9" s="8">
        <v>-1.3513599999999999</v>
      </c>
      <c r="G9" s="8">
        <v>-4.28411E-2</v>
      </c>
      <c r="H9" s="9">
        <v>2.6970100000000001</v>
      </c>
      <c r="I9" s="5">
        <v>-3.8147300000000001E-3</v>
      </c>
      <c r="L9">
        <f t="shared" si="1"/>
        <v>0</v>
      </c>
      <c r="M9">
        <f t="shared" si="2"/>
        <v>16.471383329929321</v>
      </c>
      <c r="N9" s="5">
        <f t="shared" si="3"/>
        <v>-1.3513599999999999</v>
      </c>
      <c r="O9" s="5"/>
      <c r="P9" s="9"/>
      <c r="Q9" s="5"/>
    </row>
    <row r="10" spans="1:17" x14ac:dyDescent="0.35">
      <c r="A10" s="10">
        <v>3</v>
      </c>
      <c r="B10" s="2">
        <f t="shared" si="0"/>
        <v>3.0517735849056602</v>
      </c>
      <c r="C10" s="11">
        <v>100</v>
      </c>
      <c r="D10" s="11">
        <v>20</v>
      </c>
      <c r="E10" s="11">
        <v>50</v>
      </c>
      <c r="F10" s="8">
        <v>-2.40469</v>
      </c>
      <c r="G10" s="8">
        <v>-7.9162899999999994E-2</v>
      </c>
      <c r="H10" s="9">
        <v>3.23488</v>
      </c>
      <c r="I10" s="5">
        <v>-5.72208E-3</v>
      </c>
      <c r="L10">
        <f t="shared" si="1"/>
        <v>0</v>
      </c>
      <c r="M10">
        <f t="shared" si="2"/>
        <v>28.422150108604978</v>
      </c>
      <c r="N10" s="5">
        <f t="shared" si="3"/>
        <v>-2.40469</v>
      </c>
      <c r="O10" s="12"/>
      <c r="P10" s="13"/>
      <c r="Q10" s="12"/>
    </row>
    <row r="11" spans="1:17" x14ac:dyDescent="0.35">
      <c r="A11" s="14">
        <v>3.5</v>
      </c>
      <c r="B11" s="2">
        <f t="shared" si="0"/>
        <v>3.5681981132075471</v>
      </c>
      <c r="C11" s="11">
        <v>100</v>
      </c>
      <c r="D11" s="11">
        <v>20</v>
      </c>
      <c r="E11" s="11">
        <v>50</v>
      </c>
      <c r="F11" s="8">
        <f>-3.79515</f>
        <v>-3.79515</v>
      </c>
      <c r="G11" s="8">
        <v>-0.136905</v>
      </c>
      <c r="H11" s="9">
        <v>3.7822900000000002</v>
      </c>
      <c r="I11" s="9">
        <v>-5.72208E-3</v>
      </c>
      <c r="L11">
        <f t="shared" si="1"/>
        <v>0</v>
      </c>
      <c r="M11">
        <f t="shared" si="2"/>
        <v>45.430433166391538</v>
      </c>
      <c r="N11" s="5">
        <f t="shared" si="3"/>
        <v>-3.79515</v>
      </c>
      <c r="O11" s="16"/>
      <c r="P11" s="15"/>
      <c r="Q11" s="16"/>
    </row>
    <row r="12" spans="1:17" x14ac:dyDescent="0.35">
      <c r="A12" s="14"/>
      <c r="B12" s="2"/>
      <c r="C12" s="11"/>
      <c r="D12" s="11"/>
      <c r="E12" s="11"/>
      <c r="F12" s="8"/>
      <c r="G12" s="8"/>
      <c r="H12" s="5"/>
      <c r="I12" s="9"/>
      <c r="N12" s="5"/>
      <c r="O12" s="16"/>
      <c r="P12" s="15"/>
      <c r="Q12" s="16"/>
    </row>
    <row r="13" spans="1:17" x14ac:dyDescent="0.35">
      <c r="A13" s="14"/>
      <c r="B13" s="2">
        <f t="shared" si="0"/>
        <v>0</v>
      </c>
      <c r="C13" s="11">
        <v>100</v>
      </c>
      <c r="D13" s="11">
        <v>20</v>
      </c>
      <c r="E13" s="11">
        <v>50</v>
      </c>
      <c r="F13" s="8"/>
      <c r="G13" s="8"/>
      <c r="H13" s="9"/>
      <c r="I13" s="9"/>
      <c r="L13">
        <f t="shared" si="1"/>
        <v>0</v>
      </c>
      <c r="M13">
        <f t="shared" si="2"/>
        <v>0</v>
      </c>
      <c r="N13" s="5">
        <f t="shared" si="3"/>
        <v>0</v>
      </c>
      <c r="O13" s="16"/>
      <c r="P13" s="15"/>
      <c r="Q13" s="16"/>
    </row>
    <row r="14" spans="1:17" x14ac:dyDescent="0.35">
      <c r="A14" s="14"/>
      <c r="B14" s="2">
        <f t="shared" si="0"/>
        <v>0</v>
      </c>
      <c r="C14" s="11">
        <v>100</v>
      </c>
      <c r="D14" s="11">
        <v>20</v>
      </c>
      <c r="E14" s="11">
        <v>50</v>
      </c>
      <c r="F14" s="8"/>
      <c r="G14" s="8"/>
      <c r="H14" s="9"/>
      <c r="I14" s="9"/>
      <c r="L14">
        <f t="shared" si="1"/>
        <v>0</v>
      </c>
      <c r="M14">
        <f t="shared" si="2"/>
        <v>0</v>
      </c>
      <c r="N14" s="5">
        <f t="shared" si="3"/>
        <v>0</v>
      </c>
      <c r="O14" s="16"/>
      <c r="P14" s="15"/>
      <c r="Q14" s="16"/>
    </row>
    <row r="15" spans="1:17" x14ac:dyDescent="0.35">
      <c r="A15" s="14"/>
      <c r="B15" s="2">
        <f t="shared" si="0"/>
        <v>0</v>
      </c>
      <c r="C15" s="15">
        <v>100</v>
      </c>
      <c r="D15" s="15">
        <v>50</v>
      </c>
      <c r="E15" s="15">
        <v>100</v>
      </c>
      <c r="F15" s="8"/>
      <c r="G15" s="8"/>
      <c r="H15" s="9"/>
      <c r="I15" s="9"/>
      <c r="L15">
        <f t="shared" si="1"/>
        <v>0</v>
      </c>
      <c r="M15">
        <f t="shared" si="2"/>
        <v>0</v>
      </c>
      <c r="N15" s="5">
        <f t="shared" si="3"/>
        <v>0</v>
      </c>
      <c r="O15" s="16"/>
      <c r="P15" s="15"/>
      <c r="Q15" s="16"/>
    </row>
    <row r="16" spans="1:17" x14ac:dyDescent="0.35">
      <c r="A16" s="14"/>
      <c r="B16" s="2">
        <f t="shared" si="0"/>
        <v>0</v>
      </c>
      <c r="C16" s="15">
        <v>100</v>
      </c>
      <c r="D16" s="15">
        <v>50</v>
      </c>
      <c r="E16" s="15">
        <v>100</v>
      </c>
      <c r="F16" s="8"/>
      <c r="G16" s="8"/>
      <c r="H16" s="9"/>
      <c r="I16" s="9"/>
      <c r="L16">
        <f t="shared" si="1"/>
        <v>0</v>
      </c>
      <c r="M16">
        <f t="shared" si="2"/>
        <v>0</v>
      </c>
      <c r="N16" s="5">
        <f t="shared" si="3"/>
        <v>0</v>
      </c>
      <c r="O16" s="16"/>
      <c r="P16" s="15"/>
      <c r="Q16" s="16"/>
    </row>
    <row r="17" spans="1:17" x14ac:dyDescent="0.35">
      <c r="A17" s="14"/>
      <c r="B17" s="2">
        <f t="shared" si="0"/>
        <v>0</v>
      </c>
      <c r="C17" s="15">
        <v>100</v>
      </c>
      <c r="D17" s="15">
        <v>100</v>
      </c>
      <c r="E17" s="15">
        <v>100</v>
      </c>
      <c r="F17" s="8"/>
      <c r="G17" s="8"/>
      <c r="H17" s="9"/>
      <c r="I17" s="9"/>
      <c r="L17">
        <f t="shared" si="1"/>
        <v>0</v>
      </c>
      <c r="M17">
        <f t="shared" si="2"/>
        <v>0</v>
      </c>
      <c r="N17" s="5">
        <f t="shared" si="3"/>
        <v>0</v>
      </c>
      <c r="O17" s="16"/>
      <c r="P17" s="15"/>
      <c r="Q17" s="16"/>
    </row>
    <row r="18" spans="1:17" x14ac:dyDescent="0.35">
      <c r="A18" s="14"/>
      <c r="B18" s="2">
        <f t="shared" si="0"/>
        <v>0</v>
      </c>
      <c r="C18" s="15">
        <v>100</v>
      </c>
      <c r="D18" s="15">
        <v>100</v>
      </c>
      <c r="E18" s="15">
        <v>100</v>
      </c>
      <c r="F18" s="8"/>
      <c r="G18" s="8"/>
      <c r="H18" s="9"/>
      <c r="I18" s="9"/>
      <c r="L18">
        <f t="shared" si="1"/>
        <v>0</v>
      </c>
      <c r="M18">
        <f t="shared" si="2"/>
        <v>0</v>
      </c>
      <c r="N18" s="5">
        <f t="shared" si="3"/>
        <v>0</v>
      </c>
      <c r="O18" s="16"/>
      <c r="P18" s="15"/>
      <c r="Q18" s="15"/>
    </row>
    <row r="43" spans="4:4" x14ac:dyDescent="0.35">
      <c r="D43" t="s">
        <v>22</v>
      </c>
    </row>
    <row r="44" spans="4:4" x14ac:dyDescent="0.35">
      <c r="D44" t="s">
        <v>23</v>
      </c>
    </row>
    <row r="45" spans="4:4" x14ac:dyDescent="0.35">
      <c r="D45" t="s">
        <v>24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5E89-FEEA-4890-B6B1-CF4E7E572501}">
  <dimension ref="A1:H18"/>
  <sheetViews>
    <sheetView tabSelected="1" topLeftCell="A2" workbookViewId="0">
      <selection activeCell="M22" sqref="M22"/>
    </sheetView>
  </sheetViews>
  <sheetFormatPr defaultRowHeight="14.5" x14ac:dyDescent="0.35"/>
  <cols>
    <col min="2" max="2" width="11.81640625" bestFit="1" customWidth="1"/>
    <col min="3" max="3" width="12.26953125" bestFit="1" customWidth="1"/>
    <col min="4" max="4" width="12.7265625" bestFit="1" customWidth="1"/>
    <col min="6" max="6" width="11.81640625" bestFit="1" customWidth="1"/>
    <col min="7" max="7" width="12.26953125" bestFit="1" customWidth="1"/>
    <col min="8" max="8" width="9.453125" bestFit="1" customWidth="1"/>
  </cols>
  <sheetData>
    <row r="1" spans="1:8" x14ac:dyDescent="0.35">
      <c r="A1" s="1"/>
      <c r="C1" s="19" t="s">
        <v>1</v>
      </c>
      <c r="D1" s="20"/>
      <c r="E1" s="1"/>
      <c r="G1" s="19" t="s">
        <v>26</v>
      </c>
      <c r="H1" s="20"/>
    </row>
    <row r="2" spans="1:8" x14ac:dyDescent="0.35">
      <c r="A2" s="1" t="s">
        <v>2</v>
      </c>
      <c r="B2" s="7" t="s">
        <v>3</v>
      </c>
      <c r="C2" s="1" t="s">
        <v>9</v>
      </c>
      <c r="D2" s="1" t="s">
        <v>10</v>
      </c>
      <c r="E2" s="1" t="s">
        <v>2</v>
      </c>
      <c r="F2" s="21" t="s">
        <v>3</v>
      </c>
      <c r="G2" s="1" t="s">
        <v>9</v>
      </c>
      <c r="H2" s="1" t="s">
        <v>10</v>
      </c>
    </row>
    <row r="3" spans="1:8" x14ac:dyDescent="0.35">
      <c r="A3" s="1" t="s">
        <v>11</v>
      </c>
      <c r="B3" t="s">
        <v>12</v>
      </c>
      <c r="C3" s="9" t="s">
        <v>17</v>
      </c>
      <c r="D3" s="1" t="s">
        <v>17</v>
      </c>
      <c r="E3" s="1" t="s">
        <v>11</v>
      </c>
      <c r="F3" t="s">
        <v>12</v>
      </c>
      <c r="G3" s="1" t="s">
        <v>17</v>
      </c>
      <c r="H3" s="1" t="s">
        <v>17</v>
      </c>
    </row>
    <row r="4" spans="1:8" x14ac:dyDescent="0.35">
      <c r="A4" s="3">
        <v>1.1000000000000001</v>
      </c>
      <c r="B4">
        <v>1.090433962264151</v>
      </c>
      <c r="C4" s="17">
        <v>1.1558600000000001</v>
      </c>
      <c r="D4" s="18">
        <v>-1.9070000000000001E-3</v>
      </c>
      <c r="E4" s="3">
        <v>0.01</v>
      </c>
      <c r="F4">
        <v>0.17484166666666665</v>
      </c>
      <c r="G4" s="1">
        <v>0.52452500000000002</v>
      </c>
      <c r="H4" s="1">
        <v>0</v>
      </c>
    </row>
    <row r="5" spans="1:8" x14ac:dyDescent="0.35">
      <c r="A5" s="3">
        <v>1.3</v>
      </c>
      <c r="B5">
        <v>1.2919622641509434</v>
      </c>
      <c r="C5" s="17">
        <v>1.36948</v>
      </c>
      <c r="D5" s="18">
        <v>-1.9070000000000001E-3</v>
      </c>
      <c r="E5" s="3">
        <v>0.05</v>
      </c>
      <c r="F5">
        <v>0.86593999999999993</v>
      </c>
      <c r="G5" s="1">
        <v>2.59782</v>
      </c>
      <c r="H5" s="1">
        <v>-3.8147299999999997E-3</v>
      </c>
    </row>
    <row r="6" spans="1:8" x14ac:dyDescent="0.35">
      <c r="A6" s="3">
        <v>1.5</v>
      </c>
      <c r="B6">
        <v>1.4935</v>
      </c>
      <c r="C6" s="17">
        <v>1.58311</v>
      </c>
      <c r="D6" s="18">
        <v>-1.9070000000000001E-3</v>
      </c>
      <c r="E6" s="3">
        <v>0.1</v>
      </c>
      <c r="F6">
        <v>1.7395133333333332</v>
      </c>
      <c r="G6" s="1">
        <v>5.21854</v>
      </c>
      <c r="H6" s="1">
        <v>-7.6294500000000003E-3</v>
      </c>
    </row>
    <row r="7" spans="1:8" x14ac:dyDescent="0.35">
      <c r="A7" s="3">
        <v>1.7</v>
      </c>
      <c r="B7">
        <v>1.7148207547169809</v>
      </c>
      <c r="C7" s="9">
        <v>1.8177099999999999</v>
      </c>
      <c r="D7" s="5">
        <v>-3.8147300000000001E-3</v>
      </c>
      <c r="E7" s="3">
        <v>0.15</v>
      </c>
      <c r="F7">
        <v>2.6041866666666662</v>
      </c>
      <c r="G7" s="1">
        <v>7.8125599999999995</v>
      </c>
      <c r="H7" s="1">
        <v>-9.5367999999999998E-3</v>
      </c>
    </row>
    <row r="8" spans="1:8" x14ac:dyDescent="0.35">
      <c r="A8" s="3">
        <v>2</v>
      </c>
      <c r="B8">
        <v>2.0315188679245284</v>
      </c>
      <c r="C8" s="9">
        <v>2.15341</v>
      </c>
      <c r="D8" s="5">
        <v>-3.8147300000000001E-3</v>
      </c>
      <c r="E8" s="3">
        <v>0.2</v>
      </c>
      <c r="F8">
        <v>3.4834666666666667</v>
      </c>
      <c r="G8" s="1">
        <v>10.4504</v>
      </c>
      <c r="H8" s="1">
        <v>-1.3351500000000001E-2</v>
      </c>
    </row>
    <row r="9" spans="1:8" x14ac:dyDescent="0.35">
      <c r="A9" s="3">
        <v>2.5</v>
      </c>
      <c r="B9">
        <v>2.5443490566037736</v>
      </c>
      <c r="C9" s="9">
        <v>2.6970100000000001</v>
      </c>
      <c r="D9" s="5">
        <v>-3.8147300000000001E-3</v>
      </c>
      <c r="E9" s="3">
        <v>0.25</v>
      </c>
      <c r="F9">
        <v>4.3538666666666668</v>
      </c>
      <c r="G9" s="1">
        <v>13.0616</v>
      </c>
      <c r="H9" s="1">
        <v>-1.5258900000000001E-2</v>
      </c>
    </row>
    <row r="10" spans="1:8" x14ac:dyDescent="0.35">
      <c r="A10" s="10">
        <v>3</v>
      </c>
      <c r="B10">
        <v>3.0517735849056602</v>
      </c>
      <c r="C10" s="9">
        <v>3.23488</v>
      </c>
      <c r="D10" s="5">
        <v>-5.72208E-3</v>
      </c>
      <c r="E10" s="10">
        <v>0.3</v>
      </c>
      <c r="F10">
        <v>5.2122000000000002</v>
      </c>
      <c r="G10" s="1">
        <v>15.636600000000001</v>
      </c>
      <c r="H10" s="1">
        <v>-1.90736E-2</v>
      </c>
    </row>
    <row r="11" spans="1:8" x14ac:dyDescent="0.35">
      <c r="A11" s="14">
        <v>3.5</v>
      </c>
      <c r="B11">
        <v>3.5681981132075471</v>
      </c>
      <c r="C11" s="9">
        <v>3.7822900000000002</v>
      </c>
      <c r="D11" s="9">
        <v>-5.72208E-3</v>
      </c>
      <c r="E11" s="22">
        <v>0.35</v>
      </c>
      <c r="F11">
        <v>6.0863999999999994</v>
      </c>
      <c r="G11" s="1">
        <v>18.2592</v>
      </c>
      <c r="H11" s="1">
        <v>-2.28883E-2</v>
      </c>
    </row>
    <row r="12" spans="1:8" x14ac:dyDescent="0.35">
      <c r="A12" s="14"/>
      <c r="C12" s="5"/>
      <c r="D12" s="9"/>
      <c r="E12" s="22">
        <v>0.5</v>
      </c>
      <c r="F12">
        <v>8.6975333333333342</v>
      </c>
      <c r="G12" s="1">
        <v>26.092600000000001</v>
      </c>
      <c r="H12" s="1">
        <v>-3.0517800000000001E-2</v>
      </c>
    </row>
    <row r="13" spans="1:8" x14ac:dyDescent="0.35">
      <c r="A13" s="14"/>
      <c r="B13">
        <v>0</v>
      </c>
      <c r="C13" s="9"/>
      <c r="D13" s="9"/>
      <c r="E13" s="22">
        <v>0.7</v>
      </c>
      <c r="F13">
        <v>12.152433333333333</v>
      </c>
      <c r="G13" s="1">
        <v>36.457299999999996</v>
      </c>
      <c r="H13" s="1">
        <v>-4.1961900000000003E-2</v>
      </c>
    </row>
    <row r="14" spans="1:8" x14ac:dyDescent="0.35">
      <c r="A14" s="14"/>
      <c r="B14">
        <v>0</v>
      </c>
      <c r="C14" s="9"/>
      <c r="D14" s="9"/>
      <c r="E14" s="22">
        <v>0.9</v>
      </c>
      <c r="F14">
        <v>15.493466666666665</v>
      </c>
      <c r="G14" s="1">
        <v>46.480399999999996</v>
      </c>
      <c r="H14" s="1">
        <v>-5.3406000000000002E-2</v>
      </c>
    </row>
    <row r="15" spans="1:8" x14ac:dyDescent="0.35">
      <c r="A15" s="14"/>
      <c r="B15">
        <v>0</v>
      </c>
      <c r="C15" s="9"/>
      <c r="D15" s="9"/>
      <c r="E15" s="22">
        <v>1.1000000000000001</v>
      </c>
      <c r="F15">
        <v>19.099</v>
      </c>
      <c r="G15" s="1">
        <v>57.297000000000004</v>
      </c>
      <c r="H15" s="1">
        <v>-6.866499999999999E-2</v>
      </c>
    </row>
    <row r="16" spans="1:8" x14ac:dyDescent="0.35">
      <c r="A16" s="14"/>
      <c r="B16">
        <v>0</v>
      </c>
      <c r="C16" s="9"/>
      <c r="D16" s="9"/>
      <c r="E16" s="22">
        <v>1.3</v>
      </c>
      <c r="F16">
        <v>22.5641</v>
      </c>
      <c r="G16" s="1">
        <v>67.692300000000003</v>
      </c>
      <c r="H16" s="1">
        <v>-8.0109099999999989E-2</v>
      </c>
    </row>
    <row r="17" spans="1:8" x14ac:dyDescent="0.35">
      <c r="A17" s="14"/>
      <c r="B17">
        <v>0</v>
      </c>
      <c r="C17" s="9"/>
      <c r="D17" s="9"/>
      <c r="E17" s="22">
        <v>1.5</v>
      </c>
      <c r="F17">
        <v>26.031666666666666</v>
      </c>
      <c r="G17" s="1">
        <v>78.094999999999999</v>
      </c>
      <c r="H17" s="1">
        <v>-9.1553200000000001E-2</v>
      </c>
    </row>
    <row r="18" spans="1:8" x14ac:dyDescent="0.35">
      <c r="A18" s="14"/>
      <c r="B18">
        <v>0</v>
      </c>
      <c r="C18" s="9"/>
      <c r="D18" s="9"/>
      <c r="E18" s="22">
        <v>1.7</v>
      </c>
      <c r="F18">
        <v>29.496666666666666</v>
      </c>
      <c r="G18" s="1">
        <v>88.49</v>
      </c>
      <c r="H18" s="1">
        <v>-0.10299700000000001</v>
      </c>
    </row>
  </sheetData>
  <mergeCells count="2">
    <mergeCell ref="C1:D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Xueting Yan</dc:creator>
  <cp:lastModifiedBy>Xueting Yan</cp:lastModifiedBy>
  <dcterms:created xsi:type="dcterms:W3CDTF">2015-06-05T18:17:20Z</dcterms:created>
  <dcterms:modified xsi:type="dcterms:W3CDTF">2020-07-10T17:36:25Z</dcterms:modified>
</cp:coreProperties>
</file>