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CPDMO-BUILD-main\public\templates\Backup for TESTING\"/>
    </mc:Choice>
  </mc:AlternateContent>
  <xr:revisionPtr revIDLastSave="0" documentId="13_ncr:1_{02239708-593B-4CFA-8418-70E18C7B460C}" xr6:coauthVersionLast="47" xr6:coauthVersionMax="47" xr10:uidLastSave="{00000000-0000-0000-0000-000000000000}"/>
  <bookViews>
    <workbookView xWindow="-120" yWindow="-120" windowWidth="29040" windowHeight="15990" xr2:uid="{585ABF0C-8873-4A94-842B-B6CD4739C956}"/>
  </bookViews>
  <sheets>
    <sheet name="Main" sheetId="1" r:id="rId1"/>
    <sheet name="Cho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" i="1" l="1"/>
  <c r="AP4" i="1"/>
  <c r="AP5" i="1"/>
  <c r="AP6" i="1"/>
  <c r="AP7" i="1"/>
  <c r="AP8" i="1"/>
  <c r="AP9" i="1"/>
  <c r="AP10" i="1"/>
  <c r="AP2" i="1"/>
  <c r="AO10" i="1"/>
  <c r="AO9" i="1"/>
  <c r="AO8" i="1"/>
  <c r="AO7" i="1"/>
  <c r="AO6" i="1"/>
  <c r="AO5" i="1"/>
  <c r="AO4" i="1"/>
  <c r="AO3" i="1"/>
  <c r="AO2" i="1"/>
  <c r="AM2" i="1"/>
  <c r="AN2" i="1"/>
  <c r="AM3" i="1"/>
  <c r="AN3" i="1"/>
  <c r="AM4" i="1"/>
  <c r="AN4" i="1"/>
  <c r="AM5" i="1"/>
  <c r="AN5" i="1"/>
  <c r="AM6" i="1"/>
  <c r="AN6" i="1"/>
  <c r="AM7" i="1"/>
  <c r="AN7" i="1"/>
  <c r="AM8" i="1"/>
  <c r="AN8" i="1"/>
  <c r="AM9" i="1"/>
  <c r="AN9" i="1"/>
  <c r="AM10" i="1"/>
  <c r="AN10" i="1"/>
</calcChain>
</file>

<file path=xl/sharedStrings.xml><?xml version="1.0" encoding="utf-8"?>
<sst xmlns="http://schemas.openxmlformats.org/spreadsheetml/2006/main" count="218" uniqueCount="186">
  <si>
    <t>Project Title 0</t>
  </si>
  <si>
    <t>Project Description 0</t>
  </si>
  <si>
    <t>Person 0</t>
  </si>
  <si>
    <t>Project Title 1</t>
  </si>
  <si>
    <t>Project Description 1</t>
  </si>
  <si>
    <t>Person 1</t>
  </si>
  <si>
    <t>Project Title 2</t>
  </si>
  <si>
    <t>Project Description 2</t>
  </si>
  <si>
    <t>Person 2</t>
  </si>
  <si>
    <t>Project Title 3</t>
  </si>
  <si>
    <t>Project Description 3</t>
  </si>
  <si>
    <t>Person 3</t>
  </si>
  <si>
    <t>Project Title 4</t>
  </si>
  <si>
    <t>Project Description 4</t>
  </si>
  <si>
    <t>Person 4</t>
  </si>
  <si>
    <t>Project Title 5</t>
  </si>
  <si>
    <t>Project Description 5</t>
  </si>
  <si>
    <t>Person 5</t>
  </si>
  <si>
    <t>Project Title 6</t>
  </si>
  <si>
    <t>Project Description 6</t>
  </si>
  <si>
    <t>Person 6</t>
  </si>
  <si>
    <t>Project Title 7</t>
  </si>
  <si>
    <t>Project Description 7</t>
  </si>
  <si>
    <t>Person 7</t>
  </si>
  <si>
    <t>Project Title 8</t>
  </si>
  <si>
    <t>Project Description 8</t>
  </si>
  <si>
    <t>Person 8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</si>
  <si>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</si>
  <si>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</si>
  <si>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</si>
  <si>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</si>
  <si>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</si>
  <si>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</si>
  <si>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</si>
  <si>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</si>
  <si>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</si>
  <si>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Tracking Number</t>
  </si>
  <si>
    <t>Project Title</t>
  </si>
  <si>
    <t>Project Description</t>
  </si>
  <si>
    <t>Year</t>
  </si>
  <si>
    <t>Implementing Unit</t>
  </si>
  <si>
    <t>Main Status</t>
  </si>
  <si>
    <t>Project In Charge</t>
  </si>
  <si>
    <t>NOA (Date)</t>
  </si>
  <si>
    <t>NTP (Date)</t>
  </si>
  <si>
    <t>Additional Days</t>
  </si>
  <si>
    <t>Contract Duration</t>
  </si>
  <si>
    <t>Approved Budget</t>
  </si>
  <si>
    <t>Bid Price (PHP)</t>
  </si>
  <si>
    <t>Revised Contract Amount</t>
  </si>
  <si>
    <t>Original Date of Completion</t>
  </si>
  <si>
    <t>Remaining Number of Days</t>
  </si>
  <si>
    <t>Fund Source</t>
  </si>
  <si>
    <t>Is Funded</t>
  </si>
  <si>
    <t>Notes</t>
  </si>
  <si>
    <t>DAED Contractor</t>
  </si>
  <si>
    <t>Construction Contractor</t>
  </si>
  <si>
    <t>Construction Manager</t>
  </si>
  <si>
    <t>Contract Amount</t>
  </si>
  <si>
    <t>Contractor</t>
  </si>
  <si>
    <t>Contract Completion Date</t>
  </si>
  <si>
    <t>DAED Contractor 10</t>
  </si>
  <si>
    <t>DAED Contractor 11</t>
  </si>
  <si>
    <t>DAED Contractor 12</t>
  </si>
  <si>
    <t>DAED Contractor 13</t>
  </si>
  <si>
    <t>DAED Contractor 14</t>
  </si>
  <si>
    <t>DAED Contractor 15</t>
  </si>
  <si>
    <t>DAED Contractor 16</t>
  </si>
  <si>
    <t>DAED Contractor 17</t>
  </si>
  <si>
    <t>DAED Contractor 18</t>
  </si>
  <si>
    <t>Construction Contractor 10</t>
  </si>
  <si>
    <t>Construction Contractor 11</t>
  </si>
  <si>
    <t>Construction Contractor 12</t>
  </si>
  <si>
    <t>Construction Contractor 13</t>
  </si>
  <si>
    <t>Construction Contractor 14</t>
  </si>
  <si>
    <t>Construction Contractor 15</t>
  </si>
  <si>
    <t>Construction Contractor 16</t>
  </si>
  <si>
    <t>Construction Contractor 17</t>
  </si>
  <si>
    <t>Construction Contractor 18</t>
  </si>
  <si>
    <t>Manager 10</t>
  </si>
  <si>
    <t>Manager 11</t>
  </si>
  <si>
    <t>Manager 12</t>
  </si>
  <si>
    <t>Manager 13</t>
  </si>
  <si>
    <t>Manager 14</t>
  </si>
  <si>
    <t>Manager 15</t>
  </si>
  <si>
    <t>Manager 16</t>
  </si>
  <si>
    <t>Manager 17</t>
  </si>
  <si>
    <t>Manager 18</t>
  </si>
  <si>
    <t>Contractor 10</t>
  </si>
  <si>
    <t>Contractor 11</t>
  </si>
  <si>
    <t>Contractor 12</t>
  </si>
  <si>
    <t>Contractor 13</t>
  </si>
  <si>
    <t>Contractor 14</t>
  </si>
  <si>
    <t>Contractor 15</t>
  </si>
  <si>
    <t>Contractor 16</t>
  </si>
  <si>
    <t>Contractor 17</t>
  </si>
  <si>
    <t>Contractor 18</t>
  </si>
  <si>
    <t>Accomplishment 1</t>
  </si>
  <si>
    <t>Accomplishment 2</t>
  </si>
  <si>
    <t>Accomplishment 3</t>
  </si>
  <si>
    <t>Accomplishment 4</t>
  </si>
  <si>
    <t>Accomplishment 5</t>
  </si>
  <si>
    <t>Accomplishment 6</t>
  </si>
  <si>
    <t>Accomplishment 7</t>
  </si>
  <si>
    <t>Accomplishment 8</t>
  </si>
  <si>
    <t>Accomplishment 9</t>
  </si>
  <si>
    <t>Placeholder Notes 9</t>
  </si>
  <si>
    <t>Placeholder Notes 8</t>
  </si>
  <si>
    <t>Placeholder Notes 7</t>
  </si>
  <si>
    <t>Placeholder Notes 6</t>
  </si>
  <si>
    <t>Placeholder Notes 5</t>
  </si>
  <si>
    <t>Placeholder Notes 4</t>
  </si>
  <si>
    <t>Placeholder Notes 3</t>
  </si>
  <si>
    <t>Placeholder Notes 2</t>
  </si>
  <si>
    <t>Placeholder Notes 1</t>
  </si>
  <si>
    <t>Slippage Status 9</t>
  </si>
  <si>
    <t>Slippage Status 8</t>
  </si>
  <si>
    <t>Slippage Status 7</t>
  </si>
  <si>
    <t>Slippage Status 6</t>
  </si>
  <si>
    <t>Slippage Status 5</t>
  </si>
  <si>
    <t>Slippage Status 4</t>
  </si>
  <si>
    <t>Slippage Status 3</t>
  </si>
  <si>
    <t>Slippage Status 2</t>
  </si>
  <si>
    <t>Slippage Status 1</t>
  </si>
  <si>
    <t>Progress</t>
  </si>
  <si>
    <t>Accomplishment</t>
  </si>
  <si>
    <t>As Of</t>
  </si>
  <si>
    <t>Slippage</t>
  </si>
  <si>
    <t>Slippage Status</t>
  </si>
  <si>
    <t>Total Billings</t>
  </si>
  <si>
    <t>Billing Percentage</t>
  </si>
  <si>
    <t>Billed Variation Orders</t>
  </si>
  <si>
    <t>Awarded</t>
  </si>
  <si>
    <t>% Savings</t>
  </si>
  <si>
    <t>Placeholder Note 0</t>
  </si>
  <si>
    <t>Placeholder Note 1</t>
  </si>
  <si>
    <t>Placeholder Note 2</t>
  </si>
  <si>
    <t>Placeholder Note 3</t>
  </si>
  <si>
    <t>Placeholder Note 4</t>
  </si>
  <si>
    <t>Placeholder Note 5</t>
  </si>
  <si>
    <t>Placeholder Note 6</t>
  </si>
  <si>
    <t>Placeholder Note 7</t>
  </si>
  <si>
    <t>Placeholder Note 8</t>
  </si>
  <si>
    <t>Cost of Completed Works</t>
  </si>
  <si>
    <t>Cost of Remaining Projects</t>
  </si>
  <si>
    <t>Liquidated Damages Booked</t>
  </si>
  <si>
    <t>Total Billed Variation Orders</t>
  </si>
  <si>
    <t>Notes 1</t>
  </si>
  <si>
    <t>Notes 8</t>
  </si>
  <si>
    <t>Notes 5</t>
  </si>
  <si>
    <t>Notes 2</t>
  </si>
  <si>
    <t>Notes 7</t>
  </si>
  <si>
    <t>Notes 3</t>
  </si>
  <si>
    <t>Notes 4</t>
  </si>
  <si>
    <t>Notes 6</t>
  </si>
  <si>
    <t>Notes 9</t>
  </si>
  <si>
    <t>Fund Sources</t>
  </si>
  <si>
    <t>GAA 2022</t>
  </si>
  <si>
    <t>GAA 2023</t>
  </si>
  <si>
    <t>GAA 2024</t>
  </si>
  <si>
    <t>APP 2022</t>
  </si>
  <si>
    <t>APP 2023</t>
  </si>
  <si>
    <t>APP 2024</t>
  </si>
  <si>
    <t>OTHERS</t>
  </si>
  <si>
    <t>Ongoing</t>
  </si>
  <si>
    <t>Completed</t>
  </si>
  <si>
    <t>Delayed</t>
  </si>
  <si>
    <t>Terminated</t>
  </si>
  <si>
    <t>Main Statuses</t>
  </si>
  <si>
    <t>Suspended</t>
  </si>
  <si>
    <t>APP 2021</t>
  </si>
  <si>
    <t>GAA 2021</t>
  </si>
  <si>
    <t>CAS</t>
  </si>
  <si>
    <t>UPM</t>
  </si>
  <si>
    <t>CAD</t>
  </si>
  <si>
    <t>CPH</t>
  </si>
  <si>
    <t>CP</t>
  </si>
  <si>
    <t>CAMP</t>
  </si>
  <si>
    <t>CN</t>
  </si>
  <si>
    <t>CM</t>
  </si>
  <si>
    <t>SHS Palo</t>
  </si>
  <si>
    <t>SHS Baler</t>
  </si>
  <si>
    <t>SHS Koronadal</t>
  </si>
  <si>
    <t>NIH</t>
  </si>
  <si>
    <t>CD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</si>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</sst>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518BE-BD2F-4D62-9426-6B3E5458B659}" name="Table1" displayName="Table1" ref="A1:P10" totalsRowShown="0">
  <autoFilter ref="A1:P10" xr:uid="{39C518BE-BD2F-4D62-9426-6B3E5458B659}"/>
  <tableColumns count="16">
    <tableColumn id="1" xr3:uid="{7CB3C3D6-2EC9-4F99-995A-E10A7EB4596B}" name="Tracking Number"/>
    <tableColumn id="2" xr3:uid="{EF2E029D-E206-4289-87F7-EACB7D60D778}" name="Project Title"/>
    <tableColumn id="3" xr3:uid="{FF865075-49D4-4DE0-A317-BF314D9A07CD}" name="Project Description"/>
    <tableColumn id="4" xr3:uid="{4690CF5D-E8B6-4AF8-AAAB-3043EB5445DE}" name="Year"/>
    <tableColumn id="5" xr3:uid="{F2A4CDF8-D112-46CD-B6ED-AE247CA8C976}" name="Implementing Unit"/>
    <tableColumn id="6" xr3:uid="{BFF7F95B-BB1D-4503-AAFE-665C08DE59AD}" name="Main Status"/>
    <tableColumn id="7" xr3:uid="{FF6719F0-7B2B-4824-B135-C05E52AA4B4B}" name="Project In Charge"/>
    <tableColumn id="8" xr3:uid="{BC9C80B2-0A10-4BC1-B926-C920F72CC925}" name="NOA (Date)" dataDxfId="7"/>
    <tableColumn id="9" xr3:uid="{37FCDD90-7BC6-4CBB-95C9-25CFDECCD5EA}" name="NTP (Date)" dataDxfId="6"/>
    <tableColumn id="10" xr3:uid="{C9A17511-BC6A-4357-95E6-2B40D6F90267}" name="Additional Days"/>
    <tableColumn id="11" xr3:uid="{26906045-9739-4887-876D-1984122F8499}" name="Contract Duration"/>
    <tableColumn id="12" xr3:uid="{89ED4EF4-3938-4654-A72A-7EF77994C55B}" name="Approved Budget"/>
    <tableColumn id="13" xr3:uid="{285139F8-AD01-497A-A787-943BFD24A9BE}" name="Bid Price (PHP)"/>
    <tableColumn id="14" xr3:uid="{78FA500D-1CA7-4DAF-9D5D-BE9176878B0A}" name="Revised Contract Amount"/>
    <tableColumn id="15" xr3:uid="{FEC1B524-71DD-47DC-8842-7ED3A46F23B7}" name="Original Date of Completion" dataDxfId="5"/>
    <tableColumn id="16" xr3:uid="{3C80719D-94D3-4302-9E3F-AA1932488794}" name="Remaining Number of Days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5CF292-ABDA-478E-86EE-349186E78BFF}" name="Table2" displayName="Table2" ref="Q1:S10" totalsRowShown="0">
  <autoFilter ref="Q1:S10" xr:uid="{1E5CF292-ABDA-478E-86EE-349186E78BFF}"/>
  <tableColumns count="3">
    <tableColumn id="1" xr3:uid="{F0BA40B1-972E-4F7B-A7D8-22EB75B3A149}" name="Fund Source"/>
    <tableColumn id="2" xr3:uid="{9DD48E81-5CF9-4921-971B-DA35A997DF98}" name="Is Funded" dataDxfId="4"/>
    <tableColumn id="3" xr3:uid="{E4F02279-A884-4B7D-8950-A0B738129E11}" name="Notes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FD970A-C2B5-4F15-A8A6-19EC819AD8A6}" name="Table3" displayName="Table3" ref="T1:Y10" totalsRowShown="0">
  <autoFilter ref="T1:Y10" xr:uid="{5CFD970A-C2B5-4F15-A8A6-19EC819AD8A6}"/>
  <tableColumns count="6">
    <tableColumn id="1" xr3:uid="{79C3DFE7-3878-4E45-9069-56446759ED0C}" name="DAED Contractor"/>
    <tableColumn id="2" xr3:uid="{EC3DD3C5-F4CB-4EC3-BCDB-B859A56BADD3}" name="Construction Contractor"/>
    <tableColumn id="3" xr3:uid="{FD1399D1-24CD-4E0E-815B-AF35FF4705D1}" name="Construction Manager"/>
    <tableColumn id="4" xr3:uid="{FB5D97F1-F6DE-44E8-B8C2-2151DD1223D3}" name="Contract Amount"/>
    <tableColumn id="5" xr3:uid="{C58B1210-0B53-49D6-88D9-35FC6D2B33C1}" name="Contractor"/>
    <tableColumn id="6" xr3:uid="{D80C8039-55FA-42DF-A962-DEB1DC81B196}" name="Contract Completion Date" dataDxfId="2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D201AC-567E-480D-AC3C-7AB1FFE8CCA8}" name="Table4" displayName="Table4" ref="Z1:AE10" totalsRowShown="0">
  <autoFilter ref="Z1:AE10" xr:uid="{B1D201AC-567E-480D-AC3C-7AB1FFE8CCA8}"/>
  <tableColumns count="6">
    <tableColumn id="1" xr3:uid="{633A8751-0EAB-4B8B-B5E7-E69BF4E4781D}" name="Progress"/>
    <tableColumn id="2" xr3:uid="{47915AF8-1BFF-4A42-99F8-916072BE332F}" name="Accomplishment"/>
    <tableColumn id="3" xr3:uid="{403CA5F5-C610-4BAE-BC32-580AC43B4F1C}" name="As Of" dataDxfId="1"/>
    <tableColumn id="4" xr3:uid="{0C2AF157-C418-44D8-AD36-B593077C51A4}" name="Notes"/>
    <tableColumn id="5" xr3:uid="{DF4DC730-120D-407C-8DF9-16D8BA1CEF32}" name="Slippage"/>
    <tableColumn id="6" xr3:uid="{8D3006A4-1472-4058-9DA3-48C4819A8E54}" name="Slippage Status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4A4C13-2430-4F6E-93DB-293A3625FD13}" name="Table5" displayName="Table5" ref="AF1:AL10" totalsRowShown="0">
  <autoFilter ref="AF1:AL10" xr:uid="{354A4C13-2430-4F6E-93DB-293A3625FD13}"/>
  <tableColumns count="7">
    <tableColumn id="1" xr3:uid="{A6E3D2FE-7874-4FB6-A1A1-B90ECCA01884}" name="Total Billings"/>
    <tableColumn id="2" xr3:uid="{E1792FF9-2617-4B70-A687-40F74CF49005}" name="Billing Percentage"/>
    <tableColumn id="3" xr3:uid="{C3CA6042-E2F8-4E4D-A3CC-D4CEE89A410D}" name="Billed Variation Orders"/>
    <tableColumn id="4" xr3:uid="{53D8A677-0654-448E-9D49-AA15E331232A}" name="Awarded"/>
    <tableColumn id="5" xr3:uid="{D4C30D64-2ECB-4C0C-A345-5ADAEA6347D3}" name="% Savings"/>
    <tableColumn id="6" xr3:uid="{10BC1593-5081-4722-A86D-700F9C6C6A90}" name="As Of" dataDxfId="0"/>
    <tableColumn id="7" xr3:uid="{A36292EE-820D-4FC5-B5A3-11186C703ED8}" name="Notes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A3225A-895A-4C65-8A0D-1F691FC0884A}" name="Table6" displayName="Table6" ref="AM1:AQ10" totalsRowShown="0">
  <autoFilter ref="AM1:AQ10" xr:uid="{88A3225A-895A-4C65-8A0D-1F691FC0884A}"/>
  <tableColumns count="5">
    <tableColumn id="1" xr3:uid="{994102B0-D760-46B6-B53E-8699B9EAA39E}" name="Cost of Completed Works">
      <calculatedColumnFormula>ROUND(RAND()*2231000,0)</calculatedColumnFormula>
    </tableColumn>
    <tableColumn id="2" xr3:uid="{D8F6BD2D-AFCF-4F25-A90F-AFF3FAF2FE57}" name="Cost of Remaining Projects">
      <calculatedColumnFormula>ROUND(RAND()*2231000,0)</calculatedColumnFormula>
    </tableColumn>
    <tableColumn id="3" xr3:uid="{67E8CAD9-37D5-402A-B502-D06A8D511462}" name="Liquidated Damages Booked">
      <calculatedColumnFormula>ROUND(RAND()*2231000,0)</calculatedColumnFormula>
    </tableColumn>
    <tableColumn id="4" xr3:uid="{6C13AFA1-652D-4271-ADFB-92ED8160DB6F}" name="Total Billed Variation Orders">
      <calculatedColumnFormula>ROUND(RAND()*210,0)</calculatedColumnFormula>
    </tableColumn>
    <tableColumn id="5" xr3:uid="{36464571-41D4-42E3-AD02-26984EB9D529}" name="Notes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552D3E-8670-483F-8CC7-3F6100F47538}" name="Table7" displayName="Table7" ref="A1:A11" totalsRowShown="0">
  <autoFilter ref="A1:A11" xr:uid="{77552D3E-8670-483F-8CC7-3F6100F47538}"/>
  <tableColumns count="1">
    <tableColumn id="1" xr3:uid="{B80A79E9-99A5-4963-B8D9-16EF94F4F81F}" name="Fund Sources"/>
  </tableColumns>
  <tableStyleInfo name="TableStyleDark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A816C6-CC0C-4AC7-AA58-A1B23D1F1C5B}" name="Table8" displayName="Table8" ref="C1:C6" totalsRowShown="0">
  <autoFilter ref="C1:C6" xr:uid="{19A816C6-CC0C-4AC7-AA58-A1B23D1F1C5B}"/>
  <tableColumns count="1">
    <tableColumn id="1" xr3:uid="{BE270104-5B46-4697-87B7-989C054BB5E3}" name="Main Statuses"/>
  </tableColumns>
  <tableStyleInfo name="TableStyleDark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DBBBA63-D8D7-4E90-8C2C-081BEC0BBAB7}" name="Table9" displayName="Table9" ref="E1:E14" totalsRowShown="0">
  <autoFilter ref="E1:E14" xr:uid="{DDBBBA63-D8D7-4E90-8C2C-081BEC0BBAB7}"/>
  <tableColumns count="1">
    <tableColumn id="1" xr3:uid="{5E0C8AA3-77A4-413C-9565-586EF28DF6CD}" name="Implementing Unit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FDA5-974B-4B08-A5E8-831ED9BF78DB}">
  <dimension ref="A1:AQ10"/>
  <sheetViews>
    <sheetView tabSelected="1" topLeftCell="AC1" workbookViewId="0">
      <selection activeCell="G17" sqref="G17"/>
    </sheetView>
  </sheetViews>
  <sheetFormatPr defaultRowHeight="15" x14ac:dyDescent="0.25"/>
  <cols>
    <col min="1" max="1" width="37.42578125" bestFit="1" customWidth="1"/>
    <col min="2" max="2" width="13.42578125" customWidth="1"/>
    <col min="3" max="3" width="19.85546875" customWidth="1"/>
    <col min="4" max="4" width="25.42578125" customWidth="1"/>
    <col min="5" max="5" width="39.28515625" customWidth="1"/>
    <col min="6" max="6" width="13.85546875" customWidth="1"/>
    <col min="7" max="7" width="18" customWidth="1"/>
    <col min="8" max="8" width="15.5703125" bestFit="1" customWidth="1"/>
    <col min="9" max="9" width="17.28515625" bestFit="1" customWidth="1"/>
    <col min="10" max="10" width="17" customWidth="1"/>
    <col min="11" max="11" width="18.7109375" customWidth="1"/>
    <col min="12" max="12" width="17.85546875" customWidth="1"/>
    <col min="13" max="13" width="16.28515625" customWidth="1"/>
    <col min="14" max="14" width="25" customWidth="1"/>
    <col min="15" max="15" width="27.42578125" customWidth="1"/>
    <col min="16" max="16" width="27" customWidth="1"/>
    <col min="17" max="17" width="14.42578125" bestFit="1" customWidth="1"/>
    <col min="18" max="18" width="11.7109375" customWidth="1"/>
    <col min="19" max="19" width="8.28515625" customWidth="1"/>
    <col min="20" max="20" width="18.140625" bestFit="1" customWidth="1"/>
    <col min="21" max="21" width="24.85546875" bestFit="1" customWidth="1"/>
    <col min="22" max="22" width="22.5703125" customWidth="1"/>
    <col min="23" max="23" width="17.85546875" customWidth="1"/>
    <col min="24" max="24" width="12.42578125" customWidth="1"/>
    <col min="25" max="25" width="25.5703125" customWidth="1"/>
    <col min="26" max="26" width="10.85546875" customWidth="1"/>
    <col min="27" max="27" width="18" customWidth="1"/>
    <col min="28" max="28" width="22.5703125" customWidth="1"/>
    <col min="29" max="29" width="28" customWidth="1"/>
    <col min="30" max="30" width="10.7109375" customWidth="1"/>
    <col min="31" max="31" width="16.5703125" customWidth="1"/>
    <col min="32" max="32" width="14.5703125" customWidth="1"/>
    <col min="33" max="33" width="18.85546875" customWidth="1"/>
    <col min="34" max="34" width="23.140625" customWidth="1"/>
    <col min="35" max="35" width="10.85546875" customWidth="1"/>
    <col min="36" max="36" width="11.85546875" customWidth="1"/>
    <col min="39" max="39" width="25" customWidth="1"/>
    <col min="40" max="40" width="26.5703125" customWidth="1"/>
    <col min="41" max="41" width="28.140625" customWidth="1"/>
    <col min="42" max="42" width="28.28515625" customWidth="1"/>
  </cols>
  <sheetData>
    <row r="1" spans="1:43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124</v>
      </c>
      <c r="AA1" t="s">
        <v>125</v>
      </c>
      <c r="AB1" t="s">
        <v>126</v>
      </c>
      <c r="AC1" t="s">
        <v>54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126</v>
      </c>
      <c r="AL1" t="s">
        <v>54</v>
      </c>
      <c r="AM1" t="s">
        <v>143</v>
      </c>
      <c r="AN1" t="s">
        <v>144</v>
      </c>
      <c r="AO1" t="s">
        <v>145</v>
      </c>
      <c r="AP1" t="s">
        <v>146</v>
      </c>
      <c r="AQ1" t="s">
        <v>54</v>
      </c>
    </row>
    <row r="2" spans="1:43" x14ac:dyDescent="0.25">
      <c r="B2" t="s">
        <v>0</v>
      </c>
      <c r="C2" t="s">
        <v>1</v>
      </c>
      <c r="D2">
        <v>2013</v>
      </c>
      <c r="E2" t="s">
        <v>175</v>
      </c>
      <c r="F2" t="s">
        <v>164</v>
      </c>
      <c r="G2" t="s">
        <v>2</v>
      </c>
      <c r="H2" s="1">
        <v>41954</v>
      </c>
      <c r="I2" s="1">
        <v>42142</v>
      </c>
      <c r="J2">
        <v>46</v>
      </c>
      <c r="K2">
        <v>67</v>
      </c>
      <c r="L2">
        <v>4004769</v>
      </c>
      <c r="M2">
        <v>661369</v>
      </c>
      <c r="N2">
        <v>9884857</v>
      </c>
      <c r="O2" s="1">
        <v>37686</v>
      </c>
      <c r="P2">
        <v>64</v>
      </c>
      <c r="Q2" t="s">
        <v>157</v>
      </c>
      <c r="R2" s="3" t="b">
        <v>0</v>
      </c>
      <c r="S2" s="2" t="s">
        <v>27</v>
      </c>
      <c r="T2" t="s">
        <v>61</v>
      </c>
      <c r="U2" t="s">
        <v>70</v>
      </c>
      <c r="V2" t="s">
        <v>79</v>
      </c>
      <c r="W2">
        <v>1183903</v>
      </c>
      <c r="X2" t="s">
        <v>88</v>
      </c>
      <c r="Y2" s="1">
        <v>37686</v>
      </c>
      <c r="Z2">
        <v>56</v>
      </c>
      <c r="AA2" t="s">
        <v>97</v>
      </c>
      <c r="AB2" s="1">
        <v>45603</v>
      </c>
      <c r="AC2" t="s">
        <v>114</v>
      </c>
      <c r="AD2">
        <v>10033841</v>
      </c>
      <c r="AE2" t="s">
        <v>123</v>
      </c>
      <c r="AF2">
        <v>3680824</v>
      </c>
      <c r="AG2">
        <v>2</v>
      </c>
      <c r="AH2">
        <v>0</v>
      </c>
      <c r="AI2">
        <v>512073</v>
      </c>
      <c r="AJ2">
        <v>8</v>
      </c>
      <c r="AK2" s="1">
        <v>45602</v>
      </c>
      <c r="AL2" t="s">
        <v>134</v>
      </c>
      <c r="AM2">
        <f ca="1">ROUND(RAND()*2231000,0)</f>
        <v>1470653</v>
      </c>
      <c r="AN2">
        <f ca="1">ROUND(RAND()*2231000,0)</f>
        <v>1525049</v>
      </c>
      <c r="AO2">
        <f ca="1">ROUND(RAND()*2231000,0)</f>
        <v>1761706</v>
      </c>
      <c r="AP2">
        <f ca="1">ROUND(RAND()*210,0)</f>
        <v>10</v>
      </c>
      <c r="AQ2" t="s">
        <v>147</v>
      </c>
    </row>
    <row r="3" spans="1:43" x14ac:dyDescent="0.25">
      <c r="B3" t="s">
        <v>3</v>
      </c>
      <c r="C3" t="s">
        <v>4</v>
      </c>
      <c r="D3">
        <v>2003</v>
      </c>
      <c r="E3" t="s">
        <v>174</v>
      </c>
      <c r="F3" t="s">
        <v>165</v>
      </c>
      <c r="G3" t="s">
        <v>5</v>
      </c>
      <c r="H3" s="1">
        <v>41727</v>
      </c>
      <c r="I3" s="1">
        <v>31489</v>
      </c>
      <c r="J3">
        <v>25</v>
      </c>
      <c r="K3">
        <v>286</v>
      </c>
      <c r="L3">
        <v>8589498</v>
      </c>
      <c r="M3">
        <v>6477374</v>
      </c>
      <c r="N3">
        <v>1116935</v>
      </c>
      <c r="O3" s="1">
        <v>32518</v>
      </c>
      <c r="P3">
        <v>72</v>
      </c>
      <c r="Q3" t="s">
        <v>158</v>
      </c>
      <c r="R3" s="3" t="b">
        <v>1</v>
      </c>
      <c r="S3" s="2" t="s">
        <v>28</v>
      </c>
      <c r="T3" t="s">
        <v>62</v>
      </c>
      <c r="U3" t="s">
        <v>71</v>
      </c>
      <c r="V3" t="s">
        <v>80</v>
      </c>
      <c r="W3">
        <v>10199840</v>
      </c>
      <c r="X3" t="s">
        <v>89</v>
      </c>
      <c r="Y3" s="1">
        <v>32518</v>
      </c>
      <c r="Z3">
        <v>4</v>
      </c>
      <c r="AA3" t="s">
        <v>98</v>
      </c>
      <c r="AB3" s="1">
        <v>45604</v>
      </c>
      <c r="AC3" t="s">
        <v>113</v>
      </c>
      <c r="AD3">
        <v>4107767</v>
      </c>
      <c r="AE3" t="s">
        <v>122</v>
      </c>
      <c r="AF3">
        <v>3590736</v>
      </c>
      <c r="AG3">
        <v>69</v>
      </c>
      <c r="AH3">
        <v>1</v>
      </c>
      <c r="AI3">
        <v>3369973</v>
      </c>
      <c r="AJ3">
        <v>8</v>
      </c>
      <c r="AK3" s="1">
        <v>45603</v>
      </c>
      <c r="AL3" t="s">
        <v>135</v>
      </c>
      <c r="AM3">
        <f t="shared" ref="AM3:AO10" ca="1" si="0">ROUND(RAND()*2231000,0)</f>
        <v>579490</v>
      </c>
      <c r="AN3">
        <f t="shared" ca="1" si="0"/>
        <v>569707</v>
      </c>
      <c r="AO3">
        <f t="shared" ca="1" si="0"/>
        <v>2073951</v>
      </c>
      <c r="AP3">
        <f t="shared" ref="AP3:AP10" ca="1" si="1">ROUND(RAND()*210,0)</f>
        <v>90</v>
      </c>
      <c r="AQ3" t="s">
        <v>150</v>
      </c>
    </row>
    <row r="4" spans="1:43" x14ac:dyDescent="0.25">
      <c r="B4" t="s">
        <v>6</v>
      </c>
      <c r="C4" t="s">
        <v>7</v>
      </c>
      <c r="D4">
        <v>2011</v>
      </c>
      <c r="E4" t="s">
        <v>177</v>
      </c>
      <c r="F4" t="s">
        <v>165</v>
      </c>
      <c r="G4" t="s">
        <v>8</v>
      </c>
      <c r="H4" s="1">
        <v>33142</v>
      </c>
      <c r="I4" s="1">
        <v>35126</v>
      </c>
      <c r="J4">
        <v>49</v>
      </c>
      <c r="K4">
        <v>106</v>
      </c>
      <c r="L4">
        <v>4429212</v>
      </c>
      <c r="M4">
        <v>13936247</v>
      </c>
      <c r="N4">
        <v>6131159</v>
      </c>
      <c r="O4" s="1">
        <v>43754</v>
      </c>
      <c r="P4">
        <v>12</v>
      </c>
      <c r="Q4" t="s">
        <v>159</v>
      </c>
      <c r="R4" s="3" t="b">
        <v>1</v>
      </c>
      <c r="S4" s="2" t="s">
        <v>29</v>
      </c>
      <c r="T4" t="s">
        <v>63</v>
      </c>
      <c r="U4" t="s">
        <v>72</v>
      </c>
      <c r="V4" t="s">
        <v>81</v>
      </c>
      <c r="W4">
        <v>8371336</v>
      </c>
      <c r="X4" t="s">
        <v>90</v>
      </c>
      <c r="Y4" s="1">
        <v>43754</v>
      </c>
      <c r="Z4">
        <v>39</v>
      </c>
      <c r="AA4" t="s">
        <v>99</v>
      </c>
      <c r="AB4" s="1">
        <v>45605</v>
      </c>
      <c r="AC4" t="s">
        <v>112</v>
      </c>
      <c r="AD4">
        <v>2852317</v>
      </c>
      <c r="AE4" t="s">
        <v>121</v>
      </c>
      <c r="AF4">
        <v>3828489</v>
      </c>
      <c r="AG4">
        <v>44</v>
      </c>
      <c r="AH4">
        <v>2</v>
      </c>
      <c r="AI4">
        <v>3815035</v>
      </c>
      <c r="AJ4">
        <v>17</v>
      </c>
      <c r="AK4" s="1">
        <v>45604</v>
      </c>
      <c r="AL4" t="s">
        <v>136</v>
      </c>
      <c r="AM4">
        <f t="shared" ca="1" si="0"/>
        <v>1644201</v>
      </c>
      <c r="AN4">
        <f t="shared" ca="1" si="0"/>
        <v>273121</v>
      </c>
      <c r="AO4">
        <f t="shared" ca="1" si="0"/>
        <v>1333610</v>
      </c>
      <c r="AP4">
        <f t="shared" ca="1" si="1"/>
        <v>207</v>
      </c>
      <c r="AQ4" t="s">
        <v>152</v>
      </c>
    </row>
    <row r="5" spans="1:43" x14ac:dyDescent="0.25">
      <c r="B5" t="s">
        <v>9</v>
      </c>
      <c r="C5" t="s">
        <v>10</v>
      </c>
      <c r="D5">
        <v>2019</v>
      </c>
      <c r="E5" t="s">
        <v>173</v>
      </c>
      <c r="F5" t="s">
        <v>165</v>
      </c>
      <c r="G5" t="s">
        <v>11</v>
      </c>
      <c r="H5" s="1">
        <v>34631</v>
      </c>
      <c r="I5" s="1">
        <v>39469</v>
      </c>
      <c r="J5">
        <v>35</v>
      </c>
      <c r="K5">
        <v>133</v>
      </c>
      <c r="L5">
        <v>4606975</v>
      </c>
      <c r="M5">
        <v>11123146</v>
      </c>
      <c r="N5">
        <v>7906459</v>
      </c>
      <c r="O5" s="1">
        <v>44891</v>
      </c>
      <c r="P5">
        <v>52</v>
      </c>
      <c r="Q5" t="s">
        <v>160</v>
      </c>
      <c r="R5" s="3" t="b">
        <v>0</v>
      </c>
      <c r="S5" s="2" t="s">
        <v>30</v>
      </c>
      <c r="T5" t="s">
        <v>64</v>
      </c>
      <c r="U5" t="s">
        <v>73</v>
      </c>
      <c r="V5" t="s">
        <v>82</v>
      </c>
      <c r="W5">
        <v>8571369</v>
      </c>
      <c r="X5" t="s">
        <v>91</v>
      </c>
      <c r="Y5" s="1">
        <v>44891</v>
      </c>
      <c r="AA5" t="s">
        <v>100</v>
      </c>
      <c r="AB5" s="1">
        <v>45606</v>
      </c>
      <c r="AC5" t="s">
        <v>111</v>
      </c>
      <c r="AD5">
        <v>13221708</v>
      </c>
      <c r="AE5" t="s">
        <v>120</v>
      </c>
      <c r="AF5">
        <v>868175</v>
      </c>
      <c r="AG5">
        <v>77</v>
      </c>
      <c r="AH5">
        <v>3</v>
      </c>
      <c r="AI5">
        <v>4356445</v>
      </c>
      <c r="AJ5">
        <v>10</v>
      </c>
      <c r="AK5" s="1">
        <v>45605</v>
      </c>
      <c r="AL5" t="s">
        <v>137</v>
      </c>
      <c r="AM5">
        <f t="shared" ca="1" si="0"/>
        <v>1434348</v>
      </c>
      <c r="AN5">
        <f t="shared" ca="1" si="0"/>
        <v>2010373</v>
      </c>
      <c r="AO5">
        <f t="shared" ca="1" si="0"/>
        <v>615644</v>
      </c>
      <c r="AP5">
        <f t="shared" ca="1" si="1"/>
        <v>3</v>
      </c>
      <c r="AQ5" t="s">
        <v>153</v>
      </c>
    </row>
    <row r="6" spans="1:43" x14ac:dyDescent="0.25">
      <c r="B6" t="s">
        <v>12</v>
      </c>
      <c r="C6" t="s">
        <v>13</v>
      </c>
      <c r="D6">
        <v>2010</v>
      </c>
      <c r="E6" t="s">
        <v>174</v>
      </c>
      <c r="F6" t="s">
        <v>165</v>
      </c>
      <c r="G6" t="s">
        <v>14</v>
      </c>
      <c r="H6" s="1">
        <v>40525</v>
      </c>
      <c r="I6" s="1">
        <v>44258</v>
      </c>
      <c r="J6">
        <v>12</v>
      </c>
      <c r="K6">
        <v>268</v>
      </c>
      <c r="L6">
        <v>11260973</v>
      </c>
      <c r="M6">
        <v>2534552</v>
      </c>
      <c r="N6">
        <v>7165767</v>
      </c>
      <c r="O6" s="1">
        <v>44131</v>
      </c>
      <c r="P6">
        <v>59</v>
      </c>
      <c r="Q6" t="s">
        <v>161</v>
      </c>
      <c r="R6" s="3" t="b">
        <v>1</v>
      </c>
      <c r="S6" s="2" t="s">
        <v>31</v>
      </c>
      <c r="T6" t="s">
        <v>65</v>
      </c>
      <c r="U6" t="s">
        <v>74</v>
      </c>
      <c r="V6" t="s">
        <v>83</v>
      </c>
      <c r="W6">
        <v>9349039</v>
      </c>
      <c r="X6" t="s">
        <v>92</v>
      </c>
      <c r="Y6" s="1">
        <v>44131</v>
      </c>
      <c r="Z6">
        <v>88</v>
      </c>
      <c r="AA6" t="s">
        <v>101</v>
      </c>
      <c r="AB6" s="1">
        <v>45607</v>
      </c>
      <c r="AC6" t="s">
        <v>110</v>
      </c>
      <c r="AD6">
        <v>12574543</v>
      </c>
      <c r="AE6" t="s">
        <v>119</v>
      </c>
      <c r="AF6">
        <v>3288949</v>
      </c>
      <c r="AG6">
        <v>93</v>
      </c>
      <c r="AH6">
        <v>4</v>
      </c>
      <c r="AI6">
        <v>305044</v>
      </c>
      <c r="AJ6">
        <v>22</v>
      </c>
      <c r="AK6" s="1">
        <v>45606</v>
      </c>
      <c r="AL6" t="s">
        <v>138</v>
      </c>
      <c r="AM6">
        <f t="shared" ca="1" si="0"/>
        <v>1870441</v>
      </c>
      <c r="AN6">
        <f t="shared" ca="1" si="0"/>
        <v>1774126</v>
      </c>
      <c r="AO6">
        <f t="shared" ca="1" si="0"/>
        <v>1354752</v>
      </c>
      <c r="AP6">
        <f t="shared" ca="1" si="1"/>
        <v>177</v>
      </c>
      <c r="AQ6" t="s">
        <v>149</v>
      </c>
    </row>
    <row r="7" spans="1:43" x14ac:dyDescent="0.25">
      <c r="B7" t="s">
        <v>15</v>
      </c>
      <c r="C7" t="s">
        <v>16</v>
      </c>
      <c r="D7">
        <v>2014</v>
      </c>
      <c r="E7" t="s">
        <v>172</v>
      </c>
      <c r="F7" t="s">
        <v>166</v>
      </c>
      <c r="G7" t="s">
        <v>17</v>
      </c>
      <c r="H7" s="1">
        <v>33162</v>
      </c>
      <c r="I7" s="1">
        <v>41650</v>
      </c>
      <c r="J7">
        <v>32</v>
      </c>
      <c r="K7">
        <v>203</v>
      </c>
      <c r="L7">
        <v>13535108</v>
      </c>
      <c r="M7">
        <v>3709299</v>
      </c>
      <c r="N7">
        <v>6593337</v>
      </c>
      <c r="O7" s="1">
        <v>40491</v>
      </c>
      <c r="P7">
        <v>7</v>
      </c>
      <c r="Q7" t="s">
        <v>162</v>
      </c>
      <c r="R7" s="3" t="b">
        <v>1</v>
      </c>
      <c r="S7" s="2" t="s">
        <v>32</v>
      </c>
      <c r="T7" t="s">
        <v>66</v>
      </c>
      <c r="U7" t="s">
        <v>75</v>
      </c>
      <c r="V7" t="s">
        <v>84</v>
      </c>
      <c r="W7">
        <v>7979559</v>
      </c>
      <c r="X7" t="s">
        <v>93</v>
      </c>
      <c r="Y7" s="1">
        <v>40491</v>
      </c>
      <c r="Z7">
        <v>25</v>
      </c>
      <c r="AA7" t="s">
        <v>102</v>
      </c>
      <c r="AB7" s="1">
        <v>45608</v>
      </c>
      <c r="AC7" t="s">
        <v>109</v>
      </c>
      <c r="AD7">
        <v>6361040</v>
      </c>
      <c r="AE7" t="s">
        <v>118</v>
      </c>
      <c r="AF7">
        <v>380784</v>
      </c>
      <c r="AG7">
        <v>68</v>
      </c>
      <c r="AH7">
        <v>5</v>
      </c>
      <c r="AI7">
        <v>282811</v>
      </c>
      <c r="AJ7">
        <v>64</v>
      </c>
      <c r="AK7" s="1">
        <v>45607</v>
      </c>
      <c r="AL7" t="s">
        <v>139</v>
      </c>
      <c r="AM7">
        <f t="shared" ca="1" si="0"/>
        <v>801747</v>
      </c>
      <c r="AN7">
        <f t="shared" ca="1" si="0"/>
        <v>1307170</v>
      </c>
      <c r="AO7">
        <f t="shared" ca="1" si="0"/>
        <v>1266055</v>
      </c>
      <c r="AP7">
        <f t="shared" ca="1" si="1"/>
        <v>162</v>
      </c>
      <c r="AQ7" t="s">
        <v>154</v>
      </c>
    </row>
    <row r="8" spans="1:43" x14ac:dyDescent="0.25">
      <c r="B8" t="s">
        <v>18</v>
      </c>
      <c r="C8" t="s">
        <v>19</v>
      </c>
      <c r="D8">
        <v>2000</v>
      </c>
      <c r="E8" t="s">
        <v>179</v>
      </c>
      <c r="F8" t="s">
        <v>164</v>
      </c>
      <c r="G8" t="s">
        <v>20</v>
      </c>
      <c r="H8" s="1">
        <v>36529</v>
      </c>
      <c r="I8" s="1">
        <v>32095</v>
      </c>
      <c r="J8">
        <v>37</v>
      </c>
      <c r="K8">
        <v>102</v>
      </c>
      <c r="L8">
        <v>2069702</v>
      </c>
      <c r="M8">
        <v>6500969</v>
      </c>
      <c r="N8">
        <v>3608737</v>
      </c>
      <c r="O8" s="1">
        <v>36125</v>
      </c>
      <c r="P8">
        <v>52</v>
      </c>
      <c r="Q8" t="s">
        <v>163</v>
      </c>
      <c r="R8" s="3" t="b">
        <v>0</v>
      </c>
      <c r="S8" s="2" t="s">
        <v>33</v>
      </c>
      <c r="T8" t="s">
        <v>67</v>
      </c>
      <c r="U8" t="s">
        <v>76</v>
      </c>
      <c r="V8" t="s">
        <v>85</v>
      </c>
      <c r="W8">
        <v>9764329</v>
      </c>
      <c r="X8" t="s">
        <v>94</v>
      </c>
      <c r="Y8" s="1">
        <v>36125</v>
      </c>
      <c r="Z8">
        <v>68</v>
      </c>
      <c r="AA8" t="s">
        <v>103</v>
      </c>
      <c r="AB8" s="1">
        <v>45609</v>
      </c>
      <c r="AC8" t="s">
        <v>108</v>
      </c>
      <c r="AD8">
        <v>3086084</v>
      </c>
      <c r="AE8" t="s">
        <v>117</v>
      </c>
      <c r="AF8">
        <v>4430474</v>
      </c>
      <c r="AG8">
        <v>76</v>
      </c>
      <c r="AH8">
        <v>6</v>
      </c>
      <c r="AI8">
        <v>1560869</v>
      </c>
      <c r="AJ8">
        <v>56</v>
      </c>
      <c r="AK8" s="1">
        <v>45608</v>
      </c>
      <c r="AL8" t="s">
        <v>140</v>
      </c>
      <c r="AM8">
        <f t="shared" ca="1" si="0"/>
        <v>1528498</v>
      </c>
      <c r="AN8">
        <f t="shared" ca="1" si="0"/>
        <v>1609810</v>
      </c>
      <c r="AO8">
        <f t="shared" ca="1" si="0"/>
        <v>808347</v>
      </c>
      <c r="AP8">
        <f t="shared" ca="1" si="1"/>
        <v>137</v>
      </c>
      <c r="AQ8" t="s">
        <v>151</v>
      </c>
    </row>
    <row r="9" spans="1:43" x14ac:dyDescent="0.25">
      <c r="B9" t="s">
        <v>21</v>
      </c>
      <c r="C9" t="s">
        <v>22</v>
      </c>
      <c r="D9">
        <v>2012</v>
      </c>
      <c r="E9" t="s">
        <v>178</v>
      </c>
      <c r="F9" t="s">
        <v>167</v>
      </c>
      <c r="G9" t="s">
        <v>23</v>
      </c>
      <c r="H9" s="1">
        <v>44770</v>
      </c>
      <c r="I9" s="1">
        <v>43182</v>
      </c>
      <c r="J9">
        <v>13</v>
      </c>
      <c r="K9">
        <v>149</v>
      </c>
      <c r="L9">
        <v>2691312</v>
      </c>
      <c r="M9">
        <v>1181680</v>
      </c>
      <c r="N9">
        <v>2431645</v>
      </c>
      <c r="O9" s="1">
        <v>31106</v>
      </c>
      <c r="P9">
        <v>8</v>
      </c>
      <c r="Q9" t="s">
        <v>163</v>
      </c>
      <c r="R9" s="3" t="b">
        <v>1</v>
      </c>
      <c r="S9" s="2" t="s">
        <v>34</v>
      </c>
      <c r="T9" t="s">
        <v>68</v>
      </c>
      <c r="U9" t="s">
        <v>77</v>
      </c>
      <c r="V9" t="s">
        <v>86</v>
      </c>
      <c r="W9">
        <v>1782950</v>
      </c>
      <c r="X9" t="s">
        <v>95</v>
      </c>
      <c r="Y9" s="1">
        <v>31106</v>
      </c>
      <c r="Z9">
        <v>22</v>
      </c>
      <c r="AA9" t="s">
        <v>104</v>
      </c>
      <c r="AB9" s="1">
        <v>45610</v>
      </c>
      <c r="AC9" t="s">
        <v>107</v>
      </c>
      <c r="AD9">
        <v>11098655</v>
      </c>
      <c r="AE9" t="s">
        <v>116</v>
      </c>
      <c r="AF9">
        <v>2347946</v>
      </c>
      <c r="AG9">
        <v>4</v>
      </c>
      <c r="AH9">
        <v>7</v>
      </c>
      <c r="AI9">
        <v>3978766</v>
      </c>
      <c r="AJ9">
        <v>53</v>
      </c>
      <c r="AK9" s="1">
        <v>45609</v>
      </c>
      <c r="AL9" t="s">
        <v>141</v>
      </c>
      <c r="AM9">
        <f t="shared" ca="1" si="0"/>
        <v>779702</v>
      </c>
      <c r="AN9">
        <f t="shared" ca="1" si="0"/>
        <v>123585</v>
      </c>
      <c r="AO9">
        <f t="shared" ca="1" si="0"/>
        <v>584840</v>
      </c>
      <c r="AP9">
        <f t="shared" ca="1" si="1"/>
        <v>158</v>
      </c>
      <c r="AQ9" t="s">
        <v>148</v>
      </c>
    </row>
    <row r="10" spans="1:43" x14ac:dyDescent="0.25">
      <c r="B10" t="s">
        <v>24</v>
      </c>
      <c r="C10" t="s">
        <v>25</v>
      </c>
      <c r="D10">
        <v>2019</v>
      </c>
      <c r="E10" t="s">
        <v>179</v>
      </c>
      <c r="F10" t="s">
        <v>164</v>
      </c>
      <c r="G10" t="s">
        <v>26</v>
      </c>
      <c r="H10" s="1">
        <v>33439</v>
      </c>
      <c r="I10" s="1">
        <v>36571</v>
      </c>
      <c r="J10">
        <v>50</v>
      </c>
      <c r="K10">
        <v>87</v>
      </c>
      <c r="L10">
        <v>6619518</v>
      </c>
      <c r="M10">
        <v>5165113</v>
      </c>
      <c r="N10">
        <v>4423313</v>
      </c>
      <c r="O10" s="1">
        <v>30731</v>
      </c>
      <c r="P10">
        <v>70</v>
      </c>
      <c r="Q10" t="s">
        <v>163</v>
      </c>
      <c r="R10" s="3" t="b">
        <v>1</v>
      </c>
      <c r="S10" s="2" t="s">
        <v>35</v>
      </c>
      <c r="T10" t="s">
        <v>69</v>
      </c>
      <c r="U10" t="s">
        <v>78</v>
      </c>
      <c r="V10" t="s">
        <v>87</v>
      </c>
      <c r="W10">
        <v>2991428</v>
      </c>
      <c r="X10" t="s">
        <v>96</v>
      </c>
      <c r="Y10" s="1">
        <v>30731</v>
      </c>
      <c r="Z10">
        <v>99</v>
      </c>
      <c r="AA10" t="s">
        <v>105</v>
      </c>
      <c r="AB10" s="1">
        <v>45611</v>
      </c>
      <c r="AC10" t="s">
        <v>106</v>
      </c>
      <c r="AD10">
        <v>8935117</v>
      </c>
      <c r="AE10" t="s">
        <v>115</v>
      </c>
      <c r="AF10">
        <v>1585827</v>
      </c>
      <c r="AG10">
        <v>40</v>
      </c>
      <c r="AH10">
        <v>8</v>
      </c>
      <c r="AI10">
        <v>747666</v>
      </c>
      <c r="AJ10">
        <v>77</v>
      </c>
      <c r="AK10" s="1">
        <v>45610</v>
      </c>
      <c r="AL10" t="s">
        <v>142</v>
      </c>
      <c r="AM10">
        <f t="shared" ca="1" si="0"/>
        <v>806099</v>
      </c>
      <c r="AN10">
        <f t="shared" ca="1" si="0"/>
        <v>399517</v>
      </c>
      <c r="AO10">
        <f t="shared" ca="1" si="0"/>
        <v>947542</v>
      </c>
      <c r="AP10">
        <f t="shared" ca="1" si="1"/>
        <v>137</v>
      </c>
      <c r="AQ10" t="s">
        <v>155</v>
      </c>
    </row>
  </sheetData>
  <phoneticPr fontId="18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387ED4F-20C7-49A4-9C39-FF233A198C38}">
          <x14:formula1>
            <xm:f>Choices!$C$2:$C$2000</xm:f>
          </x14:formula1>
          <xm:sqref>F2:F1048576</xm:sqref>
        </x14:dataValidation>
        <x14:dataValidation type="list" allowBlank="1" showInputMessage="1" showErrorMessage="1" xr:uid="{11D96971-EFB0-430D-8172-2D73597ECB89}">
          <x14:formula1>
            <xm:f>Choices!$A$2:$A$2000</xm:f>
          </x14:formula1>
          <xm:sqref>Q2:Q1048576</xm:sqref>
        </x14:dataValidation>
        <x14:dataValidation type="list" allowBlank="1" showInputMessage="1" showErrorMessage="1" xr:uid="{B74B09B9-0449-4A11-823B-B5006A6BAA0F}">
          <x14:formula1>
            <xm:f>Choices!$E$2:$E$2000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F867-907C-4208-BD03-DEDBA68A1CA9}">
  <dimension ref="A1:E14"/>
  <sheetViews>
    <sheetView workbookViewId="0">
      <selection activeCell="C2" sqref="C2:C1048576"/>
    </sheetView>
  </sheetViews>
  <sheetFormatPr defaultRowHeight="15" x14ac:dyDescent="0.25"/>
  <cols>
    <col min="1" max="1" width="15" customWidth="1"/>
    <col min="3" max="3" width="15.42578125" customWidth="1"/>
    <col min="5" max="5" width="23.28515625" customWidth="1"/>
  </cols>
  <sheetData>
    <row r="1" spans="1:5" x14ac:dyDescent="0.25">
      <c r="A1" t="s">
        <v>156</v>
      </c>
      <c r="C1" t="s">
        <v>168</v>
      </c>
      <c r="E1" t="s">
        <v>40</v>
      </c>
    </row>
    <row r="2" spans="1:5" x14ac:dyDescent="0.25">
      <c r="A2" t="s">
        <v>162</v>
      </c>
      <c r="C2" t="s">
        <v>165</v>
      </c>
      <c r="E2" t="s">
        <v>172</v>
      </c>
    </row>
    <row r="3" spans="1:5" x14ac:dyDescent="0.25">
      <c r="A3" t="s">
        <v>159</v>
      </c>
      <c r="C3" t="s">
        <v>164</v>
      </c>
      <c r="E3" t="s">
        <v>173</v>
      </c>
    </row>
    <row r="4" spans="1:5" x14ac:dyDescent="0.25">
      <c r="A4" t="s">
        <v>161</v>
      </c>
      <c r="C4" t="s">
        <v>167</v>
      </c>
      <c r="E4" t="s">
        <v>174</v>
      </c>
    </row>
    <row r="5" spans="1:5" x14ac:dyDescent="0.25">
      <c r="A5" t="s">
        <v>158</v>
      </c>
      <c r="C5" t="s">
        <v>166</v>
      </c>
      <c r="E5" t="s">
        <v>175</v>
      </c>
    </row>
    <row r="6" spans="1:5" x14ac:dyDescent="0.25">
      <c r="A6" t="s">
        <v>160</v>
      </c>
      <c r="C6" t="s">
        <v>169</v>
      </c>
      <c r="E6" t="s">
        <v>176</v>
      </c>
    </row>
    <row r="7" spans="1:5" x14ac:dyDescent="0.25">
      <c r="A7" t="s">
        <v>157</v>
      </c>
      <c r="E7" t="s">
        <v>177</v>
      </c>
    </row>
    <row r="8" spans="1:5" x14ac:dyDescent="0.25">
      <c r="A8" t="s">
        <v>170</v>
      </c>
      <c r="E8" t="s">
        <v>178</v>
      </c>
    </row>
    <row r="9" spans="1:5" x14ac:dyDescent="0.25">
      <c r="A9" t="s">
        <v>171</v>
      </c>
      <c r="E9" t="s">
        <v>179</v>
      </c>
    </row>
    <row r="10" spans="1:5" x14ac:dyDescent="0.25">
      <c r="A10" t="s">
        <v>163</v>
      </c>
      <c r="E10" t="s">
        <v>180</v>
      </c>
    </row>
    <row r="11" spans="1:5" x14ac:dyDescent="0.25">
      <c r="A11" t="s">
        <v>185</v>
      </c>
      <c r="E11" t="s">
        <v>181</v>
      </c>
    </row>
    <row r="12" spans="1:5" x14ac:dyDescent="0.25">
      <c r="E12" t="s">
        <v>182</v>
      </c>
    </row>
    <row r="13" spans="1:5" x14ac:dyDescent="0.25">
      <c r="E13" t="s">
        <v>183</v>
      </c>
    </row>
    <row r="14" spans="1:5" x14ac:dyDescent="0.25">
      <c r="E14" t="s">
        <v>184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Fhilippe Buenaventura</cp:lastModifiedBy>
  <dcterms:created xsi:type="dcterms:W3CDTF">2024-11-04T04:02:59Z</dcterms:created>
  <dcterms:modified xsi:type="dcterms:W3CDTF">2024-11-18T00:49:26Z</dcterms:modified>
</cp:coreProperties>
</file>