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项目管理工具\project-management\"/>
    </mc:Choice>
  </mc:AlternateContent>
  <bookViews>
    <workbookView xWindow="0" yWindow="0" windowWidth="19200" windowHeight="11610"/>
  </bookViews>
  <sheets>
    <sheet name="风险列表" sheetId="1" r:id="rId1"/>
  </sheets>
  <externalReferences>
    <externalReference r:id="rId2"/>
    <externalReference r:id="rId3"/>
  </externalReferences>
  <definedNames>
    <definedName name="holidays">OFFSET([1]Holidays!$A$10,1,0,COUNTA([1]Holidays!$A$11:$A$4996),1)</definedName>
    <definedName name="notifications">OFFSET([2]Ref!$D$1,1,0,MATCH(REPT("z",255),[2]Ref!$D:$D),1)</definedName>
    <definedName name="priority">OFFSET([2]Ref!$B$1,1,0,MATCH(REPT("z",255),[2]Ref!$B:$B),1)</definedName>
    <definedName name="TODO状态">OFFSET([2]Ref!$A$1,1,0,MATCH(REPT("z",255),[2]Ref!$A:$A),1)</definedName>
    <definedName name="出现频率">OFFSET([2]Ref!$F$1,1,0,MATCH(REPT("z",255),[2]Ref!$F:$F),1)</definedName>
    <definedName name="难易度">OFFSET([2]Ref!$C$1,1,0,MATCH(REPT("z",255),[2]Ref!$C:$C),1)</definedName>
    <definedName name="缺陷级别">OFFSET([2]Ref!$G$1,1,0,MATCH(REPT("z",255),[2]Ref!$G:$G),1)</definedName>
    <definedName name="缺陷状态">OFFSET([2]Ref!$E$1,1,0,MATCH(REPT("z",255),[2]Ref!$E:$E),1)</definedName>
    <definedName name="人员">OFFSET([2]Ref!$I$1,1,0,MATCH(REPT("z",255),[2]Ref!$I:$I),1)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B13" i="1"/>
  <c r="E13" i="1"/>
  <c r="B16" i="1" s="1"/>
  <c r="B14" i="1"/>
  <c r="E14" i="1"/>
  <c r="B15" i="1"/>
</calcChain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“规避成功”是指风险已识别出来，采取了规避措施，后期没有发生；
“已识别”是指风险已识别出来，目前没有发生，但存在后期发生的可能性；
“规避失败”是指风险已识别出来，采取了规避措施，但是后期该风险仍然发生；
“未识别”是指存在于组织级“风险列表库”中的资源，后期项目中该风险发生；
“异常”是指不存在于组织级“风险列表库”中的资源，后期项目中该风险发生。
</t>
        </r>
      </text>
    </comment>
  </commentList>
</comments>
</file>

<file path=xl/sharedStrings.xml><?xml version="1.0" encoding="utf-8"?>
<sst xmlns="http://schemas.openxmlformats.org/spreadsheetml/2006/main" count="69" uniqueCount="58">
  <si>
    <r>
      <t xml:space="preserve">使用说明：
</t>
    </r>
    <r>
      <rPr>
        <sz val="10"/>
        <color indexed="62"/>
        <rFont val="微软雅黑"/>
        <family val="2"/>
        <charset val="134"/>
      </rPr>
      <t>规避措施是降低风险的可能性的，缓解措施是降低风险的严重程度的。</t>
    </r>
    <r>
      <rPr>
        <sz val="10"/>
        <rFont val="微软雅黑"/>
        <family val="2"/>
        <charset val="134"/>
      </rPr>
      <t xml:space="preserve">
风险状态：
1.已识别：是指风险已识别出来，目前没有发生，但存在后期发生的可能性；
2.规避成功：是指风险已识别出来，采取了规避措施，后期没有发生；
3.规避失败：是指风险已识别出来，采取了规避措施，但是后期该风险仍然发生；
4.未识别：是指风险未识别出来，且该风险系数&lt;12，后期项目中该风险发生，但对项目影响不大；
5.异常：是指风险未识别出来,且该风险系数&gt;=12，后期项目中该风险发生，对项目有较大影响。
</t>
    </r>
    <phoneticPr fontId="1" type="noConversion"/>
  </si>
  <si>
    <t>很低   1</t>
  </si>
  <si>
    <t>比较低 2</t>
  </si>
  <si>
    <t>中等   3</t>
  </si>
  <si>
    <t>严重性</t>
  </si>
  <si>
    <t>比较高 4</t>
  </si>
  <si>
    <t>风险</t>
  </si>
  <si>
    <t>很高   5</t>
  </si>
  <si>
    <t>很低 1</t>
  </si>
  <si>
    <t>中等 3</t>
  </si>
  <si>
    <t>很高 5</t>
  </si>
  <si>
    <t>系数</t>
  </si>
  <si>
    <t>风险可能性</t>
  </si>
  <si>
    <t>风险发生的几率为1.0 ~ 0.8</t>
  </si>
  <si>
    <t>很高</t>
  </si>
  <si>
    <t>风险发生的几率为0.8 ~ 0.6</t>
  </si>
  <si>
    <t>比较高</t>
  </si>
  <si>
    <t>风险发生的几率为0.6 ~ 0.4</t>
  </si>
  <si>
    <t>中等</t>
  </si>
  <si>
    <t>风险发生的几率为0.4 ~ 0.2</t>
  </si>
  <si>
    <t>比较低</t>
  </si>
  <si>
    <t>风险发生的几率为0.2 ~ 0.0</t>
  </si>
  <si>
    <t>很低</t>
  </si>
  <si>
    <t>描述</t>
  </si>
  <si>
    <t>数值</t>
  </si>
  <si>
    <t>等级</t>
  </si>
  <si>
    <t>发生概率等级说明</t>
    <phoneticPr fontId="1" type="noConversion"/>
  </si>
  <si>
    <t>进度延误大于30%，或者费用超支大于30%。</t>
  </si>
  <si>
    <t>进度延误20%~30%，或者费用超支20%~30%。</t>
  </si>
  <si>
    <t>进度延误低于20%，或者费用超支低于20%。</t>
  </si>
  <si>
    <t>进度延误低于10%，或者费用超支低于10%。</t>
  </si>
  <si>
    <t>进度延误低于5%，或者费用超支低于5%。</t>
  </si>
  <si>
    <t>严重程度等级说明</t>
    <phoneticPr fontId="1" type="noConversion"/>
  </si>
  <si>
    <t>项目风险总数：</t>
  </si>
  <si>
    <t>项目异常总数：</t>
  </si>
  <si>
    <t>规避成功数：</t>
  </si>
  <si>
    <t>未识别风险数：</t>
  </si>
  <si>
    <t>规避失败数：</t>
  </si>
  <si>
    <t>已识别风险数：</t>
  </si>
  <si>
    <t>未识别</t>
  </si>
  <si>
    <t>缺少开发人员，人员需求：
Java软件工程师*2
IOS软件工程师*1
Android软件工程师*1</t>
    <phoneticPr fontId="1" type="noConversion"/>
  </si>
  <si>
    <t>解决日期</t>
    <phoneticPr fontId="1" type="noConversion"/>
  </si>
  <si>
    <t>责任人</t>
    <phoneticPr fontId="1" type="noConversion"/>
  </si>
  <si>
    <t>应急方案</t>
    <phoneticPr fontId="1" type="noConversion"/>
  </si>
  <si>
    <t>缓解状态</t>
    <phoneticPr fontId="1" type="noConversion"/>
  </si>
  <si>
    <t>缓解措施</t>
    <phoneticPr fontId="1" type="noConversion"/>
  </si>
  <si>
    <t>处理人</t>
    <phoneticPr fontId="1" type="noConversion"/>
  </si>
  <si>
    <t>规避措施</t>
    <phoneticPr fontId="1" type="noConversion"/>
  </si>
  <si>
    <t>风险状态</t>
    <phoneticPr fontId="1" type="noConversion"/>
  </si>
  <si>
    <t>识别阶段</t>
    <phoneticPr fontId="1" type="noConversion"/>
  </si>
  <si>
    <t>识别人</t>
    <phoneticPr fontId="1" type="noConversion"/>
  </si>
  <si>
    <t>识别日期</t>
    <phoneticPr fontId="1" type="noConversion"/>
  </si>
  <si>
    <t>风险系数</t>
    <phoneticPr fontId="1" type="noConversion"/>
  </si>
  <si>
    <t>严重程度</t>
    <phoneticPr fontId="1" type="noConversion"/>
  </si>
  <si>
    <t>发生概率</t>
    <phoneticPr fontId="1" type="noConversion"/>
  </si>
  <si>
    <t>风险分类</t>
    <phoneticPr fontId="1" type="noConversion"/>
  </si>
  <si>
    <t>风险描述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</si>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</sst>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62"/>
      <name val="微软雅黑"/>
      <family val="2"/>
      <charset val="134"/>
    </font>
    <font>
      <sz val="9"/>
      <name val="微软雅黑"/>
      <family val="2"/>
      <charset val="134"/>
    </font>
    <font>
      <sz val="12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indexed="63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3" borderId="0" xfId="0" applyFont="1" applyFill="1" applyProtection="1">
      <protection locked="0"/>
    </xf>
    <xf numFmtId="0" fontId="4" fillId="3" borderId="0" xfId="0" applyFont="1" applyFill="1" applyBorder="1" applyAlignment="1" applyProtection="1">
      <alignment horizontal="center" vertical="top" wrapText="1"/>
    </xf>
    <xf numFmtId="0" fontId="4" fillId="3" borderId="0" xfId="0" applyFont="1" applyFill="1" applyBorder="1" applyAlignment="1" applyProtection="1">
      <alignment horizontal="justify" vertical="top" wrapText="1"/>
    </xf>
    <xf numFmtId="0" fontId="5" fillId="3" borderId="0" xfId="0" applyFont="1" applyFill="1" applyBorder="1" applyAlignment="1" applyProtection="1">
      <alignment vertical="top" wrapText="1"/>
    </xf>
    <xf numFmtId="0" fontId="4" fillId="0" borderId="1" xfId="0" applyFont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horizontal="justify" vertical="top" wrapText="1"/>
    </xf>
    <xf numFmtId="0" fontId="5" fillId="5" borderId="2" xfId="0" applyFont="1" applyFill="1" applyBorder="1" applyAlignment="1" applyProtection="1">
      <alignment vertical="top" wrapText="1"/>
    </xf>
    <xf numFmtId="0" fontId="6" fillId="5" borderId="1" xfId="0" applyFont="1" applyFill="1" applyBorder="1" applyAlignment="1" applyProtection="1">
      <alignment horizontal="center" vertical="top" wrapText="1"/>
    </xf>
    <xf numFmtId="0" fontId="5" fillId="5" borderId="3" xfId="0" applyFont="1" applyFill="1" applyBorder="1" applyAlignment="1" applyProtection="1">
      <alignment vertical="top" wrapText="1"/>
    </xf>
    <xf numFmtId="0" fontId="4" fillId="5" borderId="3" xfId="0" applyFont="1" applyFill="1" applyBorder="1" applyAlignment="1" applyProtection="1">
      <alignment horizontal="center" vertical="top" wrapText="1"/>
    </xf>
    <xf numFmtId="0" fontId="4" fillId="5" borderId="4" xfId="0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horizontal="center" vertical="top" wrapText="1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0" applyFont="1" applyFill="1" applyBorder="1" applyAlignment="1" applyProtection="1">
      <alignment vertical="center" wrapText="1"/>
    </xf>
    <xf numFmtId="0" fontId="2" fillId="0" borderId="0" xfId="0" applyFont="1" applyAlignment="1" applyProtection="1">
      <alignment vertic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7" borderId="0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center"/>
      <protection locked="0"/>
    </xf>
    <xf numFmtId="0" fontId="8" fillId="7" borderId="0" xfId="0" applyFont="1" applyFill="1" applyBorder="1" applyAlignment="1" applyProtection="1">
      <alignment horizontal="right"/>
      <protection locked="0"/>
    </xf>
    <xf numFmtId="0" fontId="8" fillId="8" borderId="0" xfId="0" applyFont="1" applyFill="1" applyBorder="1" applyAlignment="1" applyProtection="1">
      <alignment horizontal="left"/>
    </xf>
    <xf numFmtId="0" fontId="2" fillId="6" borderId="0" xfId="0" applyFont="1" applyFill="1" applyProtection="1">
      <protection locked="0"/>
    </xf>
    <xf numFmtId="0" fontId="2" fillId="6" borderId="0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9" fillId="9" borderId="1" xfId="0" applyFont="1" applyFill="1" applyBorder="1"/>
    <xf numFmtId="0" fontId="9" fillId="10" borderId="1" xfId="0" applyFont="1" applyFill="1" applyBorder="1"/>
    <xf numFmtId="0" fontId="9" fillId="11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9" fillId="0" borderId="0" xfId="0" applyFont="1"/>
    <xf numFmtId="0" fontId="7" fillId="5" borderId="9" xfId="0" applyFont="1" applyFill="1" applyBorder="1" applyAlignment="1" applyProtection="1">
      <alignment horizontal="left" vertical="center" wrapText="1"/>
    </xf>
    <xf numFmtId="0" fontId="7" fillId="5" borderId="8" xfId="0" applyFont="1" applyFill="1" applyBorder="1" applyAlignment="1" applyProtection="1">
      <alignment horizontal="left" vertical="center" wrapText="1"/>
    </xf>
    <xf numFmtId="0" fontId="7" fillId="5" borderId="7" xfId="0" applyFont="1" applyFill="1" applyBorder="1" applyAlignment="1" applyProtection="1">
      <alignment horizontal="left" vertical="center" wrapText="1"/>
    </xf>
    <xf numFmtId="0" fontId="2" fillId="4" borderId="9" xfId="0" applyFont="1" applyFill="1" applyBorder="1" applyAlignment="1" applyProtection="1">
      <alignment horizontal="center" vertical="center"/>
    </xf>
    <xf numFmtId="0" fontId="2" fillId="4" borderId="8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center" vertical="center"/>
    </xf>
    <xf numFmtId="0" fontId="8" fillId="8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7" fillId="5" borderId="9" xfId="0" applyFont="1" applyFill="1" applyBorder="1" applyAlignment="1" applyProtection="1">
      <alignment horizontal="center" vertical="center" wrapText="1"/>
    </xf>
    <xf numFmtId="0" fontId="7" fillId="5" borderId="8" xfId="0" applyFont="1" applyFill="1" applyBorder="1" applyAlignment="1" applyProtection="1">
      <alignment horizontal="center" vertical="center" wrapText="1"/>
    </xf>
    <xf numFmtId="0" fontId="7" fillId="5" borderId="7" xfId="0" applyFont="1" applyFill="1" applyBorder="1" applyAlignment="1" applyProtection="1">
      <alignment horizontal="center" vertical="center" wrapText="1"/>
    </xf>
    <xf numFmtId="0" fontId="4" fillId="4" borderId="11" xfId="0" applyFont="1" applyFill="1" applyBorder="1" applyAlignment="1" applyProtection="1">
      <alignment horizontal="center" vertical="top" wrapText="1"/>
      <protection locked="0"/>
    </xf>
    <xf numFmtId="0" fontId="4" fillId="4" borderId="10" xfId="0" applyFont="1" applyFill="1" applyBorder="1" applyAlignment="1" applyProtection="1">
      <alignment horizontal="center" vertical="top" wrapText="1"/>
      <protection locked="0"/>
    </xf>
    <xf numFmtId="0" fontId="4" fillId="5" borderId="9" xfId="0" applyFont="1" applyFill="1" applyBorder="1" applyAlignment="1" applyProtection="1">
      <alignment horizontal="center" vertical="top" wrapText="1"/>
      <protection locked="0"/>
    </xf>
    <xf numFmtId="0" fontId="4" fillId="5" borderId="8" xfId="0" applyFont="1" applyFill="1" applyBorder="1" applyAlignment="1" applyProtection="1">
      <alignment horizontal="center" vertical="top" wrapText="1"/>
      <protection locked="0"/>
    </xf>
    <xf numFmtId="0" fontId="4" fillId="5" borderId="7" xfId="0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top" wrapText="1"/>
    </xf>
    <xf numFmtId="0" fontId="4" fillId="4" borderId="5" xfId="0" applyFont="1" applyFill="1" applyBorder="1" applyAlignment="1" applyProtection="1">
      <alignment horizontal="center" vertical="top" wrapText="1"/>
    </xf>
    <xf numFmtId="0" fontId="2" fillId="2" borderId="0" xfId="0" applyFont="1" applyFill="1" applyBorder="1" applyAlignment="1" applyProtection="1">
      <alignment horizontal="left" wrapText="1"/>
      <protection locked="0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\critical-path-metho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9033;&#30446;&#31649;&#29702;&#24037;&#20855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M"/>
      <sheetName val="Holidays"/>
      <sheetName val="TermsOfUse"/>
    </sheetNames>
    <sheetDataSet>
      <sheetData sheetId="0"/>
      <sheetData sheetId="1">
        <row r="10">
          <cell r="A10" t="str">
            <v>Date</v>
          </cell>
        </row>
        <row r="11">
          <cell r="A11">
            <v>39814</v>
          </cell>
        </row>
        <row r="12">
          <cell r="A12">
            <v>40544</v>
          </cell>
        </row>
        <row r="13">
          <cell r="A13">
            <v>40172</v>
          </cell>
        </row>
        <row r="14">
          <cell r="A14">
            <v>40537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历史"/>
      <sheetName val="目录"/>
      <sheetName val="项目概述"/>
      <sheetName val="项目的关键驱动因素"/>
      <sheetName val="项目章程"/>
      <sheetName val="规划项目"/>
      <sheetName val="团队成员"/>
      <sheetName val="发布条件"/>
      <sheetName val="生命周期"/>
      <sheetName val="项目日程"/>
      <sheetName val="产品待办事项列表"/>
      <sheetName val="关键路径"/>
      <sheetName val="功能列表"/>
      <sheetName val="待办事项"/>
      <sheetName val="缺陷列表"/>
      <sheetName val="项目工作量统计"/>
      <sheetName val="个人每周工作统计"/>
      <sheetName val="项目进度统计表"/>
      <sheetName val="规模估算"/>
      <sheetName val="工作量估算"/>
      <sheetName val="成本估算"/>
      <sheetName val="项目预算表"/>
      <sheetName val="项目偏差记录"/>
      <sheetName val="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 t="str">
            <v>TODO状态</v>
          </cell>
          <cell r="B1" t="str">
            <v>优先级</v>
          </cell>
          <cell r="C1" t="str">
            <v>难易度</v>
          </cell>
          <cell r="D1" t="str">
            <v>注意事项</v>
          </cell>
          <cell r="E1" t="str">
            <v>缺陷状态</v>
          </cell>
          <cell r="F1" t="str">
            <v>出现频率</v>
          </cell>
          <cell r="G1" t="str">
            <v>缺陷级别</v>
          </cell>
          <cell r="I1" t="str">
            <v>团队成员</v>
          </cell>
        </row>
        <row r="2">
          <cell r="A2" t="str">
            <v xml:space="preserve"> - </v>
          </cell>
          <cell r="B2" t="str">
            <v xml:space="preserve"> - </v>
          </cell>
          <cell r="C2" t="str">
            <v xml:space="preserve"> - </v>
          </cell>
          <cell r="D2" t="str">
            <v xml:space="preserve"> - </v>
          </cell>
          <cell r="E2" t="str">
            <v xml:space="preserve"> - </v>
          </cell>
          <cell r="F2" t="str">
            <v xml:space="preserve"> -</v>
          </cell>
          <cell r="G2" t="str">
            <v xml:space="preserve"> -</v>
          </cell>
          <cell r="I2" t="str">
            <v xml:space="preserve"> -</v>
          </cell>
        </row>
        <row r="3">
          <cell r="A3" t="str">
            <v>Planning</v>
          </cell>
          <cell r="B3" t="str">
            <v>High</v>
          </cell>
          <cell r="C3" t="str">
            <v>Easy / Low Value</v>
          </cell>
          <cell r="D3" t="str">
            <v>Read and Reply</v>
          </cell>
          <cell r="E3" t="str">
            <v>New</v>
          </cell>
          <cell r="F3" t="str">
            <v>Once</v>
          </cell>
          <cell r="G3" t="str">
            <v>A-Urgent</v>
          </cell>
          <cell r="I3" t="str">
            <v>zyz</v>
          </cell>
        </row>
        <row r="4">
          <cell r="A4" t="str">
            <v>Pending Approval</v>
          </cell>
          <cell r="B4" t="str">
            <v>Medium</v>
          </cell>
          <cell r="C4" t="str">
            <v>Easy / High Value</v>
          </cell>
          <cell r="D4" t="str">
            <v>For Your Info</v>
          </cell>
          <cell r="E4" t="str">
            <v>Open</v>
          </cell>
          <cell r="F4" t="str">
            <v>Hard</v>
          </cell>
          <cell r="G4" t="str">
            <v>B-High</v>
          </cell>
        </row>
        <row r="5">
          <cell r="A5" t="str">
            <v>Approved</v>
          </cell>
          <cell r="B5" t="str">
            <v>Low</v>
          </cell>
          <cell r="C5" t="str">
            <v>Hard / High Value</v>
          </cell>
          <cell r="D5" t="str">
            <v>Need to Discuss</v>
          </cell>
          <cell r="E5" t="str">
            <v>Reopen</v>
          </cell>
          <cell r="F5" t="str">
            <v>Easy</v>
          </cell>
          <cell r="G5" t="str">
            <v>C-Medium</v>
          </cell>
        </row>
        <row r="6">
          <cell r="A6" t="str">
            <v>In Progress</v>
          </cell>
          <cell r="B6" t="str">
            <v>Done</v>
          </cell>
          <cell r="C6" t="str">
            <v>Hard / Low Value</v>
          </cell>
          <cell r="E6" t="str">
            <v>Fixed</v>
          </cell>
          <cell r="F6" t="str">
            <v>Every Time</v>
          </cell>
          <cell r="G6" t="str">
            <v>D-Low</v>
          </cell>
        </row>
        <row r="7">
          <cell r="A7" t="str">
            <v>Pending Review</v>
          </cell>
          <cell r="E7" t="str">
            <v>Close</v>
          </cell>
          <cell r="G7" t="str">
            <v>E-Suggest</v>
          </cell>
        </row>
        <row r="8">
          <cell r="A8" t="str">
            <v>On Hold</v>
          </cell>
          <cell r="E8" t="str">
            <v>Invalid</v>
          </cell>
        </row>
        <row r="9">
          <cell r="A9" t="str">
            <v>Completed</v>
          </cell>
          <cell r="E9" t="str">
            <v>Rejected</v>
          </cell>
        </row>
        <row r="10">
          <cell r="E10" t="str">
            <v>Deferred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A2" sqref="A2"/>
    </sheetView>
  </sheetViews>
  <sheetFormatPr defaultRowHeight="13.5" x14ac:dyDescent="0.15"/>
  <cols>
    <col min="1" max="1" width="17.125" customWidth="1"/>
    <col min="2" max="2" width="30.625" customWidth="1"/>
    <col min="3" max="3" width="15.375" customWidth="1"/>
    <col min="4" max="7" width="15.625" customWidth="1"/>
    <col min="8" max="8" width="17" customWidth="1"/>
  </cols>
  <sheetData>
    <row r="1" spans="1:17" s="34" customFormat="1" ht="16.5" x14ac:dyDescent="0.3">
      <c r="A1" s="59" t="s">
        <v>57</v>
      </c>
      <c r="B1" s="59" t="s">
        <v>56</v>
      </c>
      <c r="C1" s="59" t="s">
        <v>55</v>
      </c>
      <c r="D1" s="60" t="s">
        <v>54</v>
      </c>
      <c r="E1" s="60" t="s">
        <v>53</v>
      </c>
      <c r="F1" s="60" t="s">
        <v>52</v>
      </c>
      <c r="G1" s="60" t="s">
        <v>51</v>
      </c>
      <c r="H1" s="60" t="s">
        <v>50</v>
      </c>
      <c r="I1" s="60" t="s">
        <v>49</v>
      </c>
      <c r="J1" s="60" t="s">
        <v>48</v>
      </c>
      <c r="K1" s="60" t="s">
        <v>47</v>
      </c>
      <c r="L1" s="59" t="s">
        <v>46</v>
      </c>
      <c r="M1" s="59" t="s">
        <v>45</v>
      </c>
      <c r="N1" s="59" t="s">
        <v>44</v>
      </c>
      <c r="O1" s="59" t="s">
        <v>43</v>
      </c>
      <c r="P1" s="59" t="s">
        <v>42</v>
      </c>
      <c r="Q1" s="59" t="s">
        <v>41</v>
      </c>
    </row>
    <row r="2" spans="1:17" ht="66" x14ac:dyDescent="0.3">
      <c r="A2" s="32">
        <v>1</v>
      </c>
      <c r="B2" s="33" t="s">
        <v>40</v>
      </c>
      <c r="C2" s="61"/>
      <c r="D2" s="61">
        <v>5</v>
      </c>
      <c r="E2" s="61">
        <v>5</v>
      </c>
      <c r="F2" s="61">
        <f t="shared" ref="F2:F10" si="0">D2*E2</f>
        <v>25</v>
      </c>
      <c r="G2" s="31"/>
      <c r="H2" s="31"/>
      <c r="I2" s="31"/>
      <c r="J2" s="31" t="s">
        <v>39</v>
      </c>
      <c r="K2" s="30"/>
      <c r="L2" s="30"/>
      <c r="M2" s="29"/>
      <c r="N2" s="29"/>
      <c r="O2" s="29"/>
      <c r="P2" s="29"/>
      <c r="Q2" s="29"/>
    </row>
    <row r="3" spans="1:17" ht="16.5" x14ac:dyDescent="0.3">
      <c r="A3" s="32"/>
      <c r="B3" s="32"/>
      <c r="C3" s="61"/>
      <c r="D3" s="61"/>
      <c r="E3" s="61"/>
      <c r="F3" s="61">
        <f t="shared" si="0"/>
        <v>0</v>
      </c>
      <c r="G3" s="31"/>
      <c r="H3" s="31"/>
      <c r="I3" s="31"/>
      <c r="J3" s="31"/>
      <c r="K3" s="30"/>
      <c r="L3" s="30"/>
      <c r="M3" s="29"/>
      <c r="N3" s="29"/>
      <c r="O3" s="29"/>
      <c r="P3" s="29"/>
      <c r="Q3" s="29"/>
    </row>
    <row r="4" spans="1:17" ht="16.5" x14ac:dyDescent="0.3">
      <c r="A4" s="32"/>
      <c r="B4" s="32"/>
      <c r="C4" s="61"/>
      <c r="D4" s="61"/>
      <c r="E4" s="61"/>
      <c r="F4" s="61">
        <f t="shared" si="0"/>
        <v>0</v>
      </c>
      <c r="G4" s="31"/>
      <c r="H4" s="31"/>
      <c r="I4" s="31"/>
      <c r="J4" s="31"/>
      <c r="K4" s="30"/>
      <c r="L4" s="30"/>
      <c r="M4" s="29"/>
      <c r="N4" s="29"/>
      <c r="O4" s="29"/>
      <c r="P4" s="29"/>
      <c r="Q4" s="29"/>
    </row>
    <row r="5" spans="1:17" ht="16.5" x14ac:dyDescent="0.3">
      <c r="A5" s="32"/>
      <c r="B5" s="32"/>
      <c r="C5" s="61"/>
      <c r="D5" s="61"/>
      <c r="E5" s="61"/>
      <c r="F5" s="61">
        <f t="shared" si="0"/>
        <v>0</v>
      </c>
      <c r="G5" s="31"/>
      <c r="H5" s="31"/>
      <c r="I5" s="31"/>
      <c r="J5" s="31"/>
      <c r="K5" s="30"/>
      <c r="L5" s="30"/>
      <c r="M5" s="29"/>
      <c r="N5" s="29"/>
      <c r="O5" s="29"/>
      <c r="P5" s="29"/>
      <c r="Q5" s="29"/>
    </row>
    <row r="6" spans="1:17" ht="16.5" x14ac:dyDescent="0.3">
      <c r="A6" s="32"/>
      <c r="B6" s="32"/>
      <c r="C6" s="61"/>
      <c r="D6" s="61"/>
      <c r="E6" s="61"/>
      <c r="F6" s="61">
        <f t="shared" si="0"/>
        <v>0</v>
      </c>
      <c r="G6" s="31"/>
      <c r="H6" s="31"/>
      <c r="I6" s="31"/>
      <c r="J6" s="31"/>
      <c r="K6" s="30"/>
      <c r="L6" s="30"/>
      <c r="M6" s="29"/>
      <c r="N6" s="29"/>
      <c r="O6" s="29"/>
      <c r="P6" s="29"/>
      <c r="Q6" s="29"/>
    </row>
    <row r="7" spans="1:17" ht="16.5" x14ac:dyDescent="0.3">
      <c r="A7" s="32"/>
      <c r="B7" s="32"/>
      <c r="C7" s="61"/>
      <c r="D7" s="61"/>
      <c r="E7" s="61"/>
      <c r="F7" s="61">
        <f t="shared" si="0"/>
        <v>0</v>
      </c>
      <c r="G7" s="31"/>
      <c r="H7" s="31"/>
      <c r="I7" s="31"/>
      <c r="J7" s="31"/>
      <c r="K7" s="30"/>
      <c r="L7" s="30"/>
      <c r="M7" s="29"/>
      <c r="N7" s="29"/>
      <c r="O7" s="29"/>
      <c r="P7" s="29"/>
      <c r="Q7" s="29"/>
    </row>
    <row r="8" spans="1:17" ht="16.5" x14ac:dyDescent="0.3">
      <c r="A8" s="32"/>
      <c r="B8" s="32"/>
      <c r="C8" s="61"/>
      <c r="D8" s="61"/>
      <c r="E8" s="61"/>
      <c r="F8" s="61">
        <f t="shared" si="0"/>
        <v>0</v>
      </c>
      <c r="G8" s="31"/>
      <c r="H8" s="31"/>
      <c r="I8" s="31"/>
      <c r="J8" s="31"/>
      <c r="K8" s="30"/>
      <c r="L8" s="30"/>
      <c r="M8" s="29"/>
      <c r="N8" s="29"/>
      <c r="O8" s="29"/>
      <c r="P8" s="29"/>
      <c r="Q8" s="29"/>
    </row>
    <row r="9" spans="1:17" ht="16.5" x14ac:dyDescent="0.3">
      <c r="A9" s="32"/>
      <c r="B9" s="32"/>
      <c r="C9" s="61"/>
      <c r="D9" s="61"/>
      <c r="E9" s="61"/>
      <c r="F9" s="61">
        <f t="shared" si="0"/>
        <v>0</v>
      </c>
      <c r="G9" s="31"/>
      <c r="H9" s="31"/>
      <c r="I9" s="31"/>
      <c r="J9" s="31"/>
      <c r="K9" s="30"/>
      <c r="L9" s="30"/>
      <c r="M9" s="29"/>
      <c r="N9" s="29"/>
      <c r="O9" s="29"/>
      <c r="P9" s="29"/>
      <c r="Q9" s="29"/>
    </row>
    <row r="10" spans="1:17" ht="16.5" x14ac:dyDescent="0.3">
      <c r="A10" s="32"/>
      <c r="B10" s="32"/>
      <c r="C10" s="61"/>
      <c r="D10" s="61"/>
      <c r="E10" s="61"/>
      <c r="F10" s="61">
        <f t="shared" si="0"/>
        <v>0</v>
      </c>
      <c r="G10" s="31"/>
      <c r="H10" s="31"/>
      <c r="I10" s="31"/>
      <c r="J10" s="31"/>
      <c r="K10" s="30"/>
      <c r="L10" s="30"/>
      <c r="M10" s="29"/>
      <c r="N10" s="29"/>
      <c r="O10" s="29"/>
      <c r="P10" s="29"/>
      <c r="Q10" s="29"/>
    </row>
    <row r="13" spans="1:17" ht="16.5" x14ac:dyDescent="0.35">
      <c r="A13" s="26" t="s">
        <v>38</v>
      </c>
      <c r="B13" s="28">
        <f>COUNTIF(J2:J10,"已识别")</f>
        <v>0</v>
      </c>
      <c r="C13" s="41" t="s">
        <v>37</v>
      </c>
      <c r="D13" s="41"/>
      <c r="E13" s="27">
        <f>COUNTIF(J2:J10,"规避失败")</f>
        <v>0</v>
      </c>
      <c r="F13" s="25"/>
      <c r="G13" s="25"/>
      <c r="H13" s="24"/>
    </row>
    <row r="14" spans="1:17" ht="16.5" x14ac:dyDescent="0.35">
      <c r="A14" s="26" t="s">
        <v>36</v>
      </c>
      <c r="B14" s="28">
        <f>COUNTIF(J2:J10,"未识别")</f>
        <v>1</v>
      </c>
      <c r="C14" s="41" t="s">
        <v>35</v>
      </c>
      <c r="D14" s="41"/>
      <c r="E14" s="27">
        <f>COUNTIF(J2:J10,"规避成功")</f>
        <v>0</v>
      </c>
      <c r="F14" s="25"/>
      <c r="G14" s="25"/>
      <c r="H14" s="24"/>
    </row>
    <row r="15" spans="1:17" ht="16.5" x14ac:dyDescent="0.35">
      <c r="A15" s="26" t="s">
        <v>34</v>
      </c>
      <c r="B15" s="42">
        <f>COUNTIF(J2:J10,"异常")</f>
        <v>0</v>
      </c>
      <c r="C15" s="43"/>
      <c r="D15" s="43"/>
      <c r="E15" s="44"/>
      <c r="F15" s="25"/>
      <c r="G15" s="25"/>
      <c r="H15" s="24"/>
    </row>
    <row r="16" spans="1:17" ht="16.5" x14ac:dyDescent="0.35">
      <c r="A16" s="23" t="s">
        <v>33</v>
      </c>
      <c r="B16" s="45">
        <f>SUM(B13:E15)</f>
        <v>1</v>
      </c>
      <c r="C16" s="46"/>
      <c r="D16" s="46"/>
      <c r="E16" s="47"/>
      <c r="F16" s="19"/>
      <c r="G16" s="19"/>
      <c r="H16" s="18"/>
    </row>
    <row r="17" spans="1:8" ht="16.5" x14ac:dyDescent="0.35">
      <c r="A17" s="22"/>
      <c r="B17" s="20"/>
      <c r="C17" s="21"/>
      <c r="D17" s="20"/>
      <c r="E17" s="20"/>
      <c r="F17" s="19"/>
      <c r="G17" s="19"/>
      <c r="H17" s="18"/>
    </row>
    <row r="18" spans="1:8" ht="16.5" x14ac:dyDescent="0.15">
      <c r="A18" s="38" t="s">
        <v>32</v>
      </c>
      <c r="B18" s="39"/>
      <c r="C18" s="39"/>
      <c r="D18" s="39"/>
      <c r="E18" s="39"/>
      <c r="F18" s="39"/>
      <c r="G18" s="39"/>
      <c r="H18" s="40"/>
    </row>
    <row r="19" spans="1:8" ht="16.5" x14ac:dyDescent="0.15">
      <c r="A19" s="15" t="s">
        <v>25</v>
      </c>
      <c r="B19" s="15" t="s">
        <v>24</v>
      </c>
      <c r="C19" s="48" t="s">
        <v>23</v>
      </c>
      <c r="D19" s="49"/>
      <c r="E19" s="49"/>
      <c r="F19" s="49"/>
      <c r="G19" s="49"/>
      <c r="H19" s="50"/>
    </row>
    <row r="20" spans="1:8" ht="16.5" x14ac:dyDescent="0.15">
      <c r="A20" s="16" t="s">
        <v>22</v>
      </c>
      <c r="B20" s="15">
        <v>1</v>
      </c>
      <c r="C20" s="35" t="s">
        <v>31</v>
      </c>
      <c r="D20" s="36"/>
      <c r="E20" s="36"/>
      <c r="F20" s="36"/>
      <c r="G20" s="36"/>
      <c r="H20" s="37"/>
    </row>
    <row r="21" spans="1:8" ht="16.5" x14ac:dyDescent="0.15">
      <c r="A21" s="16" t="s">
        <v>20</v>
      </c>
      <c r="B21" s="15">
        <v>2</v>
      </c>
      <c r="C21" s="35" t="s">
        <v>30</v>
      </c>
      <c r="D21" s="36"/>
      <c r="E21" s="36"/>
      <c r="F21" s="36"/>
      <c r="G21" s="36"/>
      <c r="H21" s="37"/>
    </row>
    <row r="22" spans="1:8" ht="16.5" x14ac:dyDescent="0.15">
      <c r="A22" s="16" t="s">
        <v>18</v>
      </c>
      <c r="B22" s="15">
        <v>3</v>
      </c>
      <c r="C22" s="35" t="s">
        <v>29</v>
      </c>
      <c r="D22" s="36"/>
      <c r="E22" s="36"/>
      <c r="F22" s="36"/>
      <c r="G22" s="36"/>
      <c r="H22" s="37"/>
    </row>
    <row r="23" spans="1:8" ht="16.5" x14ac:dyDescent="0.15">
      <c r="A23" s="16" t="s">
        <v>16</v>
      </c>
      <c r="B23" s="15">
        <v>4</v>
      </c>
      <c r="C23" s="35" t="s">
        <v>28</v>
      </c>
      <c r="D23" s="36"/>
      <c r="E23" s="36"/>
      <c r="F23" s="36"/>
      <c r="G23" s="36"/>
      <c r="H23" s="37"/>
    </row>
    <row r="24" spans="1:8" ht="16.5" x14ac:dyDescent="0.15">
      <c r="A24" s="16" t="s">
        <v>14</v>
      </c>
      <c r="B24" s="15">
        <v>5</v>
      </c>
      <c r="C24" s="35" t="s">
        <v>27</v>
      </c>
      <c r="D24" s="36"/>
      <c r="E24" s="36"/>
      <c r="F24" s="36"/>
      <c r="G24" s="36"/>
      <c r="H24" s="37"/>
    </row>
    <row r="25" spans="1:8" ht="16.5" x14ac:dyDescent="0.15">
      <c r="A25" s="17"/>
      <c r="B25" s="17"/>
      <c r="C25" s="17"/>
      <c r="D25" s="17"/>
      <c r="E25" s="17"/>
      <c r="F25" s="17"/>
      <c r="G25" s="17"/>
      <c r="H25" s="17"/>
    </row>
    <row r="26" spans="1:8" ht="16.5" x14ac:dyDescent="0.15">
      <c r="A26" s="38" t="s">
        <v>26</v>
      </c>
      <c r="B26" s="39"/>
      <c r="C26" s="39"/>
      <c r="D26" s="39"/>
      <c r="E26" s="39"/>
      <c r="F26" s="39"/>
      <c r="G26" s="39"/>
      <c r="H26" s="40"/>
    </row>
    <row r="27" spans="1:8" ht="16.5" x14ac:dyDescent="0.15">
      <c r="A27" s="15" t="s">
        <v>25</v>
      </c>
      <c r="B27" s="15" t="s">
        <v>24</v>
      </c>
      <c r="C27" s="48" t="s">
        <v>23</v>
      </c>
      <c r="D27" s="49"/>
      <c r="E27" s="49"/>
      <c r="F27" s="49"/>
      <c r="G27" s="49"/>
      <c r="H27" s="50"/>
    </row>
    <row r="28" spans="1:8" ht="16.5" x14ac:dyDescent="0.15">
      <c r="A28" s="16" t="s">
        <v>22</v>
      </c>
      <c r="B28" s="15">
        <v>1</v>
      </c>
      <c r="C28" s="35" t="s">
        <v>21</v>
      </c>
      <c r="D28" s="36"/>
      <c r="E28" s="36"/>
      <c r="F28" s="36"/>
      <c r="G28" s="36"/>
      <c r="H28" s="37"/>
    </row>
    <row r="29" spans="1:8" ht="16.5" x14ac:dyDescent="0.15">
      <c r="A29" s="16" t="s">
        <v>20</v>
      </c>
      <c r="B29" s="15">
        <v>2</v>
      </c>
      <c r="C29" s="35" t="s">
        <v>19</v>
      </c>
      <c r="D29" s="36"/>
      <c r="E29" s="36"/>
      <c r="F29" s="36"/>
      <c r="G29" s="36"/>
      <c r="H29" s="37"/>
    </row>
    <row r="30" spans="1:8" ht="16.5" x14ac:dyDescent="0.15">
      <c r="A30" s="16" t="s">
        <v>18</v>
      </c>
      <c r="B30" s="15">
        <v>3</v>
      </c>
      <c r="C30" s="35" t="s">
        <v>17</v>
      </c>
      <c r="D30" s="36"/>
      <c r="E30" s="36"/>
      <c r="F30" s="36"/>
      <c r="G30" s="36"/>
      <c r="H30" s="37"/>
    </row>
    <row r="31" spans="1:8" ht="16.5" x14ac:dyDescent="0.15">
      <c r="A31" s="16" t="s">
        <v>16</v>
      </c>
      <c r="B31" s="15">
        <v>4</v>
      </c>
      <c r="C31" s="35" t="s">
        <v>15</v>
      </c>
      <c r="D31" s="36"/>
      <c r="E31" s="36"/>
      <c r="F31" s="36"/>
      <c r="G31" s="36"/>
      <c r="H31" s="37"/>
    </row>
    <row r="32" spans="1:8" ht="16.5" x14ac:dyDescent="0.15">
      <c r="A32" s="16" t="s">
        <v>14</v>
      </c>
      <c r="B32" s="15">
        <v>5</v>
      </c>
      <c r="C32" s="35" t="s">
        <v>13</v>
      </c>
      <c r="D32" s="36"/>
      <c r="E32" s="36"/>
      <c r="F32" s="36"/>
      <c r="G32" s="36"/>
      <c r="H32" s="37"/>
    </row>
    <row r="33" spans="1:8" ht="16.5" x14ac:dyDescent="0.35">
      <c r="A33" s="14"/>
      <c r="B33" s="13"/>
      <c r="C33" s="13"/>
      <c r="D33" s="13"/>
      <c r="E33" s="14"/>
      <c r="F33" s="13"/>
      <c r="G33" s="13"/>
      <c r="H33" s="1"/>
    </row>
    <row r="34" spans="1:8" ht="16.5" x14ac:dyDescent="0.35">
      <c r="A34" s="51" t="s">
        <v>6</v>
      </c>
      <c r="B34" s="52"/>
      <c r="C34" s="53" t="s">
        <v>12</v>
      </c>
      <c r="D34" s="54"/>
      <c r="E34" s="54"/>
      <c r="F34" s="54"/>
      <c r="G34" s="55"/>
      <c r="H34" s="1"/>
    </row>
    <row r="35" spans="1:8" ht="16.5" x14ac:dyDescent="0.35">
      <c r="A35" s="56" t="s">
        <v>11</v>
      </c>
      <c r="B35" s="57"/>
      <c r="C35" s="12" t="s">
        <v>10</v>
      </c>
      <c r="D35" s="12" t="s">
        <v>5</v>
      </c>
      <c r="E35" s="12" t="s">
        <v>9</v>
      </c>
      <c r="F35" s="12" t="s">
        <v>2</v>
      </c>
      <c r="G35" s="12" t="s">
        <v>8</v>
      </c>
      <c r="H35" s="1"/>
    </row>
    <row r="36" spans="1:8" ht="16.5" x14ac:dyDescent="0.35">
      <c r="A36" s="11"/>
      <c r="B36" s="6" t="s">
        <v>7</v>
      </c>
      <c r="C36" s="8">
        <v>25</v>
      </c>
      <c r="D36" s="8">
        <v>20</v>
      </c>
      <c r="E36" s="8">
        <v>15</v>
      </c>
      <c r="F36" s="8">
        <v>10</v>
      </c>
      <c r="G36" s="5">
        <v>5</v>
      </c>
      <c r="H36" s="1"/>
    </row>
    <row r="37" spans="1:8" ht="16.5" x14ac:dyDescent="0.35">
      <c r="A37" s="10" t="s">
        <v>6</v>
      </c>
      <c r="B37" s="6" t="s">
        <v>5</v>
      </c>
      <c r="C37" s="8">
        <v>20</v>
      </c>
      <c r="D37" s="8">
        <v>16</v>
      </c>
      <c r="E37" s="8">
        <v>12</v>
      </c>
      <c r="F37" s="5">
        <v>8</v>
      </c>
      <c r="G37" s="5">
        <v>4</v>
      </c>
      <c r="H37" s="1"/>
    </row>
    <row r="38" spans="1:8" ht="16.5" x14ac:dyDescent="0.35">
      <c r="A38" s="10" t="s">
        <v>4</v>
      </c>
      <c r="B38" s="6" t="s">
        <v>3</v>
      </c>
      <c r="C38" s="8">
        <v>15</v>
      </c>
      <c r="D38" s="8">
        <v>12</v>
      </c>
      <c r="E38" s="5">
        <v>9</v>
      </c>
      <c r="F38" s="5">
        <v>6</v>
      </c>
      <c r="G38" s="5">
        <v>3</v>
      </c>
      <c r="H38" s="1"/>
    </row>
    <row r="39" spans="1:8" ht="17.25" x14ac:dyDescent="0.35">
      <c r="A39" s="9"/>
      <c r="B39" s="6" t="s">
        <v>2</v>
      </c>
      <c r="C39" s="8">
        <v>10</v>
      </c>
      <c r="D39" s="5">
        <v>8</v>
      </c>
      <c r="E39" s="5">
        <v>6</v>
      </c>
      <c r="F39" s="5">
        <v>4</v>
      </c>
      <c r="G39" s="5">
        <v>2</v>
      </c>
      <c r="H39" s="1"/>
    </row>
    <row r="40" spans="1:8" ht="17.25" x14ac:dyDescent="0.35">
      <c r="A40" s="7"/>
      <c r="B40" s="6" t="s">
        <v>1</v>
      </c>
      <c r="C40" s="5">
        <v>5</v>
      </c>
      <c r="D40" s="5">
        <v>4</v>
      </c>
      <c r="E40" s="5">
        <v>3</v>
      </c>
      <c r="F40" s="5">
        <v>2</v>
      </c>
      <c r="G40" s="5">
        <v>1</v>
      </c>
      <c r="H40" s="1"/>
    </row>
    <row r="41" spans="1:8" ht="17.25" x14ac:dyDescent="0.35">
      <c r="A41" s="4"/>
      <c r="B41" s="3"/>
      <c r="C41" s="2"/>
      <c r="D41" s="2"/>
      <c r="E41" s="2"/>
      <c r="F41" s="2"/>
      <c r="G41" s="2"/>
      <c r="H41" s="1"/>
    </row>
    <row r="42" spans="1:8" ht="168.75" customHeight="1" x14ac:dyDescent="0.35">
      <c r="A42" s="58" t="s">
        <v>0</v>
      </c>
      <c r="B42" s="58"/>
      <c r="C42" s="58"/>
      <c r="D42" s="58"/>
      <c r="E42" s="58"/>
      <c r="F42" s="58"/>
      <c r="G42" s="58"/>
      <c r="H42" s="58"/>
    </row>
  </sheetData>
  <mergeCells count="22">
    <mergeCell ref="A34:B34"/>
    <mergeCell ref="C34:G34"/>
    <mergeCell ref="A35:B35"/>
    <mergeCell ref="A42:H42"/>
    <mergeCell ref="C27:H27"/>
    <mergeCell ref="C28:H28"/>
    <mergeCell ref="C29:H29"/>
    <mergeCell ref="C30:H30"/>
    <mergeCell ref="C31:H31"/>
    <mergeCell ref="C32:H32"/>
    <mergeCell ref="C23:H23"/>
    <mergeCell ref="C24:H24"/>
    <mergeCell ref="A26:H26"/>
    <mergeCell ref="C13:D13"/>
    <mergeCell ref="C14:D14"/>
    <mergeCell ref="B15:E15"/>
    <mergeCell ref="B16:E16"/>
    <mergeCell ref="A18:H18"/>
    <mergeCell ref="C19:H19"/>
    <mergeCell ref="C20:H20"/>
    <mergeCell ref="C21:H21"/>
    <mergeCell ref="C22:H22"/>
  </mergeCells>
  <phoneticPr fontId="1" type="noConversion"/>
  <dataValidations count="4">
    <dataValidation type="list" allowBlank="1" showInputMessage="1" showErrorMessage="1" sqref="I2:I10">
      <formula1>"项目立项,项目启动,需求开发,详细计划,系统设计,实现与测试,系统测试,系统验收,服务与维护,项目结项"</formula1>
    </dataValidation>
    <dataValidation type="list" allowBlank="1" showInputMessage="1" showErrorMessage="1" sqref="J2:J10">
      <formula1>"已识别,规避成功,规避失败,未识别,异常"</formula1>
    </dataValidation>
    <dataValidation type="list" allowBlank="1" showInputMessage="1" showErrorMessage="1" sqref="D2:D11 E2:E10">
      <formula1>"1,2,3,4,5"</formula1>
    </dataValidation>
    <dataValidation type="list" allowBlank="1" showInputMessage="1" showErrorMessage="1" sqref="C2:C10">
      <formula1>"管理,商业,技术,人力资源,软硬件资源,知识技能,费用"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风险列表</vt:lpstr>
    </vt:vector>
  </TitlesOfParts>
  <Company>csst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张雨舟</dc:creator>
  <cp:lastModifiedBy>张雨舟</cp:lastModifiedBy>
  <dcterms:created xsi:type="dcterms:W3CDTF">2014-12-25T08:37:55Z</dcterms:created>
  <dcterms:modified xsi:type="dcterms:W3CDTF">2014-12-25T08:44:09Z</dcterms:modified>
</cp:coreProperties>
</file>