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95" windowHeight="12615" firstSheet="10" activeTab="17"/>
  </bookViews>
  <sheets>
    <sheet name="2015年第 32 周" sheetId="1" r:id="rId1"/>
    <sheet name="2015年第 33-34 周 " sheetId="2" r:id="rId2"/>
    <sheet name="2015年第35周" sheetId="3" r:id="rId3"/>
    <sheet name="2015年第36-37周" sheetId="4" r:id="rId4"/>
    <sheet name="2015第38周" sheetId="5" r:id="rId5"/>
    <sheet name="2015第39周" sheetId="6" r:id="rId6"/>
    <sheet name="2015第40周" sheetId="7" r:id="rId7"/>
    <sheet name="2015第41周 " sheetId="8" r:id="rId8"/>
    <sheet name="2015第42周" sheetId="9" r:id="rId9"/>
    <sheet name="2015第43周" sheetId="10" r:id="rId10"/>
    <sheet name="2015第44周" sheetId="11" r:id="rId11"/>
    <sheet name="2015第45周" sheetId="12" r:id="rId12"/>
    <sheet name="2015第46周" sheetId="13" r:id="rId13"/>
    <sheet name="2015第47周" sheetId="14" r:id="rId14"/>
    <sheet name="2015第48周" sheetId="15" r:id="rId15"/>
    <sheet name="2015第49周" sheetId="16" r:id="rId16"/>
    <sheet name="2015第50周" sheetId="17" r:id="rId17"/>
    <sheet name="Sheet3" sheetId="18" r:id="rId18"/>
  </sheets>
  <calcPr calcId="144525"/>
</workbook>
</file>

<file path=xl/sharedStrings.xml><?xml version="1.0" encoding="utf-8"?>
<sst xmlns="http://schemas.openxmlformats.org/spreadsheetml/2006/main" count="162">
  <si>
    <t>汇报人：郑煜</t>
  </si>
  <si>
    <t>业务类别</t>
  </si>
  <si>
    <t>本周工作总结（2015.8.24-2015.8.29）</t>
  </si>
  <si>
    <t>下周工作计划</t>
  </si>
  <si>
    <t>需协助工作</t>
  </si>
  <si>
    <t>完成业务</t>
  </si>
  <si>
    <t>未完成业务</t>
  </si>
  <si>
    <t>业务内容及预计完成时间</t>
  </si>
  <si>
    <t>负责部门及人员</t>
  </si>
  <si>
    <t xml:space="preserve"> TEDS项目</t>
  </si>
  <si>
    <t>TEDS-3D项目</t>
  </si>
  <si>
    <t>/</t>
  </si>
  <si>
    <t>线阵采集机：线阵*4 + 面阵采集机：面阵*3 + 1线阵  方案没有条件验证未进行；</t>
  </si>
  <si>
    <t>找机会利用仓库现有条件验证；</t>
  </si>
  <si>
    <t>TTCI（TFDS-3D）项目</t>
  </si>
  <si>
    <t>LE项目</t>
  </si>
  <si>
    <t>LE-3D项目</t>
  </si>
  <si>
    <t>1、西宁车号采集，实现间隔增益效果，代码实现，并提供测试报告发布现场；</t>
  </si>
  <si>
    <t>无</t>
  </si>
  <si>
    <t>彩色车号程序现场使用跟踪，固化版本；</t>
  </si>
  <si>
    <t xml:space="preserve">
电子闸楼
</t>
  </si>
  <si>
    <t xml:space="preserve">1、在云锦 黄骅港匝楼采集软件基础上，实现识别软件和平台对接，在平台能正常显示股道号、车号及车号图片；
2、设计数据暂存逻辑，在断网时重新发送未发送完成数据；
3、跟踪整体软件运行效果，推进图像识别修复 各种异常问题。
</t>
  </si>
  <si>
    <t xml:space="preserve">1、折返车，不能存在平台数据，逻辑实现；
2、现场视频采集程序实现及与平台对接；
3、固化现场版本；
</t>
  </si>
  <si>
    <t>受电弓磨耗检测项目/5C</t>
  </si>
  <si>
    <t xml:space="preserve">
3C</t>
  </si>
  <si>
    <t>2C</t>
  </si>
  <si>
    <t>1、南宁平台协助
2、天津平台协助
3、导图软件使用情况跟踪及bug修复；</t>
  </si>
  <si>
    <t>1、安装包事宜未进行，因匝楼项目暂缓；
2、C2一体机采集事宜暂缓；</t>
  </si>
  <si>
    <t>1、验证Advanced Installer 11.0 制作安装包；
2、现有软件bug现场使用问题闭环；
3、C2一体机采集事宜找时间制作；</t>
  </si>
  <si>
    <t>4C</t>
  </si>
  <si>
    <t>太原机务整备项目</t>
  </si>
  <si>
    <t>西安机务整备项目</t>
  </si>
  <si>
    <t>兰州机务整备项目</t>
  </si>
  <si>
    <t>轮轴检修流水线质量互控系统</t>
  </si>
  <si>
    <t>动车组作业质量评价系统</t>
  </si>
  <si>
    <t>轨道交通智能防逃票自动检测系统</t>
  </si>
  <si>
    <t>工务巡检</t>
  </si>
  <si>
    <t>郑州综合货检项目</t>
  </si>
  <si>
    <t>踏面360度三维缺陷检测项目</t>
  </si>
  <si>
    <t>转向架失稳检测项目</t>
  </si>
  <si>
    <t>CMD项目</t>
  </si>
  <si>
    <t>库检机器人</t>
  </si>
  <si>
    <t>智能动车组环境监测</t>
  </si>
  <si>
    <t>惠州动车组位置追踪项目</t>
  </si>
  <si>
    <t>福州动车组位置追踪项目</t>
  </si>
  <si>
    <t>朔黄统计项目</t>
  </si>
  <si>
    <t>黄骅机车检修项目</t>
  </si>
  <si>
    <t>预研项目</t>
  </si>
  <si>
    <t>新技术调研</t>
  </si>
  <si>
    <t>本周工作总结（2015.9.1-2015.9.11）</t>
  </si>
  <si>
    <t>1、Dalsa采集代码编写、测试、出具报告完工；</t>
  </si>
  <si>
    <t>彩色车号程序现场使用跟踪，固化版本,此任务项未进行；</t>
  </si>
  <si>
    <t>任务未进行</t>
  </si>
  <si>
    <t>1、采集软件修正bug列表如下：
a.折返车不上传车号代码逻辑修正；
b.图片尺寸修正为原先的640*320，相应的跟踪修正偏移y，兼容HXD1 SS4B DF车型；
c.曝光时间跟踪微调，同时满足2个条件即白天不能过曝、晚上不能太暗；
d.调整现场股道号 出入库方向与现场实际一致；
2、截止本周五 黄骅过车图像识别稳定，采集程序稳定；
3、海康过车录像代码编写及测试；</t>
  </si>
  <si>
    <t>因Dalsa插入任务 海康过车视频未完成</t>
  </si>
  <si>
    <t xml:space="preserve">1、海康录像功能实现；
2、采集软件实现存图按照日期实现循环覆盖；
3、跟踪黄骅实时过车情况，修复可能bug项目；
4、固化现场版本；
</t>
  </si>
  <si>
    <t>1、天津C2协助；
2、南宁退回双400W一体机测试，实际测试relateck网卡对400W相机分辨率最大只能到1280*1024，其余分辨率必丢图；
3、</t>
  </si>
  <si>
    <t>1、C2调度程序 杆号 最佳杆号图逻辑修正及测试；
2、南宁双400W相机测试，刷basler网卡驱动再测试；</t>
  </si>
  <si>
    <t>本周工作总结（2015.9.4-2015.9.18）</t>
  </si>
  <si>
    <t>DASLSA 压力测试，目前持续一周无异常；</t>
  </si>
  <si>
    <t>车号相机采集异常现场跟踪，偶发丢帧现在质量部搭建环境压力测试中；</t>
  </si>
  <si>
    <t>车号采集完成测试，复现现场问题；</t>
  </si>
  <si>
    <t>1、海康球机监控程序代码编写及测试完成，并布置黄骅港，持续过车3天正常，录像正常，具备重连、定期清理多余录像功能；
2、匝楼采集软件增加以下功能：
a、按照来车实际及股道保存每趟车存图；
b、每日凌晨三点定时清空多余日期目录；
c、增加白天黑夜模式，按照自动增益调整值计算，大于一半判断为黑夜，否者为白天，白天模式维持配置曝光，黑夜模式增加相应配置曝光；
d、校正相机保存和创建逻辑，过车2天稳定；
3、跟进现场车号识别情况，推进算法东风车型车号兼容：目前包括：DF12 DF4D不能识别；</t>
  </si>
  <si>
    <t>1、采集程序关闭后偶发不能重新连接，尝试在设置参数异常时使用重启网卡方法；</t>
  </si>
  <si>
    <t xml:space="preserve">1、福州匝楼采集程序与平台通信完成；
2、海康录像部分功能优化，兼容动态相机个数创建；
3、跟踪黄骅实时过车情况，修复可能bug项目；
4、采集软件与兼容福州版本；
4、固化现场版本；
</t>
  </si>
  <si>
    <t>1、天津C2协助，与上周一致；
2、南宁退回双400W一体机测试，实际测试relateck网卡对400W相机分辨率最大只能到1280*1024，其余分辨率必丢图；</t>
  </si>
  <si>
    <t>本周工作总结（2015.9.21-2015.9.30）</t>
  </si>
  <si>
    <t>DASLSA 压力测试，单个相机，目前持续二周无异常；
搭建1K与2K Dalsa相机测试环境，实际测试不能兼容1k相机；</t>
  </si>
  <si>
    <t>1\车号相机采集异常现场跟踪，偶发丢帧现在质量部搭建环境压力测试中，未能浮现丢帧现象；
2\TEDS 石家庄采集丢线为曝光设置过大为45um</t>
  </si>
  <si>
    <t>1、匝楼采集软件增加以下功能：
a、股道1 股道2根据相机角度设置好aoix和y，图片尺寸统一使用 640*320
b、相机在异常持续5次后自动重置所连接相机的网卡，实测在车号相机上效果仍然不理想；
c、图像识别目前兼容 DF12车型定位、东方4车型识别、DF4D识别仍不稳定，继续推进；
d、识别程序崩溃问题排查；
2、福州动车采集程序与黄骅机车采集程序合并为一个版本代码编写完毕，完成初步测试，福州网络不通无法完成部署；</t>
  </si>
  <si>
    <t>1、福州与平台对接未进行</t>
  </si>
  <si>
    <t xml:space="preserve">1、福州匝楼采集程序与平台通信完成；
2、跟踪黄骅实时过车情况，修复可能bug项目；
3、采集软件与兼容福州版本；
4、固化现场版本；
</t>
  </si>
  <si>
    <t>1、天津C2协助，与上周一致；
2、南宁退回双400W一体机测试，丢图问题仍然未有好的解决方案，目前程序逻辑更改为使用触发数命名存图；</t>
  </si>
  <si>
    <t>本周工作总结（2015.10.8-2015.10.10）</t>
  </si>
  <si>
    <t>1、Dalsa 2个1k 3个2k 卸载生产搭建老化实验测试；</t>
  </si>
  <si>
    <t>1、车号程序增加软触发并发布；
2、TE高速线阵崩溃bug修复并发布；</t>
  </si>
  <si>
    <t>1、福州动车采集程序与黄骅机车采集程序合并为一个版本代码编写完毕，完成初步测试，福州网络不通无法完成部署；</t>
  </si>
  <si>
    <t>1、南宁退回双400W一体机测试，丢图问题仍然未有好的解决方案，目前程序逻辑更改为使用触发数命名存图；
2、导图软件压缩包插入bug修复；</t>
  </si>
  <si>
    <t>C2一体机采集软件验证；</t>
  </si>
  <si>
    <t>1、C2调度程序 杆号 最佳杆号图逻辑修正及测试；
2、C2一体机换inter网卡后测试；</t>
  </si>
  <si>
    <t>本周工作总结（2015.10.12-2015.10.16）</t>
  </si>
  <si>
    <t>生产环境还未搭建起来，目前只将采集初装环境协助搭建完毕；</t>
  </si>
  <si>
    <t>1、解决车号采集丢图问题，为采集同一时刻识别抢占cpu所致，修复采集线程为不绑定cpu有系统调度解决，及增加车号采集的若干优化及拍错配置；</t>
  </si>
  <si>
    <t>1、重新测试车号程序，正式发布；
2、UPS断电重启程序计算机着手设计并完工；</t>
  </si>
  <si>
    <t xml:space="preserve">1、福州无网络。调试无法进行，已经联系许志龙，争取下周进行该任务；
2、推进图像识别容错，目前能稳定运行不崩溃；
</t>
  </si>
  <si>
    <t>1、南宁退回双400W一体机测试，丢图问题在更新basler驱动为3版本3.2,同时去掉缩略图保存方式修复；
2、保障型式试验C2一体机，目前稳定运行，频闪灯同步；
3、天津C2协助；</t>
  </si>
  <si>
    <t>本周工作总结（2015.10.19-2015.10.23）</t>
  </si>
  <si>
    <t>生产环境已经搭建，在仓库推车验证2个1k和2个2k相机正常，其中一个2k相机模块存在问题，需要重新检查相机模块；</t>
  </si>
  <si>
    <t>1、车号解决丢图问题并固化版本正式发布计划；
2、汉口3D丢图问题，使用反馈模式解决现场问题；
3、上海段3D线面不对齐为传输时传图索引从1开始，而采集从1开始导致丢图；
4、UPS断电程序着手开始编码；</t>
  </si>
  <si>
    <t>1、TEDS高速线阵通用兼容多业务版本发布并提交测试；
2、UPS断电重启程序计算机着手设计并完工；</t>
  </si>
  <si>
    <t>彩色车号安装C5现场逻辑，提交一个版本提交现场使用；</t>
  </si>
  <si>
    <t>跟踪现场使用状况，</t>
  </si>
  <si>
    <t>1、C2平台 调度程序最佳干号 公里标 按照新逻辑入库正常；
2、C2 双400W相机 双inter网卡搭建该环境测试，目前2个通道均不丢图；</t>
  </si>
  <si>
    <t>1、C2 双400W相机 双inter网卡搭建该环境测试 并出具后一步方案；
2、跟进天津平台数据；</t>
  </si>
  <si>
    <t>本周工作总结（2015.10.26-2015.10.30）</t>
  </si>
  <si>
    <t>TF-2D Dalsa采集软件增加2k相机设置的若干配置项目，避免现场调整相机的难度；</t>
  </si>
  <si>
    <t>1、Basler通用线阵采集软件发布；
2、E2V 通用采集业务逻辑与basler一致 代码更新完成，在Dalsa相机上测试中，下周提交报告发布；</t>
  </si>
  <si>
    <t>1、保障现场C2\TF2D\福州，UPS断电重启程序计算机着手设计延误；</t>
  </si>
  <si>
    <t>1、TEDS高速线阵通用E2V兼容多业务版本发布并提交测试；
2、UPS断电重启程序计算机着手设计??</t>
  </si>
  <si>
    <t>1、福州匝楼采集程序与平台通信完成；
2、跟踪黄骅实时过车情况，修复可能bug项目；
3、采集软件与兼容福州版本；
4、固化现场版本；</t>
  </si>
  <si>
    <t xml:space="preserve">1、彩色车号安装C5 前几张明暗不均匀的图片增加配置决定其是否保存；
2、受电弓采集软件曝光自动调整 增加若干配置项目发布现场；
</t>
  </si>
  <si>
    <t>1、2C采集软件固化版本到10.27日，同时更新文档；
2、2C韩国设备采集软件保障；
3、跟踪2C平台公里标导入识别稳定；</t>
  </si>
  <si>
    <t>双400w本周因C2发货及韩国设备没有进行</t>
  </si>
  <si>
    <t>本周工作总结（2015.11.2-2015.11.6）</t>
  </si>
  <si>
    <t>E2V报告发布延误；</t>
  </si>
  <si>
    <t>1、TEDS高速线阵通用E2V兼容多业务版本发布并提交测试；</t>
  </si>
  <si>
    <t xml:space="preserve">1、福州无网络。调试无法进行，已经联系许志龙，争取下周进行该任务；
2、推进图像识别容错，目前能稳定运行不崩溃；
3、修复采集软件在停车下一直采集的逻辑，校正为停车状态下循环覆盖保存，及识别任务的发送逻辑校正，目前验证功能稳定；
4、位置追踪采集系统文档制作；
</t>
  </si>
  <si>
    <t xml:space="preserve">1、彩色车号安装C5 前几张明暗不均匀的图片增加配置决定其是否保存；
2、受电弓采集软件曝光自动调整 增加若干配置项目发布现场；
3、持续完善C5采集软件并发布现场；
</t>
  </si>
  <si>
    <t>1、辅助洪工日调试海康摄像机的鱼眼校正功能，完工；</t>
  </si>
  <si>
    <t>1、形成子模块给洪集成；</t>
  </si>
  <si>
    <t>本周工作总结（2015.11.9-2015.11.13）</t>
  </si>
  <si>
    <t>1、TEDS高速线阵通用E2V兼容多业务版本发布并提交计划；</t>
  </si>
  <si>
    <t xml:space="preserve">1、福州无网络。调试无法进行，已经联系许志龙，争取下周进行该任务；
2、采集软件增加启动记录项，跟踪程序重启记录等；
3、位置追踪采集系统文档完善；
</t>
  </si>
  <si>
    <t>1、福州匝楼采集程序与平台通信完成；
2、惠州定位系统项目协助现场部署调试；
3、跟踪黄骅实时过车情况，修复可能bug项目；
4、采集软件与兼容福州版本；
5、固化现场版本；</t>
  </si>
  <si>
    <t>跟踪现场使用状况；
中卫受电弓采集软件定位完善；</t>
  </si>
  <si>
    <t>未进行</t>
  </si>
  <si>
    <r>
      <rPr>
        <b/>
        <sz val="9"/>
        <rFont val="宋体"/>
        <charset val="134"/>
      </rPr>
      <t xml:space="preserve">1、2C采集软件固化版本到10.27日，同时更新文档；
</t>
    </r>
    <r>
      <rPr>
        <b/>
        <sz val="9"/>
        <color rgb="FFFF0000"/>
        <rFont val="宋体"/>
        <charset val="134"/>
      </rPr>
      <t>2、2C采集软件阶段性重做；</t>
    </r>
    <r>
      <rPr>
        <b/>
        <sz val="9"/>
        <rFont val="宋体"/>
        <charset val="134"/>
      </rPr>
      <t xml:space="preserve">
3、2C服务器出库服务器端软件部署；
4、与图像识别对接杆子号入库；</t>
    </r>
  </si>
  <si>
    <t>本周工作总结（2015.11.16-2015.11.20）</t>
  </si>
  <si>
    <t>长短网线最大帧率采集配合模拟测试；</t>
  </si>
  <si>
    <t>本周黄骅软件运行稳定，一周采集识别正常平台展示正常；</t>
  </si>
  <si>
    <t xml:space="preserve">2C采集软件阶段性重做，完成以下内容：
1、界面按钮美化，增加便利的工具栏和状态栏；
2、模拟2个相机拍摄，2个窗口界面正常显示2个通道相机采集的图片，支持全屏和缩放功能，但是占用CPU较高；
3、完成曝光滑动条及提示逻辑；
4、完成标定区域绘图逻辑；
5、完成站点灯泡加载逻辑；
</t>
  </si>
  <si>
    <t>1、进一步完成C2采集软件逻辑，并设法优化降低CPU消耗；
2、完成韩国3个相机自由切换采集的逻辑；
3、完成GPs模块及状态栏显示逻辑；
4、完成保存逻辑；</t>
  </si>
  <si>
    <t>集成图像的识别将轴端字符最多面旋正并保存图片的逻辑，已经发往现场；</t>
  </si>
  <si>
    <t>朔黄工务巡检 交接软件接手，目前编译生成正常，26日前更改为固定帧率内触发模式，并配合在28日前测试模拟完毕发货；</t>
  </si>
  <si>
    <t>26日完成调试及部署</t>
  </si>
  <si>
    <t>本周工作总结（2015.11.23-2015.11.27）</t>
  </si>
  <si>
    <t xml:space="preserve">2C采集软件阶段性重做，完成以下内容：
1、C2采集软件重新设计暂停，原因Qt下刷新在2C设备上CPU占用很高，以后再此基础上优化；
2、在原C2一体机采集软件基础上更改英文支持，增加第三个相机逻辑；
3、C2演示设备保障，导入功能最佳杆入库正常；
</t>
  </si>
  <si>
    <t>全力保障C2韩国三个相机自由切换的采集存图逻辑实现；</t>
  </si>
  <si>
    <t>集成最新识别逻辑，并验证其功能，最后提交现场使用；</t>
  </si>
  <si>
    <t>1、协助生产现场调试，模拟敲击磁钢能正常采集 能正常录像，过车完毕时能正常结束采集和录像；
2、出具各软件的安装配置文档，并提供采集机的软件的配置文档；</t>
  </si>
  <si>
    <t>跟踪发货到现场后的调试工作；</t>
  </si>
  <si>
    <t>27日完成朔黄软件调试，保障了采集软件雷达收发正常及正常线率设置；</t>
  </si>
  <si>
    <t>跟进现场12月1日现场演示并提供必要的支持；</t>
  </si>
  <si>
    <t>本周工作总结（2015.11.30-2015.12.06）</t>
  </si>
  <si>
    <r>
      <rPr>
        <sz val="9"/>
        <rFont val="宋体"/>
        <charset val="134"/>
      </rPr>
      <t xml:space="preserve">1、本周黄骅软件运行稳定，一周采集识别正常平台展示正常；
</t>
    </r>
    <r>
      <rPr>
        <b/>
        <sz val="9"/>
        <rFont val="宋体"/>
        <charset val="134"/>
      </rPr>
      <t>2、神池匝楼采集软件2次更新，简化消息发送逻辑，第二次修复第一次断网时消息续传问题；</t>
    </r>
  </si>
  <si>
    <t>1、神池现场问题追踪；
2、黄骅跟进；</t>
  </si>
  <si>
    <t xml:space="preserve">2C采集软件阶段性重做，完成以下内容：
1、在原C2采集软件完成新加入一个新相机的采集逻辑；
2、C2导入软件增加隧道字段的插入逻辑；
3、新版C2一体机采集软件并行优化，及所有业务功能实现；
</t>
  </si>
  <si>
    <t>朔黄软件发货前软件功能验证，及系统初始设置，确保正常出货；</t>
  </si>
  <si>
    <t>跟进后续现场演示并提供必要的支持；</t>
  </si>
  <si>
    <t>本周工作总结（2015.12.07-2015.12.11）</t>
  </si>
  <si>
    <t>采集软件协助生产在仓库部署及配置；</t>
  </si>
  <si>
    <r>
      <rPr>
        <sz val="9"/>
        <rFont val="宋体"/>
        <charset val="134"/>
      </rPr>
      <t xml:space="preserve">1、本周黄骅软件运行稳定，一周采集识别正常平台展示正常，增加黄骅录像回放功能，保存彩色图片逻辑切换为常规rgb转换模式能正常压缩图片视频回放正常；
</t>
    </r>
    <r>
      <rPr>
        <b/>
        <sz val="9"/>
        <rFont val="宋体"/>
        <charset val="134"/>
      </rPr>
      <t>2、神池西整套软件部署并跟进；</t>
    </r>
  </si>
  <si>
    <t xml:space="preserve">2C采集软件阶段性重做，完成以下内容：
1、韩国C2一体机采集软件自动切换隧道模式逻辑完工，能正常切换到隧道并开启补光灯；
2、韩国C2服务端 导入 调度程序英文版部分完工；
3、上海C2演示招标全力协助确保交付事业部；
</t>
  </si>
  <si>
    <t>1、全力保障C2韩国三个相机自由切换的采集存图逻辑实现；
2、服务器端软件英文版完工；
3、上海段C2一体机采集软件在暂停恢复时500W相机存在卡顿现象解决；</t>
  </si>
  <si>
    <t>本周工作总结（2015.12.14-2015.12.18）</t>
  </si>
  <si>
    <t>TEDS-Dalsa 采集软件 增加通用采集软件 图像处理逻辑完成，目前压力测试，预计下周一发布并出具测试报告！</t>
  </si>
  <si>
    <t>下周正式发布通用Dalsa 线阵采集软件；</t>
  </si>
  <si>
    <t>大华播放库解码 海康鱼眼相机功能协助推进并完成最后集成；</t>
  </si>
  <si>
    <t xml:space="preserve">2C采集软件阶段性重做，完成以下内容：
1、调度程序英文版本 完工；
2、一体机采集软件部分逻辑bug校正；
3、确保韩国设备演示ok；
</t>
  </si>
  <si>
    <t>1、全力保障C2韩国三个相机自由切换的采集存图逻辑实现；
2、服务器端软件英文版完工；
3、新版采集软件持续完成业务；
4、韩国版软件“韩文版”着手准备；</t>
  </si>
  <si>
    <t>本周工作总结（2015.12.21-2015.12.25）</t>
  </si>
  <si>
    <t>TEDS-Dalsa 采集软件 测试完毕，报告整理完毕，下周整理发布并提交计划；</t>
  </si>
  <si>
    <t>Teds 车号采集软件 不发送广播采集图片张数，临时出具一版本验证，验证完毕后整理发布；</t>
  </si>
  <si>
    <t>1、本周黄骅软件在23日凌晨三点因为临时启动线程 扫描目录时 引起图像识别崩溃，现将逻辑切换为开启程序时 启动监控线程，此线程不再临时启动；
2、福州位置追踪系统跟进；</t>
  </si>
  <si>
    <t>大华鱼眼校正模块推进厂商提供方案，目前能正常鱼眼校正；</t>
  </si>
  <si>
    <t xml:space="preserve">2C采集软件阶段性重做，完成以下内容：
1、导入软件入库公里标不精确问题bug修复；
2、京沪济南段数据协助准确导出；
3、上海C2比武设备协助，确保平台正常播图；
</t>
  </si>
  <si>
    <t>1、新版采集软件持续完成业务；
2、新的一体机工控机采集软件协助调试；
3、京沪采集软件持续跟进；</t>
  </si>
  <si>
    <t>下周惠州位置追踪与车号采集及识别对接调试，预计在1.10日前完工；</t>
  </si>
  <si>
    <t>本周工作总结（2015.12.28-2015.12.31）</t>
  </si>
  <si>
    <t>TEDS-Dalsa 采集软件 测试完毕，报告整理完毕，已经发布；</t>
  </si>
  <si>
    <t>Teds 车号采集软件 发布</t>
  </si>
  <si>
    <t>1、本周黄骅软件在23日凌晨三点因为临时启动线程 扫描目录时 引起图像识别崩溃，现将逻辑切换为开启程序时 启动监控线程，此线程不再临时启动；
2、神池Grab采集软件异常维护，已经部署现场；</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</si>
</sst>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33">
    <font>
      <sz val="11"/>
      <color indexed="8"/>
      <name val="宋体"/>
      <charset val="134"/>
    </font>
    <font>
      <b/>
      <sz val="16"/>
      <name val="宋体"/>
      <charset val="134"/>
    </font>
    <font>
      <b/>
      <sz val="10"/>
      <name val="宋体"/>
      <charset val="134"/>
    </font>
    <font>
      <sz val="12"/>
      <name val="宋体"/>
      <charset val="134"/>
    </font>
    <font>
      <sz val="10"/>
      <color indexed="8"/>
      <name val="宋体"/>
      <charset val="134"/>
    </font>
    <font>
      <sz val="10"/>
      <name val="宋体"/>
      <charset val="134"/>
    </font>
    <font>
      <b/>
      <sz val="10"/>
      <color indexed="8"/>
      <name val="宋体"/>
      <charset val="134"/>
    </font>
    <font>
      <sz val="9"/>
      <name val="宋体"/>
      <charset val="134"/>
    </font>
    <font>
      <sz val="10"/>
      <color indexed="10"/>
      <name val="宋体"/>
      <charset val="134"/>
    </font>
    <font>
      <b/>
      <sz val="9"/>
      <name val="宋体"/>
      <charset val="134"/>
    </font>
    <font>
      <sz val="9"/>
      <color indexed="8"/>
      <name val="宋体"/>
      <charset val="134"/>
    </font>
    <font>
      <b/>
      <sz val="10"/>
      <color rgb="FFFF0000"/>
      <name val="宋体"/>
      <charset val="134"/>
    </font>
    <font>
      <sz val="11"/>
      <color theme="1"/>
      <name val="宋体"/>
      <charset val="0"/>
      <scheme val="minor"/>
    </font>
    <font>
      <sz val="11"/>
      <color theme="0"/>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9"/>
      <color rgb="FFFF0000"/>
      <name val="宋体"/>
      <charset val="134"/>
    </font>
  </fonts>
  <fills count="35">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33">
    <border>
      <left/>
      <right/>
      <top/>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thin">
        <color auto="1"/>
      </right>
      <top style="hair">
        <color auto="1"/>
      </top>
      <bottom/>
      <diagonal/>
    </border>
    <border>
      <left/>
      <right style="thin">
        <color auto="1"/>
      </right>
      <top style="hair">
        <color auto="1"/>
      </top>
      <bottom/>
      <diagonal/>
    </border>
    <border>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hair">
        <color auto="1"/>
      </top>
      <bottom/>
      <diagonal/>
    </border>
    <border>
      <left style="thin">
        <color auto="1"/>
      </left>
      <right style="thin">
        <color auto="1"/>
      </right>
      <top/>
      <bottom/>
      <diagonal/>
    </border>
    <border>
      <left style="hair">
        <color auto="1"/>
      </left>
      <right style="thin">
        <color auto="1"/>
      </right>
      <top/>
      <bottom/>
      <diagonal/>
    </border>
    <border>
      <left/>
      <right style="thin">
        <color auto="1"/>
      </right>
      <top/>
      <bottom/>
      <diagonal/>
    </border>
    <border>
      <left style="thin">
        <color auto="1"/>
      </left>
      <right/>
      <top/>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style="thin">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4">
    <xf numFmtId="0" fontId="0" fillId="0" borderId="0">
      <alignment vertical="center"/>
    </xf>
    <xf numFmtId="0" fontId="0" fillId="0" borderId="0">
      <alignment vertical="center"/>
    </xf>
    <xf numFmtId="42" fontId="3" fillId="0" borderId="0" applyFont="0" applyFill="0" applyBorder="0" applyAlignment="0" applyProtection="0">
      <alignment vertical="center"/>
    </xf>
    <xf numFmtId="0" fontId="12" fillId="9" borderId="0" applyNumberFormat="0" applyBorder="0" applyAlignment="0" applyProtection="0">
      <alignment vertical="center"/>
    </xf>
    <xf numFmtId="0" fontId="19" fillId="15" borderId="26"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2" fillId="6" borderId="0" applyNumberFormat="0" applyBorder="0" applyAlignment="0" applyProtection="0">
      <alignment vertical="center"/>
    </xf>
    <xf numFmtId="0" fontId="17" fillId="13" borderId="0" applyNumberFormat="0" applyBorder="0" applyAlignment="0" applyProtection="0">
      <alignment vertical="center"/>
    </xf>
    <xf numFmtId="43" fontId="3" fillId="0" borderId="0" applyFont="0" applyFill="0" applyBorder="0" applyAlignment="0" applyProtection="0">
      <alignment vertical="center"/>
    </xf>
    <xf numFmtId="0" fontId="13" fillId="18" borderId="0" applyNumberFormat="0" applyBorder="0" applyAlignment="0" applyProtection="0">
      <alignment vertical="center"/>
    </xf>
    <xf numFmtId="0" fontId="21" fillId="0" borderId="0" applyNumberFormat="0" applyFill="0" applyBorder="0" applyAlignment="0" applyProtection="0">
      <alignment vertical="center"/>
    </xf>
    <xf numFmtId="9" fontId="3"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22" borderId="29" applyNumberFormat="0" applyFont="0" applyAlignment="0" applyProtection="0">
      <alignment vertical="center"/>
    </xf>
    <xf numFmtId="0" fontId="13" fillId="25"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25" applyNumberFormat="0" applyFill="0" applyAlignment="0" applyProtection="0">
      <alignment vertical="center"/>
    </xf>
    <xf numFmtId="0" fontId="14" fillId="0" borderId="25" applyNumberFormat="0" applyFill="0" applyAlignment="0" applyProtection="0">
      <alignment vertical="center"/>
    </xf>
    <xf numFmtId="0" fontId="13" fillId="17" borderId="0" applyNumberFormat="0" applyBorder="0" applyAlignment="0" applyProtection="0">
      <alignment vertical="center"/>
    </xf>
    <xf numFmtId="0" fontId="16" fillId="0" borderId="31" applyNumberFormat="0" applyFill="0" applyAlignment="0" applyProtection="0">
      <alignment vertical="center"/>
    </xf>
    <xf numFmtId="0" fontId="13" fillId="24" borderId="0" applyNumberFormat="0" applyBorder="0" applyAlignment="0" applyProtection="0">
      <alignment vertical="center"/>
    </xf>
    <xf numFmtId="0" fontId="20" fillId="20" borderId="27" applyNumberFormat="0" applyAlignment="0" applyProtection="0">
      <alignment vertical="center"/>
    </xf>
    <xf numFmtId="0" fontId="29" fillId="20" borderId="26" applyNumberFormat="0" applyAlignment="0" applyProtection="0">
      <alignment vertical="center"/>
    </xf>
    <xf numFmtId="0" fontId="22" fillId="21" borderId="28" applyNumberFormat="0" applyAlignment="0" applyProtection="0">
      <alignment vertical="center"/>
    </xf>
    <xf numFmtId="0" fontId="12" fillId="28" borderId="0" applyNumberFormat="0" applyBorder="0" applyAlignment="0" applyProtection="0">
      <alignment vertical="center"/>
    </xf>
    <xf numFmtId="0" fontId="13" fillId="12" borderId="0" applyNumberFormat="0" applyBorder="0" applyAlignment="0" applyProtection="0">
      <alignment vertical="center"/>
    </xf>
    <xf numFmtId="0" fontId="30" fillId="0" borderId="32" applyNumberFormat="0" applyFill="0" applyAlignment="0" applyProtection="0">
      <alignment vertical="center"/>
    </xf>
    <xf numFmtId="0" fontId="28" fillId="0" borderId="30" applyNumberFormat="0" applyFill="0" applyAlignment="0" applyProtection="0">
      <alignment vertical="center"/>
    </xf>
    <xf numFmtId="0" fontId="31" fillId="29" borderId="0" applyNumberFormat="0" applyBorder="0" applyAlignment="0" applyProtection="0">
      <alignment vertical="center"/>
    </xf>
    <xf numFmtId="0" fontId="18" fillId="14" borderId="0" applyNumberFormat="0" applyBorder="0" applyAlignment="0" applyProtection="0">
      <alignment vertical="center"/>
    </xf>
    <xf numFmtId="0" fontId="12" fillId="8" borderId="0" applyNumberFormat="0" applyBorder="0" applyAlignment="0" applyProtection="0">
      <alignment vertical="center"/>
    </xf>
    <xf numFmtId="0" fontId="13" fillId="19"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27" borderId="0" applyNumberFormat="0" applyBorder="0" applyAlignment="0" applyProtection="0">
      <alignment vertical="center"/>
    </xf>
    <xf numFmtId="0" fontId="12" fillId="32" borderId="0" applyNumberFormat="0" applyBorder="0" applyAlignment="0" applyProtection="0">
      <alignment vertical="center"/>
    </xf>
    <xf numFmtId="0" fontId="13" fillId="34" borderId="0" applyNumberFormat="0" applyBorder="0" applyAlignment="0" applyProtection="0">
      <alignment vertical="center"/>
    </xf>
    <xf numFmtId="0" fontId="13" fillId="11" borderId="0" applyNumberFormat="0" applyBorder="0" applyAlignment="0" applyProtection="0">
      <alignment vertical="center"/>
    </xf>
    <xf numFmtId="0" fontId="12" fillId="26" borderId="0" applyNumberFormat="0" applyBorder="0" applyAlignment="0" applyProtection="0">
      <alignment vertical="center"/>
    </xf>
    <xf numFmtId="0" fontId="12" fillId="31" borderId="0" applyNumberFormat="0" applyBorder="0" applyAlignment="0" applyProtection="0">
      <alignment vertical="center"/>
    </xf>
    <xf numFmtId="0" fontId="13" fillId="33" borderId="0" applyNumberFormat="0" applyBorder="0" applyAlignment="0" applyProtection="0">
      <alignment vertical="center"/>
    </xf>
    <xf numFmtId="0" fontId="12" fillId="4" borderId="0" applyNumberFormat="0" applyBorder="0" applyAlignment="0" applyProtection="0">
      <alignment vertical="center"/>
    </xf>
    <xf numFmtId="0" fontId="13" fillId="16" borderId="0" applyNumberFormat="0" applyBorder="0" applyAlignment="0" applyProtection="0">
      <alignment vertical="center"/>
    </xf>
    <xf numFmtId="0" fontId="13" fillId="10" borderId="0" applyNumberFormat="0" applyBorder="0" applyAlignment="0" applyProtection="0">
      <alignment vertical="center"/>
    </xf>
    <xf numFmtId="0" fontId="12" fillId="30" borderId="0" applyNumberFormat="0" applyBorder="0" applyAlignment="0" applyProtection="0">
      <alignment vertical="center"/>
    </xf>
    <xf numFmtId="0" fontId="13" fillId="23" borderId="0" applyNumberFormat="0" applyBorder="0" applyAlignment="0" applyProtection="0">
      <alignment vertical="center"/>
    </xf>
    <xf numFmtId="0" fontId="3" fillId="0" borderId="0" applyProtection="0">
      <alignment vertical="center"/>
    </xf>
    <xf numFmtId="0" fontId="3" fillId="0" borderId="0">
      <alignment vertical="center"/>
    </xf>
    <xf numFmtId="0" fontId="0" fillId="0" borderId="0">
      <alignment vertical="center"/>
    </xf>
  </cellStyleXfs>
  <cellXfs count="57">
    <xf numFmtId="0" fontId="0" fillId="0" borderId="0" xfId="0">
      <alignment vertical="center"/>
    </xf>
    <xf numFmtId="14" fontId="0" fillId="0" borderId="0" xfId="0" applyNumberFormat="1">
      <alignment vertical="center"/>
    </xf>
    <xf numFmtId="0" fontId="1" fillId="0" borderId="0" xfId="51" applyNumberFormat="1" applyFont="1" applyFill="1" applyBorder="1" applyAlignment="1">
      <alignment horizontal="center" vertical="center"/>
    </xf>
    <xf numFmtId="0" fontId="0" fillId="0" borderId="0" xfId="53" applyFont="1" applyAlignment="1">
      <alignment vertical="center"/>
    </xf>
    <xf numFmtId="0" fontId="2" fillId="0" borderId="0" xfId="51" applyNumberFormat="1" applyFont="1" applyFill="1" applyBorder="1" applyAlignment="1">
      <alignment horizontal="left" vertical="center"/>
    </xf>
    <xf numFmtId="0" fontId="3" fillId="0" borderId="0" xfId="51" applyNumberFormat="1" applyFont="1" applyFill="1" applyBorder="1" applyAlignment="1"/>
    <xf numFmtId="0" fontId="2" fillId="2" borderId="1" xfId="51" applyNumberFormat="1" applyFont="1" applyFill="1" applyBorder="1" applyAlignment="1">
      <alignment horizontal="center" vertical="center"/>
    </xf>
    <xf numFmtId="0" fontId="2" fillId="2" borderId="2" xfId="51" applyNumberFormat="1" applyFont="1" applyFill="1" applyBorder="1" applyAlignment="1">
      <alignment horizontal="center" vertical="center"/>
    </xf>
    <xf numFmtId="0" fontId="2" fillId="2" borderId="3" xfId="51" applyNumberFormat="1" applyFont="1" applyFill="1" applyBorder="1" applyAlignment="1">
      <alignment horizontal="center" vertical="center"/>
    </xf>
    <xf numFmtId="0" fontId="2" fillId="2" borderId="4" xfId="51" applyNumberFormat="1" applyFont="1" applyFill="1" applyBorder="1" applyAlignment="1">
      <alignment horizontal="center" vertical="center" wrapText="1"/>
    </xf>
    <xf numFmtId="0" fontId="2" fillId="2" borderId="5" xfId="51" applyNumberFormat="1" applyFont="1" applyFill="1" applyBorder="1" applyAlignment="1">
      <alignment horizontal="center" vertical="center" wrapText="1"/>
    </xf>
    <xf numFmtId="0" fontId="2" fillId="2" borderId="6" xfId="51" applyNumberFormat="1" applyFont="1" applyFill="1" applyBorder="1" applyAlignment="1">
      <alignment horizontal="center" vertical="center"/>
    </xf>
    <xf numFmtId="0" fontId="2" fillId="2" borderId="7" xfId="51" applyNumberFormat="1" applyFont="1" applyFill="1" applyBorder="1" applyAlignment="1">
      <alignment horizontal="center" vertical="center"/>
    </xf>
    <xf numFmtId="0" fontId="2" fillId="2" borderId="8" xfId="51" applyNumberFormat="1" applyFont="1" applyFill="1" applyBorder="1" applyAlignment="1">
      <alignment horizontal="center" vertical="center" wrapText="1"/>
    </xf>
    <xf numFmtId="0" fontId="2" fillId="2" borderId="9" xfId="51" applyNumberFormat="1" applyFont="1" applyFill="1" applyBorder="1" applyAlignment="1">
      <alignment horizontal="center" vertical="center" wrapText="1"/>
    </xf>
    <xf numFmtId="0" fontId="2" fillId="2" borderId="10" xfId="51" applyNumberFormat="1" applyFont="1" applyFill="1" applyBorder="1" applyAlignment="1">
      <alignment horizontal="center" vertical="center" wrapText="1"/>
    </xf>
    <xf numFmtId="0" fontId="2" fillId="2" borderId="11" xfId="51" applyNumberFormat="1" applyFont="1" applyFill="1" applyBorder="1" applyAlignment="1">
      <alignment horizontal="center" vertical="center" wrapText="1"/>
    </xf>
    <xf numFmtId="0" fontId="4" fillId="0" borderId="6" xfId="53" applyNumberFormat="1" applyFont="1" applyFill="1" applyBorder="1" applyAlignment="1">
      <alignment horizontal="center" vertical="center" wrapText="1"/>
    </xf>
    <xf numFmtId="0" fontId="5" fillId="0" borderId="12" xfId="53" applyNumberFormat="1" applyFont="1" applyFill="1" applyBorder="1" applyAlignment="1">
      <alignment horizontal="left" vertical="center" wrapText="1"/>
    </xf>
    <xf numFmtId="0" fontId="4" fillId="0" borderId="11" xfId="53" applyNumberFormat="1" applyFont="1" applyFill="1" applyBorder="1" applyAlignment="1">
      <alignment horizontal="left" vertical="center" wrapText="1"/>
    </xf>
    <xf numFmtId="0" fontId="4" fillId="0" borderId="0" xfId="53" applyNumberFormat="1" applyFont="1" applyFill="1" applyBorder="1" applyAlignment="1">
      <alignment horizontal="left" vertical="center" wrapText="1"/>
    </xf>
    <xf numFmtId="0" fontId="4" fillId="0" borderId="13" xfId="53" applyNumberFormat="1" applyFont="1" applyFill="1" applyBorder="1" applyAlignment="1">
      <alignment horizontal="center" vertical="center" wrapText="1"/>
    </xf>
    <xf numFmtId="0" fontId="2" fillId="0" borderId="14" xfId="53" applyNumberFormat="1" applyFont="1" applyFill="1" applyBorder="1" applyAlignment="1">
      <alignment horizontal="left" vertical="center" wrapText="1"/>
    </xf>
    <xf numFmtId="0" fontId="4" fillId="0" borderId="15" xfId="53" applyNumberFormat="1" applyFont="1" applyFill="1" applyBorder="1" applyAlignment="1">
      <alignment horizontal="left" vertical="center" wrapText="1"/>
    </xf>
    <xf numFmtId="0" fontId="6" fillId="0" borderId="15" xfId="53" applyNumberFormat="1" applyFont="1" applyFill="1" applyBorder="1" applyAlignment="1">
      <alignment horizontal="left" vertical="center" wrapText="1"/>
    </xf>
    <xf numFmtId="0" fontId="5" fillId="0" borderId="16" xfId="53" applyNumberFormat="1" applyFont="1" applyFill="1" applyBorder="1" applyAlignment="1">
      <alignment horizontal="left" vertical="center" wrapText="1"/>
    </xf>
    <xf numFmtId="0" fontId="4" fillId="0" borderId="10" xfId="53" applyNumberFormat="1" applyFont="1" applyFill="1" applyBorder="1" applyAlignment="1">
      <alignment horizontal="left" vertical="center" wrapText="1"/>
    </xf>
    <xf numFmtId="0" fontId="4" fillId="0" borderId="17" xfId="53" applyNumberFormat="1" applyFont="1" applyFill="1" applyBorder="1" applyAlignment="1">
      <alignment horizontal="center" vertical="center" wrapText="1"/>
    </xf>
    <xf numFmtId="0" fontId="4" fillId="0" borderId="12" xfId="53" applyNumberFormat="1" applyFont="1" applyFill="1" applyBorder="1" applyAlignment="1">
      <alignment horizontal="left" vertical="center" wrapText="1"/>
    </xf>
    <xf numFmtId="0" fontId="4" fillId="0" borderId="12" xfId="53" applyNumberFormat="1" applyFont="1" applyFill="1" applyBorder="1" applyAlignment="1">
      <alignment horizontal="center" vertical="center" wrapText="1"/>
    </xf>
    <xf numFmtId="0" fontId="4" fillId="3" borderId="12" xfId="53" applyNumberFormat="1" applyFont="1" applyFill="1" applyBorder="1" applyAlignment="1">
      <alignment horizontal="left" vertical="center" wrapText="1"/>
    </xf>
    <xf numFmtId="0" fontId="4" fillId="0" borderId="18" xfId="53" applyNumberFormat="1" applyFont="1" applyFill="1" applyBorder="1" applyAlignment="1">
      <alignment horizontal="left" vertical="center" wrapText="1"/>
    </xf>
    <xf numFmtId="0" fontId="5" fillId="0" borderId="19" xfId="53" applyNumberFormat="1" applyFont="1" applyFill="1" applyBorder="1" applyAlignment="1">
      <alignment horizontal="left" vertical="center" wrapText="1"/>
    </xf>
    <xf numFmtId="0" fontId="5" fillId="0" borderId="20" xfId="53" applyNumberFormat="1" applyFont="1" applyFill="1" applyBorder="1" applyAlignment="1">
      <alignment horizontal="left" vertical="center" wrapText="1"/>
    </xf>
    <xf numFmtId="0" fontId="7" fillId="3" borderId="7" xfId="53" applyNumberFormat="1" applyFont="1" applyFill="1" applyBorder="1" applyAlignment="1">
      <alignment horizontal="left" vertical="center" wrapText="1"/>
    </xf>
    <xf numFmtId="0" fontId="5" fillId="0" borderId="9" xfId="53" applyNumberFormat="1" applyFont="1" applyFill="1" applyBorder="1" applyAlignment="1">
      <alignment horizontal="left" vertical="center" wrapText="1"/>
    </xf>
    <xf numFmtId="0" fontId="5" fillId="0" borderId="11" xfId="53" applyNumberFormat="1" applyFont="1" applyFill="1" applyBorder="1" applyAlignment="1">
      <alignment horizontal="left" vertical="center" wrapText="1"/>
    </xf>
    <xf numFmtId="0" fontId="8" fillId="0" borderId="10" xfId="53" applyNumberFormat="1" applyFont="1" applyFill="1" applyBorder="1" applyAlignment="1">
      <alignment horizontal="left" vertical="center" wrapText="1"/>
    </xf>
    <xf numFmtId="0" fontId="5" fillId="0" borderId="21" xfId="53" applyNumberFormat="1" applyFont="1" applyFill="1" applyBorder="1" applyAlignment="1">
      <alignment horizontal="left" vertical="center" wrapText="1"/>
    </xf>
    <xf numFmtId="0" fontId="4" fillId="0" borderId="22" xfId="53" applyNumberFormat="1" applyFont="1" applyFill="1" applyBorder="1" applyAlignment="1">
      <alignment horizontal="left" vertical="center" wrapText="1"/>
    </xf>
    <xf numFmtId="0" fontId="8" fillId="0" borderId="9" xfId="53" applyNumberFormat="1" applyFont="1" applyFill="1" applyBorder="1" applyAlignment="1">
      <alignment horizontal="left" vertical="center" wrapText="1"/>
    </xf>
    <xf numFmtId="0" fontId="9" fillId="3" borderId="7" xfId="53" applyNumberFormat="1" applyFont="1" applyFill="1" applyBorder="1" applyAlignment="1">
      <alignment horizontal="left" vertical="center" wrapText="1"/>
    </xf>
    <xf numFmtId="0" fontId="4" fillId="0" borderId="8" xfId="53" applyNumberFormat="1" applyFont="1" applyFill="1" applyBorder="1" applyAlignment="1">
      <alignment horizontal="left" vertical="center" wrapText="1"/>
    </xf>
    <xf numFmtId="0" fontId="5" fillId="0" borderId="10" xfId="53" applyNumberFormat="1" applyFont="1" applyFill="1" applyBorder="1" applyAlignment="1">
      <alignment horizontal="left" vertical="center" wrapText="1"/>
    </xf>
    <xf numFmtId="0" fontId="7" fillId="3" borderId="12" xfId="53" applyNumberFormat="1" applyFont="1" applyFill="1" applyBorder="1" applyAlignment="1">
      <alignment horizontal="left" vertical="center" wrapText="1"/>
    </xf>
    <xf numFmtId="0" fontId="8" fillId="0" borderId="12" xfId="53" applyNumberFormat="1" applyFont="1" applyFill="1" applyBorder="1" applyAlignment="1">
      <alignment horizontal="left" vertical="center" wrapText="1"/>
    </xf>
    <xf numFmtId="0" fontId="4" fillId="3" borderId="12" xfId="1" applyNumberFormat="1" applyFont="1" applyFill="1" applyBorder="1" applyAlignment="1">
      <alignment horizontal="left" vertical="center" wrapText="1"/>
    </xf>
    <xf numFmtId="0" fontId="0" fillId="0" borderId="12" xfId="18" applyBorder="1">
      <alignment vertical="center"/>
    </xf>
    <xf numFmtId="0" fontId="5" fillId="0" borderId="12" xfId="1" applyNumberFormat="1" applyFont="1" applyFill="1" applyBorder="1" applyAlignment="1">
      <alignment horizontal="left" vertical="center" wrapText="1"/>
    </xf>
    <xf numFmtId="0" fontId="5" fillId="0" borderId="12" xfId="52" applyFont="1" applyBorder="1" applyAlignment="1">
      <alignment vertical="center" wrapText="1"/>
    </xf>
    <xf numFmtId="0" fontId="4" fillId="0" borderId="23" xfId="53" applyNumberFormat="1" applyFont="1" applyFill="1" applyBorder="1" applyAlignment="1">
      <alignment horizontal="center" vertical="center" wrapText="1"/>
    </xf>
    <xf numFmtId="0" fontId="0" fillId="0" borderId="23" xfId="18" applyBorder="1">
      <alignment vertical="center"/>
    </xf>
    <xf numFmtId="0" fontId="0" fillId="0" borderId="12" xfId="0" applyBorder="1">
      <alignment vertical="center"/>
    </xf>
    <xf numFmtId="0" fontId="10" fillId="0" borderId="12" xfId="0" applyFont="1" applyBorder="1" applyAlignment="1">
      <alignment vertical="center" wrapText="1"/>
    </xf>
    <xf numFmtId="0" fontId="11" fillId="0" borderId="8" xfId="53" applyNumberFormat="1" applyFont="1" applyFill="1" applyBorder="1" applyAlignment="1">
      <alignment horizontal="left" vertical="center" wrapText="1"/>
    </xf>
    <xf numFmtId="0" fontId="5" fillId="0" borderId="14" xfId="53" applyNumberFormat="1" applyFont="1" applyFill="1" applyBorder="1" applyAlignment="1">
      <alignment horizontal="left" vertical="center" wrapText="1"/>
    </xf>
    <xf numFmtId="0" fontId="4" fillId="0" borderId="24" xfId="53" applyNumberFormat="1" applyFont="1" applyFill="1" applyBorder="1" applyAlignment="1">
      <alignment horizontal="left" vertical="center" wrapText="1"/>
    </xf>
  </cellXfs>
  <cellStyles count="54">
    <cellStyle name="常规" xfId="0" builtinId="0"/>
    <cellStyle name="常规 4 2 2"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常规 5 2" xfId="18"/>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3 2" xfId="52"/>
    <cellStyle name="常规 4" xfId="53"/>
  </cellStyle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workbookViewId="0">
      <selection activeCell="B9" sqref="B9"/>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2</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29" customHeight="1" spans="1:255">
      <c r="A5" s="17" t="s">
        <v>9</v>
      </c>
      <c r="B5" s="18"/>
      <c r="C5" s="56"/>
      <c r="D5" s="18"/>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33" customHeight="1" spans="1:255">
      <c r="A6" s="21" t="s">
        <v>10</v>
      </c>
      <c r="B6" s="55" t="s">
        <v>11</v>
      </c>
      <c r="C6" s="23" t="s">
        <v>12</v>
      </c>
      <c r="D6" s="55" t="s">
        <v>13</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6"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49" customHeight="1" spans="1:255">
      <c r="A9" s="27" t="s">
        <v>16</v>
      </c>
      <c r="B9" s="30" t="s">
        <v>17</v>
      </c>
      <c r="C9" s="31" t="s">
        <v>18</v>
      </c>
      <c r="D9" s="32" t="s">
        <v>19</v>
      </c>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78" customHeight="1" spans="1:255">
      <c r="A10" s="21" t="s">
        <v>20</v>
      </c>
      <c r="B10" s="41" t="s">
        <v>21</v>
      </c>
      <c r="C10" s="42" t="s">
        <v>18</v>
      </c>
      <c r="D10" s="35" t="s">
        <v>22</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36" customHeight="1" spans="1:255">
      <c r="A13" s="21" t="s">
        <v>25</v>
      </c>
      <c r="B13" s="34" t="s">
        <v>26</v>
      </c>
      <c r="C13" s="42" t="s">
        <v>27</v>
      </c>
      <c r="D13" s="42" t="s">
        <v>28</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11" workbookViewId="0">
      <selection activeCell="B5" sqref="B5"/>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110</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111</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88" customHeight="1" spans="1:255">
      <c r="A10" s="21" t="s">
        <v>20</v>
      </c>
      <c r="B10" s="34" t="s">
        <v>112</v>
      </c>
      <c r="C10" s="34"/>
      <c r="D10" s="35" t="s">
        <v>113</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107</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108</v>
      </c>
      <c r="C12" s="42" t="s">
        <v>115</v>
      </c>
      <c r="D12" s="35"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41" t="s">
        <v>116</v>
      </c>
      <c r="C13" s="42" t="s">
        <v>11</v>
      </c>
      <c r="D13" s="42" t="s">
        <v>93</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3" workbookViewId="0">
      <selection activeCell="E16" sqref="E16"/>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117</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118</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88" customHeight="1" spans="1:255">
      <c r="A10" s="21" t="s">
        <v>20</v>
      </c>
      <c r="B10" s="34" t="s">
        <v>119</v>
      </c>
      <c r="C10" s="34" t="s">
        <v>11</v>
      </c>
      <c r="D10" s="35" t="s">
        <v>113</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11</v>
      </c>
      <c r="C12" s="42" t="s">
        <v>115</v>
      </c>
      <c r="D12" s="35"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98" customHeight="1" spans="1:255">
      <c r="A13" s="21" t="s">
        <v>25</v>
      </c>
      <c r="B13" s="41" t="s">
        <v>120</v>
      </c>
      <c r="C13" s="42" t="s">
        <v>11</v>
      </c>
      <c r="D13" s="42" t="s">
        <v>121</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t="s">
        <v>122</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ht="38" customHeight="1" spans="1:6">
      <c r="A30" s="29" t="s">
        <v>45</v>
      </c>
      <c r="B30" s="53" t="s">
        <v>123</v>
      </c>
      <c r="C30" s="52"/>
      <c r="D30" s="53" t="s">
        <v>124</v>
      </c>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23" workbookViewId="0">
      <selection activeCell="B29" sqref="B29"/>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125</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11</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88" customHeight="1" spans="1:255">
      <c r="A10" s="21" t="s">
        <v>20</v>
      </c>
      <c r="B10" s="34" t="s">
        <v>119</v>
      </c>
      <c r="C10" s="34" t="s">
        <v>11</v>
      </c>
      <c r="D10" s="35" t="s">
        <v>113</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11</v>
      </c>
      <c r="C12" s="42" t="s">
        <v>115</v>
      </c>
      <c r="D12" s="35"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98" customHeight="1" spans="1:255">
      <c r="A13" s="21" t="s">
        <v>25</v>
      </c>
      <c r="B13" s="41" t="s">
        <v>126</v>
      </c>
      <c r="C13" s="42" t="s">
        <v>11</v>
      </c>
      <c r="D13" s="54" t="s">
        <v>127</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t="s">
        <v>128</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ht="61" customHeight="1" spans="1:6">
      <c r="A29" s="29" t="s">
        <v>44</v>
      </c>
      <c r="B29" s="44" t="s">
        <v>129</v>
      </c>
      <c r="C29" s="52" t="s">
        <v>11</v>
      </c>
      <c r="D29" s="44" t="s">
        <v>130</v>
      </c>
      <c r="E29" s="48"/>
      <c r="F29" s="47"/>
    </row>
    <row r="30" ht="38" customHeight="1" spans="1:6">
      <c r="A30" s="29" t="s">
        <v>45</v>
      </c>
      <c r="B30" s="53" t="s">
        <v>131</v>
      </c>
      <c r="C30" s="52" t="s">
        <v>11</v>
      </c>
      <c r="D30" s="53" t="s">
        <v>132</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9" workbookViewId="0">
      <selection activeCell="C6" sqref="C6"/>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133</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8" customHeight="1" spans="1:255">
      <c r="A6" s="21" t="s">
        <v>10</v>
      </c>
      <c r="B6" s="22" t="s">
        <v>11</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88" customHeight="1" spans="1:255">
      <c r="A10" s="21" t="s">
        <v>20</v>
      </c>
      <c r="B10" s="34" t="s">
        <v>134</v>
      </c>
      <c r="C10" s="34" t="s">
        <v>11</v>
      </c>
      <c r="D10" s="35" t="s">
        <v>135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11</v>
      </c>
      <c r="C12" s="42" t="s">
        <v>115</v>
      </c>
      <c r="D12" s="35"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98" customHeight="1" spans="1:255">
      <c r="A13" s="21" t="s">
        <v>25</v>
      </c>
      <c r="B13" s="41" t="s">
        <v>136</v>
      </c>
      <c r="C13" s="42" t="s">
        <v>11</v>
      </c>
      <c r="D13" s="54" t="s">
        <v>127</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42" t="s">
        <v>11</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ht="61" customHeight="1" spans="1:6">
      <c r="A29" s="29" t="s">
        <v>44</v>
      </c>
      <c r="B29" s="44" t="s">
        <v>11</v>
      </c>
      <c r="C29" s="52" t="s">
        <v>11</v>
      </c>
      <c r="D29" s="44" t="s">
        <v>11</v>
      </c>
      <c r="E29" s="48"/>
      <c r="F29" s="47"/>
    </row>
    <row r="30" ht="38" customHeight="1" spans="1:6">
      <c r="A30" s="29" t="s">
        <v>45</v>
      </c>
      <c r="B30" s="53" t="s">
        <v>137</v>
      </c>
      <c r="C30" s="52" t="s">
        <v>11</v>
      </c>
      <c r="D30" s="53" t="s">
        <v>138</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9" workbookViewId="0">
      <selection activeCell="B7" sqref="B7"/>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139</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8" customHeight="1" spans="1:255">
      <c r="A6" s="21" t="s">
        <v>10</v>
      </c>
      <c r="B6" s="22" t="s">
        <v>140</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88" customHeight="1" spans="1:255">
      <c r="A10" s="21" t="s">
        <v>20</v>
      </c>
      <c r="B10" s="34" t="s">
        <v>141</v>
      </c>
      <c r="C10" s="34" t="s">
        <v>11</v>
      </c>
      <c r="D10" s="35" t="s">
        <v>135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11</v>
      </c>
      <c r="C12" s="42" t="s">
        <v>115</v>
      </c>
      <c r="D12" s="35"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98" customHeight="1" spans="1:255">
      <c r="A13" s="21" t="s">
        <v>25</v>
      </c>
      <c r="B13" s="41" t="s">
        <v>142</v>
      </c>
      <c r="C13" s="42" t="s">
        <v>11</v>
      </c>
      <c r="D13" s="54" t="s">
        <v>143</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42" t="s">
        <v>11</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ht="61" customHeight="1" spans="1:6">
      <c r="A29" s="29" t="s">
        <v>44</v>
      </c>
      <c r="B29" s="44" t="s">
        <v>11</v>
      </c>
      <c r="C29" s="52" t="s">
        <v>11</v>
      </c>
      <c r="D29" s="44" t="s">
        <v>11</v>
      </c>
      <c r="E29" s="48"/>
      <c r="F29" s="47"/>
    </row>
    <row r="30" spans="1:6">
      <c r="A30" s="29" t="s">
        <v>45</v>
      </c>
      <c r="B30" s="52" t="s">
        <v>11</v>
      </c>
      <c r="C30" s="52" t="s">
        <v>11</v>
      </c>
      <c r="D30" s="52" t="s">
        <v>11</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workbookViewId="0">
      <selection activeCell="C7" sqref="C7"/>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144</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145</v>
      </c>
      <c r="C5" s="18" t="s">
        <v>11</v>
      </c>
      <c r="D5" s="18" t="s">
        <v>146</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8" customHeight="1" spans="1:255">
      <c r="A6" s="21" t="s">
        <v>10</v>
      </c>
      <c r="B6" s="22" t="s">
        <v>11</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9" customHeight="1" spans="1:255">
      <c r="A10" s="21" t="s">
        <v>20</v>
      </c>
      <c r="B10" s="34" t="s">
        <v>141</v>
      </c>
      <c r="C10" s="34" t="s">
        <v>11</v>
      </c>
      <c r="D10" s="35" t="s">
        <v>135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147</v>
      </c>
      <c r="C12" s="42" t="s">
        <v>115</v>
      </c>
      <c r="D12" s="35" t="s">
        <v>147</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7.5" spans="1:255">
      <c r="A13" s="21" t="s">
        <v>25</v>
      </c>
      <c r="B13" s="41" t="s">
        <v>148</v>
      </c>
      <c r="C13" s="42" t="s">
        <v>11</v>
      </c>
      <c r="D13" s="54" t="s">
        <v>149</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42" t="s">
        <v>11</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ht="61" customHeight="1" spans="1:6">
      <c r="A29" s="29" t="s">
        <v>44</v>
      </c>
      <c r="B29" s="44" t="s">
        <v>11</v>
      </c>
      <c r="C29" s="52" t="s">
        <v>11</v>
      </c>
      <c r="D29" s="44" t="s">
        <v>11</v>
      </c>
      <c r="E29" s="48"/>
      <c r="F29" s="47"/>
    </row>
    <row r="30" spans="1:6">
      <c r="A30" s="29" t="s">
        <v>45</v>
      </c>
      <c r="B30" s="52" t="s">
        <v>11</v>
      </c>
      <c r="C30" s="52" t="s">
        <v>11</v>
      </c>
      <c r="D30" s="52" t="s">
        <v>11</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3" workbookViewId="0">
      <selection activeCell="D10" sqref="D10"/>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150</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151</v>
      </c>
      <c r="C5" s="18" t="s">
        <v>11</v>
      </c>
      <c r="D5" s="18" t="s">
        <v>146</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8" customHeight="1" spans="1:255">
      <c r="A6" s="21" t="s">
        <v>10</v>
      </c>
      <c r="B6" s="22" t="s">
        <v>152</v>
      </c>
      <c r="C6" s="23" t="s">
        <v>11</v>
      </c>
      <c r="D6" s="24"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9" customHeight="1" spans="1:255">
      <c r="A10" s="21" t="s">
        <v>20</v>
      </c>
      <c r="B10" s="34" t="s">
        <v>153</v>
      </c>
      <c r="C10" s="34" t="s">
        <v>11</v>
      </c>
      <c r="D10" s="35" t="s">
        <v>135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57" customHeight="1" spans="1:255">
      <c r="A12" s="21" t="s">
        <v>24</v>
      </c>
      <c r="B12" s="35" t="s">
        <v>154</v>
      </c>
      <c r="C12" s="42" t="s">
        <v>115</v>
      </c>
      <c r="D12" s="35" t="s">
        <v>147</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56.25" spans="1:255">
      <c r="A13" s="21" t="s">
        <v>25</v>
      </c>
      <c r="B13" s="41" t="s">
        <v>155</v>
      </c>
      <c r="C13" s="42" t="s">
        <v>11</v>
      </c>
      <c r="D13" s="35" t="s">
        <v>156</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42" t="s">
        <v>11</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ht="36" customHeight="1" spans="1:6">
      <c r="A28" s="29" t="s">
        <v>43</v>
      </c>
      <c r="B28" s="44" t="s">
        <v>11</v>
      </c>
      <c r="D28" s="34" t="s">
        <v>157</v>
      </c>
      <c r="E28" s="48"/>
      <c r="F28" s="47"/>
    </row>
    <row r="29" ht="61" customHeight="1" spans="1:6">
      <c r="A29" s="29" t="s">
        <v>44</v>
      </c>
      <c r="B29" s="44" t="s">
        <v>11</v>
      </c>
      <c r="C29" s="52" t="s">
        <v>11</v>
      </c>
      <c r="D29" s="44" t="s">
        <v>11</v>
      </c>
      <c r="E29" s="48"/>
      <c r="F29" s="47"/>
    </row>
    <row r="30" spans="1:6">
      <c r="A30" s="29" t="s">
        <v>45</v>
      </c>
      <c r="B30" s="52" t="s">
        <v>11</v>
      </c>
      <c r="C30" s="52" t="s">
        <v>11</v>
      </c>
      <c r="D30" s="52" t="s">
        <v>11</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3" workbookViewId="0">
      <selection activeCell="G8" sqref="G8"/>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158</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159</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8" customHeight="1" spans="1:255">
      <c r="A6" s="21" t="s">
        <v>10</v>
      </c>
      <c r="B6" s="22" t="s">
        <v>152</v>
      </c>
      <c r="C6" s="23" t="s">
        <v>11</v>
      </c>
      <c r="D6" s="24" t="s">
        <v>160</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9" customHeight="1" spans="1:255">
      <c r="A10" s="21" t="s">
        <v>20</v>
      </c>
      <c r="B10" s="34" t="s">
        <v>161</v>
      </c>
      <c r="C10" s="34" t="s">
        <v>11</v>
      </c>
      <c r="D10" s="35" t="s">
        <v>135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78" customHeight="1" spans="1:255">
      <c r="A11" s="17" t="s">
        <v>23</v>
      </c>
      <c r="B11" s="38" t="s">
        <v>11</v>
      </c>
      <c r="C11" s="39" t="s">
        <v>11</v>
      </c>
      <c r="D11" s="38" t="s">
        <v>114</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57" customHeight="1" spans="1:255">
      <c r="A12" s="21" t="s">
        <v>24</v>
      </c>
      <c r="B12" s="38" t="s">
        <v>11</v>
      </c>
      <c r="C12" s="38" t="s">
        <v>11</v>
      </c>
      <c r="D12" s="38" t="s">
        <v>11</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56.25" spans="1:255">
      <c r="A13" s="21" t="s">
        <v>25</v>
      </c>
      <c r="B13" s="41" t="s">
        <v>155</v>
      </c>
      <c r="C13" s="42" t="s">
        <v>11</v>
      </c>
      <c r="D13" s="35" t="s">
        <v>156</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42" t="s">
        <v>11</v>
      </c>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ht="36" customHeight="1" spans="1:6">
      <c r="A28" s="29" t="s">
        <v>43</v>
      </c>
      <c r="B28" s="44" t="s">
        <v>11</v>
      </c>
      <c r="D28" s="34" t="s">
        <v>157</v>
      </c>
      <c r="E28" s="48"/>
      <c r="F28" s="47"/>
    </row>
    <row r="29" ht="61" customHeight="1" spans="1:6">
      <c r="A29" s="29" t="s">
        <v>44</v>
      </c>
      <c r="B29" s="44" t="s">
        <v>11</v>
      </c>
      <c r="C29" s="52" t="s">
        <v>11</v>
      </c>
      <c r="D29" s="44" t="s">
        <v>11</v>
      </c>
      <c r="E29" s="48"/>
      <c r="F29" s="47"/>
    </row>
    <row r="30" spans="1:6">
      <c r="A30" s="29" t="s">
        <v>45</v>
      </c>
      <c r="B30" s="52" t="s">
        <v>11</v>
      </c>
      <c r="C30" s="52" t="s">
        <v>11</v>
      </c>
      <c r="D30" s="52" t="s">
        <v>11</v>
      </c>
      <c r="E30" s="52"/>
      <c r="F30" s="52"/>
    </row>
    <row r="31" ht="21" customHeight="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5"/>
  <sheetViews>
    <sheetView tabSelected="1" workbookViewId="0">
      <selection activeCell="A5" sqref="A5"/>
    </sheetView>
  </sheetViews>
  <sheetFormatPr defaultColWidth="9" defaultRowHeight="13.5" outlineLevelRow="4"/>
  <cols>
    <col min="1" max="1" width="10.375"/>
  </cols>
  <sheetData>
    <row r="1" spans="1:1">
      <c r="A1" t="str">
        <f ca="1">TEXT(TODAY(),"DD")</f>
        <v>14</v>
      </c>
    </row>
    <row r="2" spans="1:1">
      <c r="A2" t="str">
        <f ca="1">TEXT(TODAY(),"AAAA")</f>
        <v>星期一</v>
      </c>
    </row>
    <row r="3" spans="1:1">
      <c r="A3" t="str">
        <f ca="1">TEXT(TODAY(),"AAA")</f>
        <v>一</v>
      </c>
    </row>
    <row r="4" spans="1:1">
      <c r="A4" t="str">
        <f ca="1">TEXT(TODAY(),"MMMM")</f>
        <v>March</v>
      </c>
    </row>
    <row r="5" spans="1:1">
      <c r="A5" s="1">
        <f ca="1">TODAY()-30</f>
        <v>42413</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workbookViewId="0">
      <selection activeCell="C9" sqref="C9"/>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49</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29" customHeight="1" spans="1:255">
      <c r="A5" s="17" t="s">
        <v>9</v>
      </c>
      <c r="B5" s="18" t="s">
        <v>50</v>
      </c>
      <c r="C5" s="56"/>
      <c r="D5" s="18"/>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33" customHeight="1" spans="1:255">
      <c r="A6" s="21" t="s">
        <v>10</v>
      </c>
      <c r="B6" s="55" t="s">
        <v>11</v>
      </c>
      <c r="C6" s="23" t="s">
        <v>12</v>
      </c>
      <c r="D6" s="55" t="s">
        <v>13</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6"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49" customHeight="1" spans="1:255">
      <c r="A9" s="27" t="s">
        <v>16</v>
      </c>
      <c r="B9" s="30" t="s">
        <v>51</v>
      </c>
      <c r="C9" s="31" t="s">
        <v>52</v>
      </c>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132" customHeight="1" spans="1:255">
      <c r="A10" s="21" t="s">
        <v>20</v>
      </c>
      <c r="B10" s="41" t="s">
        <v>53</v>
      </c>
      <c r="C10" s="42" t="s">
        <v>54</v>
      </c>
      <c r="D10" s="35" t="s">
        <v>55</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36" customHeight="1" spans="1:255">
      <c r="A13" s="21" t="s">
        <v>25</v>
      </c>
      <c r="B13" s="34" t="s">
        <v>56</v>
      </c>
      <c r="C13" s="42" t="s">
        <v>27</v>
      </c>
      <c r="D13" s="42" t="s">
        <v>57</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7" workbookViewId="0">
      <selection activeCell="B6" sqref="B6"/>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58</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29" customHeight="1" spans="1:255">
      <c r="A5" s="17" t="s">
        <v>9</v>
      </c>
      <c r="B5" s="18" t="s">
        <v>59</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1" customHeight="1" spans="1:255">
      <c r="A6" s="21" t="s">
        <v>10</v>
      </c>
      <c r="B6" s="55" t="s">
        <v>60</v>
      </c>
      <c r="C6" s="23" t="s">
        <v>11</v>
      </c>
      <c r="D6" s="55" t="s">
        <v>61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6"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49" customHeight="1" spans="1:255">
      <c r="A9" s="27" t="s">
        <v>16</v>
      </c>
      <c r="B9" s="30" t="s">
        <v>51</v>
      </c>
      <c r="C9" s="31" t="s">
        <v>52</v>
      </c>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180" customHeight="1" spans="1:255">
      <c r="A10" s="21" t="s">
        <v>20</v>
      </c>
      <c r="B10" s="41" t="s">
        <v>62</v>
      </c>
      <c r="C10" s="42" t="s">
        <v>63</v>
      </c>
      <c r="D10" s="35" t="s">
        <v>64</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34" t="s">
        <v>65</v>
      </c>
      <c r="C13" s="42" t="s">
        <v>27</v>
      </c>
      <c r="D13" s="42" t="s">
        <v>57</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3" workbookViewId="0">
      <selection activeCell="C6" sqref="C6"/>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66</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70" customHeight="1" spans="1:255">
      <c r="A5" s="17" t="s">
        <v>9</v>
      </c>
      <c r="B5" s="18" t="s">
        <v>67</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1" customHeight="1" spans="1:255">
      <c r="A6" s="21" t="s">
        <v>10</v>
      </c>
      <c r="B6" s="55" t="s">
        <v>68</v>
      </c>
      <c r="C6" s="23" t="s">
        <v>11</v>
      </c>
      <c r="D6" s="55"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6"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49" customHeight="1" spans="1:255">
      <c r="A9" s="27" t="s">
        <v>16</v>
      </c>
      <c r="B9" s="30" t="s">
        <v>51</v>
      </c>
      <c r="C9" s="31" t="s">
        <v>52</v>
      </c>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180" customHeight="1" spans="1:255">
      <c r="A10" s="21" t="s">
        <v>20</v>
      </c>
      <c r="B10" s="41" t="s">
        <v>69</v>
      </c>
      <c r="C10" s="42" t="s">
        <v>70</v>
      </c>
      <c r="D10" s="35" t="s">
        <v>71</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34" t="s">
        <v>72</v>
      </c>
      <c r="C13" s="42" t="s">
        <v>27</v>
      </c>
      <c r="D13" s="42" t="s">
        <v>57</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workbookViewId="0">
      <selection activeCell="B22" sqref="B22"/>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73</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70" customHeight="1" spans="1:255">
      <c r="A5" s="17" t="s">
        <v>9</v>
      </c>
      <c r="B5" s="18" t="s">
        <v>67</v>
      </c>
      <c r="C5" s="18" t="s">
        <v>11</v>
      </c>
      <c r="D5" s="18" t="s">
        <v>74</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1" customHeight="1" spans="1:255">
      <c r="A6" s="21" t="s">
        <v>10</v>
      </c>
      <c r="B6" s="22" t="s">
        <v>75</v>
      </c>
      <c r="C6" s="23" t="s">
        <v>11</v>
      </c>
      <c r="D6" s="55" t="s">
        <v>11</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180" customHeight="1" spans="1:255">
      <c r="A10" s="21" t="s">
        <v>20</v>
      </c>
      <c r="B10" s="34" t="s">
        <v>76</v>
      </c>
      <c r="C10" s="42" t="s">
        <v>70</v>
      </c>
      <c r="D10" s="35" t="s">
        <v>71</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34" t="s">
        <v>77</v>
      </c>
      <c r="C13" s="42" t="s">
        <v>78</v>
      </c>
      <c r="D13" s="42" t="s">
        <v>79</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workbookViewId="0">
      <selection activeCell="C7" sqref="C7"/>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80</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70" customHeight="1" spans="1:255">
      <c r="A5" s="17" t="s">
        <v>9</v>
      </c>
      <c r="B5" s="18" t="s">
        <v>81</v>
      </c>
      <c r="C5" s="18" t="s">
        <v>11</v>
      </c>
      <c r="D5" s="18" t="s">
        <v>74</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52" customHeight="1" spans="1:255">
      <c r="A6" s="21" t="s">
        <v>10</v>
      </c>
      <c r="B6" s="22" t="s">
        <v>82</v>
      </c>
      <c r="C6" s="23" t="s">
        <v>11</v>
      </c>
      <c r="D6" s="23" t="s">
        <v>83</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6" customHeight="1" spans="1:255">
      <c r="A10" s="21" t="s">
        <v>20</v>
      </c>
      <c r="B10" s="34" t="s">
        <v>84</v>
      </c>
      <c r="C10" s="34" t="s">
        <v>76</v>
      </c>
      <c r="D10" s="35" t="s">
        <v>71</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26" customHeight="1" spans="1:255">
      <c r="A11" s="17" t="s">
        <v>23</v>
      </c>
      <c r="B11" s="38"/>
      <c r="C11" s="39"/>
      <c r="D11" s="38"/>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41" t="s">
        <v>85</v>
      </c>
      <c r="C13" s="42" t="s">
        <v>11</v>
      </c>
      <c r="D13" s="42" t="s">
        <v>79</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7" workbookViewId="0">
      <selection activeCell="B13" sqref="B13"/>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86</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70" customHeight="1" spans="1:255">
      <c r="A5" s="17" t="s">
        <v>9</v>
      </c>
      <c r="B5" s="18" t="s">
        <v>87</v>
      </c>
      <c r="C5" s="18" t="s">
        <v>11</v>
      </c>
      <c r="D5" s="18" t="s">
        <v>74</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88</v>
      </c>
      <c r="C6" s="23" t="s">
        <v>11</v>
      </c>
      <c r="D6" s="24" t="s">
        <v>89</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6" customHeight="1" spans="1:255">
      <c r="A10" s="21" t="s">
        <v>20</v>
      </c>
      <c r="B10" s="34" t="s">
        <v>84</v>
      </c>
      <c r="C10" s="34" t="s">
        <v>76</v>
      </c>
      <c r="D10" s="35" t="s">
        <v>71</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26" customHeight="1" spans="1:255">
      <c r="A11" s="17" t="s">
        <v>23</v>
      </c>
      <c r="B11" s="38" t="s">
        <v>90</v>
      </c>
      <c r="C11" s="39"/>
      <c r="D11" s="38" t="s">
        <v>91</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41" t="s">
        <v>92</v>
      </c>
      <c r="C13" s="42" t="s">
        <v>11</v>
      </c>
      <c r="D13" s="42" t="s">
        <v>93</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3" workbookViewId="0">
      <selection activeCell="B7" sqref="B7"/>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94</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95</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96</v>
      </c>
      <c r="C6" s="23" t="s">
        <v>97</v>
      </c>
      <c r="D6" s="24" t="s">
        <v>98</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66" customHeight="1" spans="1:255">
      <c r="A10" s="21" t="s">
        <v>20</v>
      </c>
      <c r="B10" s="34" t="s">
        <v>84</v>
      </c>
      <c r="C10" s="34" t="s">
        <v>76</v>
      </c>
      <c r="D10" s="35" t="s">
        <v>99</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69" customHeight="1" spans="1:255">
      <c r="A11" s="17" t="s">
        <v>23</v>
      </c>
      <c r="B11" s="38" t="s">
        <v>100</v>
      </c>
      <c r="C11" s="39" t="s">
        <v>11</v>
      </c>
      <c r="D11" s="38" t="s">
        <v>91</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24" spans="1:255">
      <c r="A12" s="21" t="s">
        <v>24</v>
      </c>
      <c r="B12" s="35"/>
      <c r="C12" s="42"/>
      <c r="D12" s="35"/>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41" t="s">
        <v>101</v>
      </c>
      <c r="C13" s="42" t="s">
        <v>102</v>
      </c>
      <c r="D13" s="42" t="s">
        <v>93</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3"/>
  <sheetViews>
    <sheetView topLeftCell="A9" workbookViewId="0">
      <selection activeCell="B11" sqref="B11"/>
    </sheetView>
  </sheetViews>
  <sheetFormatPr defaultColWidth="21.5" defaultRowHeight="13.5"/>
  <cols>
    <col min="2" max="2" width="42.875" customWidth="1"/>
    <col min="3" max="3" width="30.75" customWidth="1"/>
    <col min="4" max="4" width="39.5" customWidth="1"/>
    <col min="5" max="5" width="18.25" customWidth="1"/>
    <col min="258" max="258" width="42.875" customWidth="1"/>
    <col min="259" max="259" width="30.75" customWidth="1"/>
    <col min="260" max="260" width="39.5" customWidth="1"/>
    <col min="261" max="261" width="18.25" customWidth="1"/>
    <col min="514" max="514" width="42.875" customWidth="1"/>
    <col min="515" max="515" width="30.75" customWidth="1"/>
    <col min="516" max="516" width="39.5" customWidth="1"/>
    <col min="517" max="517" width="18.25" customWidth="1"/>
    <col min="770" max="770" width="42.875" customWidth="1"/>
    <col min="771" max="771" width="30.75" customWidth="1"/>
    <col min="772" max="772" width="39.5" customWidth="1"/>
    <col min="773" max="773" width="18.25" customWidth="1"/>
    <col min="1026" max="1026" width="42.875" customWidth="1"/>
    <col min="1027" max="1027" width="30.75" customWidth="1"/>
    <col min="1028" max="1028" width="39.5" customWidth="1"/>
    <col min="1029" max="1029" width="18.25" customWidth="1"/>
    <col min="1282" max="1282" width="42.875" customWidth="1"/>
    <col min="1283" max="1283" width="30.75" customWidth="1"/>
    <col min="1284" max="1284" width="39.5" customWidth="1"/>
    <col min="1285" max="1285" width="18.25" customWidth="1"/>
    <col min="1538" max="1538" width="42.875" customWidth="1"/>
    <col min="1539" max="1539" width="30.75" customWidth="1"/>
    <col min="1540" max="1540" width="39.5" customWidth="1"/>
    <col min="1541" max="1541" width="18.25" customWidth="1"/>
    <col min="1794" max="1794" width="42.875" customWidth="1"/>
    <col min="1795" max="1795" width="30.75" customWidth="1"/>
    <col min="1796" max="1796" width="39.5" customWidth="1"/>
    <col min="1797" max="1797" width="18.25" customWidth="1"/>
    <col min="2050" max="2050" width="42.875" customWidth="1"/>
    <col min="2051" max="2051" width="30.75" customWidth="1"/>
    <col min="2052" max="2052" width="39.5" customWidth="1"/>
    <col min="2053" max="2053" width="18.25" customWidth="1"/>
    <col min="2306" max="2306" width="42.875" customWidth="1"/>
    <col min="2307" max="2307" width="30.75" customWidth="1"/>
    <col min="2308" max="2308" width="39.5" customWidth="1"/>
    <col min="2309" max="2309" width="18.25" customWidth="1"/>
    <col min="2562" max="2562" width="42.875" customWidth="1"/>
    <col min="2563" max="2563" width="30.75" customWidth="1"/>
    <col min="2564" max="2564" width="39.5" customWidth="1"/>
    <col min="2565" max="2565" width="18.25" customWidth="1"/>
    <col min="2818" max="2818" width="42.875" customWidth="1"/>
    <col min="2819" max="2819" width="30.75" customWidth="1"/>
    <col min="2820" max="2820" width="39.5" customWidth="1"/>
    <col min="2821" max="2821" width="18.25" customWidth="1"/>
    <col min="3074" max="3074" width="42.875" customWidth="1"/>
    <col min="3075" max="3075" width="30.75" customWidth="1"/>
    <col min="3076" max="3076" width="39.5" customWidth="1"/>
    <col min="3077" max="3077" width="18.25" customWidth="1"/>
    <col min="3330" max="3330" width="42.875" customWidth="1"/>
    <col min="3331" max="3331" width="30.75" customWidth="1"/>
    <col min="3332" max="3332" width="39.5" customWidth="1"/>
    <col min="3333" max="3333" width="18.25" customWidth="1"/>
    <col min="3586" max="3586" width="42.875" customWidth="1"/>
    <col min="3587" max="3587" width="30.75" customWidth="1"/>
    <col min="3588" max="3588" width="39.5" customWidth="1"/>
    <col min="3589" max="3589" width="18.25" customWidth="1"/>
    <col min="3842" max="3842" width="42.875" customWidth="1"/>
    <col min="3843" max="3843" width="30.75" customWidth="1"/>
    <col min="3844" max="3844" width="39.5" customWidth="1"/>
    <col min="3845" max="3845" width="18.25" customWidth="1"/>
    <col min="4098" max="4098" width="42.875" customWidth="1"/>
    <col min="4099" max="4099" width="30.75" customWidth="1"/>
    <col min="4100" max="4100" width="39.5" customWidth="1"/>
    <col min="4101" max="4101" width="18.25" customWidth="1"/>
    <col min="4354" max="4354" width="42.875" customWidth="1"/>
    <col min="4355" max="4355" width="30.75" customWidth="1"/>
    <col min="4356" max="4356" width="39.5" customWidth="1"/>
    <col min="4357" max="4357" width="18.25" customWidth="1"/>
    <col min="4610" max="4610" width="42.875" customWidth="1"/>
    <col min="4611" max="4611" width="30.75" customWidth="1"/>
    <col min="4612" max="4612" width="39.5" customWidth="1"/>
    <col min="4613" max="4613" width="18.25" customWidth="1"/>
    <col min="4866" max="4866" width="42.875" customWidth="1"/>
    <col min="4867" max="4867" width="30.75" customWidth="1"/>
    <col min="4868" max="4868" width="39.5" customWidth="1"/>
    <col min="4869" max="4869" width="18.25" customWidth="1"/>
    <col min="5122" max="5122" width="42.875" customWidth="1"/>
    <col min="5123" max="5123" width="30.75" customWidth="1"/>
    <col min="5124" max="5124" width="39.5" customWidth="1"/>
    <col min="5125" max="5125" width="18.25" customWidth="1"/>
    <col min="5378" max="5378" width="42.875" customWidth="1"/>
    <col min="5379" max="5379" width="30.75" customWidth="1"/>
    <col min="5380" max="5380" width="39.5" customWidth="1"/>
    <col min="5381" max="5381" width="18.25" customWidth="1"/>
    <col min="5634" max="5634" width="42.875" customWidth="1"/>
    <col min="5635" max="5635" width="30.75" customWidth="1"/>
    <col min="5636" max="5636" width="39.5" customWidth="1"/>
    <col min="5637" max="5637" width="18.25" customWidth="1"/>
    <col min="5890" max="5890" width="42.875" customWidth="1"/>
    <col min="5891" max="5891" width="30.75" customWidth="1"/>
    <col min="5892" max="5892" width="39.5" customWidth="1"/>
    <col min="5893" max="5893" width="18.25" customWidth="1"/>
    <col min="6146" max="6146" width="42.875" customWidth="1"/>
    <col min="6147" max="6147" width="30.75" customWidth="1"/>
    <col min="6148" max="6148" width="39.5" customWidth="1"/>
    <col min="6149" max="6149" width="18.25" customWidth="1"/>
    <col min="6402" max="6402" width="42.875" customWidth="1"/>
    <col min="6403" max="6403" width="30.75" customWidth="1"/>
    <col min="6404" max="6404" width="39.5" customWidth="1"/>
    <col min="6405" max="6405" width="18.25" customWidth="1"/>
    <col min="6658" max="6658" width="42.875" customWidth="1"/>
    <col min="6659" max="6659" width="30.75" customWidth="1"/>
    <col min="6660" max="6660" width="39.5" customWidth="1"/>
    <col min="6661" max="6661" width="18.25" customWidth="1"/>
    <col min="6914" max="6914" width="42.875" customWidth="1"/>
    <col min="6915" max="6915" width="30.75" customWidth="1"/>
    <col min="6916" max="6916" width="39.5" customWidth="1"/>
    <col min="6917" max="6917" width="18.25" customWidth="1"/>
    <col min="7170" max="7170" width="42.875" customWidth="1"/>
    <col min="7171" max="7171" width="30.75" customWidth="1"/>
    <col min="7172" max="7172" width="39.5" customWidth="1"/>
    <col min="7173" max="7173" width="18.25" customWidth="1"/>
    <col min="7426" max="7426" width="42.875" customWidth="1"/>
    <col min="7427" max="7427" width="30.75" customWidth="1"/>
    <col min="7428" max="7428" width="39.5" customWidth="1"/>
    <col min="7429" max="7429" width="18.25" customWidth="1"/>
    <col min="7682" max="7682" width="42.875" customWidth="1"/>
    <col min="7683" max="7683" width="30.75" customWidth="1"/>
    <col min="7684" max="7684" width="39.5" customWidth="1"/>
    <col min="7685" max="7685" width="18.25" customWidth="1"/>
    <col min="7938" max="7938" width="42.875" customWidth="1"/>
    <col min="7939" max="7939" width="30.75" customWidth="1"/>
    <col min="7940" max="7940" width="39.5" customWidth="1"/>
    <col min="7941" max="7941" width="18.25" customWidth="1"/>
    <col min="8194" max="8194" width="42.875" customWidth="1"/>
    <col min="8195" max="8195" width="30.75" customWidth="1"/>
    <col min="8196" max="8196" width="39.5" customWidth="1"/>
    <col min="8197" max="8197" width="18.25" customWidth="1"/>
    <col min="8450" max="8450" width="42.875" customWidth="1"/>
    <col min="8451" max="8451" width="30.75" customWidth="1"/>
    <col min="8452" max="8452" width="39.5" customWidth="1"/>
    <col min="8453" max="8453" width="18.25" customWidth="1"/>
    <col min="8706" max="8706" width="42.875" customWidth="1"/>
    <col min="8707" max="8707" width="30.75" customWidth="1"/>
    <col min="8708" max="8708" width="39.5" customWidth="1"/>
    <col min="8709" max="8709" width="18.25" customWidth="1"/>
    <col min="8962" max="8962" width="42.875" customWidth="1"/>
    <col min="8963" max="8963" width="30.75" customWidth="1"/>
    <col min="8964" max="8964" width="39.5" customWidth="1"/>
    <col min="8965" max="8965" width="18.25" customWidth="1"/>
    <col min="9218" max="9218" width="42.875" customWidth="1"/>
    <col min="9219" max="9219" width="30.75" customWidth="1"/>
    <col min="9220" max="9220" width="39.5" customWidth="1"/>
    <col min="9221" max="9221" width="18.25" customWidth="1"/>
    <col min="9474" max="9474" width="42.875" customWidth="1"/>
    <col min="9475" max="9475" width="30.75" customWidth="1"/>
    <col min="9476" max="9476" width="39.5" customWidth="1"/>
    <col min="9477" max="9477" width="18.25" customWidth="1"/>
    <col min="9730" max="9730" width="42.875" customWidth="1"/>
    <col min="9731" max="9731" width="30.75" customWidth="1"/>
    <col min="9732" max="9732" width="39.5" customWidth="1"/>
    <col min="9733" max="9733" width="18.25" customWidth="1"/>
    <col min="9986" max="9986" width="42.875" customWidth="1"/>
    <col min="9987" max="9987" width="30.75" customWidth="1"/>
    <col min="9988" max="9988" width="39.5" customWidth="1"/>
    <col min="9989" max="9989" width="18.25" customWidth="1"/>
    <col min="10242" max="10242" width="42.875" customWidth="1"/>
    <col min="10243" max="10243" width="30.75" customWidth="1"/>
    <col min="10244" max="10244" width="39.5" customWidth="1"/>
    <col min="10245" max="10245" width="18.25" customWidth="1"/>
    <col min="10498" max="10498" width="42.875" customWidth="1"/>
    <col min="10499" max="10499" width="30.75" customWidth="1"/>
    <col min="10500" max="10500" width="39.5" customWidth="1"/>
    <col min="10501" max="10501" width="18.25" customWidth="1"/>
    <col min="10754" max="10754" width="42.875" customWidth="1"/>
    <col min="10755" max="10755" width="30.75" customWidth="1"/>
    <col min="10756" max="10756" width="39.5" customWidth="1"/>
    <col min="10757" max="10757" width="18.25" customWidth="1"/>
    <col min="11010" max="11010" width="42.875" customWidth="1"/>
    <col min="11011" max="11011" width="30.75" customWidth="1"/>
    <col min="11012" max="11012" width="39.5" customWidth="1"/>
    <col min="11013" max="11013" width="18.25" customWidth="1"/>
    <col min="11266" max="11266" width="42.875" customWidth="1"/>
    <col min="11267" max="11267" width="30.75" customWidth="1"/>
    <col min="11268" max="11268" width="39.5" customWidth="1"/>
    <col min="11269" max="11269" width="18.25" customWidth="1"/>
    <col min="11522" max="11522" width="42.875" customWidth="1"/>
    <col min="11523" max="11523" width="30.75" customWidth="1"/>
    <col min="11524" max="11524" width="39.5" customWidth="1"/>
    <col min="11525" max="11525" width="18.25" customWidth="1"/>
    <col min="11778" max="11778" width="42.875" customWidth="1"/>
    <col min="11779" max="11779" width="30.75" customWidth="1"/>
    <col min="11780" max="11780" width="39.5" customWidth="1"/>
    <col min="11781" max="11781" width="18.25" customWidth="1"/>
    <col min="12034" max="12034" width="42.875" customWidth="1"/>
    <col min="12035" max="12035" width="30.75" customWidth="1"/>
    <col min="12036" max="12036" width="39.5" customWidth="1"/>
    <col min="12037" max="12037" width="18.25" customWidth="1"/>
    <col min="12290" max="12290" width="42.875" customWidth="1"/>
    <col min="12291" max="12291" width="30.75" customWidth="1"/>
    <col min="12292" max="12292" width="39.5" customWidth="1"/>
    <col min="12293" max="12293" width="18.25" customWidth="1"/>
    <col min="12546" max="12546" width="42.875" customWidth="1"/>
    <col min="12547" max="12547" width="30.75" customWidth="1"/>
    <col min="12548" max="12548" width="39.5" customWidth="1"/>
    <col min="12549" max="12549" width="18.25" customWidth="1"/>
    <col min="12802" max="12802" width="42.875" customWidth="1"/>
    <col min="12803" max="12803" width="30.75" customWidth="1"/>
    <col min="12804" max="12804" width="39.5" customWidth="1"/>
    <col min="12805" max="12805" width="18.25" customWidth="1"/>
    <col min="13058" max="13058" width="42.875" customWidth="1"/>
    <col min="13059" max="13059" width="30.75" customWidth="1"/>
    <col min="13060" max="13060" width="39.5" customWidth="1"/>
    <col min="13061" max="13061" width="18.25" customWidth="1"/>
    <col min="13314" max="13314" width="42.875" customWidth="1"/>
    <col min="13315" max="13315" width="30.75" customWidth="1"/>
    <col min="13316" max="13316" width="39.5" customWidth="1"/>
    <col min="13317" max="13317" width="18.25" customWidth="1"/>
    <col min="13570" max="13570" width="42.875" customWidth="1"/>
    <col min="13571" max="13571" width="30.75" customWidth="1"/>
    <col min="13572" max="13572" width="39.5" customWidth="1"/>
    <col min="13573" max="13573" width="18.25" customWidth="1"/>
    <col min="13826" max="13826" width="42.875" customWidth="1"/>
    <col min="13827" max="13827" width="30.75" customWidth="1"/>
    <col min="13828" max="13828" width="39.5" customWidth="1"/>
    <col min="13829" max="13829" width="18.25" customWidth="1"/>
    <col min="14082" max="14082" width="42.875" customWidth="1"/>
    <col min="14083" max="14083" width="30.75" customWidth="1"/>
    <col min="14084" max="14084" width="39.5" customWidth="1"/>
    <col min="14085" max="14085" width="18.25" customWidth="1"/>
    <col min="14338" max="14338" width="42.875" customWidth="1"/>
    <col min="14339" max="14339" width="30.75" customWidth="1"/>
    <col min="14340" max="14340" width="39.5" customWidth="1"/>
    <col min="14341" max="14341" width="18.25" customWidth="1"/>
    <col min="14594" max="14594" width="42.875" customWidth="1"/>
    <col min="14595" max="14595" width="30.75" customWidth="1"/>
    <col min="14596" max="14596" width="39.5" customWidth="1"/>
    <col min="14597" max="14597" width="18.25" customWidth="1"/>
    <col min="14850" max="14850" width="42.875" customWidth="1"/>
    <col min="14851" max="14851" width="30.75" customWidth="1"/>
    <col min="14852" max="14852" width="39.5" customWidth="1"/>
    <col min="14853" max="14853" width="18.25" customWidth="1"/>
    <col min="15106" max="15106" width="42.875" customWidth="1"/>
    <col min="15107" max="15107" width="30.75" customWidth="1"/>
    <col min="15108" max="15108" width="39.5" customWidth="1"/>
    <col min="15109" max="15109" width="18.25" customWidth="1"/>
    <col min="15362" max="15362" width="42.875" customWidth="1"/>
    <col min="15363" max="15363" width="30.75" customWidth="1"/>
    <col min="15364" max="15364" width="39.5" customWidth="1"/>
    <col min="15365" max="15365" width="18.25" customWidth="1"/>
    <col min="15618" max="15618" width="42.875" customWidth="1"/>
    <col min="15619" max="15619" width="30.75" customWidth="1"/>
    <col min="15620" max="15620" width="39.5" customWidth="1"/>
    <col min="15621" max="15621" width="18.25" customWidth="1"/>
    <col min="15874" max="15874" width="42.875" customWidth="1"/>
    <col min="15875" max="15875" width="30.75" customWidth="1"/>
    <col min="15876" max="15876" width="39.5" customWidth="1"/>
    <col min="15877" max="15877" width="18.25" customWidth="1"/>
    <col min="16130" max="16130" width="42.875" customWidth="1"/>
    <col min="16131" max="16131" width="30.75" customWidth="1"/>
    <col min="16132" max="16132" width="39.5" customWidth="1"/>
    <col min="16133" max="16133" width="18.25" customWidth="1"/>
  </cols>
  <sheetData>
    <row r="1" ht="20.25" spans="1:255">
      <c r="A1" s="2"/>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ht="14.25" spans="1:255">
      <c r="A2" s="4" t="s">
        <v>0</v>
      </c>
      <c r="B2" s="4"/>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6" t="s">
        <v>1</v>
      </c>
      <c r="B3" s="7" t="s">
        <v>103</v>
      </c>
      <c r="C3" s="8"/>
      <c r="D3" s="9" t="s">
        <v>3</v>
      </c>
      <c r="E3" s="10"/>
      <c r="F3" s="10" t="s">
        <v>4</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1"/>
      <c r="B4" s="12" t="s">
        <v>5</v>
      </c>
      <c r="C4" s="13" t="s">
        <v>6</v>
      </c>
      <c r="D4" s="14" t="s">
        <v>7</v>
      </c>
      <c r="E4" s="15" t="s">
        <v>8</v>
      </c>
      <c r="F4" s="16"/>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ht="54" customHeight="1" spans="1:255">
      <c r="A5" s="17" t="s">
        <v>9</v>
      </c>
      <c r="B5" s="18" t="s">
        <v>11</v>
      </c>
      <c r="C5" s="18" t="s">
        <v>11</v>
      </c>
      <c r="D5" s="18" t="s">
        <v>11</v>
      </c>
      <c r="E5" s="18"/>
      <c r="F5" s="19"/>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ht="69" customHeight="1" spans="1:255">
      <c r="A6" s="21" t="s">
        <v>10</v>
      </c>
      <c r="B6" s="22" t="s">
        <v>96</v>
      </c>
      <c r="C6" s="23" t="s">
        <v>104</v>
      </c>
      <c r="D6" s="24" t="s">
        <v>105</v>
      </c>
      <c r="E6" s="25"/>
      <c r="F6" s="26"/>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row>
    <row r="7" ht="29" customHeight="1" spans="1:255">
      <c r="A7" s="27" t="s">
        <v>14</v>
      </c>
      <c r="B7" s="18"/>
      <c r="C7" s="28"/>
      <c r="D7" s="18"/>
      <c r="E7" s="18"/>
      <c r="F7" s="28"/>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row>
    <row r="8" ht="22" customHeight="1" spans="1:255">
      <c r="A8" s="29" t="s">
        <v>15</v>
      </c>
      <c r="B8" s="30"/>
      <c r="C8" s="28"/>
      <c r="D8" s="18"/>
      <c r="E8" s="18"/>
      <c r="F8" s="28"/>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row>
    <row r="9" ht="22" customHeight="1" spans="1:255">
      <c r="A9" s="27" t="s">
        <v>16</v>
      </c>
      <c r="B9" s="30"/>
      <c r="C9" s="31"/>
      <c r="D9" s="32"/>
      <c r="E9" s="33"/>
      <c r="F9" s="28"/>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row>
    <row r="10" ht="99" customHeight="1" spans="1:255">
      <c r="A10" s="21" t="s">
        <v>20</v>
      </c>
      <c r="B10" s="34" t="s">
        <v>106</v>
      </c>
      <c r="C10" s="34" t="s">
        <v>76</v>
      </c>
      <c r="D10" s="35" t="s">
        <v>99</v>
      </c>
      <c r="E10" s="36"/>
      <c r="F10" s="3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row>
    <row r="11" ht="69" customHeight="1" spans="1:255">
      <c r="A11" s="17" t="s">
        <v>23</v>
      </c>
      <c r="B11" s="38" t="s">
        <v>107</v>
      </c>
      <c r="C11" s="39" t="s">
        <v>11</v>
      </c>
      <c r="D11" s="38" t="s">
        <v>91</v>
      </c>
      <c r="E11" s="36"/>
      <c r="F11" s="19"/>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row>
    <row r="12" ht="40" customHeight="1" spans="1:255">
      <c r="A12" s="21" t="s">
        <v>24</v>
      </c>
      <c r="B12" s="35" t="s">
        <v>108</v>
      </c>
      <c r="C12" s="42"/>
      <c r="D12" s="35" t="s">
        <v>109</v>
      </c>
      <c r="E12" s="40"/>
      <c r="F12" s="35"/>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row>
    <row r="13" ht="61" customHeight="1" spans="1:255">
      <c r="A13" s="21" t="s">
        <v>25</v>
      </c>
      <c r="B13" s="41" t="s">
        <v>101</v>
      </c>
      <c r="C13" s="42" t="s">
        <v>102</v>
      </c>
      <c r="D13" s="42" t="s">
        <v>93</v>
      </c>
      <c r="E13" s="43"/>
      <c r="F13" s="43"/>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row>
    <row r="14" ht="27" customHeight="1" spans="1:255">
      <c r="A14" s="21" t="s">
        <v>29</v>
      </c>
      <c r="B14" s="35"/>
      <c r="C14" s="42"/>
      <c r="D14" s="35"/>
      <c r="E14" s="43"/>
      <c r="F14" s="26"/>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row>
    <row r="15" spans="1:255">
      <c r="A15" s="29" t="s">
        <v>30</v>
      </c>
      <c r="B15" s="44"/>
      <c r="C15" s="28"/>
      <c r="D15" s="44"/>
      <c r="E15" s="18"/>
      <c r="F15" s="28"/>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row>
    <row r="16" spans="1:255">
      <c r="A16" s="29" t="s">
        <v>31</v>
      </c>
      <c r="B16" s="44"/>
      <c r="C16" s="28"/>
      <c r="D16" s="44"/>
      <c r="E16" s="18"/>
      <c r="F16" s="28"/>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row>
    <row r="17" spans="1:255">
      <c r="A17" s="29" t="s">
        <v>32</v>
      </c>
      <c r="B17" s="44"/>
      <c r="C17" s="28"/>
      <c r="D17" s="44"/>
      <c r="E17" s="18"/>
      <c r="F17" s="28"/>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row>
    <row r="18" ht="24" spans="1:255">
      <c r="A18" s="29" t="s">
        <v>33</v>
      </c>
      <c r="B18" s="28"/>
      <c r="C18" s="28"/>
      <c r="D18" s="18"/>
      <c r="E18" s="18"/>
      <c r="F18" s="28"/>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row>
    <row r="19" spans="1:255">
      <c r="A19" s="29" t="s">
        <v>34</v>
      </c>
      <c r="B19" s="44"/>
      <c r="C19" s="28"/>
      <c r="D19" s="45"/>
      <c r="E19" s="18"/>
      <c r="F19" s="28"/>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row>
    <row r="20" ht="24" spans="1:6">
      <c r="A20" s="29" t="s">
        <v>35</v>
      </c>
      <c r="B20" s="46"/>
      <c r="C20" s="47"/>
      <c r="D20" s="46"/>
      <c r="E20" s="48"/>
      <c r="F20" s="47"/>
    </row>
    <row r="21" spans="1:6">
      <c r="A21" s="29" t="s">
        <v>36</v>
      </c>
      <c r="B21" s="49"/>
      <c r="C21" s="47"/>
      <c r="D21" s="49"/>
      <c r="E21" s="48"/>
      <c r="F21" s="47"/>
    </row>
    <row r="22" spans="1:6">
      <c r="A22" s="29" t="s">
        <v>37</v>
      </c>
      <c r="B22" s="49"/>
      <c r="C22" s="47"/>
      <c r="D22" s="49"/>
      <c r="E22" s="48"/>
      <c r="F22" s="47"/>
    </row>
    <row r="23" spans="1:6">
      <c r="A23" s="50" t="s">
        <v>38</v>
      </c>
      <c r="B23" s="35"/>
      <c r="C23" s="51"/>
      <c r="D23" s="35"/>
      <c r="E23" s="48"/>
      <c r="F23" s="47"/>
    </row>
    <row r="24" spans="1:6">
      <c r="A24" s="29" t="s">
        <v>39</v>
      </c>
      <c r="B24" s="44"/>
      <c r="C24" s="47"/>
      <c r="D24" s="44"/>
      <c r="E24" s="48"/>
      <c r="F24" s="47"/>
    </row>
    <row r="25" spans="1:6">
      <c r="A25" s="29" t="s">
        <v>40</v>
      </c>
      <c r="B25" s="44"/>
      <c r="C25" s="47"/>
      <c r="D25" s="44"/>
      <c r="E25" s="48"/>
      <c r="F25" s="47"/>
    </row>
    <row r="26" spans="1:6">
      <c r="A26" s="29" t="s">
        <v>41</v>
      </c>
      <c r="B26" s="44"/>
      <c r="C26" s="47"/>
      <c r="D26" s="44"/>
      <c r="E26" s="48"/>
      <c r="F26" s="47"/>
    </row>
    <row r="27" spans="1:6">
      <c r="A27" s="29" t="s">
        <v>42</v>
      </c>
      <c r="B27" s="44"/>
      <c r="C27" s="47"/>
      <c r="D27" s="44"/>
      <c r="E27" s="48"/>
      <c r="F27" s="47"/>
    </row>
    <row r="28" spans="1:6">
      <c r="A28" s="29" t="s">
        <v>43</v>
      </c>
      <c r="B28" s="44"/>
      <c r="C28" s="47"/>
      <c r="D28" s="44"/>
      <c r="E28" s="48"/>
      <c r="F28" s="47"/>
    </row>
    <row r="29" spans="1:6">
      <c r="A29" s="29" t="s">
        <v>44</v>
      </c>
      <c r="B29" s="44"/>
      <c r="C29" s="47"/>
      <c r="D29" s="44"/>
      <c r="E29" s="48"/>
      <c r="F29" s="47"/>
    </row>
    <row r="30" spans="1:6">
      <c r="A30" s="29" t="s">
        <v>45</v>
      </c>
      <c r="B30" s="53"/>
      <c r="C30" s="52"/>
      <c r="D30" s="53"/>
      <c r="E30" s="52"/>
      <c r="F30" s="52"/>
    </row>
    <row r="31" spans="1:6">
      <c r="A31" s="29" t="s">
        <v>46</v>
      </c>
      <c r="B31" s="53"/>
      <c r="C31" s="52"/>
      <c r="D31" s="53"/>
      <c r="E31" s="52"/>
      <c r="F31" s="52"/>
    </row>
    <row r="32" spans="1:6">
      <c r="A32" s="29" t="s">
        <v>47</v>
      </c>
      <c r="B32" s="52"/>
      <c r="C32" s="52"/>
      <c r="D32" s="52"/>
      <c r="E32" s="52"/>
      <c r="F32" s="52"/>
    </row>
    <row r="33" spans="1:6">
      <c r="A33" s="29" t="s">
        <v>48</v>
      </c>
      <c r="B33" s="52"/>
      <c r="C33" s="52"/>
      <c r="D33" s="52"/>
      <c r="E33" s="52"/>
      <c r="F33" s="52"/>
    </row>
  </sheetData>
  <mergeCells count="4">
    <mergeCell ref="A1:F1"/>
    <mergeCell ref="B3:C3"/>
    <mergeCell ref="A3:A4"/>
    <mergeCell ref="F3:F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2015年第 32 周</vt:lpstr>
      <vt:lpstr>2015年第 33-34 周 </vt:lpstr>
      <vt:lpstr>2015年第35周</vt:lpstr>
      <vt:lpstr>2015年第36-37周</vt:lpstr>
      <vt:lpstr>2015第38周</vt:lpstr>
      <vt:lpstr>2015第39周</vt:lpstr>
      <vt:lpstr>2015第40周</vt:lpstr>
      <vt:lpstr>2015第41周 </vt:lpstr>
      <vt:lpstr>2015第42周</vt:lpstr>
      <vt:lpstr>2015第43周</vt:lpstr>
      <vt:lpstr>2015第44周</vt:lpstr>
      <vt:lpstr>2015第45周</vt:lpstr>
      <vt:lpstr>2015第46周</vt:lpstr>
      <vt:lpstr>2015第47周</vt:lpstr>
      <vt:lpstr>2015第48周</vt:lpstr>
      <vt:lpstr>2015第49周</vt:lpstr>
      <vt:lpstr>2015第50周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zhengyu</dc:creator>
  <cp:lastModifiedBy>zhengyu</cp:lastModifiedBy>
  <dcterms:created xsi:type="dcterms:W3CDTF">2015-08-28T08:54:00Z</dcterms:created>
  <dcterms:modified xsi:type="dcterms:W3CDTF">2016-03-14T14:28:41Z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