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fc\desktop\nixiepay\"/>
    </mc:Choice>
  </mc:AlternateContent>
  <xr:revisionPtr revIDLastSave="0" documentId="13_ncr:1_{7EAC320D-72E0-4B1C-A8DB-64B0E29968A0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J7" i="1" l="1"/>
  <c r="O2" i="1"/>
  <c r="L16" i="1" s="1"/>
  <c r="L12" i="1" l="1"/>
  <c r="J8" i="1" l="1"/>
  <c r="J9" i="1" s="1"/>
  <c r="L8" i="1" l="1"/>
  <c r="M5" i="1" l="1"/>
  <c r="M4" i="1"/>
  <c r="L10" i="1"/>
  <c r="J10" i="1"/>
  <c r="M3" i="1"/>
  <c r="L3" i="1"/>
  <c r="L4" i="1"/>
  <c r="L5" i="1"/>
  <c r="M6" i="1" l="1"/>
  <c r="L6" i="1"/>
</calcChain>
</file>

<file path=xl/sharedStrings.xml><?xml version="1.0" encoding="utf-8"?>
<sst xmlns="http://schemas.openxmlformats.org/spreadsheetml/2006/main" count="45" uniqueCount="35">
  <si>
    <t>E3:E40,G3:G40,I12:I14,K12:K14,I21:I36,K21:K36</t>
  </si>
  <si>
    <t>包含稿件:</t>
  </si>
  <si>
    <t>分钟数</t>
  </si>
  <si>
    <t>1有稿0无稿</t>
  </si>
  <si>
    <t>等效分钟数</t>
  </si>
  <si>
    <t>支付宝翻译</t>
  </si>
  <si>
    <t>工资</t>
  </si>
  <si>
    <t>PayPal翻译</t>
  </si>
  <si>
    <t>译制职位</t>
  </si>
  <si>
    <t>每分单价</t>
  </si>
  <si>
    <t>译制成本</t>
  </si>
  <si>
    <t>预计</t>
  </si>
  <si>
    <t>实际</t>
  </si>
  <si>
    <t>翻译</t>
  </si>
  <si>
    <t>二校</t>
  </si>
  <si>
    <t>字幕</t>
  </si>
  <si>
    <t>合计</t>
  </si>
  <si>
    <t>支付前总余额</t>
  </si>
  <si>
    <t>固定开支</t>
  </si>
  <si>
    <t>总长</t>
  </si>
  <si>
    <t>可支配译制开销</t>
  </si>
  <si>
    <t>CNY转账合计</t>
  </si>
  <si>
    <t>USD转账合计</t>
  </si>
  <si>
    <t>妈妈我炸了 (投稿)</t>
  </si>
  <si>
    <t>黑 (投稿)</t>
  </si>
  <si>
    <t>大神服务器</t>
  </si>
  <si>
    <t>大神人工</t>
  </si>
  <si>
    <t>支付宝二校</t>
  </si>
  <si>
    <t>PayPal二校</t>
  </si>
  <si>
    <t>鳥紫</t>
  </si>
  <si>
    <t>总投稿数量</t>
  </si>
  <si>
    <t>其它职位</t>
  </si>
  <si>
    <t>每件单价</t>
  </si>
  <si>
    <t>塔台</t>
  </si>
  <si>
    <t>投稿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</si>
</sst>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showFormulas="1" tabSelected="1" zoomScale="70" zoomScaleNormal="7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defaultColWidth="13.46484375" defaultRowHeight="15.1" customHeight="1" x14ac:dyDescent="0.45"/>
  <cols>
    <col min="1" max="1" width="44.73046875" customWidth="1"/>
    <col min="2" max="2" width="6.6640625" customWidth="1"/>
    <col min="3" max="4" width="9.6640625" customWidth="1"/>
    <col min="5" max="5" width="7.53125" customWidth="1"/>
    <col min="6" max="6" width="9.73046875" customWidth="1"/>
    <col min="7" max="7" width="7.06640625" customWidth="1"/>
    <col min="8" max="8" width="6.796875" customWidth="1"/>
    <col min="9" max="9" width="8.1328125" customWidth="1"/>
    <col min="10" max="10" width="7.53125" customWidth="1"/>
    <col min="11" max="11" width="6.796875" customWidth="1"/>
    <col min="12" max="12" width="16.06640625" customWidth="1"/>
    <col min="13" max="13" width="6.796875" customWidth="1"/>
    <col min="14" max="26" width="10.53125" customWidth="1"/>
  </cols>
  <sheetData>
    <row r="1" spans="1:15" ht="26.2" customHeight="1" x14ac:dyDescent="0.45">
      <c r="A1" t="s">
        <v>0</v>
      </c>
      <c r="B1" s="2"/>
      <c r="C1" s="2"/>
      <c r="D1" s="2"/>
      <c r="E1" s="2"/>
      <c r="F1" s="2"/>
      <c r="G1" s="2"/>
      <c r="H1" s="2"/>
    </row>
    <row r="2" spans="1:15" ht="14.2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30</v>
      </c>
      <c r="O2">
        <f>SUM(C:C)</f>
        <v>70</v>
      </c>
    </row>
    <row r="3" spans="1:15" ht="14.25" x14ac:dyDescent="0.45">
      <c r="C3">
        <v>1</v>
      </c>
      <c r="D3">
        <f t="shared" ref="D3:D71" si="0">B3*(C3+$J$6*(1-C3))</f>
        <v>0</v>
      </c>
      <c r="I3" t="s">
        <v>13</v>
      </c>
      <c r="J3">
        <v>3.3</v>
      </c>
      <c r="K3" t="s">
        <v>13</v>
      </c>
      <c r="L3">
        <f>J3*($L$8)</f>
        <v>0</v>
      </c>
      <c r="M3">
        <f>SUM($F$3:$F$40,$H$3:$H$40)</f>
        <v>0</v>
      </c>
    </row>
    <row r="4" spans="1:15" ht="14.25" x14ac:dyDescent="0.45">
      <c r="C4">
        <v>1</v>
      </c>
      <c r="D4">
        <f t="shared" si="0"/>
        <v>0</v>
      </c>
      <c r="I4" t="s">
        <v>14</v>
      </c>
      <c r="J4">
        <v>1.3</v>
      </c>
      <c r="K4" t="s">
        <v>14</v>
      </c>
      <c r="L4">
        <f>J4*($L$8)</f>
        <v>0</v>
      </c>
      <c r="M4">
        <f>SUM($J$21:$J$36,$L$21:$L$36)</f>
        <v>0</v>
      </c>
      <c r="N4" t="s">
        <v>31</v>
      </c>
      <c r="O4" t="s">
        <v>32</v>
      </c>
    </row>
    <row r="5" spans="1:15" ht="14.25" x14ac:dyDescent="0.45">
      <c r="C5">
        <v>1</v>
      </c>
      <c r="D5">
        <f t="shared" si="0"/>
        <v>0</v>
      </c>
      <c r="I5" t="s">
        <v>15</v>
      </c>
      <c r="J5">
        <v>0.9</v>
      </c>
      <c r="K5" t="s">
        <v>15</v>
      </c>
      <c r="L5">
        <f>J5*($L$8)</f>
        <v>0</v>
      </c>
      <c r="M5">
        <f>SUM(J12:J15)</f>
        <v>0</v>
      </c>
      <c r="N5" t="s">
        <v>33</v>
      </c>
      <c r="O5">
        <v>5.5</v>
      </c>
    </row>
    <row r="6" spans="1:15" ht="14.25" x14ac:dyDescent="0.45">
      <c r="C6">
        <v>1</v>
      </c>
      <c r="D6">
        <f t="shared" si="0"/>
        <v>0</v>
      </c>
      <c r="K6" t="s">
        <v>16</v>
      </c>
      <c r="L6">
        <f>SUM(L3:L5)</f>
        <v>0</v>
      </c>
      <c r="M6">
        <f t="shared" ref="M6" si="1">SUM(M3:M5)</f>
        <v>0</v>
      </c>
      <c r="N6" t="s">
        <v>34</v>
      </c>
      <c r="O6">
        <v>1</v>
      </c>
    </row>
    <row r="7" spans="1:15" ht="14.25" x14ac:dyDescent="0.45">
      <c r="C7">
        <v>1</v>
      </c>
      <c r="D7">
        <f t="shared" si="0"/>
        <v>0</v>
      </c>
      <c r="I7" t="s">
        <v>17</v>
      </c>
      <c r="J7">
        <f>1911+16</f>
        <v>1927</v>
      </c>
    </row>
    <row r="8" spans="1:15" ht="14.25" x14ac:dyDescent="0.45">
      <c r="C8">
        <v>1</v>
      </c>
      <c r="D8">
        <f t="shared" si="0"/>
        <v>0</v>
      </c>
      <c r="I8" t="s">
        <v>18</v>
      </c>
      <c r="J8">
        <f>SUM(L12:L17)</f>
        <v>511</v>
      </c>
      <c r="K8" t="s">
        <v>19</v>
      </c>
      <c r="L8">
        <f>SUM($D$3:$D$70)</f>
        <v>0</v>
      </c>
    </row>
    <row r="9" spans="1:15" ht="14.25" x14ac:dyDescent="0.45">
      <c r="C9">
        <v>1</v>
      </c>
      <c r="D9">
        <f t="shared" si="0"/>
        <v>0</v>
      </c>
      <c r="G9" s="1"/>
      <c r="I9" t="s">
        <v>20</v>
      </c>
      <c r="J9">
        <f>J7-J8</f>
        <v>1416</v>
      </c>
    </row>
    <row r="10" spans="1:15" ht="14.25" x14ac:dyDescent="0.45">
      <c r="C10">
        <v>1</v>
      </c>
      <c r="D10">
        <f t="shared" si="0"/>
        <v>0</v>
      </c>
      <c r="E10" s="1"/>
      <c r="G10" s="3"/>
      <c r="I10" t="s">
        <v>21</v>
      </c>
      <c r="J10">
        <f>SUM(F3:F40,L12:L17,J12:J14,J21:J36)</f>
        <v>511</v>
      </c>
      <c r="K10" t="s">
        <v>22</v>
      </c>
      <c r="L10">
        <f>SUM(H3:H40,L12:L13,L21:L36)</f>
        <v>93</v>
      </c>
    </row>
    <row r="11" spans="1:15" ht="14.25" x14ac:dyDescent="0.45">
      <c r="C11">
        <v>1</v>
      </c>
      <c r="D11">
        <f t="shared" si="0"/>
        <v>0</v>
      </c>
      <c r="G11" s="1"/>
      <c r="I11" t="s">
        <v>15</v>
      </c>
      <c r="J11" t="s">
        <v>6</v>
      </c>
      <c r="K11" t="s">
        <v>18</v>
      </c>
      <c r="L11" t="s">
        <v>6</v>
      </c>
    </row>
    <row r="12" spans="1:15" ht="14.25" x14ac:dyDescent="0.45">
      <c r="C12">
        <v>1</v>
      </c>
      <c r="D12">
        <f t="shared" si="0"/>
        <v>0</v>
      </c>
      <c r="K12" t="s">
        <v>23</v>
      </c>
      <c r="L12">
        <f>(O2 - 5 ) * O6</f>
        <v>65</v>
      </c>
    </row>
    <row r="13" spans="1:15" ht="14.25" x14ac:dyDescent="0.45">
      <c r="C13">
        <v>1</v>
      </c>
      <c r="D13">
        <f t="shared" si="0"/>
        <v>0</v>
      </c>
      <c r="K13" t="s">
        <v>24</v>
      </c>
      <c r="L13">
        <v>28</v>
      </c>
    </row>
    <row r="14" spans="1:15" ht="14.25" x14ac:dyDescent="0.45">
      <c r="C14">
        <v>1</v>
      </c>
      <c r="D14">
        <f t="shared" si="0"/>
        <v>0</v>
      </c>
      <c r="K14" t="s">
        <v>25</v>
      </c>
      <c r="L14">
        <v>8</v>
      </c>
    </row>
    <row r="15" spans="1:15" ht="14.25" x14ac:dyDescent="0.45">
      <c r="C15">
        <v>1</v>
      </c>
      <c r="D15">
        <f t="shared" si="0"/>
        <v>0</v>
      </c>
      <c r="K15" t="s">
        <v>26</v>
      </c>
      <c r="L15">
        <v>20</v>
      </c>
    </row>
    <row r="16" spans="1:15" ht="14.25" x14ac:dyDescent="0.45">
      <c r="C16">
        <v>1</v>
      </c>
      <c r="D16">
        <f t="shared" si="0"/>
        <v>0</v>
      </c>
      <c r="K16" t="s">
        <v>29</v>
      </c>
      <c r="L16">
        <f>O2 * O5 + 5*O6</f>
        <v>390</v>
      </c>
    </row>
    <row r="17" spans="1:12" ht="14.25" x14ac:dyDescent="0.45">
      <c r="C17">
        <v>1</v>
      </c>
      <c r="D17">
        <f t="shared" si="0"/>
        <v>0</v>
      </c>
    </row>
    <row r="18" spans="1:12" ht="14.25" x14ac:dyDescent="0.45">
      <c r="C18">
        <v>1</v>
      </c>
      <c r="D18">
        <f t="shared" si="0"/>
        <v>0</v>
      </c>
    </row>
    <row r="19" spans="1:12" ht="14.25" x14ac:dyDescent="0.45">
      <c r="C19">
        <v>1</v>
      </c>
      <c r="D19">
        <f t="shared" si="0"/>
        <v>0</v>
      </c>
    </row>
    <row r="20" spans="1:12" ht="14.25" x14ac:dyDescent="0.45">
      <c r="A20" s="1"/>
      <c r="C20">
        <v>1</v>
      </c>
      <c r="D20">
        <f t="shared" si="0"/>
        <v>0</v>
      </c>
      <c r="I20" t="s">
        <v>27</v>
      </c>
      <c r="J20" t="s">
        <v>6</v>
      </c>
      <c r="K20" t="s">
        <v>28</v>
      </c>
      <c r="L20" t="s">
        <v>6</v>
      </c>
    </row>
    <row r="21" spans="1:12" ht="14.25" x14ac:dyDescent="0.45">
      <c r="A21" s="1"/>
      <c r="C21">
        <v>1</v>
      </c>
      <c r="D21">
        <f t="shared" si="0"/>
        <v>0</v>
      </c>
    </row>
    <row r="22" spans="1:12" ht="14.25" x14ac:dyDescent="0.45">
      <c r="A22" s="1"/>
      <c r="C22">
        <v>1</v>
      </c>
      <c r="D22">
        <f t="shared" si="0"/>
        <v>0</v>
      </c>
      <c r="K22" s="1"/>
    </row>
    <row r="23" spans="1:12" ht="14.25" x14ac:dyDescent="0.45">
      <c r="A23" s="1"/>
      <c r="C23">
        <v>1</v>
      </c>
      <c r="D23">
        <f t="shared" si="0"/>
        <v>0</v>
      </c>
    </row>
    <row r="24" spans="1:12" ht="14.25" x14ac:dyDescent="0.45">
      <c r="A24" s="1"/>
      <c r="C24">
        <v>1</v>
      </c>
      <c r="D24">
        <f t="shared" si="0"/>
        <v>0</v>
      </c>
    </row>
    <row r="25" spans="1:12" ht="14.25" x14ac:dyDescent="0.45">
      <c r="A25" s="1"/>
      <c r="C25">
        <v>1</v>
      </c>
      <c r="D25">
        <f t="shared" si="0"/>
        <v>0</v>
      </c>
    </row>
    <row r="26" spans="1:12" ht="14.25" x14ac:dyDescent="0.45">
      <c r="A26" s="1"/>
      <c r="C26">
        <v>1</v>
      </c>
      <c r="D26">
        <f t="shared" si="0"/>
        <v>0</v>
      </c>
    </row>
    <row r="27" spans="1:12" ht="14.25" x14ac:dyDescent="0.45">
      <c r="A27" s="1"/>
      <c r="C27">
        <v>1</v>
      </c>
      <c r="D27">
        <f t="shared" si="0"/>
        <v>0</v>
      </c>
    </row>
    <row r="28" spans="1:12" ht="14.25" x14ac:dyDescent="0.45">
      <c r="A28" s="1"/>
      <c r="C28">
        <v>1</v>
      </c>
      <c r="D28">
        <f t="shared" si="0"/>
        <v>0</v>
      </c>
    </row>
    <row r="29" spans="1:12" ht="14.25" x14ac:dyDescent="0.45">
      <c r="A29" s="1"/>
      <c r="C29">
        <v>1</v>
      </c>
      <c r="D29">
        <f t="shared" si="0"/>
        <v>0</v>
      </c>
    </row>
    <row r="30" spans="1:12" ht="14.25" x14ac:dyDescent="0.45">
      <c r="A30" s="1"/>
      <c r="C30">
        <v>1</v>
      </c>
      <c r="D30">
        <f t="shared" si="0"/>
        <v>0</v>
      </c>
    </row>
    <row r="31" spans="1:12" ht="14.25" x14ac:dyDescent="0.45">
      <c r="A31" s="1"/>
      <c r="C31">
        <v>1</v>
      </c>
      <c r="D31">
        <f t="shared" si="0"/>
        <v>0</v>
      </c>
    </row>
    <row r="32" spans="1:12" ht="14.25" x14ac:dyDescent="0.45">
      <c r="A32" s="1"/>
      <c r="B32" s="1"/>
      <c r="C32">
        <v>1</v>
      </c>
      <c r="D32">
        <f t="shared" si="0"/>
        <v>0</v>
      </c>
    </row>
    <row r="33" spans="1:4" ht="14.25" x14ac:dyDescent="0.45">
      <c r="A33" s="1"/>
      <c r="C33">
        <v>1</v>
      </c>
      <c r="D33">
        <f t="shared" si="0"/>
        <v>0</v>
      </c>
    </row>
    <row r="34" spans="1:4" ht="14.25" x14ac:dyDescent="0.45">
      <c r="A34" s="1"/>
      <c r="C34">
        <v>1</v>
      </c>
      <c r="D34">
        <f t="shared" si="0"/>
        <v>0</v>
      </c>
    </row>
    <row r="35" spans="1:4" ht="14.25" x14ac:dyDescent="0.45">
      <c r="A35" s="1"/>
      <c r="C35">
        <v>1</v>
      </c>
      <c r="D35">
        <f t="shared" si="0"/>
        <v>0</v>
      </c>
    </row>
    <row r="36" spans="1:4" ht="14.25" x14ac:dyDescent="0.45">
      <c r="A36" s="1"/>
      <c r="C36">
        <v>1</v>
      </c>
      <c r="D36">
        <f t="shared" si="0"/>
        <v>0</v>
      </c>
    </row>
    <row r="37" spans="1:4" ht="14.25" x14ac:dyDescent="0.45">
      <c r="A37" s="1"/>
      <c r="C37">
        <v>1</v>
      </c>
      <c r="D37">
        <f t="shared" si="0"/>
        <v>0</v>
      </c>
    </row>
    <row r="38" spans="1:4" ht="14.25" x14ac:dyDescent="0.45">
      <c r="A38" s="1"/>
      <c r="C38">
        <v>1</v>
      </c>
      <c r="D38">
        <f t="shared" si="0"/>
        <v>0</v>
      </c>
    </row>
    <row r="39" spans="1:4" ht="14.25" x14ac:dyDescent="0.45">
      <c r="A39" s="1"/>
      <c r="C39">
        <v>1</v>
      </c>
      <c r="D39">
        <f t="shared" si="0"/>
        <v>0</v>
      </c>
    </row>
    <row r="40" spans="1:4" ht="14.25" x14ac:dyDescent="0.45">
      <c r="A40" s="1"/>
      <c r="C40">
        <v>1</v>
      </c>
      <c r="D40">
        <f t="shared" si="0"/>
        <v>0</v>
      </c>
    </row>
    <row r="41" spans="1:4" ht="14.25" x14ac:dyDescent="0.45">
      <c r="A41" s="1"/>
      <c r="C41">
        <v>1</v>
      </c>
      <c r="D41">
        <f t="shared" si="0"/>
        <v>0</v>
      </c>
    </row>
    <row r="42" spans="1:4" ht="14.25" x14ac:dyDescent="0.45">
      <c r="A42" s="1"/>
      <c r="C42">
        <v>1</v>
      </c>
      <c r="D42">
        <f t="shared" si="0"/>
        <v>0</v>
      </c>
    </row>
    <row r="43" spans="1:4" ht="14.25" x14ac:dyDescent="0.45">
      <c r="A43" s="1"/>
      <c r="C43">
        <v>1</v>
      </c>
      <c r="D43">
        <f t="shared" si="0"/>
        <v>0</v>
      </c>
    </row>
    <row r="44" spans="1:4" ht="14.25" x14ac:dyDescent="0.45">
      <c r="A44" s="1"/>
      <c r="C44">
        <v>1</v>
      </c>
      <c r="D44">
        <f t="shared" si="0"/>
        <v>0</v>
      </c>
    </row>
    <row r="45" spans="1:4" ht="14.25" x14ac:dyDescent="0.45">
      <c r="A45" s="1"/>
      <c r="C45">
        <v>1</v>
      </c>
      <c r="D45">
        <f t="shared" si="0"/>
        <v>0</v>
      </c>
    </row>
    <row r="46" spans="1:4" ht="14.25" x14ac:dyDescent="0.45">
      <c r="A46" s="1"/>
      <c r="C46">
        <v>1</v>
      </c>
      <c r="D46">
        <f t="shared" si="0"/>
        <v>0</v>
      </c>
    </row>
    <row r="47" spans="1:4" ht="14.25" x14ac:dyDescent="0.45">
      <c r="A47" s="1"/>
      <c r="C47">
        <v>1</v>
      </c>
      <c r="D47">
        <f t="shared" si="0"/>
        <v>0</v>
      </c>
    </row>
    <row r="48" spans="1:4" ht="14.25" x14ac:dyDescent="0.45">
      <c r="C48">
        <v>1</v>
      </c>
      <c r="D48">
        <f t="shared" si="0"/>
        <v>0</v>
      </c>
    </row>
    <row r="49" spans="3:4" ht="14.25" x14ac:dyDescent="0.45">
      <c r="C49">
        <v>1</v>
      </c>
      <c r="D49">
        <f t="shared" si="0"/>
        <v>0</v>
      </c>
    </row>
    <row r="50" spans="3:4" ht="14.25" x14ac:dyDescent="0.45">
      <c r="C50">
        <v>1</v>
      </c>
      <c r="D50">
        <f t="shared" si="0"/>
        <v>0</v>
      </c>
    </row>
    <row r="51" spans="3:4" ht="14.25" x14ac:dyDescent="0.45">
      <c r="C51">
        <v>1</v>
      </c>
      <c r="D51">
        <f t="shared" si="0"/>
        <v>0</v>
      </c>
    </row>
    <row r="52" spans="3:4" ht="14.25" x14ac:dyDescent="0.45">
      <c r="C52">
        <v>1</v>
      </c>
      <c r="D52">
        <f t="shared" si="0"/>
        <v>0</v>
      </c>
    </row>
    <row r="53" spans="3:4" ht="14.25" x14ac:dyDescent="0.45">
      <c r="C53">
        <v>1</v>
      </c>
      <c r="D53">
        <f t="shared" si="0"/>
        <v>0</v>
      </c>
    </row>
    <row r="54" spans="3:4" ht="14.25" x14ac:dyDescent="0.45">
      <c r="C54">
        <v>1</v>
      </c>
      <c r="D54">
        <f t="shared" si="0"/>
        <v>0</v>
      </c>
    </row>
    <row r="55" spans="3:4" ht="14.25" x14ac:dyDescent="0.45">
      <c r="C55">
        <v>1</v>
      </c>
      <c r="D55">
        <f t="shared" si="0"/>
        <v>0</v>
      </c>
    </row>
    <row r="56" spans="3:4" ht="14.25" x14ac:dyDescent="0.45">
      <c r="C56">
        <v>1</v>
      </c>
      <c r="D56">
        <f t="shared" si="0"/>
        <v>0</v>
      </c>
    </row>
    <row r="57" spans="3:4" ht="14.25" x14ac:dyDescent="0.45">
      <c r="C57">
        <v>1</v>
      </c>
      <c r="D57">
        <f t="shared" si="0"/>
        <v>0</v>
      </c>
    </row>
    <row r="58" spans="3:4" ht="14.25" x14ac:dyDescent="0.45">
      <c r="C58">
        <v>1</v>
      </c>
      <c r="D58">
        <f t="shared" si="0"/>
        <v>0</v>
      </c>
    </row>
    <row r="59" spans="3:4" ht="14.25" x14ac:dyDescent="0.45">
      <c r="C59">
        <v>1</v>
      </c>
      <c r="D59">
        <f t="shared" si="0"/>
        <v>0</v>
      </c>
    </row>
    <row r="60" spans="3:4" ht="14.25" x14ac:dyDescent="0.45">
      <c r="C60">
        <v>1</v>
      </c>
      <c r="D60">
        <f t="shared" si="0"/>
        <v>0</v>
      </c>
    </row>
    <row r="61" spans="3:4" ht="14.25" x14ac:dyDescent="0.45">
      <c r="C61">
        <v>1</v>
      </c>
      <c r="D61">
        <f t="shared" si="0"/>
        <v>0</v>
      </c>
    </row>
    <row r="62" spans="3:4" ht="14.25" x14ac:dyDescent="0.45">
      <c r="C62">
        <v>1</v>
      </c>
      <c r="D62">
        <f t="shared" si="0"/>
        <v>0</v>
      </c>
    </row>
    <row r="63" spans="3:4" ht="14.25" x14ac:dyDescent="0.45">
      <c r="C63">
        <v>1</v>
      </c>
      <c r="D63">
        <f t="shared" si="0"/>
        <v>0</v>
      </c>
    </row>
    <row r="64" spans="3:4" ht="14.25" x14ac:dyDescent="0.45">
      <c r="C64">
        <v>1</v>
      </c>
      <c r="D64">
        <f t="shared" si="0"/>
        <v>0</v>
      </c>
    </row>
    <row r="65" spans="3:4" ht="14.25" x14ac:dyDescent="0.45">
      <c r="C65">
        <v>1</v>
      </c>
      <c r="D65">
        <f t="shared" si="0"/>
        <v>0</v>
      </c>
    </row>
    <row r="66" spans="3:4" ht="14.25" x14ac:dyDescent="0.45">
      <c r="C66">
        <v>1</v>
      </c>
      <c r="D66">
        <f t="shared" si="0"/>
        <v>0</v>
      </c>
    </row>
    <row r="67" spans="3:4" ht="14.25" x14ac:dyDescent="0.45">
      <c r="C67">
        <v>1</v>
      </c>
      <c r="D67">
        <f t="shared" si="0"/>
        <v>0</v>
      </c>
    </row>
    <row r="68" spans="3:4" ht="14.25" x14ac:dyDescent="0.45">
      <c r="C68">
        <v>1</v>
      </c>
      <c r="D68">
        <f t="shared" si="0"/>
        <v>0</v>
      </c>
    </row>
    <row r="69" spans="3:4" ht="14.25" x14ac:dyDescent="0.45">
      <c r="C69">
        <v>1</v>
      </c>
      <c r="D69">
        <f t="shared" si="0"/>
        <v>0</v>
      </c>
    </row>
    <row r="70" spans="3:4" ht="14.25" x14ac:dyDescent="0.45">
      <c r="C70">
        <v>1</v>
      </c>
      <c r="D70">
        <f t="shared" si="0"/>
        <v>0</v>
      </c>
    </row>
    <row r="71" spans="3:4" ht="15.1" customHeight="1" x14ac:dyDescent="0.45">
      <c r="C71">
        <v>1</v>
      </c>
      <c r="D71">
        <f t="shared" si="0"/>
        <v>0</v>
      </c>
    </row>
    <row r="72" spans="3:4" ht="15.1" customHeight="1" x14ac:dyDescent="0.45">
      <c r="C72">
        <v>1</v>
      </c>
      <c r="D72">
        <f t="shared" ref="D72" si="2">B72*(C72+$J$6*(1-C72))</f>
        <v>0</v>
      </c>
    </row>
  </sheetData>
  <mergeCells count="3">
    <mergeCell ref="B1:D1"/>
    <mergeCell ref="E1:F1"/>
    <mergeCell ref="G1:H1"/>
  </mergeCells>
  <conditionalFormatting sqref="M6">
    <cfRule type="expression" priority="1">
      <formula>M6=L6</formula>
    </cfRule>
  </conditionalFormatting>
  <conditionalFormatting sqref="M6">
    <cfRule type="expression" priority="2">
      <formula>M6&lt;&gt;L6</formula>
    </cfRule>
  </conditionalFormatting>
  <conditionalFormatting sqref="C3:C70">
    <cfRule type="cellIs" priority="3" operator="equal">
      <formula>0</formula>
    </cfRule>
  </conditionalFormatting>
  <conditionalFormatting sqref="I21:I23 A3:C70 I25 I27:I36 K22 E3:E11 G8:G9 E18:E40 G11">
    <cfRule type="expression" priority="4">
      <formula>ISEVEN(ROW())</formula>
    </cfRule>
  </conditionalFormatting>
  <conditionalFormatting sqref="I21:I23 A3:C70 I25 I27:I36 K22 E3:E11 G8:G9 E18:E40 G11">
    <cfRule type="expression" priority="5">
      <formula>ISODD(ROW())</formula>
    </cfRule>
  </conditionalFormatting>
  <conditionalFormatting sqref="G3:G40 I12:I14 K12:K14 K21:K36">
    <cfRule type="expression" priority="6">
      <formula>ISEVEN(ROW())</formula>
    </cfRule>
  </conditionalFormatting>
  <conditionalFormatting sqref="G3:G40 I12:I14 K12:K14 K21:K36">
    <cfRule type="expression" priority="7">
      <formula>ISODD(ROW())</formula>
    </cfRule>
  </conditionalFormatting>
  <conditionalFormatting sqref="M3">
    <cfRule type="expression" priority="8">
      <formula>M3=L3</formula>
    </cfRule>
  </conditionalFormatting>
  <conditionalFormatting sqref="M3">
    <cfRule type="expression" priority="9">
      <formula>M3&lt;&gt;L3</formula>
    </cfRule>
  </conditionalFormatting>
  <conditionalFormatting sqref="M4">
    <cfRule type="expression" priority="10">
      <formula>M4=L4</formula>
    </cfRule>
  </conditionalFormatting>
  <conditionalFormatting sqref="M4">
    <cfRule type="expression" priority="11">
      <formula>M4&lt;&gt;L4</formula>
    </cfRule>
  </conditionalFormatting>
  <conditionalFormatting sqref="M5">
    <cfRule type="expression" priority="12">
      <formula>M5=L5</formula>
    </cfRule>
  </conditionalFormatting>
  <conditionalFormatting sqref="M5">
    <cfRule type="expression" priority="13">
      <formula>M5&lt;&gt;L5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王二麻</cp:lastModifiedBy>
  <dcterms:created xsi:type="dcterms:W3CDTF">2017-05-15T07:38:09Z</dcterms:created>
  <dcterms:modified xsi:type="dcterms:W3CDTF">2019-07-18T08:58:47Z</dcterms:modified>
</cp:coreProperties>
</file>