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25" windowWidth="20700" windowHeight="11280" tabRatio="796" firstSheet="8" activeTab="16"/>
  </bookViews>
  <sheets>
    <sheet name="wikinotify" sheetId="23" r:id="rId1"/>
    <sheet name="Summary" sheetId="6" r:id="rId2"/>
    <sheet name="MDMCSPARTY-001" sheetId="2" r:id="rId3"/>
    <sheet name="MDMCSPARTY-002" sheetId="3" r:id="rId4"/>
    <sheet name="MDMCSPARTY-003" sheetId="4" r:id="rId5"/>
    <sheet name="MDMCSPARTY-004" sheetId="7" r:id="rId6"/>
    <sheet name="MDMCSPARTY-005" sheetId="8" r:id="rId7"/>
    <sheet name="MDMCSPARTY-006" sheetId="9" r:id="rId8"/>
    <sheet name="MDMCSPARTY-007" sheetId="10" r:id="rId9"/>
    <sheet name="MDMCSPARTY-008" sheetId="13" r:id="rId10"/>
    <sheet name="MDMCSPARTY-009" sheetId="14" r:id="rId11"/>
    <sheet name="MDMCSPARTY-010" sheetId="16" r:id="rId12"/>
    <sheet name="MDMCSPARTY-011" sheetId="15" r:id="rId13"/>
    <sheet name="MDMCSPARTY-012" sheetId="20" r:id="rId14"/>
    <sheet name="MDMCSPARTY-013" sheetId="21" r:id="rId15"/>
    <sheet name="MDMCSPARTY-014" sheetId="22" r:id="rId16"/>
    <sheet name="MDMCSPARTY-015" sheetId="24" r:id="rId17"/>
    <sheet name="getFETCodeTableByName" sheetId="17" r:id="rId18"/>
    <sheet name="getAllPartyChargeCards" sheetId="18" r:id="rId19"/>
    <sheet name="getAllSubscriberByAccountId" sheetId="19" r:id="rId20"/>
    <sheet name="changelog" sheetId="5" r:id="rId21"/>
  </sheets>
  <externalReferences>
    <externalReference r:id="rId22"/>
    <externalReference r:id="rId23"/>
    <externalReference r:id="rId24"/>
    <externalReference r:id="rId25"/>
    <externalReference r:id="rId26"/>
  </externalReferences>
  <definedNames>
    <definedName name="_xlnm._FilterDatabase" localSheetId="1" hidden="1">Summary!$A$1:$N$16</definedName>
    <definedName name="Header" localSheetId="16">#REF!</definedName>
    <definedName name="Header" localSheetId="0">#REF!</definedName>
    <definedName name="Header">#REF!</definedName>
  </definedNames>
  <calcPr calcId="145621"/>
</workbook>
</file>

<file path=xl/calcChain.xml><?xml version="1.0" encoding="utf-8"?>
<calcChain xmlns="http://schemas.openxmlformats.org/spreadsheetml/2006/main">
  <c r="F145" i="24" l="1"/>
  <c r="F144" i="24"/>
  <c r="F143" i="24"/>
  <c r="F148" i="21"/>
  <c r="F147" i="21"/>
  <c r="F146" i="21"/>
  <c r="F242" i="8"/>
  <c r="F241" i="8"/>
  <c r="F240" i="8"/>
  <c r="F142" i="24" l="1"/>
  <c r="F145" i="21"/>
  <c r="F239" i="8"/>
  <c r="H247" i="24" l="1"/>
  <c r="H241" i="24"/>
  <c r="H233" i="24"/>
  <c r="H223" i="24"/>
  <c r="F211" i="24"/>
  <c r="F210" i="24"/>
  <c r="A210" i="24"/>
  <c r="E207" i="24"/>
  <c r="H200" i="24"/>
  <c r="H192" i="24"/>
  <c r="F187" i="24"/>
  <c r="A185" i="24"/>
  <c r="E182" i="24"/>
  <c r="H171" i="24"/>
  <c r="H154" i="24"/>
  <c r="H152" i="24"/>
  <c r="F148" i="24"/>
  <c r="F141" i="24"/>
  <c r="F140" i="24"/>
  <c r="F139" i="24"/>
  <c r="F138" i="24"/>
  <c r="F135" i="24"/>
  <c r="F134" i="24"/>
  <c r="F133" i="24"/>
  <c r="F132" i="24"/>
  <c r="F131" i="24"/>
  <c r="F130" i="24"/>
  <c r="F129" i="24"/>
  <c r="F128" i="24"/>
  <c r="F127" i="24"/>
  <c r="F126" i="24"/>
  <c r="F125" i="24"/>
  <c r="F124" i="24"/>
  <c r="F123" i="24"/>
  <c r="F121" i="24"/>
  <c r="F120" i="24"/>
  <c r="F118" i="24"/>
  <c r="F117" i="24"/>
  <c r="F116" i="24"/>
  <c r="F115" i="24"/>
  <c r="F112" i="24"/>
  <c r="F111" i="24"/>
  <c r="F110" i="24"/>
  <c r="F109" i="24"/>
  <c r="F108" i="24"/>
  <c r="F107" i="24"/>
  <c r="F106" i="24"/>
  <c r="F105" i="24"/>
  <c r="F104" i="24"/>
  <c r="F103" i="24"/>
  <c r="F102" i="24"/>
  <c r="H89" i="24"/>
  <c r="H88" i="24"/>
  <c r="H87" i="24"/>
  <c r="H86" i="24"/>
  <c r="E58" i="24"/>
  <c r="I58" i="24"/>
  <c r="B44" i="24"/>
  <c r="A47" i="24"/>
  <c r="B12" i="24"/>
  <c r="A14" i="24"/>
  <c r="L16" i="6"/>
  <c r="H181" i="22"/>
  <c r="H171" i="22"/>
  <c r="F159" i="22"/>
  <c r="F158" i="22"/>
  <c r="A158" i="22"/>
  <c r="E155" i="22"/>
  <c r="H148" i="22"/>
  <c r="H140" i="22"/>
  <c r="F135" i="22"/>
  <c r="A133" i="22"/>
  <c r="E130" i="22"/>
  <c r="H119" i="22"/>
  <c r="B12" i="22"/>
  <c r="A14" i="22"/>
  <c r="E80" i="22"/>
  <c r="I80" i="22"/>
  <c r="B66" i="22"/>
  <c r="A69" i="22"/>
  <c r="B3" i="22"/>
  <c r="D2" i="22"/>
  <c r="L15" i="6"/>
  <c r="B12" i="21"/>
  <c r="A14" i="21"/>
  <c r="H250" i="21"/>
  <c r="H244" i="21"/>
  <c r="H236" i="21"/>
  <c r="H226" i="21"/>
  <c r="F214" i="21"/>
  <c r="F213" i="21"/>
  <c r="A213" i="21"/>
  <c r="E210" i="21"/>
  <c r="H203" i="21"/>
  <c r="H195" i="21"/>
  <c r="F190" i="21"/>
  <c r="A188" i="21"/>
  <c r="E185" i="21"/>
  <c r="H174" i="21"/>
  <c r="H157" i="21"/>
  <c r="H155" i="21"/>
  <c r="F151" i="21"/>
  <c r="F144" i="21"/>
  <c r="F143" i="21"/>
  <c r="F142" i="21"/>
  <c r="F141" i="21"/>
  <c r="F138" i="21"/>
  <c r="F137" i="21"/>
  <c r="F136" i="21"/>
  <c r="F135" i="21"/>
  <c r="F134" i="21"/>
  <c r="F133" i="21"/>
  <c r="F132" i="21"/>
  <c r="F131" i="21"/>
  <c r="F130" i="21"/>
  <c r="F129" i="21"/>
  <c r="F128" i="21"/>
  <c r="F127" i="21"/>
  <c r="F126" i="21"/>
  <c r="F124" i="21"/>
  <c r="F123" i="21"/>
  <c r="F121" i="21"/>
  <c r="F120" i="21"/>
  <c r="F119" i="21"/>
  <c r="F118" i="21"/>
  <c r="F115" i="21"/>
  <c r="F114" i="21"/>
  <c r="F113" i="21"/>
  <c r="F112" i="21"/>
  <c r="F111" i="21"/>
  <c r="F110" i="21"/>
  <c r="F109" i="21"/>
  <c r="F108" i="21"/>
  <c r="F107" i="21"/>
  <c r="F106" i="21"/>
  <c r="F105" i="21"/>
  <c r="H92" i="21"/>
  <c r="H91" i="21"/>
  <c r="H90" i="21"/>
  <c r="H89" i="21"/>
  <c r="H86" i="21"/>
  <c r="H85" i="21"/>
  <c r="E57" i="21"/>
  <c r="I57" i="21"/>
  <c r="B43" i="21"/>
  <c r="A46" i="21"/>
  <c r="B3" i="21"/>
  <c r="L14" i="6"/>
  <c r="L4" i="6"/>
  <c r="L5" i="6"/>
  <c r="L6" i="6"/>
  <c r="L7" i="6"/>
  <c r="L8" i="6"/>
  <c r="L9" i="6"/>
  <c r="L10" i="6"/>
  <c r="L11" i="6"/>
  <c r="L12" i="6"/>
  <c r="L13" i="6"/>
  <c r="L3" i="6"/>
  <c r="L2" i="6"/>
  <c r="F238" i="15"/>
  <c r="F238" i="8"/>
  <c r="F171" i="9"/>
  <c r="H78" i="20"/>
  <c r="E52" i="20"/>
  <c r="I52" i="20"/>
  <c r="B38" i="20"/>
  <c r="A41" i="20"/>
  <c r="B12" i="20"/>
  <c r="A14" i="20"/>
  <c r="B12" i="19"/>
  <c r="A14" i="19"/>
  <c r="H243" i="19"/>
  <c r="H237" i="19"/>
  <c r="H229" i="19"/>
  <c r="H219" i="19"/>
  <c r="F207" i="19"/>
  <c r="F206" i="19"/>
  <c r="A206" i="19"/>
  <c r="E203" i="19"/>
  <c r="H196" i="19"/>
  <c r="H188" i="19"/>
  <c r="F183" i="19"/>
  <c r="A181" i="19"/>
  <c r="E178" i="19"/>
  <c r="H167" i="19"/>
  <c r="H154" i="19"/>
  <c r="H152" i="19"/>
  <c r="F148" i="19"/>
  <c r="F144" i="19"/>
  <c r="F143" i="19"/>
  <c r="F142" i="19"/>
  <c r="F141" i="19"/>
  <c r="F140" i="19"/>
  <c r="F139" i="19"/>
  <c r="F138" i="19"/>
  <c r="F135" i="19"/>
  <c r="F134" i="19"/>
  <c r="F133" i="19"/>
  <c r="F132" i="19"/>
  <c r="F131" i="19"/>
  <c r="F130" i="19"/>
  <c r="F129" i="19"/>
  <c r="F128" i="19"/>
  <c r="F127" i="19"/>
  <c r="F126" i="19"/>
  <c r="F125" i="19"/>
  <c r="F124" i="19"/>
  <c r="F123" i="19"/>
  <c r="F121" i="19"/>
  <c r="F120" i="19"/>
  <c r="F118" i="19"/>
  <c r="F117" i="19"/>
  <c r="F116" i="19"/>
  <c r="F115" i="19"/>
  <c r="F112" i="19"/>
  <c r="F111" i="19"/>
  <c r="F110" i="19"/>
  <c r="F109" i="19"/>
  <c r="F108" i="19"/>
  <c r="F107" i="19"/>
  <c r="F106" i="19"/>
  <c r="F105" i="19"/>
  <c r="F104" i="19"/>
  <c r="F103" i="19"/>
  <c r="F102" i="19"/>
  <c r="H89" i="19"/>
  <c r="H88" i="19"/>
  <c r="H87" i="19"/>
  <c r="H86" i="19"/>
  <c r="E62" i="19"/>
  <c r="I62" i="19"/>
  <c r="B48" i="19"/>
  <c r="A51" i="19"/>
  <c r="B3" i="19"/>
  <c r="D2" i="19"/>
  <c r="B12" i="18"/>
  <c r="A14" i="18"/>
  <c r="A14" i="17"/>
  <c r="H87" i="18"/>
  <c r="H86" i="18"/>
  <c r="H85" i="18"/>
  <c r="E61" i="18"/>
  <c r="I61" i="18"/>
  <c r="B47" i="18"/>
  <c r="A50" i="18"/>
  <c r="A16" i="18"/>
  <c r="H87" i="17"/>
  <c r="H86" i="17"/>
  <c r="H85" i="17"/>
  <c r="E61" i="17"/>
  <c r="I61" i="17"/>
  <c r="B47" i="17"/>
  <c r="A50" i="17"/>
  <c r="B12" i="17"/>
  <c r="F927" i="15"/>
  <c r="H908" i="15"/>
  <c r="E878" i="15"/>
  <c r="H838" i="15"/>
  <c r="H709" i="15"/>
  <c r="F705" i="15"/>
  <c r="F704" i="15"/>
  <c r="A703" i="15"/>
  <c r="E700" i="15"/>
  <c r="H625" i="15"/>
  <c r="F621" i="15"/>
  <c r="F620" i="15"/>
  <c r="A619" i="15"/>
  <c r="E616" i="15"/>
  <c r="H498" i="15"/>
  <c r="F447" i="15"/>
  <c r="F446" i="15"/>
  <c r="A445" i="15"/>
  <c r="E442" i="15"/>
  <c r="H401" i="15"/>
  <c r="F395" i="15"/>
  <c r="A389" i="15"/>
  <c r="E386" i="15"/>
  <c r="H298" i="15"/>
  <c r="H244" i="15"/>
  <c r="H243" i="15"/>
  <c r="F236" i="15"/>
  <c r="F235" i="15"/>
  <c r="F234" i="15"/>
  <c r="F233" i="15"/>
  <c r="F232" i="15"/>
  <c r="F231" i="15"/>
  <c r="F230" i="15"/>
  <c r="F229" i="15"/>
  <c r="F227" i="15"/>
  <c r="F226" i="15"/>
  <c r="F225" i="15"/>
  <c r="F224" i="15"/>
  <c r="F223" i="15"/>
  <c r="F222" i="15"/>
  <c r="F221" i="15"/>
  <c r="F220" i="15"/>
  <c r="F217" i="15"/>
  <c r="F215" i="15"/>
  <c r="F213" i="15"/>
  <c r="F211" i="15"/>
  <c r="F209" i="15"/>
  <c r="F207" i="15"/>
  <c r="F205" i="15"/>
  <c r="F203" i="15"/>
  <c r="F202" i="15"/>
  <c r="F201" i="15"/>
  <c r="F200" i="15"/>
  <c r="F199" i="15"/>
  <c r="F198" i="15"/>
  <c r="F195" i="15"/>
  <c r="F194" i="15"/>
  <c r="F193" i="15"/>
  <c r="F191" i="15"/>
  <c r="F189" i="15"/>
  <c r="F188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F862" i="9"/>
  <c r="H843" i="9"/>
  <c r="E813" i="9"/>
  <c r="H773" i="9"/>
  <c r="H644" i="9"/>
  <c r="F640" i="9"/>
  <c r="F639" i="9"/>
  <c r="A638" i="9"/>
  <c r="E635" i="9"/>
  <c r="H560" i="9"/>
  <c r="F556" i="9"/>
  <c r="F555" i="9"/>
  <c r="A554" i="9"/>
  <c r="E551" i="9"/>
  <c r="H433" i="9"/>
  <c r="F382" i="9"/>
  <c r="F381" i="9"/>
  <c r="A380" i="9"/>
  <c r="E377" i="9"/>
  <c r="H336" i="9"/>
  <c r="F330" i="9"/>
  <c r="A324" i="9"/>
  <c r="E321" i="9"/>
  <c r="H233" i="9"/>
  <c r="H177" i="9"/>
  <c r="H176" i="9"/>
  <c r="F169" i="9"/>
  <c r="F168" i="9"/>
  <c r="F167" i="9"/>
  <c r="F166" i="9"/>
  <c r="F165" i="9"/>
  <c r="F164" i="9"/>
  <c r="F163" i="9"/>
  <c r="F162" i="9"/>
  <c r="F160" i="9"/>
  <c r="F159" i="9"/>
  <c r="F158" i="9"/>
  <c r="F157" i="9"/>
  <c r="F156" i="9"/>
  <c r="F155" i="9"/>
  <c r="F154" i="9"/>
  <c r="F153" i="9"/>
  <c r="F150" i="9"/>
  <c r="F148" i="9"/>
  <c r="F146" i="9"/>
  <c r="F144" i="9"/>
  <c r="F142" i="9"/>
  <c r="F140" i="9"/>
  <c r="F138" i="9"/>
  <c r="F136" i="9"/>
  <c r="F135" i="9"/>
  <c r="F134" i="9"/>
  <c r="F133" i="9"/>
  <c r="F132" i="9"/>
  <c r="F131" i="9"/>
  <c r="F128" i="9"/>
  <c r="F127" i="9"/>
  <c r="F126" i="9"/>
  <c r="F124" i="9"/>
  <c r="F122" i="9"/>
  <c r="F121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E86" i="14"/>
  <c r="E87" i="13"/>
  <c r="E123" i="10"/>
  <c r="E884" i="8"/>
  <c r="A709" i="8"/>
  <c r="F711" i="8"/>
  <c r="F710" i="8"/>
  <c r="E706" i="8"/>
  <c r="F627" i="8"/>
  <c r="F626" i="8"/>
  <c r="A625" i="8"/>
  <c r="E622" i="8"/>
  <c r="H914" i="8"/>
  <c r="H844" i="8"/>
  <c r="H631" i="8"/>
  <c r="H504" i="8"/>
  <c r="H407" i="8"/>
  <c r="H715" i="8"/>
  <c r="H304" i="8"/>
  <c r="E392" i="8"/>
  <c r="A395" i="8"/>
  <c r="F401" i="8"/>
  <c r="E448" i="8"/>
  <c r="A451" i="8"/>
  <c r="F452" i="8"/>
  <c r="F453" i="8"/>
  <c r="F933" i="8"/>
  <c r="H248" i="8"/>
  <c r="H247" i="8"/>
  <c r="F236" i="8"/>
  <c r="F235" i="8"/>
  <c r="F234" i="8"/>
  <c r="F233" i="8"/>
  <c r="F232" i="8"/>
  <c r="F231" i="8"/>
  <c r="F230" i="8"/>
  <c r="F229" i="8"/>
  <c r="F227" i="8"/>
  <c r="F226" i="8"/>
  <c r="F225" i="8"/>
  <c r="F224" i="8"/>
  <c r="F223" i="8"/>
  <c r="F222" i="8"/>
  <c r="F221" i="8"/>
  <c r="F220" i="8"/>
  <c r="F217" i="8"/>
  <c r="F215" i="8"/>
  <c r="F213" i="8"/>
  <c r="F211" i="8"/>
  <c r="F209" i="8"/>
  <c r="F207" i="8"/>
  <c r="F205" i="8"/>
  <c r="F203" i="8"/>
  <c r="F202" i="8"/>
  <c r="F201" i="8"/>
  <c r="F200" i="8"/>
  <c r="F199" i="8"/>
  <c r="F198" i="8"/>
  <c r="F195" i="8"/>
  <c r="F194" i="8"/>
  <c r="F193" i="8"/>
  <c r="F191" i="8"/>
  <c r="F189" i="8"/>
  <c r="F188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46" i="8"/>
  <c r="B12" i="16"/>
  <c r="A14" i="16"/>
  <c r="B37" i="16"/>
  <c r="A40" i="16"/>
  <c r="E51" i="16"/>
  <c r="I51" i="16"/>
  <c r="B12" i="15"/>
  <c r="A14" i="15"/>
  <c r="B46" i="15"/>
  <c r="A49" i="15"/>
  <c r="E60" i="15"/>
  <c r="I60" i="15"/>
  <c r="B12" i="14"/>
  <c r="A14" i="14"/>
  <c r="B38" i="14"/>
  <c r="A41" i="14"/>
  <c r="E52" i="14"/>
  <c r="I52" i="14"/>
  <c r="B12" i="13"/>
  <c r="A14" i="13"/>
  <c r="B38" i="13"/>
  <c r="A41" i="13"/>
  <c r="E52" i="13"/>
  <c r="I52" i="13"/>
  <c r="E57" i="10"/>
  <c r="I57" i="10"/>
  <c r="B43" i="10"/>
  <c r="A46" i="10"/>
  <c r="B12" i="10"/>
  <c r="A14" i="10"/>
  <c r="E55" i="9"/>
  <c r="I55" i="9"/>
  <c r="B41" i="9"/>
  <c r="A44" i="9"/>
  <c r="B12" i="9"/>
  <c r="A14" i="9"/>
  <c r="B3" i="9"/>
  <c r="E60" i="8"/>
  <c r="I60" i="8"/>
  <c r="B46" i="8"/>
  <c r="A49" i="8"/>
  <c r="B12" i="8"/>
  <c r="A14" i="8"/>
  <c r="B3" i="8"/>
  <c r="E51" i="7"/>
  <c r="I51" i="7"/>
  <c r="B37" i="7"/>
  <c r="A40" i="7"/>
  <c r="B12" i="7"/>
  <c r="A14" i="7"/>
  <c r="E60" i="4"/>
  <c r="I60" i="4"/>
  <c r="B46" i="4"/>
  <c r="A49" i="4"/>
  <c r="B12" i="4"/>
  <c r="A14" i="4"/>
  <c r="E60" i="3"/>
  <c r="I60" i="3"/>
  <c r="B46" i="3"/>
  <c r="A49" i="3"/>
  <c r="B12" i="3"/>
  <c r="A14" i="3"/>
  <c r="E62" i="2"/>
  <c r="I62" i="2"/>
  <c r="B48" i="2"/>
  <c r="A51" i="2"/>
  <c r="B12" i="2"/>
  <c r="A14" i="2"/>
</calcChain>
</file>

<file path=xl/sharedStrings.xml><?xml version="1.0" encoding="utf-8"?>
<sst xmlns="http://schemas.openxmlformats.org/spreadsheetml/2006/main" count="17069" uniqueCount="3033">
  <si>
    <r>
      <rPr>
        <sz val="10"/>
        <color indexed="8"/>
        <rFont val="微軟正黑體"/>
        <family val="2"/>
        <charset val="136"/>
      </rPr>
      <t>欄位說明</t>
    </r>
    <r>
      <rPr>
        <sz val="10"/>
        <color indexed="8"/>
        <rFont val="Calibri"/>
        <family val="2"/>
      </rPr>
      <t>(</t>
    </r>
    <r>
      <rPr>
        <sz val="10"/>
        <color indexed="8"/>
        <rFont val="微軟正黑體"/>
        <family val="2"/>
        <charset val="136"/>
      </rPr>
      <t>英文</t>
    </r>
    <r>
      <rPr>
        <sz val="10"/>
        <color indexed="8"/>
        <rFont val="Calibri"/>
        <family val="2"/>
      </rPr>
      <t>)</t>
    </r>
  </si>
  <si>
    <r>
      <rPr>
        <sz val="10"/>
        <color indexed="8"/>
        <rFont val="微軟正黑體"/>
        <family val="2"/>
        <charset val="136"/>
      </rPr>
      <t>欄位說明</t>
    </r>
    <r>
      <rPr>
        <sz val="10"/>
        <color indexed="8"/>
        <rFont val="Calibri"/>
        <family val="2"/>
      </rPr>
      <t>(</t>
    </r>
    <r>
      <rPr>
        <sz val="10"/>
        <color indexed="8"/>
        <rFont val="微軟正黑體"/>
        <family val="2"/>
        <charset val="136"/>
      </rPr>
      <t>中文</t>
    </r>
    <r>
      <rPr>
        <sz val="10"/>
        <color indexed="8"/>
        <rFont val="Calibri"/>
        <family val="2"/>
      </rPr>
      <t>)</t>
    </r>
  </si>
  <si>
    <r>
      <rPr>
        <sz val="10"/>
        <color indexed="8"/>
        <rFont val="微軟正黑體"/>
        <family val="2"/>
        <charset val="136"/>
      </rPr>
      <t>備註</t>
    </r>
  </si>
  <si>
    <r>
      <rPr>
        <sz val="10"/>
        <color indexed="8"/>
        <rFont val="微軟正黑體"/>
        <family val="2"/>
        <charset val="136"/>
      </rPr>
      <t>欄位傳入型別</t>
    </r>
  </si>
  <si>
    <t>M</t>
    <phoneticPr fontId="11" type="noConversion"/>
  </si>
  <si>
    <t>Service Name</t>
    <phoneticPr fontId="11" type="noConversion"/>
  </si>
  <si>
    <t>Service Type</t>
    <phoneticPr fontId="11" type="noConversion"/>
  </si>
  <si>
    <t>Input:</t>
    <phoneticPr fontId="11" type="noConversion"/>
  </si>
  <si>
    <t>Domain</t>
  </si>
  <si>
    <t>Tag?</t>
    <phoneticPr fontId="11" type="noConversion"/>
  </si>
  <si>
    <t>Max Len</t>
    <phoneticPr fontId="11" type="noConversion"/>
  </si>
  <si>
    <t>Man-datory</t>
    <phoneticPr fontId="11" type="noConversion"/>
  </si>
  <si>
    <r>
      <t>Input</t>
    </r>
    <r>
      <rPr>
        <sz val="10"/>
        <color indexed="8"/>
        <rFont val="細明體"/>
        <family val="3"/>
        <charset val="136"/>
      </rPr>
      <t>範例</t>
    </r>
    <phoneticPr fontId="20" type="noConversion"/>
  </si>
  <si>
    <t>Envelope</t>
  </si>
  <si>
    <t>v</t>
    <phoneticPr fontId="11" type="noConversion"/>
  </si>
  <si>
    <t>最外層標籤</t>
    <phoneticPr fontId="11" type="noConversion"/>
  </si>
  <si>
    <t>M</t>
    <phoneticPr fontId="11" type="noConversion"/>
  </si>
  <si>
    <t>Header</t>
  </si>
  <si>
    <t>MDM XML 控制Header, 需內含WS-Security</t>
    <phoneticPr fontId="11" type="noConversion"/>
  </si>
  <si>
    <t>ID/PW:mdmadmin/mdmadmin</t>
    <phoneticPr fontId="11" type="noConversion"/>
  </si>
  <si>
    <t>&lt;soapenv:Header&gt;&lt;wsse:Security xmlns:wsse="http://docs.oasis-open.org/wss/2004/01/oasis-200401-wss-wssecurity-secext-1.0.xsd" xmlns:wsu="http://docs.oasis-open.org/wss/2004/01/oasis-200401-wss-wssecurity-utility-1.0.xsd"&gt;&lt;wsse:UsernameToken wsu:Id="UsernameToken-03915CDFE28D55B174142958880683147"&gt;&lt;wsse:Username&gt;mdmadmin&lt;/wsse:Username&gt;&lt;wsse:Password Type="http://docs.oasis-open.org/wss/2004/01/oasis-200401-wss-username-token-profile-1.0#PasswordText"&gt;mdmadmin&lt;/wsse:Password&gt;&lt;wsse:Nonce EncodingType="http://docs.oasis-open.org/wss/2004/01/oasis-200401-wss-soap-message-security-1.0#Base64Binary"&gt;TI6HXx171n1htKWkSOkphA==&lt;/wsse:Nonce&gt;&lt;wsu:Created&gt;2015-04-21T04:00:06.831Z&lt;/wsu:Created&gt;&lt;/wsse:UsernameToken&gt;&lt;/wsse:Security&gt;&lt;/soapenv:Header&gt;</t>
    <phoneticPr fontId="11" type="noConversion"/>
  </si>
  <si>
    <t>Body</t>
  </si>
  <si>
    <t>固定標籤</t>
    <phoneticPr fontId="11" type="noConversion"/>
  </si>
  <si>
    <t>v</t>
    <phoneticPr fontId="11" type="noConversion"/>
  </si>
  <si>
    <t>服務名稱</t>
    <phoneticPr fontId="11" type="noConversion"/>
  </si>
  <si>
    <t>M</t>
    <phoneticPr fontId="11" type="noConversion"/>
  </si>
  <si>
    <t>Max Len</t>
    <phoneticPr fontId="11" type="noConversion"/>
  </si>
  <si>
    <t>Man-datory</t>
    <phoneticPr fontId="11" type="noConversion"/>
  </si>
  <si>
    <r>
      <t>Input</t>
    </r>
    <r>
      <rPr>
        <sz val="10"/>
        <color indexed="8"/>
        <rFont val="細明體"/>
        <family val="3"/>
        <charset val="136"/>
      </rPr>
      <t>範例</t>
    </r>
    <phoneticPr fontId="20" type="noConversion"/>
  </si>
  <si>
    <t>固定標籤</t>
    <phoneticPr fontId="11" type="noConversion"/>
  </si>
  <si>
    <t>InquiryParam</t>
    <phoneticPr fontId="11" type="noConversion"/>
  </si>
  <si>
    <t>Number</t>
    <phoneticPr fontId="11" type="noConversion"/>
  </si>
  <si>
    <t>DWLControl</t>
  </si>
  <si>
    <t>requesterName</t>
  </si>
  <si>
    <t>Requester 名稱</t>
    <phoneticPr fontId="11" type="noConversion"/>
  </si>
  <si>
    <t>String</t>
    <phoneticPr fontId="11" type="noConversion"/>
  </si>
  <si>
    <t>requesterLocale</t>
    <phoneticPr fontId="11" type="noConversion"/>
  </si>
  <si>
    <t>地區別, 固定值</t>
    <phoneticPr fontId="11" type="noConversion"/>
  </si>
  <si>
    <t>固定為'zh_TW'</t>
    <phoneticPr fontId="11" type="noConversion"/>
  </si>
  <si>
    <t>String</t>
    <phoneticPr fontId="11" type="noConversion"/>
  </si>
  <si>
    <t>clientSystemName</t>
    <phoneticPr fontId="11" type="noConversion"/>
  </si>
  <si>
    <t>Channle名稱</t>
    <phoneticPr fontId="11" type="noConversion"/>
  </si>
  <si>
    <t>O</t>
    <phoneticPr fontId="11" type="noConversion"/>
  </si>
  <si>
    <t>sessionId</t>
  </si>
  <si>
    <t>BP Id</t>
  </si>
  <si>
    <t>String</t>
  </si>
  <si>
    <t>requestOrigin</t>
    <phoneticPr fontId="11" type="noConversion"/>
  </si>
  <si>
    <t>BP Flow</t>
  </si>
  <si>
    <t>FAX</t>
  </si>
  <si>
    <t>Domain</t>
    <phoneticPr fontId="11" type="noConversion"/>
  </si>
  <si>
    <t>InquiryParam</t>
    <phoneticPr fontId="11" type="noConversion"/>
  </si>
  <si>
    <t>tcrmParam</t>
  </si>
  <si>
    <t>Output:</t>
    <phoneticPr fontId="11" type="noConversion"/>
  </si>
  <si>
    <t>標籤:固定標籤</t>
    <phoneticPr fontId="11" type="noConversion"/>
  </si>
  <si>
    <t>服務名稱+Response</t>
    <phoneticPr fontId="11" type="noConversion"/>
  </si>
  <si>
    <t>交易成功出現此項</t>
    <phoneticPr fontId="11" type="noConversion"/>
  </si>
  <si>
    <t>Fault</t>
    <phoneticPr fontId="11" type="noConversion"/>
  </si>
  <si>
    <t>交易失敗出現此項</t>
    <phoneticPr fontId="11" type="noConversion"/>
  </si>
  <si>
    <t>ResponseControl</t>
  </si>
  <si>
    <t>TxResult</t>
  </si>
  <si>
    <t>Multi</t>
    <phoneticPr fontId="11" type="noConversion"/>
  </si>
  <si>
    <t>faultCode</t>
    <phoneticPr fontId="11" type="noConversion"/>
  </si>
  <si>
    <t>故障代碼</t>
    <phoneticPr fontId="11" type="noConversion"/>
  </si>
  <si>
    <t>soapenv:Server</t>
  </si>
  <si>
    <t>faultString</t>
    <phoneticPr fontId="11" type="noConversion"/>
  </si>
  <si>
    <t>故障字串</t>
    <phoneticPr fontId="11" type="noConversion"/>
  </si>
  <si>
    <t>DWLResponseException</t>
  </si>
  <si>
    <t>detail</t>
    <phoneticPr fontId="11" type="noConversion"/>
  </si>
  <si>
    <t>錯誤詳細資訊</t>
    <phoneticPr fontId="11" type="noConversion"/>
  </si>
  <si>
    <t>processingFault</t>
  </si>
  <si>
    <t>固定標籤</t>
  </si>
  <si>
    <t>RequestType</t>
  </si>
  <si>
    <t>Transcation名稱</t>
    <phoneticPr fontId="11" type="noConversion"/>
  </si>
  <si>
    <t>String</t>
    <phoneticPr fontId="11" type="noConversion"/>
  </si>
  <si>
    <t>TxResult</t>
    <phoneticPr fontId="11" type="noConversion"/>
  </si>
  <si>
    <t>交易結果</t>
    <phoneticPr fontId="11" type="noConversion"/>
  </si>
  <si>
    <t>ResultCode</t>
  </si>
  <si>
    <t>結果代碼</t>
    <phoneticPr fontId="11" type="noConversion"/>
  </si>
  <si>
    <t>ServiceTime</t>
  </si>
  <si>
    <t>Service執行的時間</t>
    <phoneticPr fontId="11" type="noConversion"/>
  </si>
  <si>
    <t>Control 欄位外層標籤</t>
    <phoneticPr fontId="11" type="noConversion"/>
  </si>
  <si>
    <t>Requester 名稱</t>
    <phoneticPr fontId="11" type="noConversion"/>
  </si>
  <si>
    <t>Resultcode</t>
    <phoneticPr fontId="11" type="noConversion"/>
  </si>
  <si>
    <t>Transaction結果代碼</t>
    <phoneticPr fontId="11" type="noConversion"/>
  </si>
  <si>
    <t>DWLError</t>
  </si>
  <si>
    <t>錯誤內容</t>
    <phoneticPr fontId="11" type="noConversion"/>
  </si>
  <si>
    <t>ComponentType</t>
    <phoneticPr fontId="11" type="noConversion"/>
  </si>
  <si>
    <t>物件類別</t>
    <phoneticPr fontId="11" type="noConversion"/>
  </si>
  <si>
    <t>Number</t>
    <phoneticPr fontId="11" type="noConversion"/>
  </si>
  <si>
    <t>ErrorMessage</t>
    <phoneticPr fontId="11" type="noConversion"/>
  </si>
  <si>
    <t>錯誤訊息(詳細)</t>
    <phoneticPr fontId="11" type="noConversion"/>
  </si>
  <si>
    <t>需要下列項目：CampaignId</t>
  </si>
  <si>
    <t>ErrorType</t>
  </si>
  <si>
    <t>錯誤種類</t>
    <phoneticPr fontId="11" type="noConversion"/>
  </si>
  <si>
    <t>FVERR</t>
  </si>
  <si>
    <t>LanguageCode</t>
  </si>
  <si>
    <t>語言別代碼</t>
    <phoneticPr fontId="11" type="noConversion"/>
  </si>
  <si>
    <t>ReasonCode</t>
    <phoneticPr fontId="11" type="noConversion"/>
  </si>
  <si>
    <t>錯誤原因代碼</t>
    <phoneticPr fontId="11" type="noConversion"/>
  </si>
  <si>
    <t>Severity</t>
    <phoneticPr fontId="11" type="noConversion"/>
  </si>
  <si>
    <t>嚴重程度</t>
    <phoneticPr fontId="11" type="noConversion"/>
  </si>
  <si>
    <t>Throwable</t>
  </si>
  <si>
    <t>例外說明( logger.error level )</t>
    <phoneticPr fontId="11" type="noConversion"/>
  </si>
  <si>
    <t>com.dwl.base.exception.DWLDataInvalidException: [11000976 FVERR 11001185 需要下列項目：CampaignId]</t>
    <phoneticPr fontId="11" type="noConversion"/>
  </si>
  <si>
    <t>SubscriberID</t>
  </si>
  <si>
    <t>AccountID</t>
    <phoneticPr fontId="11" type="noConversion"/>
  </si>
  <si>
    <t>王小明</t>
    <phoneticPr fontId="11" type="noConversion"/>
  </si>
  <si>
    <t>0917885195</t>
  </si>
  <si>
    <t>2013-07-01</t>
  </si>
  <si>
    <t>2015-07-01</t>
    <phoneticPr fontId="11" type="noConversion"/>
  </si>
  <si>
    <t>C40 - 小額欠款永久停機</t>
    <phoneticPr fontId="11" type="noConversion"/>
  </si>
  <si>
    <t>永久停機</t>
    <phoneticPr fontId="11" type="noConversion"/>
  </si>
  <si>
    <t>MSISDN</t>
  </si>
  <si>
    <t>門號</t>
    <phoneticPr fontId="11" type="noConversion"/>
  </si>
  <si>
    <t>SUBSCRIBER_ID</t>
  </si>
  <si>
    <t>ACCOUNT_ID</t>
  </si>
  <si>
    <t>STATUS</t>
  </si>
  <si>
    <t>狀態</t>
    <phoneticPr fontId="11" type="noConversion"/>
  </si>
  <si>
    <t>LAST_SUB_ST_DT</t>
  </si>
  <si>
    <t>狀態最後更新日</t>
    <phoneticPr fontId="11" type="noConversion"/>
  </si>
  <si>
    <t>LAST_SUB_ST_ACTIVITY</t>
  </si>
  <si>
    <t>狀態最後更新 ACTIVITY CODE</t>
    <phoneticPr fontId="11" type="noConversion"/>
  </si>
  <si>
    <t>SUB_ST_REASON</t>
  </si>
  <si>
    <t>狀態最後更新 REASON CODE</t>
    <phoneticPr fontId="11" type="noConversion"/>
  </si>
  <si>
    <t>SUB_ST_REASON_DSCR</t>
    <phoneticPr fontId="11" type="noConversion"/>
  </si>
  <si>
    <t>狀態最後更新 REASON CODE DSCR</t>
    <phoneticPr fontId="11" type="noConversion"/>
  </si>
  <si>
    <t>INIT_ACTIVE_DT</t>
  </si>
  <si>
    <t>門號起用日</t>
    <phoneticPr fontId="11" type="noConversion"/>
  </si>
  <si>
    <t>PREFIX_NAME_TP_CD</t>
  </si>
  <si>
    <t>Title</t>
    <phoneticPr fontId="11" type="noConversion"/>
  </si>
  <si>
    <t>FIRST_NAME</t>
  </si>
  <si>
    <t>名</t>
    <phoneticPr fontId="11" type="noConversion"/>
  </si>
  <si>
    <t>LAST_NAME</t>
  </si>
  <si>
    <t>姓</t>
    <phoneticPr fontId="11" type="noConversion"/>
  </si>
  <si>
    <t>SUBSCRIBER_TYPE</t>
  </si>
  <si>
    <t>Billing 產品別</t>
    <phoneticPr fontId="11" type="noConversion"/>
  </si>
  <si>
    <t>PAYMENT_CATEGORY</t>
  </si>
  <si>
    <t>付款類別</t>
  </si>
  <si>
    <t>ARPB</t>
  </si>
  <si>
    <t>平均帳單金額</t>
    <phoneticPr fontId="11" type="noConversion"/>
  </si>
  <si>
    <t>Status</t>
    <phoneticPr fontId="11" type="noConversion"/>
  </si>
  <si>
    <t>LastSubStDt</t>
    <phoneticPr fontId="11" type="noConversion"/>
  </si>
  <si>
    <t>LastSubStActivity</t>
    <phoneticPr fontId="11" type="noConversion"/>
  </si>
  <si>
    <t>SubStReason</t>
    <phoneticPr fontId="11" type="noConversion"/>
  </si>
  <si>
    <t>SubStReasonDesr</t>
    <phoneticPr fontId="11" type="noConversion"/>
  </si>
  <si>
    <t>InitActiveDt</t>
    <phoneticPr fontId="11" type="noConversion"/>
  </si>
  <si>
    <t>PrefixNameTpCd</t>
    <phoneticPr fontId="11" type="noConversion"/>
  </si>
  <si>
    <t>FirstName</t>
    <phoneticPr fontId="11" type="noConversion"/>
  </si>
  <si>
    <t>LastName</t>
    <phoneticPr fontId="11" type="noConversion"/>
  </si>
  <si>
    <t>SubscriberType</t>
    <phoneticPr fontId="11" type="noConversion"/>
  </si>
  <si>
    <t>PaymentCategory</t>
  </si>
  <si>
    <t>門號資訊</t>
    <phoneticPr fontId="11" type="noConversion"/>
  </si>
  <si>
    <t>ResourceInfo</t>
    <phoneticPr fontId="11" type="noConversion"/>
  </si>
  <si>
    <t>ResourceDetail</t>
    <phoneticPr fontId="11" type="noConversion"/>
  </si>
  <si>
    <t>VARCHAR2</t>
    <phoneticPr fontId="11" type="noConversion"/>
  </si>
  <si>
    <t>DATE</t>
    <phoneticPr fontId="11" type="noConversion"/>
  </si>
  <si>
    <t>NUMBER</t>
    <phoneticPr fontId="11" type="noConversion"/>
  </si>
  <si>
    <t>getSubscriberIdByRocId</t>
    <phoneticPr fontId="11" type="noConversion"/>
  </si>
  <si>
    <t>PI_ID_TYPE</t>
    <phoneticPr fontId="11" type="noConversion"/>
  </si>
  <si>
    <t>PI_ROCID</t>
    <phoneticPr fontId="11" type="noConversion"/>
  </si>
  <si>
    <t>getCustomerSubscriberIdByAccountId</t>
    <phoneticPr fontId="11" type="noConversion"/>
  </si>
  <si>
    <t>PI_ACCOUNT_ID</t>
    <phoneticPr fontId="11" type="noConversion"/>
  </si>
  <si>
    <t>getSubscriberIdByAccountId</t>
    <phoneticPr fontId="11" type="noConversion"/>
  </si>
  <si>
    <t>ResourceInfo</t>
    <phoneticPr fontId="11" type="noConversion"/>
  </si>
  <si>
    <t>ResourceInfo</t>
    <phoneticPr fontId="11" type="noConversion"/>
  </si>
  <si>
    <t>M</t>
    <phoneticPr fontId="11" type="noConversion"/>
  </si>
  <si>
    <t>O</t>
    <phoneticPr fontId="11" type="noConversion"/>
  </si>
  <si>
    <t>M</t>
    <phoneticPr fontId="11" type="noConversion"/>
  </si>
  <si>
    <t>O</t>
    <phoneticPr fontId="11" type="noConversion"/>
  </si>
  <si>
    <t>SubscriberID</t>
    <phoneticPr fontId="11" type="noConversion"/>
  </si>
  <si>
    <t>AccountID</t>
    <phoneticPr fontId="11" type="noConversion"/>
  </si>
  <si>
    <t>LastSubStDt</t>
    <phoneticPr fontId="11" type="noConversion"/>
  </si>
  <si>
    <t>LastSubStActivity</t>
    <phoneticPr fontId="11" type="noConversion"/>
  </si>
  <si>
    <t>SubStReason</t>
    <phoneticPr fontId="11" type="noConversion"/>
  </si>
  <si>
    <t>InitActiveDt</t>
    <phoneticPr fontId="11" type="noConversion"/>
  </si>
  <si>
    <t>PrefixNameTpCd</t>
    <phoneticPr fontId="11" type="noConversion"/>
  </si>
  <si>
    <t>FirstName</t>
    <phoneticPr fontId="11" type="noConversion"/>
  </si>
  <si>
    <t>PaymentCategory</t>
    <phoneticPr fontId="11" type="noConversion"/>
  </si>
  <si>
    <t>Date</t>
    <phoneticPr fontId="11" type="noConversion"/>
  </si>
  <si>
    <t>Content</t>
    <phoneticPr fontId="11" type="noConversion"/>
  </si>
  <si>
    <t>owner</t>
    <phoneticPr fontId="11" type="noConversion"/>
  </si>
  <si>
    <t>2016.03.18</t>
    <phoneticPr fontId="11" type="noConversion"/>
  </si>
  <si>
    <t>BT catch</t>
    <phoneticPr fontId="11" type="noConversion"/>
  </si>
  <si>
    <t>2016.03.21</t>
    <phoneticPr fontId="11" type="noConversion"/>
  </si>
  <si>
    <t>刪除非MDM-CS 提供之Service Spec.</t>
    <phoneticPr fontId="11" type="noConversion"/>
  </si>
  <si>
    <t>FET AlexLee</t>
    <phoneticPr fontId="11" type="noConversion"/>
  </si>
  <si>
    <t>Output</t>
    <phoneticPr fontId="11" type="noConversion"/>
  </si>
  <si>
    <t>BT 依據MDM-Party Spec. 提供MDM-CS service 初版</t>
    <phoneticPr fontId="11" type="noConversion"/>
  </si>
  <si>
    <t>Idx</t>
    <phoneticPr fontId="11" type="noConversion"/>
  </si>
  <si>
    <t>getSubscriberIdByRocId</t>
  </si>
  <si>
    <t>getCustomerSubscriberIdByAcc</t>
  </si>
  <si>
    <t>getSubscriberIdByAccountId</t>
  </si>
  <si>
    <t>門號歷史資料</t>
    <phoneticPr fontId="11" type="noConversion"/>
  </si>
  <si>
    <t>getResourceValueLog</t>
    <phoneticPr fontId="11" type="noConversion"/>
  </si>
  <si>
    <t>InquiryParam</t>
  </si>
  <si>
    <t>InquiryParam</t>
    <phoneticPr fontId="11" type="noConversion"/>
  </si>
  <si>
    <t>ResourceInfo</t>
  </si>
  <si>
    <t>ResourceInfo</t>
    <phoneticPr fontId="11" type="noConversion"/>
  </si>
  <si>
    <t>LogInfo</t>
  </si>
  <si>
    <t>Service Name</t>
    <phoneticPr fontId="11" type="noConversion"/>
  </si>
  <si>
    <t>Service Type</t>
    <phoneticPr fontId="11" type="noConversion"/>
  </si>
  <si>
    <t>Input:</t>
    <phoneticPr fontId="11" type="noConversion"/>
  </si>
  <si>
    <t>Tag?</t>
    <phoneticPr fontId="11" type="noConversion"/>
  </si>
  <si>
    <t>Max Len</t>
    <phoneticPr fontId="11" type="noConversion"/>
  </si>
  <si>
    <t>Max Len</t>
    <phoneticPr fontId="11" type="noConversion"/>
  </si>
  <si>
    <t>Man-datory</t>
    <phoneticPr fontId="11" type="noConversion"/>
  </si>
  <si>
    <r>
      <t>Input</t>
    </r>
    <r>
      <rPr>
        <sz val="10"/>
        <color indexed="8"/>
        <rFont val="細明體"/>
        <family val="3"/>
        <charset val="136"/>
      </rPr>
      <t>範例</t>
    </r>
    <phoneticPr fontId="20" type="noConversion"/>
  </si>
  <si>
    <r>
      <t>Input</t>
    </r>
    <r>
      <rPr>
        <sz val="10"/>
        <color indexed="8"/>
        <rFont val="細明體"/>
        <family val="3"/>
        <charset val="136"/>
      </rPr>
      <t>範例</t>
    </r>
    <phoneticPr fontId="20" type="noConversion"/>
  </si>
  <si>
    <t>v</t>
    <phoneticPr fontId="11" type="noConversion"/>
  </si>
  <si>
    <t>最外層標籤</t>
    <phoneticPr fontId="11" type="noConversion"/>
  </si>
  <si>
    <t>M</t>
    <phoneticPr fontId="11" type="noConversion"/>
  </si>
  <si>
    <t>MDM XML 控制Header, 需內含WS-Security</t>
    <phoneticPr fontId="11" type="noConversion"/>
  </si>
  <si>
    <t>ID/PW:mdmadmin/mdmadmin</t>
    <phoneticPr fontId="11" type="noConversion"/>
  </si>
  <si>
    <t>&lt;soapenv:Header&gt;&lt;wsse:Security xmlns:wsse="http://docs.oasis-open.org/wss/2004/01/oasis-200401-wss-wssecurity-secext-1.0.xsd" xmlns:wsu="http://docs.oasis-open.org/wss/2004/01/oasis-200401-wss-wssecurity-utility-1.0.xsd"&gt;&lt;wsse:UsernameToken wsu:Id="UsernameToken-03915CDFE28D55B174142958880683147"&gt;&lt;wsse:Username&gt;mdmadmin&lt;/wsse:Username&gt;&lt;wsse:Password Type="http://docs.oasis-open.org/wss/2004/01/oasis-200401-wss-username-token-profile-1.0#PasswordText"&gt;mdmadmin&lt;/wsse:Password&gt;&lt;wsse:Nonce EncodingType="http://docs.oasis-open.org/wss/2004/01/oasis-200401-wss-soap-message-security-1.0#Base64Binary"&gt;TI6HXx171n1htKWkSOkphA==&lt;/wsse:Nonce&gt;&lt;wsu:Created&gt;2015-04-21T04:00:06.831Z&lt;/wsu:Created&gt;&lt;/wsse:UsernameToken&gt;&lt;/wsse:Security&gt;&lt;/soapenv:Header&gt;</t>
    <phoneticPr fontId="11" type="noConversion"/>
  </si>
  <si>
    <t>固定標籤</t>
    <phoneticPr fontId="11" type="noConversion"/>
  </si>
  <si>
    <t>Man-datory</t>
    <phoneticPr fontId="11" type="noConversion"/>
  </si>
  <si>
    <t>服務名稱</t>
    <phoneticPr fontId="11" type="noConversion"/>
  </si>
  <si>
    <t>InquiryParam</t>
    <phoneticPr fontId="11" type="noConversion"/>
  </si>
  <si>
    <t>Number</t>
    <phoneticPr fontId="11" type="noConversion"/>
  </si>
  <si>
    <t>String</t>
    <phoneticPr fontId="11" type="noConversion"/>
  </si>
  <si>
    <t>Domain</t>
    <phoneticPr fontId="11" type="noConversion"/>
  </si>
  <si>
    <t>Max Len</t>
    <phoneticPr fontId="11" type="noConversion"/>
  </si>
  <si>
    <t>Man-datory</t>
    <phoneticPr fontId="11" type="noConversion"/>
  </si>
  <si>
    <r>
      <t>Input</t>
    </r>
    <r>
      <rPr>
        <sz val="10"/>
        <color indexed="8"/>
        <rFont val="細明體"/>
        <family val="3"/>
        <charset val="136"/>
      </rPr>
      <t>範例</t>
    </r>
    <phoneticPr fontId="20" type="noConversion"/>
  </si>
  <si>
    <t>InquiryParam</t>
    <phoneticPr fontId="11" type="noConversion"/>
  </si>
  <si>
    <t>ResourceValue</t>
    <phoneticPr fontId="11" type="noConversion"/>
  </si>
  <si>
    <t>ResourceValue</t>
    <phoneticPr fontId="11" type="noConversion"/>
  </si>
  <si>
    <t>M</t>
    <phoneticPr fontId="11" type="noConversion"/>
  </si>
  <si>
    <t>無使用</t>
    <phoneticPr fontId="11" type="noConversion"/>
  </si>
  <si>
    <t>X</t>
    <phoneticPr fontId="11" type="noConversion"/>
  </si>
  <si>
    <t>Output:</t>
    <phoneticPr fontId="11" type="noConversion"/>
  </si>
  <si>
    <t>v</t>
    <phoneticPr fontId="11" type="noConversion"/>
  </si>
  <si>
    <t>最外層標籤</t>
    <phoneticPr fontId="11" type="noConversion"/>
  </si>
  <si>
    <t>標籤:固定標籤</t>
    <phoneticPr fontId="11" type="noConversion"/>
  </si>
  <si>
    <t>服務名稱+Response</t>
    <phoneticPr fontId="11" type="noConversion"/>
  </si>
  <si>
    <t>交易成功出現此項</t>
    <phoneticPr fontId="11" type="noConversion"/>
  </si>
  <si>
    <t>O</t>
    <phoneticPr fontId="11" type="noConversion"/>
  </si>
  <si>
    <t>Fault</t>
    <phoneticPr fontId="11" type="noConversion"/>
  </si>
  <si>
    <t>固定標籤</t>
    <phoneticPr fontId="11" type="noConversion"/>
  </si>
  <si>
    <t>交易失敗出現此項</t>
    <phoneticPr fontId="11" type="noConversion"/>
  </si>
  <si>
    <t>v</t>
    <phoneticPr fontId="11" type="noConversion"/>
  </si>
  <si>
    <t>固定標籤</t>
    <phoneticPr fontId="11" type="noConversion"/>
  </si>
  <si>
    <t>M</t>
    <phoneticPr fontId="11" type="noConversion"/>
  </si>
  <si>
    <t>ScvBestRateInfo</t>
    <phoneticPr fontId="11" type="noConversion"/>
  </si>
  <si>
    <t>Multi</t>
    <phoneticPr fontId="11" type="noConversion"/>
  </si>
  <si>
    <t>Max Len</t>
    <phoneticPr fontId="11" type="noConversion"/>
  </si>
  <si>
    <t>Man-datory</t>
    <phoneticPr fontId="11" type="noConversion"/>
  </si>
  <si>
    <r>
      <t>Input</t>
    </r>
    <r>
      <rPr>
        <sz val="10"/>
        <color indexed="8"/>
        <rFont val="細明體"/>
        <family val="3"/>
        <charset val="136"/>
      </rPr>
      <t>範例</t>
    </r>
    <phoneticPr fontId="20" type="noConversion"/>
  </si>
  <si>
    <t>Fault</t>
    <phoneticPr fontId="11" type="noConversion"/>
  </si>
  <si>
    <t>faultCode</t>
    <phoneticPr fontId="11" type="noConversion"/>
  </si>
  <si>
    <t>故障代碼</t>
    <phoneticPr fontId="11" type="noConversion"/>
  </si>
  <si>
    <t>faultString</t>
    <phoneticPr fontId="11" type="noConversion"/>
  </si>
  <si>
    <t>faultString</t>
    <phoneticPr fontId="11" type="noConversion"/>
  </si>
  <si>
    <t>故障字串</t>
    <phoneticPr fontId="11" type="noConversion"/>
  </si>
  <si>
    <t>故障字串</t>
    <phoneticPr fontId="11" type="noConversion"/>
  </si>
  <si>
    <t>detail</t>
    <phoneticPr fontId="11" type="noConversion"/>
  </si>
  <si>
    <t>錯誤詳細資訊</t>
    <phoneticPr fontId="11" type="noConversion"/>
  </si>
  <si>
    <t>錯誤詳細資訊</t>
    <phoneticPr fontId="11" type="noConversion"/>
  </si>
  <si>
    <t>Transcation名稱</t>
    <phoneticPr fontId="11" type="noConversion"/>
  </si>
  <si>
    <t>TxResult</t>
    <phoneticPr fontId="11" type="noConversion"/>
  </si>
  <si>
    <t>交易結果</t>
    <phoneticPr fontId="11" type="noConversion"/>
  </si>
  <si>
    <t>結果代碼</t>
    <phoneticPr fontId="11" type="noConversion"/>
  </si>
  <si>
    <t>Service執行的時間</t>
    <phoneticPr fontId="11" type="noConversion"/>
  </si>
  <si>
    <t>Control 欄位外層標籤</t>
    <phoneticPr fontId="11" type="noConversion"/>
  </si>
  <si>
    <t>Requester 名稱</t>
    <phoneticPr fontId="11" type="noConversion"/>
  </si>
  <si>
    <t>requesterLocale</t>
    <phoneticPr fontId="11" type="noConversion"/>
  </si>
  <si>
    <t>地區別, 固定值</t>
    <phoneticPr fontId="11" type="noConversion"/>
  </si>
  <si>
    <t>固定為'zh_TW'</t>
    <phoneticPr fontId="11" type="noConversion"/>
  </si>
  <si>
    <t>clientSystemName</t>
    <phoneticPr fontId="11" type="noConversion"/>
  </si>
  <si>
    <t>Channle名稱</t>
    <phoneticPr fontId="11" type="noConversion"/>
  </si>
  <si>
    <t>O</t>
    <phoneticPr fontId="11" type="noConversion"/>
  </si>
  <si>
    <t>requestOrigin</t>
    <phoneticPr fontId="11" type="noConversion"/>
  </si>
  <si>
    <t>Resultcode</t>
    <phoneticPr fontId="11" type="noConversion"/>
  </si>
  <si>
    <t>Transaction結果代碼</t>
    <phoneticPr fontId="11" type="noConversion"/>
  </si>
  <si>
    <t>錯誤內容</t>
    <phoneticPr fontId="11" type="noConversion"/>
  </si>
  <si>
    <t>交易失敗出現此項</t>
    <phoneticPr fontId="11" type="noConversion"/>
  </si>
  <si>
    <t>ComponentType</t>
    <phoneticPr fontId="11" type="noConversion"/>
  </si>
  <si>
    <t>物件類別</t>
    <phoneticPr fontId="11" type="noConversion"/>
  </si>
  <si>
    <t>ErrorMessage</t>
    <phoneticPr fontId="11" type="noConversion"/>
  </si>
  <si>
    <t>錯誤訊息(詳細)</t>
    <phoneticPr fontId="11" type="noConversion"/>
  </si>
  <si>
    <t>錯誤種類</t>
    <phoneticPr fontId="11" type="noConversion"/>
  </si>
  <si>
    <t>語言別代碼</t>
    <phoneticPr fontId="11" type="noConversion"/>
  </si>
  <si>
    <t>ReasonCode</t>
    <phoneticPr fontId="11" type="noConversion"/>
  </si>
  <si>
    <t>錯誤原因代碼</t>
    <phoneticPr fontId="11" type="noConversion"/>
  </si>
  <si>
    <t>Severity</t>
    <phoneticPr fontId="11" type="noConversion"/>
  </si>
  <si>
    <t>嚴重程度</t>
    <phoneticPr fontId="11" type="noConversion"/>
  </si>
  <si>
    <t>例外說明( logger.error level )</t>
    <phoneticPr fontId="11" type="noConversion"/>
  </si>
  <si>
    <t>com.dwl.base.exception.DWLDataInvalidException: [11000976 FVERR 11001185 需要下列項目：CampaignId]</t>
    <phoneticPr fontId="11" type="noConversion"/>
  </si>
  <si>
    <t>Domain</t>
    <phoneticPr fontId="11" type="noConversion"/>
  </si>
  <si>
    <t>ResourceValueLog</t>
    <phoneticPr fontId="11" type="noConversion"/>
  </si>
  <si>
    <t>LogInfo</t>
    <phoneticPr fontId="11" type="noConversion"/>
  </si>
  <si>
    <t>門號歷史紀錄</t>
    <phoneticPr fontId="11" type="noConversion"/>
  </si>
  <si>
    <t>Multi</t>
    <phoneticPr fontId="11" type="noConversion"/>
  </si>
  <si>
    <t>新增記錄時的帳號:2G/3G/4G 當下的Account_ID  (Amdocs/ Arbor 當時的帳號)</t>
    <phoneticPr fontId="11" type="noConversion"/>
  </si>
  <si>
    <t>BILL_SUBSCR_ID</t>
    <phoneticPr fontId="11" type="noConversion"/>
  </si>
  <si>
    <t>新增記錄時的門號的產品類別.</t>
    <phoneticPr fontId="11" type="noConversion"/>
  </si>
  <si>
    <t>王小明</t>
    <phoneticPr fontId="11" type="noConversion"/>
  </si>
  <si>
    <t xml:space="preserve">MSISDN </t>
  </si>
  <si>
    <t>MSISDN 啟用日</t>
  </si>
  <si>
    <t>TimeStamp</t>
    <phoneticPr fontId="11" type="noConversion"/>
  </si>
  <si>
    <t>EndDate</t>
    <phoneticPr fontId="11" type="noConversion"/>
  </si>
  <si>
    <t>MSISDN 終止日</t>
  </si>
  <si>
    <t>END_DT</t>
    <phoneticPr fontId="11" type="noConversion"/>
  </si>
  <si>
    <t>subscriber目前的狀態.</t>
    <phoneticPr fontId="11" type="noConversion"/>
  </si>
  <si>
    <t>CONTRACT_ST_TP_NAME</t>
    <phoneticPr fontId="11" type="noConversion"/>
  </si>
  <si>
    <t>SubSTReasonName</t>
    <phoneticPr fontId="11" type="noConversion"/>
  </si>
  <si>
    <t>subscriber目前的網路操作的原因</t>
    <phoneticPr fontId="11" type="noConversion"/>
  </si>
  <si>
    <t>SUB_ST_REASON_NAME</t>
    <phoneticPr fontId="11" type="noConversion"/>
  </si>
  <si>
    <t>C40 - 小額欠款永久停機</t>
    <phoneticPr fontId="11" type="noConversion"/>
  </si>
  <si>
    <t>NCPCustId</t>
    <phoneticPr fontId="11" type="noConversion"/>
  </si>
  <si>
    <t>CONTR_COMPONENT_ID</t>
    <phoneticPr fontId="11" type="noConversion"/>
  </si>
  <si>
    <t>Number</t>
  </si>
  <si>
    <t>BACK</t>
    <phoneticPr fontId="11" type="noConversion"/>
  </si>
  <si>
    <t>getContractByAccountIdOrSubscriberId</t>
  </si>
  <si>
    <t>getSubscriberDetailByMSISDN</t>
  </si>
  <si>
    <t>getContractByAccountIdOrSubscriberId</t>
    <phoneticPr fontId="11" type="noConversion"/>
  </si>
  <si>
    <t>由MSISDN找同個的Subscriber對應的ContractComponent並返回
返回時會特別將AccountId併入同個ContractComponent下
可設定RoleInquiryLevel (0=only CCP + Nativkey, 1= Complete Profile Default Value : 1)
可設定找最新一筆Subscriber的 ContractComponent時, 指定的ContractComponentStatus , 若無輸入預設找不等於 P or T的
可設定找最新一筆Subscriber的 ContractComponent時, 對應的PaymentCateGory, 若無輸入表示不過濾</t>
    <phoneticPr fontId="11" type="noConversion"/>
  </si>
  <si>
    <t>pageStartIndex</t>
    <phoneticPr fontId="11" type="noConversion"/>
  </si>
  <si>
    <t>查詢筆數起始值</t>
    <phoneticPr fontId="11" type="noConversion"/>
  </si>
  <si>
    <t>pageEndIndex</t>
    <phoneticPr fontId="11" type="noConversion"/>
  </si>
  <si>
    <t>查詢筆數結束值</t>
    <phoneticPr fontId="11" type="noConversion"/>
  </si>
  <si>
    <t>returnAvailableResultCount</t>
    <phoneticPr fontId="11" type="noConversion"/>
  </si>
  <si>
    <t>是否反回總筆數</t>
    <phoneticPr fontId="11" type="noConversion"/>
  </si>
  <si>
    <t>請輸入true</t>
    <phoneticPr fontId="11" type="noConversion"/>
  </si>
  <si>
    <t>AdminFieldNameType</t>
    <phoneticPr fontId="11" type="noConversion"/>
  </si>
  <si>
    <t>參照代碼表CDADMINFLDNMTP</t>
    <phoneticPr fontId="11" type="noConversion"/>
  </si>
  <si>
    <t>SubscriberId or Account Id</t>
    <phoneticPr fontId="11" type="noConversion"/>
  </si>
  <si>
    <t>RoleInquiryLevel</t>
  </si>
  <si>
    <t xml:space="preserve"> (0=only CCP + Nativkey, 1= Complete Profile 若空值則 Default Value : 1)</t>
    <phoneticPr fontId="11" type="noConversion"/>
  </si>
  <si>
    <t>ContractComponentStatusType</t>
    <phoneticPr fontId="11" type="noConversion"/>
  </si>
  <si>
    <t>0,1,2,3,4,5,6,7( 若沒輸入表示自動過濾0 or 7 )</t>
    <phoneticPr fontId="11" type="noConversion"/>
  </si>
  <si>
    <t>PaymentCateGory</t>
  </si>
  <si>
    <t>PP, PS( 若沒輸入表示不過濾)</t>
    <phoneticPr fontId="11" type="noConversion"/>
  </si>
  <si>
    <t>無使用</t>
    <phoneticPr fontId="11" type="noConversion"/>
  </si>
  <si>
    <t>X</t>
    <phoneticPr fontId="11" type="noConversion"/>
  </si>
  <si>
    <t>Output:</t>
    <phoneticPr fontId="11" type="noConversion"/>
  </si>
  <si>
    <t>標籤:固定標籤</t>
    <phoneticPr fontId="11" type="noConversion"/>
  </si>
  <si>
    <t>服務名稱+Response</t>
    <phoneticPr fontId="11" type="noConversion"/>
  </si>
  <si>
    <t>交易成功出現此項</t>
    <phoneticPr fontId="11" type="noConversion"/>
  </si>
  <si>
    <t>Fault</t>
    <phoneticPr fontId="11" type="noConversion"/>
  </si>
  <si>
    <t>v</t>
    <phoneticPr fontId="11" type="noConversion"/>
  </si>
  <si>
    <t>固定標籤</t>
    <phoneticPr fontId="11" type="noConversion"/>
  </si>
  <si>
    <t>M</t>
    <phoneticPr fontId="11" type="noConversion"/>
  </si>
  <si>
    <t>TCRMContractBObj</t>
    <phoneticPr fontId="11" type="noConversion"/>
  </si>
  <si>
    <t>Max Len</t>
    <phoneticPr fontId="11" type="noConversion"/>
  </si>
  <si>
    <t>Man-datory</t>
    <phoneticPr fontId="11" type="noConversion"/>
  </si>
  <si>
    <r>
      <t>Input</t>
    </r>
    <r>
      <rPr>
        <sz val="10"/>
        <color indexed="8"/>
        <rFont val="細明體"/>
        <family val="3"/>
        <charset val="136"/>
      </rPr>
      <t>範例</t>
    </r>
    <phoneticPr fontId="20" type="noConversion"/>
  </si>
  <si>
    <t>Fault</t>
    <phoneticPr fontId="11" type="noConversion"/>
  </si>
  <si>
    <t>faultCode</t>
    <phoneticPr fontId="11" type="noConversion"/>
  </si>
  <si>
    <t>故障代碼</t>
    <phoneticPr fontId="11" type="noConversion"/>
  </si>
  <si>
    <t>faultString</t>
    <phoneticPr fontId="11" type="noConversion"/>
  </si>
  <si>
    <t>故障字串</t>
    <phoneticPr fontId="11" type="noConversion"/>
  </si>
  <si>
    <t>detail</t>
    <phoneticPr fontId="11" type="noConversion"/>
  </si>
  <si>
    <t>錯誤詳細資訊</t>
    <phoneticPr fontId="11" type="noConversion"/>
  </si>
  <si>
    <t>Transcation名稱</t>
    <phoneticPr fontId="11" type="noConversion"/>
  </si>
  <si>
    <t>ContractIdPK</t>
  </si>
  <si>
    <t>合約PK</t>
    <phoneticPr fontId="11" type="noConversion"/>
  </si>
  <si>
    <t>只有change時必填</t>
    <phoneticPr fontId="11" type="noConversion"/>
  </si>
  <si>
    <t>CurrencyType</t>
  </si>
  <si>
    <t>幣值, 請固定輸入 12</t>
  </si>
  <si>
    <t>只有add時必填</t>
    <phoneticPr fontId="11" type="noConversion"/>
  </si>
  <si>
    <t>TCRMContractComponentBObj</t>
    <phoneticPr fontId="11" type="noConversion"/>
  </si>
  <si>
    <t>合約組成</t>
    <phoneticPr fontId="11" type="noConversion"/>
  </si>
  <si>
    <t>只有change or Update時需填, add時不填</t>
    <phoneticPr fontId="11" type="noConversion"/>
  </si>
  <si>
    <t>ContractStatusType</t>
  </si>
  <si>
    <t>合約組成狀態</t>
    <phoneticPr fontId="11" type="noConversion"/>
  </si>
  <si>
    <t>MDM ContractComponent Status; Acct ContractComponent initial value 為 1, Subscriber ContractComponent initial value 為 0; 參照代碼表 CDCONTRACTSTTP</t>
    <phoneticPr fontId="11" type="noConversion"/>
  </si>
  <si>
    <t>產品類型, 固定值</t>
    <phoneticPr fontId="11" type="noConversion"/>
  </si>
  <si>
    <t>固定為1</t>
    <phoneticPr fontId="11" type="noConversion"/>
  </si>
  <si>
    <t>SubscriberType; 參照代碼表 CDCONTRCOMPTP</t>
    <phoneticPr fontId="11" type="noConversion"/>
  </si>
  <si>
    <t>Y/N, 是否為合約BASE</t>
    <phoneticPr fontId="11" type="noConversion"/>
  </si>
  <si>
    <t>Account對應的ContractComponet固定為"Y", Subscriber可不填</t>
    <phoneticPr fontId="11" type="noConversion"/>
  </si>
  <si>
    <t>TCRMExtension</t>
    <phoneticPr fontId="11" type="noConversion"/>
  </si>
  <si>
    <t>對應XContractComponentBObjExt</t>
    <phoneticPr fontId="11" type="noConversion"/>
  </si>
  <si>
    <t>Single</t>
    <phoneticPr fontId="11" type="noConversion"/>
  </si>
  <si>
    <t>TCRMAdminNativeKeyBObj</t>
    <phoneticPr fontId="11" type="noConversion"/>
  </si>
  <si>
    <t>外部KEY值串接( Billing Key, accounId or subscriberId )</t>
    <phoneticPr fontId="11" type="noConversion"/>
  </si>
  <si>
    <t>合約角色</t>
    <phoneticPr fontId="11" type="noConversion"/>
  </si>
  <si>
    <t>Domain(TCRMContractComponentBObj)</t>
    <phoneticPr fontId="11" type="noConversion"/>
  </si>
  <si>
    <t>ExtendedObject</t>
    <phoneticPr fontId="11" type="noConversion"/>
  </si>
  <si>
    <t>固定為XContractComponentBObjExt</t>
    <phoneticPr fontId="11" type="noConversion"/>
  </si>
  <si>
    <t>XContractComponentBObjExt</t>
    <phoneticPr fontId="11" type="noConversion"/>
  </si>
  <si>
    <t xml:space="preserve"> 合約擴展欄位</t>
    <phoneticPr fontId="11" type="noConversion"/>
  </si>
  <si>
    <t>AuthorizationImageCodeType</t>
  </si>
  <si>
    <t>授權書影像代號</t>
  </si>
  <si>
    <t>BillingSubscriberStatusType</t>
  </si>
  <si>
    <t>Billing 使用人狀態</t>
  </si>
  <si>
    <t>參照代碼表 CDBILSUBSTTP</t>
  </si>
  <si>
    <t>BillAddressErrorIndicator</t>
  </si>
  <si>
    <t>帳單地址錯誤註記</t>
  </si>
  <si>
    <t>BillDeliveryMethodType</t>
  </si>
  <si>
    <t>帳單寄送方式</t>
  </si>
  <si>
    <t>參照代碼表 CDBILLDELIVERMETHTP</t>
  </si>
  <si>
    <t>O</t>
    <phoneticPr fontId="11" type="noConversion"/>
  </si>
  <si>
    <t>BillFormatType</t>
  </si>
  <si>
    <t>帳單格式</t>
  </si>
  <si>
    <t>參照代碼表 CDBILLFORMATTP</t>
  </si>
  <si>
    <t>O</t>
    <phoneticPr fontId="11" type="noConversion"/>
  </si>
  <si>
    <t>BillReminderType</t>
  </si>
  <si>
    <t>帳單提醒信函</t>
  </si>
  <si>
    <t>參照代碼表 CDBILLREMINDERTP</t>
  </si>
  <si>
    <t>ActiveReason</t>
  </si>
  <si>
    <t>COHDistinguishNameId</t>
  </si>
  <si>
    <t>COH Distinguish Name Id (DN ID)</t>
  </si>
  <si>
    <t>COHSubscriberStatusType</t>
  </si>
  <si>
    <t>GSM status code (COH Input)</t>
  </si>
  <si>
    <t>DealerCode</t>
  </si>
  <si>
    <t>最新delear code</t>
  </si>
  <si>
    <t>DMIndicator</t>
  </si>
  <si>
    <t>收廣告DM(Y/N); 勿寄廣告信(Y/N)</t>
  </si>
  <si>
    <t>EbillStartDate</t>
  </si>
  <si>
    <t>電子帳單啟用日</t>
  </si>
  <si>
    <t>YYYY-MM-DD hh:mm:ss.SSS</t>
    <phoneticPr fontId="11" type="noConversion"/>
  </si>
  <si>
    <t>GRPLDIndicator</t>
  </si>
  <si>
    <t>Sync Y/N; Y:D1、D2 N:D3~D20</t>
  </si>
  <si>
    <t>HideMsisdnIndicator</t>
  </si>
  <si>
    <t>隱藏用戶門號</t>
  </si>
  <si>
    <t>ImageCode</t>
  </si>
  <si>
    <t>影像代號</t>
  </si>
  <si>
    <t>O</t>
    <phoneticPr fontId="11" type="noConversion"/>
  </si>
  <si>
    <t>InitialActiveDate</t>
  </si>
  <si>
    <t>原始開通日期</t>
  </si>
  <si>
    <t>IVRLanguagePreferenceType</t>
  </si>
  <si>
    <t>IVR 語言偏好</t>
  </si>
  <si>
    <t>SubscriberStatusLastActivity</t>
  </si>
  <si>
    <t>使用人狀態最近一次異動activity</t>
  </si>
  <si>
    <t>SubscriberStatusLastUpdateDt</t>
  </si>
  <si>
    <t>使用人狀態最近一次變更日期</t>
  </si>
  <si>
    <t>MileageSMSIndicator</t>
  </si>
  <si>
    <t>收Mileage簡訊(Y/N)</t>
  </si>
  <si>
    <t>MobileGenerationCode</t>
  </si>
  <si>
    <t>世代別 2G : 2 / 3G : 3 / 4G : 4</t>
  </si>
  <si>
    <t>NeverCallIndicator</t>
  </si>
  <si>
    <t>勿接促銷電話 Y / N</t>
  </si>
  <si>
    <t>轉入業者</t>
  </si>
  <si>
    <t>原門號所屬業者</t>
  </si>
  <si>
    <t>O</t>
    <phoneticPr fontId="11" type="noConversion"/>
  </si>
  <si>
    <t>OtherPromotionSMSIndicator</t>
  </si>
  <si>
    <t>網外業者促銷簡訊</t>
  </si>
  <si>
    <t>Password</t>
  </si>
  <si>
    <t>Subscriber/Account 密碼</t>
  </si>
  <si>
    <t>付款類別 Postpaid : PS / Prepaid : PP</t>
  </si>
  <si>
    <t>PaymentDeductSMSIndicator</t>
  </si>
  <si>
    <t>扣款成功簡訊(Y/N)</t>
  </si>
  <si>
    <t>PreferenceLanguageType</t>
  </si>
  <si>
    <t>偏好語言</t>
  </si>
  <si>
    <t>參照代碼表 CDCONTMETHCAT</t>
  </si>
  <si>
    <t>PrimResourceCategory</t>
  </si>
  <si>
    <t>使用人主要門號類別
MSISDN: 2G voice number
3GMDN : 3G voice number
4GMDN : 4G voice number
CID   : 2G voice CID
EID   : 2G voice EID
NSID  : 2G voice NSID</t>
  </si>
  <si>
    <t>ProductMigrationOriginalActiveDate</t>
  </si>
  <si>
    <t>一退一租/product migration舊subscriber_no的開通日期</t>
  </si>
  <si>
    <t>PromotionSMSIndicator</t>
  </si>
  <si>
    <t>收促銷活動簡訊(Y/N)</t>
  </si>
  <si>
    <t>ResourceStartDate</t>
  </si>
  <si>
    <t>customer (MSISDN) activation date</t>
  </si>
  <si>
    <t>SAReceivedDate</t>
  </si>
  <si>
    <t>申請書回收時間</t>
  </si>
  <si>
    <t>SAReceivedStatus</t>
  </si>
  <si>
    <t>申請書回收狀態 (Y/C/X/K/M)</t>
  </si>
  <si>
    <t>ServiceProvider</t>
  </si>
  <si>
    <t>服務業者 FET / KGT / ARCOA / QWARE / WIMAX</t>
  </si>
  <si>
    <t>ServiceSMSIndicator</t>
  </si>
  <si>
    <t>服務性簡訊(Y/N)</t>
  </si>
  <si>
    <t>O</t>
    <phoneticPr fontId="11" type="noConversion"/>
  </si>
  <si>
    <t>SubscriberStatusReason</t>
  </si>
  <si>
    <t>使用人狀態變更理由代碼</t>
  </si>
  <si>
    <t>INIT_DEALER_CODE</t>
  </si>
  <si>
    <t>AGENT_CODE</t>
  </si>
  <si>
    <t>CHANNEL_CODE</t>
  </si>
  <si>
    <t>CREATE_DT</t>
  </si>
  <si>
    <t>Domain</t>
    <phoneticPr fontId="11" type="noConversion"/>
  </si>
  <si>
    <t>Max Len</t>
    <phoneticPr fontId="11" type="noConversion"/>
  </si>
  <si>
    <t>Man-datory</t>
    <phoneticPr fontId="11" type="noConversion"/>
  </si>
  <si>
    <r>
      <t>Input</t>
    </r>
    <r>
      <rPr>
        <sz val="10"/>
        <color indexed="8"/>
        <rFont val="細明體"/>
        <family val="3"/>
        <charset val="136"/>
      </rPr>
      <t>範例</t>
    </r>
    <phoneticPr fontId="20" type="noConversion"/>
  </si>
  <si>
    <t>M</t>
    <phoneticPr fontId="11" type="noConversion"/>
  </si>
  <si>
    <t>String</t>
    <phoneticPr fontId="11" type="noConversion"/>
  </si>
  <si>
    <t>Domain</t>
    <phoneticPr fontId="11" type="noConversion"/>
  </si>
  <si>
    <t>Max Len</t>
    <phoneticPr fontId="11" type="noConversion"/>
  </si>
  <si>
    <t>Man-datory</t>
    <phoneticPr fontId="11" type="noConversion"/>
  </si>
  <si>
    <r>
      <t>Input</t>
    </r>
    <r>
      <rPr>
        <sz val="10"/>
        <color indexed="8"/>
        <rFont val="細明體"/>
        <family val="3"/>
        <charset val="136"/>
      </rPr>
      <t>範例</t>
    </r>
    <phoneticPr fontId="20" type="noConversion"/>
  </si>
  <si>
    <t>合約角色PK</t>
    <phoneticPr fontId="11" type="noConversion"/>
  </si>
  <si>
    <t>參考CDCONTRACTROLETP</t>
    <phoneticPr fontId="11" type="noConversion"/>
  </si>
  <si>
    <t>TCRMExtension</t>
    <phoneticPr fontId="11" type="noConversion"/>
  </si>
  <si>
    <t>合約角色擴展欄位</t>
    <phoneticPr fontId="11" type="noConversion"/>
  </si>
  <si>
    <t>TCRMPersonBObj</t>
    <phoneticPr fontId="11" type="noConversion"/>
  </si>
  <si>
    <t>合約角色對應的Person</t>
    <phoneticPr fontId="11" type="noConversion"/>
  </si>
  <si>
    <t>合約角色對應的Location</t>
    <phoneticPr fontId="11" type="noConversion"/>
  </si>
  <si>
    <t>限定change,update類且只有要更新End_Dt時才需此項目</t>
    <phoneticPr fontId="11" type="noConversion"/>
  </si>
  <si>
    <t>合約角色對應的證件</t>
    <phoneticPr fontId="11" type="noConversion"/>
  </si>
  <si>
    <t>Domain(TCRMContractComponentBObj)</t>
    <phoneticPr fontId="11" type="noConversion"/>
  </si>
  <si>
    <t>ExtendedObject</t>
    <phoneticPr fontId="11" type="noConversion"/>
  </si>
  <si>
    <t>固定為XContractRoleBObjExt</t>
    <phoneticPr fontId="11" type="noConversion"/>
  </si>
  <si>
    <t>XContractRoleBObjExt</t>
  </si>
  <si>
    <t xml:space="preserve"> 合約擴展欄位</t>
    <phoneticPr fontId="11" type="noConversion"/>
  </si>
  <si>
    <t>GivenNameOne</t>
    <phoneticPr fontId="11" type="noConversion"/>
  </si>
  <si>
    <t>收件人FirstName</t>
    <phoneticPr fontId="11" type="noConversion"/>
  </si>
  <si>
    <t>LastName</t>
    <phoneticPr fontId="11" type="noConversion"/>
  </si>
  <si>
    <t>收件人LastName</t>
    <phoneticPr fontId="11" type="noConversion"/>
  </si>
  <si>
    <t>新增時的參考ID, 例如當兩個角色都是同個人時, 一個PERSON填詳細資訊+NewPartyReference, 另一個合約角色下的PERSON僅需要填NewPartyReference即可</t>
    <phoneticPr fontId="11" type="noConversion"/>
  </si>
  <si>
    <t>BirthDate</t>
  </si>
  <si>
    <t>生日</t>
  </si>
  <si>
    <t>CitizenshipType</t>
  </si>
  <si>
    <t>國籍</t>
  </si>
  <si>
    <t>參照代碼表 CDCOUNTRYTP</t>
  </si>
  <si>
    <t>MaritalStatusType</t>
  </si>
  <si>
    <t>婚姻狀況(已婚/未婚)</t>
  </si>
  <si>
    <t>參照代碼表 CDMARITALSTTP</t>
  </si>
  <si>
    <t>Domain(TCRMPersonBObj)</t>
    <phoneticPr fontId="11" type="noConversion"/>
  </si>
  <si>
    <t>Fixed=XPersonBObjExt</t>
    <phoneticPr fontId="11" type="noConversion"/>
  </si>
  <si>
    <t>String</t>
    <phoneticPr fontId="11" type="noConversion"/>
  </si>
  <si>
    <t>M</t>
    <phoneticPr fontId="11" type="noConversion"/>
  </si>
  <si>
    <t>XPersonBObjExt</t>
    <phoneticPr fontId="11" type="noConversion"/>
  </si>
  <si>
    <t>v</t>
    <phoneticPr fontId="11" type="noConversion"/>
  </si>
  <si>
    <t>人的擴展</t>
    <phoneticPr fontId="11" type="noConversion"/>
  </si>
  <si>
    <t>Single</t>
    <phoneticPr fontId="11" type="noConversion"/>
  </si>
  <si>
    <t>Domain</t>
    <phoneticPr fontId="11" type="noConversion"/>
  </si>
  <si>
    <t>Max Len</t>
    <phoneticPr fontId="11" type="noConversion"/>
  </si>
  <si>
    <t>Man-datory</t>
    <phoneticPr fontId="11" type="noConversion"/>
  </si>
  <si>
    <r>
      <t>Input</t>
    </r>
    <r>
      <rPr>
        <sz val="10"/>
        <color indexed="8"/>
        <rFont val="細明體"/>
        <family val="3"/>
        <charset val="136"/>
      </rPr>
      <t>範例</t>
    </r>
    <phoneticPr fontId="20" type="noConversion"/>
  </si>
  <si>
    <t>CompanyName</t>
  </si>
  <si>
    <t>公司名稱</t>
  </si>
  <si>
    <t>String</t>
    <phoneticPr fontId="11" type="noConversion"/>
  </si>
  <si>
    <t>CustomerType</t>
  </si>
  <si>
    <t>客戶類別 (Only For Postpaid)
(R: 個人戶  A: Anonymous C: 公司戶 I: 一般客戶
 T: 測試帳戶 B: 企業客戶 W: WALA Q: King(Qware))</t>
  </si>
  <si>
    <t>DepartmentName</t>
  </si>
  <si>
    <t>部門名稱</t>
  </si>
  <si>
    <t>JobTitleType</t>
  </si>
  <si>
    <t>職稱</t>
  </si>
  <si>
    <t>參照代碼表 CDJOBTITLETP</t>
  </si>
  <si>
    <t>Number</t>
    <phoneticPr fontId="11" type="noConversion"/>
  </si>
  <si>
    <t>JobType</t>
  </si>
  <si>
    <t>職業</t>
  </si>
  <si>
    <t>參照代碼表 CDJOBTP</t>
  </si>
  <si>
    <t>客戶族群-客戶具備溫暖月租</t>
  </si>
  <si>
    <t>Domain</t>
    <phoneticPr fontId="11" type="noConversion"/>
  </si>
  <si>
    <t>Max Len</t>
    <phoneticPr fontId="11" type="noConversion"/>
  </si>
  <si>
    <t>Man-datory</t>
    <phoneticPr fontId="11" type="noConversion"/>
  </si>
  <si>
    <r>
      <t>Input</t>
    </r>
    <r>
      <rPr>
        <sz val="10"/>
        <color indexed="8"/>
        <rFont val="細明體"/>
        <family val="3"/>
        <charset val="136"/>
      </rPr>
      <t>範例</t>
    </r>
    <phoneticPr fontId="20" type="noConversion"/>
  </si>
  <si>
    <t>TCRMPersonNameBObj</t>
    <phoneticPr fontId="11" type="noConversion"/>
  </si>
  <si>
    <t>Name的IdPk</t>
    <phoneticPr fontId="11" type="noConversion"/>
  </si>
  <si>
    <t>PrefixType</t>
  </si>
  <si>
    <t>稱謂(Mr/Ms) , 區分性別</t>
  </si>
  <si>
    <t>參照代碼表 CDPREFIXNAMETP</t>
  </si>
  <si>
    <t>NameUsageType</t>
  </si>
  <si>
    <t>姓名用途</t>
  </si>
  <si>
    <t>參照代碼表 CDNAMEUSAGETP; 目前只用到 '11'</t>
  </si>
  <si>
    <t>GivenNameOne</t>
  </si>
  <si>
    <t>名(Personal : name , Coporate: company name)</t>
  </si>
  <si>
    <t>LastName</t>
  </si>
  <si>
    <t>姓</t>
  </si>
  <si>
    <t>開始日期</t>
    <phoneticPr fontId="11" type="noConversion"/>
  </si>
  <si>
    <t>無特殊需求時請固定為'2000-01-01', 若無輸入會預設'2000-01-01'</t>
    <phoneticPr fontId="11" type="noConversion"/>
  </si>
  <si>
    <t>結束日期</t>
    <phoneticPr fontId="11" type="noConversion"/>
  </si>
  <si>
    <t>必需大於StartDate, 要刪除此筆資料時來才需修改</t>
    <phoneticPr fontId="11" type="noConversion"/>
  </si>
  <si>
    <t>TCRMPartyAddressBObj</t>
    <phoneticPr fontId="11" type="noConversion"/>
  </si>
  <si>
    <t>參照代碼表 CDADDRUSAGETP</t>
  </si>
  <si>
    <t>必需大於StartDate, 要刪除此筆資料時才需修改, 請勿隨意使用</t>
  </si>
  <si>
    <t>TCRMExtension</t>
    <phoneticPr fontId="11" type="noConversion"/>
  </si>
  <si>
    <t>地址的擴展</t>
    <phoneticPr fontId="11" type="noConversion"/>
  </si>
  <si>
    <t>地址</t>
    <phoneticPr fontId="11" type="noConversion"/>
  </si>
  <si>
    <t>Domain(TCRMPersonBObj)</t>
    <phoneticPr fontId="11" type="noConversion"/>
  </si>
  <si>
    <t>ExtendedObject</t>
    <phoneticPr fontId="11" type="noConversion"/>
  </si>
  <si>
    <t>Fixed=XAddressGroupBObjExt</t>
    <phoneticPr fontId="11" type="noConversion"/>
  </si>
  <si>
    <t>String</t>
    <phoneticPr fontId="11" type="noConversion"/>
  </si>
  <si>
    <t>M</t>
    <phoneticPr fontId="11" type="noConversion"/>
  </si>
  <si>
    <t>XAddressGroupBObjExt</t>
  </si>
  <si>
    <t>v</t>
    <phoneticPr fontId="11" type="noConversion"/>
  </si>
  <si>
    <t>地址的擴展欄位</t>
    <phoneticPr fontId="11" type="noConversion"/>
  </si>
  <si>
    <t>Single</t>
    <phoneticPr fontId="11" type="noConversion"/>
  </si>
  <si>
    <t>Domain</t>
    <phoneticPr fontId="11" type="noConversion"/>
  </si>
  <si>
    <t>Max Len</t>
    <phoneticPr fontId="11" type="noConversion"/>
  </si>
  <si>
    <t>Man-datory</t>
    <phoneticPr fontId="11" type="noConversion"/>
  </si>
  <si>
    <r>
      <t>Input</t>
    </r>
    <r>
      <rPr>
        <sz val="10"/>
        <color indexed="8"/>
        <rFont val="細明體"/>
        <family val="3"/>
        <charset val="136"/>
      </rPr>
      <t>範例</t>
    </r>
    <phoneticPr fontId="20" type="noConversion"/>
  </si>
  <si>
    <t>O</t>
    <phoneticPr fontId="11" type="noConversion"/>
  </si>
  <si>
    <t>DeptName</t>
  </si>
  <si>
    <t>部門名稱</t>
    <phoneticPr fontId="11" type="noConversion"/>
  </si>
  <si>
    <t>Domain</t>
    <phoneticPr fontId="11" type="noConversion"/>
  </si>
  <si>
    <t>Max Len</t>
    <phoneticPr fontId="11" type="noConversion"/>
  </si>
  <si>
    <t>Man-datory</t>
    <phoneticPr fontId="11" type="noConversion"/>
  </si>
  <si>
    <r>
      <t>Input</t>
    </r>
    <r>
      <rPr>
        <sz val="10"/>
        <color indexed="8"/>
        <rFont val="細明體"/>
        <family val="3"/>
        <charset val="136"/>
      </rPr>
      <t>範例</t>
    </r>
    <phoneticPr fontId="20" type="noConversion"/>
  </si>
  <si>
    <t>TCRMAddressBObj</t>
  </si>
  <si>
    <t>地址的IdPk</t>
    <phoneticPr fontId="11" type="noConversion"/>
  </si>
  <si>
    <t>NUMBER</t>
  </si>
  <si>
    <t>CountryType</t>
  </si>
  <si>
    <t xml:space="preserve">請固定輸入 294 </t>
  </si>
  <si>
    <t>ProvinceStateType</t>
  </si>
  <si>
    <t>ZipPostalCode</t>
  </si>
  <si>
    <t>郵遞區號</t>
  </si>
  <si>
    <t>City</t>
  </si>
  <si>
    <t>縣市</t>
  </si>
  <si>
    <t>Region</t>
  </si>
  <si>
    <t>鄉鎮市區</t>
  </si>
  <si>
    <t>AddressLineOne</t>
  </si>
  <si>
    <t>地址一</t>
  </si>
  <si>
    <t>AddressLineTwo</t>
  </si>
  <si>
    <t>地址二</t>
  </si>
  <si>
    <t>地址三</t>
  </si>
  <si>
    <t>TCRMContactMethodBObj</t>
    <phoneticPr fontId="11" type="noConversion"/>
  </si>
  <si>
    <t>連繫方式</t>
    <phoneticPr fontId="11" type="noConversion"/>
  </si>
  <si>
    <t>聯繫方式分類</t>
  </si>
  <si>
    <t>連繫號碼或ID</t>
    <phoneticPr fontId="11" type="noConversion"/>
  </si>
  <si>
    <t>Domain</t>
    <phoneticPr fontId="11" type="noConversion"/>
  </si>
  <si>
    <t>Max Len</t>
    <phoneticPr fontId="11" type="noConversion"/>
  </si>
  <si>
    <t>Man-datory</t>
    <phoneticPr fontId="11" type="noConversion"/>
  </si>
  <si>
    <r>
      <t>Input</t>
    </r>
    <r>
      <rPr>
        <sz val="10"/>
        <color indexed="8"/>
        <rFont val="細明體"/>
        <family val="3"/>
        <charset val="136"/>
      </rPr>
      <t>範例</t>
    </r>
    <phoneticPr fontId="20" type="noConversion"/>
  </si>
  <si>
    <t>TCRMPartyIdentificationBObj</t>
    <phoneticPr fontId="11" type="noConversion"/>
  </si>
  <si>
    <t>證件PK</t>
    <phoneticPr fontId="11" type="noConversion"/>
  </si>
  <si>
    <t>證號別</t>
  </si>
  <si>
    <t>參照代碼表 CDIDTP</t>
  </si>
  <si>
    <t>IdentificationValue</t>
  </si>
  <si>
    <t>證件字號</t>
  </si>
  <si>
    <t>證件描述( 一證或是二證, 將自動連結到合約)</t>
    <phoneticPr fontId="11" type="noConversion"/>
  </si>
  <si>
    <t>證件過期日</t>
    <phoneticPr fontId="11" type="noConversion"/>
  </si>
  <si>
    <t>必需大於StartDate</t>
    <phoneticPr fontId="11" type="noConversion"/>
  </si>
  <si>
    <t>TCRMContractRoleLocationBObj</t>
  </si>
  <si>
    <t>若無輸入會預設當下時間</t>
    <phoneticPr fontId="11" type="noConversion"/>
  </si>
  <si>
    <t>IdentifierId</t>
  </si>
  <si>
    <t>對應的Identification Id</t>
    <phoneticPr fontId="11" type="noConversion"/>
  </si>
  <si>
    <t>合約中的一證二證</t>
    <phoneticPr fontId="11" type="noConversion"/>
  </si>
  <si>
    <t>F or S</t>
    <phoneticPr fontId="11" type="noConversion"/>
  </si>
  <si>
    <t>合約證件結束日期</t>
    <phoneticPr fontId="11" type="noConversion"/>
  </si>
  <si>
    <t>要刪除此筆資料時才需修改, 請勿隨意使用</t>
    <phoneticPr fontId="11" type="noConversion"/>
  </si>
  <si>
    <t>TCRMContractBObj</t>
  </si>
  <si>
    <t>getSubscriberDetailByMSISDN</t>
    <phoneticPr fontId="11" type="noConversion"/>
  </si>
  <si>
    <t>Service Name</t>
    <phoneticPr fontId="11" type="noConversion"/>
  </si>
  <si>
    <t>Service Type</t>
    <phoneticPr fontId="11" type="noConversion"/>
  </si>
  <si>
    <t>Input:</t>
    <phoneticPr fontId="11" type="noConversion"/>
  </si>
  <si>
    <t>Tag?</t>
    <phoneticPr fontId="11" type="noConversion"/>
  </si>
  <si>
    <t>Max Len</t>
    <phoneticPr fontId="11" type="noConversion"/>
  </si>
  <si>
    <t>Man-datory</t>
    <phoneticPr fontId="11" type="noConversion"/>
  </si>
  <si>
    <r>
      <t>Input</t>
    </r>
    <r>
      <rPr>
        <sz val="10"/>
        <color indexed="8"/>
        <rFont val="細明體"/>
        <family val="3"/>
        <charset val="136"/>
      </rPr>
      <t>範例</t>
    </r>
    <phoneticPr fontId="20" type="noConversion"/>
  </si>
  <si>
    <t>v</t>
    <phoneticPr fontId="11" type="noConversion"/>
  </si>
  <si>
    <t>最外層標籤</t>
    <phoneticPr fontId="11" type="noConversion"/>
  </si>
  <si>
    <t>M</t>
    <phoneticPr fontId="11" type="noConversion"/>
  </si>
  <si>
    <t>MDM XML 控制Header, 需內含WS-Security</t>
    <phoneticPr fontId="11" type="noConversion"/>
  </si>
  <si>
    <t>ID/PW:mdmadmin/mdmadmin</t>
    <phoneticPr fontId="11" type="noConversion"/>
  </si>
  <si>
    <t>&lt;soapenv:Header&gt;&lt;wsse:Security xmlns:wsse="http://docs.oasis-open.org/wss/2004/01/oasis-200401-wss-wssecurity-secext-1.0.xsd" xmlns:wsu="http://docs.oasis-open.org/wss/2004/01/oasis-200401-wss-wssecurity-utility-1.0.xsd"&gt;&lt;wsse:UsernameToken wsu:Id="UsernameToken-03915CDFE28D55B174142958880683147"&gt;&lt;wsse:Username&gt;mdmadmin&lt;/wsse:Username&gt;&lt;wsse:Password Type="http://docs.oasis-open.org/wss/2004/01/oasis-200401-wss-username-token-profile-1.0#PasswordText"&gt;mdmadmin&lt;/wsse:Password&gt;&lt;wsse:Nonce EncodingType="http://docs.oasis-open.org/wss/2004/01/oasis-200401-wss-soap-message-security-1.0#Base64Binary"&gt;TI6HXx171n1htKWkSOkphA==&lt;/wsse:Nonce&gt;&lt;wsu:Created&gt;2015-04-21T04:00:06.831Z&lt;/wsu:Created&gt;&lt;/wsse:UsernameToken&gt;&lt;/wsse:Security&gt;&lt;/soapenv:Header&gt;</t>
    <phoneticPr fontId="11" type="noConversion"/>
  </si>
  <si>
    <t>固定標籤</t>
    <phoneticPr fontId="11" type="noConversion"/>
  </si>
  <si>
    <t>服務名稱</t>
    <phoneticPr fontId="11" type="noConversion"/>
  </si>
  <si>
    <t>Number</t>
    <phoneticPr fontId="11" type="noConversion"/>
  </si>
  <si>
    <t>Requester 名稱</t>
    <phoneticPr fontId="11" type="noConversion"/>
  </si>
  <si>
    <t>requesterLocale</t>
    <phoneticPr fontId="11" type="noConversion"/>
  </si>
  <si>
    <t>地區別, 固定值</t>
    <phoneticPr fontId="11" type="noConversion"/>
  </si>
  <si>
    <t>固定為'zh_TW'</t>
    <phoneticPr fontId="11" type="noConversion"/>
  </si>
  <si>
    <t>clientSystemName</t>
    <phoneticPr fontId="11" type="noConversion"/>
  </si>
  <si>
    <t>Channle名稱</t>
    <phoneticPr fontId="11" type="noConversion"/>
  </si>
  <si>
    <t>requestOrigin</t>
    <phoneticPr fontId="11" type="noConversion"/>
  </si>
  <si>
    <t>Domain</t>
    <phoneticPr fontId="11" type="noConversion"/>
  </si>
  <si>
    <t>MSISDN</t>
    <phoneticPr fontId="11" type="noConversion"/>
  </si>
  <si>
    <t xml:space="preserve"> (0=only CCP + Nativkey, 1= Complete Profile 若空值則 Default Value : 1)</t>
    <phoneticPr fontId="11" type="noConversion"/>
  </si>
  <si>
    <t>ContractComponentStatusType</t>
    <phoneticPr fontId="11" type="noConversion"/>
  </si>
  <si>
    <t>0,1,2,3,4,5,6,7( 若沒輸入表示自動過濾0 or 7 )</t>
    <phoneticPr fontId="11" type="noConversion"/>
  </si>
  <si>
    <t>PP, PS( 若沒輸入表示不過濾)</t>
    <phoneticPr fontId="11" type="noConversion"/>
  </si>
  <si>
    <t>無使用</t>
    <phoneticPr fontId="11" type="noConversion"/>
  </si>
  <si>
    <t>X</t>
    <phoneticPr fontId="11" type="noConversion"/>
  </si>
  <si>
    <t>Output:</t>
    <phoneticPr fontId="11" type="noConversion"/>
  </si>
  <si>
    <t>標籤:固定標籤</t>
    <phoneticPr fontId="11" type="noConversion"/>
  </si>
  <si>
    <t>服務名稱+Response</t>
    <phoneticPr fontId="11" type="noConversion"/>
  </si>
  <si>
    <t>交易成功出現此項</t>
    <phoneticPr fontId="11" type="noConversion"/>
  </si>
  <si>
    <t>Fault</t>
    <phoneticPr fontId="11" type="noConversion"/>
  </si>
  <si>
    <t>交易失敗出現此項</t>
    <phoneticPr fontId="11" type="noConversion"/>
  </si>
  <si>
    <t>v</t>
    <phoneticPr fontId="11" type="noConversion"/>
  </si>
  <si>
    <t>faultCode</t>
    <phoneticPr fontId="11" type="noConversion"/>
  </si>
  <si>
    <t>故障代碼</t>
    <phoneticPr fontId="11" type="noConversion"/>
  </si>
  <si>
    <t>TxResult</t>
    <phoneticPr fontId="11" type="noConversion"/>
  </si>
  <si>
    <t>交易結果</t>
    <phoneticPr fontId="11" type="noConversion"/>
  </si>
  <si>
    <t>結果代碼</t>
    <phoneticPr fontId="11" type="noConversion"/>
  </si>
  <si>
    <t>Service執行的時間</t>
    <phoneticPr fontId="11" type="noConversion"/>
  </si>
  <si>
    <t>Control 欄位外層標籤</t>
    <phoneticPr fontId="11" type="noConversion"/>
  </si>
  <si>
    <t>Resultcode</t>
    <phoneticPr fontId="11" type="noConversion"/>
  </si>
  <si>
    <t>Transaction結果代碼</t>
    <phoneticPr fontId="11" type="noConversion"/>
  </si>
  <si>
    <t>錯誤內容</t>
    <phoneticPr fontId="11" type="noConversion"/>
  </si>
  <si>
    <t>ComponentType</t>
    <phoneticPr fontId="11" type="noConversion"/>
  </si>
  <si>
    <t>物件類別</t>
    <phoneticPr fontId="11" type="noConversion"/>
  </si>
  <si>
    <t>ErrorMessage</t>
    <phoneticPr fontId="11" type="noConversion"/>
  </si>
  <si>
    <t>錯誤訊息(詳細)</t>
    <phoneticPr fontId="11" type="noConversion"/>
  </si>
  <si>
    <t>錯誤種類</t>
    <phoneticPr fontId="11" type="noConversion"/>
  </si>
  <si>
    <t>語言別代碼</t>
    <phoneticPr fontId="11" type="noConversion"/>
  </si>
  <si>
    <t>ReasonCode</t>
    <phoneticPr fontId="11" type="noConversion"/>
  </si>
  <si>
    <t>錯誤原因代碼</t>
    <phoneticPr fontId="11" type="noConversion"/>
  </si>
  <si>
    <t>Severity</t>
    <phoneticPr fontId="11" type="noConversion"/>
  </si>
  <si>
    <t>嚴重程度</t>
    <phoneticPr fontId="11" type="noConversion"/>
  </si>
  <si>
    <t>例外說明( logger.error level )</t>
    <phoneticPr fontId="11" type="noConversion"/>
  </si>
  <si>
    <t>com.dwl.base.exception.DWLDataInvalidException: [11000976 FVERR 11001185 需要下列項目：CampaignId]</t>
    <phoneticPr fontId="11" type="noConversion"/>
  </si>
  <si>
    <t>TCRMContractComponentBObj</t>
    <phoneticPr fontId="11" type="noConversion"/>
  </si>
  <si>
    <t>TCRMPartyContactMethodBObj</t>
    <phoneticPr fontId="11" type="noConversion"/>
  </si>
  <si>
    <t>Domain(TCRMPersonBObj)</t>
    <phoneticPr fontId="11" type="noConversion"/>
  </si>
  <si>
    <t>getContractComponentInfoByAdminNativeKey</t>
    <phoneticPr fontId="11" type="noConversion"/>
  </si>
  <si>
    <t>v</t>
    <phoneticPr fontId="11" type="noConversion"/>
  </si>
  <si>
    <t>固定標籤</t>
    <phoneticPr fontId="11" type="noConversion"/>
  </si>
  <si>
    <t>M</t>
    <phoneticPr fontId="11" type="noConversion"/>
  </si>
  <si>
    <t>InquiryParam</t>
    <phoneticPr fontId="11" type="noConversion"/>
  </si>
  <si>
    <t>Max Len</t>
    <phoneticPr fontId="11" type="noConversion"/>
  </si>
  <si>
    <t>Man-datory</t>
    <phoneticPr fontId="11" type="noConversion"/>
  </si>
  <si>
    <r>
      <t>Input</t>
    </r>
    <r>
      <rPr>
        <sz val="10"/>
        <color indexed="8"/>
        <rFont val="細明體"/>
        <family val="3"/>
        <charset val="136"/>
      </rPr>
      <t>範例</t>
    </r>
    <phoneticPr fontId="20" type="noConversion"/>
  </si>
  <si>
    <t>Number</t>
    <phoneticPr fontId="11" type="noConversion"/>
  </si>
  <si>
    <t>pageStartIndex</t>
    <phoneticPr fontId="11" type="noConversion"/>
  </si>
  <si>
    <t>查詢筆數起始值</t>
    <phoneticPr fontId="11" type="noConversion"/>
  </si>
  <si>
    <t>pageEndIndex</t>
    <phoneticPr fontId="11" type="noConversion"/>
  </si>
  <si>
    <t>查詢筆數結束值</t>
    <phoneticPr fontId="11" type="noConversion"/>
  </si>
  <si>
    <t>returnAvailableResultCount</t>
    <phoneticPr fontId="11" type="noConversion"/>
  </si>
  <si>
    <t>是否反回總筆數</t>
    <phoneticPr fontId="11" type="noConversion"/>
  </si>
  <si>
    <t>請輸入true</t>
    <phoneticPr fontId="11" type="noConversion"/>
  </si>
  <si>
    <t>Boolean</t>
    <phoneticPr fontId="11" type="noConversion"/>
  </si>
  <si>
    <t>Domain</t>
    <phoneticPr fontId="11" type="noConversion"/>
  </si>
  <si>
    <t>AdminFieldNameType</t>
    <phoneticPr fontId="11" type="noConversion"/>
  </si>
  <si>
    <t>參照代碼表CDADMINFLDNMTP</t>
    <phoneticPr fontId="11" type="noConversion"/>
  </si>
  <si>
    <t>SubscriberId or Account Id</t>
    <phoneticPr fontId="11" type="noConversion"/>
  </si>
  <si>
    <t>無使用</t>
    <phoneticPr fontId="11" type="noConversion"/>
  </si>
  <si>
    <t>X</t>
    <phoneticPr fontId="11" type="noConversion"/>
  </si>
  <si>
    <t>Output:</t>
    <phoneticPr fontId="11" type="noConversion"/>
  </si>
  <si>
    <t>最外層標籤</t>
    <phoneticPr fontId="11" type="noConversion"/>
  </si>
  <si>
    <t>標籤:固定標籤</t>
    <phoneticPr fontId="11" type="noConversion"/>
  </si>
  <si>
    <t>服務名稱+Response</t>
    <phoneticPr fontId="11" type="noConversion"/>
  </si>
  <si>
    <t>交易成功出現此項</t>
    <phoneticPr fontId="11" type="noConversion"/>
  </si>
  <si>
    <t>Fault</t>
    <phoneticPr fontId="11" type="noConversion"/>
  </si>
  <si>
    <t>交易失敗出現此項</t>
    <phoneticPr fontId="11" type="noConversion"/>
  </si>
  <si>
    <t>faultCode</t>
    <phoneticPr fontId="11" type="noConversion"/>
  </si>
  <si>
    <t>故障代碼</t>
    <phoneticPr fontId="11" type="noConversion"/>
  </si>
  <si>
    <t>faultString</t>
    <phoneticPr fontId="11" type="noConversion"/>
  </si>
  <si>
    <t>故障字串</t>
    <phoneticPr fontId="11" type="noConversion"/>
  </si>
  <si>
    <t>detail</t>
    <phoneticPr fontId="11" type="noConversion"/>
  </si>
  <si>
    <t>錯誤詳細資訊</t>
    <phoneticPr fontId="11" type="noConversion"/>
  </si>
  <si>
    <t>Transcation名稱</t>
    <phoneticPr fontId="11" type="noConversion"/>
  </si>
  <si>
    <t>TxResult</t>
    <phoneticPr fontId="11" type="noConversion"/>
  </si>
  <si>
    <t>v</t>
    <phoneticPr fontId="11" type="noConversion"/>
  </si>
  <si>
    <t>交易結果</t>
    <phoneticPr fontId="11" type="noConversion"/>
  </si>
  <si>
    <t>Max Len</t>
    <phoneticPr fontId="11" type="noConversion"/>
  </si>
  <si>
    <t>Man-datory</t>
    <phoneticPr fontId="11" type="noConversion"/>
  </si>
  <si>
    <r>
      <t>Input</t>
    </r>
    <r>
      <rPr>
        <sz val="10"/>
        <color indexed="8"/>
        <rFont val="細明體"/>
        <family val="3"/>
        <charset val="136"/>
      </rPr>
      <t>範例</t>
    </r>
    <phoneticPr fontId="20" type="noConversion"/>
  </si>
  <si>
    <t>結果代碼</t>
    <phoneticPr fontId="11" type="noConversion"/>
  </si>
  <si>
    <t>String</t>
    <phoneticPr fontId="11" type="noConversion"/>
  </si>
  <si>
    <t>Service執行的時間</t>
    <phoneticPr fontId="11" type="noConversion"/>
  </si>
  <si>
    <t>Control 欄位外層標籤</t>
    <phoneticPr fontId="11" type="noConversion"/>
  </si>
  <si>
    <t>Requester 名稱</t>
    <phoneticPr fontId="11" type="noConversion"/>
  </si>
  <si>
    <t>M</t>
    <phoneticPr fontId="11" type="noConversion"/>
  </si>
  <si>
    <t>requesterLocale</t>
    <phoneticPr fontId="11" type="noConversion"/>
  </si>
  <si>
    <t>地區別, 固定值</t>
    <phoneticPr fontId="11" type="noConversion"/>
  </si>
  <si>
    <t>固定為'zh_TW'</t>
    <phoneticPr fontId="11" type="noConversion"/>
  </si>
  <si>
    <t>clientSystemName</t>
    <phoneticPr fontId="11" type="noConversion"/>
  </si>
  <si>
    <t>Channle名稱</t>
    <phoneticPr fontId="11" type="noConversion"/>
  </si>
  <si>
    <t>O</t>
    <phoneticPr fontId="11" type="noConversion"/>
  </si>
  <si>
    <t>requestOrigin</t>
    <phoneticPr fontId="11" type="noConversion"/>
  </si>
  <si>
    <t>Resultcode</t>
    <phoneticPr fontId="11" type="noConversion"/>
  </si>
  <si>
    <t>Transaction結果代碼</t>
    <phoneticPr fontId="11" type="noConversion"/>
  </si>
  <si>
    <t>錯誤內容</t>
    <phoneticPr fontId="11" type="noConversion"/>
  </si>
  <si>
    <t>交易失敗出現此項</t>
    <phoneticPr fontId="11" type="noConversion"/>
  </si>
  <si>
    <t>ComponentType</t>
    <phoneticPr fontId="11" type="noConversion"/>
  </si>
  <si>
    <t>物件類別</t>
    <phoneticPr fontId="11" type="noConversion"/>
  </si>
  <si>
    <t>Number</t>
    <phoneticPr fontId="11" type="noConversion"/>
  </si>
  <si>
    <t>ErrorMessage</t>
    <phoneticPr fontId="11" type="noConversion"/>
  </si>
  <si>
    <t>錯誤訊息(詳細)</t>
    <phoneticPr fontId="11" type="noConversion"/>
  </si>
  <si>
    <t>錯誤種類</t>
    <phoneticPr fontId="11" type="noConversion"/>
  </si>
  <si>
    <t>語言別代碼</t>
    <phoneticPr fontId="11" type="noConversion"/>
  </si>
  <si>
    <t>ReasonCode</t>
    <phoneticPr fontId="11" type="noConversion"/>
  </si>
  <si>
    <t>錯誤原因代碼</t>
    <phoneticPr fontId="11" type="noConversion"/>
  </si>
  <si>
    <t>Severity</t>
    <phoneticPr fontId="11" type="noConversion"/>
  </si>
  <si>
    <t>嚴重程度</t>
    <phoneticPr fontId="11" type="noConversion"/>
  </si>
  <si>
    <t>例外說明( logger.error level )</t>
    <phoneticPr fontId="11" type="noConversion"/>
  </si>
  <si>
    <t>com.dwl.base.exception.DWLDataInvalidException: [11000976 FVERR 11001185 需要下列項目：CampaignId]</t>
    <phoneticPr fontId="11" type="noConversion"/>
  </si>
  <si>
    <t>near real time 更新</t>
    <phoneticPr fontId="11" type="noConversion"/>
  </si>
  <si>
    <t>Single</t>
    <phoneticPr fontId="11" type="noConversion"/>
  </si>
  <si>
    <t>daily 更新</t>
    <phoneticPr fontId="11" type="noConversion"/>
  </si>
  <si>
    <t>Monthly 更新</t>
    <phoneticPr fontId="11" type="noConversion"/>
  </si>
  <si>
    <t>合約組成PK</t>
  </si>
  <si>
    <t>Channel Churn Index</t>
  </si>
  <si>
    <t>L</t>
  </si>
  <si>
    <t>DW Churn Index</t>
  </si>
  <si>
    <t>Channel Churn Reason. (白名單/續約/抱怨&lt;183天/DW.)</t>
  </si>
  <si>
    <t>DW</t>
  </si>
  <si>
    <t>抱怨Contact item代碼(即是-CWC/WWC).</t>
  </si>
  <si>
    <t>最近一次抱怨日期.</t>
  </si>
  <si>
    <t>TIMESTAMP</t>
  </si>
  <si>
    <t>2014-08-07</t>
  </si>
  <si>
    <t>Channel Churn Index 異動日期.</t>
  </si>
  <si>
    <t>2016-01-07</t>
  </si>
  <si>
    <t>Channel Churn Index 異動系統.</t>
  </si>
  <si>
    <t>是否為VIP</t>
  </si>
  <si>
    <t>Y</t>
  </si>
  <si>
    <t>VIP等級</t>
  </si>
  <si>
    <t>VIPD</t>
  </si>
  <si>
    <t>是否為Exception Case(ex:多主)</t>
  </si>
  <si>
    <t>N</t>
  </si>
  <si>
    <t>VIP生效日期</t>
  </si>
  <si>
    <t>Timestamp</t>
  </si>
  <si>
    <t>VIP終止日期</t>
  </si>
  <si>
    <t>2017-01-07</t>
  </si>
  <si>
    <t>VIP異動日期.</t>
  </si>
  <si>
    <t>異動VIP系統名稱.</t>
  </si>
  <si>
    <t>合約到期日</t>
  </si>
  <si>
    <t>2017/08/07</t>
  </si>
  <si>
    <t>目前合約促代ID
DW也會出相同檔案給estore使用crurr_prom_id, msisdn
未來data master來源自COH</t>
  </si>
  <si>
    <t>目前合約起紿日
未來data master來源自COH</t>
  </si>
  <si>
    <t>2015/02/08</t>
  </si>
  <si>
    <t>幾G的手機(3G/4G)</t>
  </si>
  <si>
    <t>4G</t>
  </si>
  <si>
    <t>手機廠牌</t>
  </si>
  <si>
    <t>FarEastone</t>
  </si>
  <si>
    <t>手機型號</t>
  </si>
  <si>
    <t>Smart 403</t>
  </si>
  <si>
    <t>手機的作業系統</t>
  </si>
  <si>
    <t>Android 4.3</t>
  </si>
  <si>
    <t>最近一次的續約日</t>
  </si>
  <si>
    <t>2015/07/01</t>
  </si>
  <si>
    <t>FETNET會員</t>
  </si>
  <si>
    <t>手機說明</t>
  </si>
  <si>
    <t>Android 4.3FarEastoneSmart 403</t>
  </si>
  <si>
    <t>該手機已使用月份</t>
  </si>
  <si>
    <t>HAPPY GO會員</t>
  </si>
  <si>
    <t>六個月平均帳單(沒含代收代付)</t>
  </si>
  <si>
    <t>1342.10</t>
  </si>
  <si>
    <t>六個月平均帳單(含代收代付)</t>
  </si>
  <si>
    <t>客戶6個月內透過客服線上繳款</t>
  </si>
  <si>
    <t>0</t>
  </si>
  <si>
    <t>客戶6個月內被欠款HL</t>
  </si>
  <si>
    <t>推薦方案條件貼標</t>
  </si>
  <si>
    <t>半年內是否曾登入SelfCare APP</t>
  </si>
  <si>
    <t>是否有其他門號</t>
  </si>
  <si>
    <t>年資(以月為單位)</t>
  </si>
  <si>
    <t>Integer</t>
  </si>
  <si>
    <t>EBU企業客戶等級</t>
  </si>
  <si>
    <t>客戶等級</t>
  </si>
  <si>
    <t>D</t>
  </si>
  <si>
    <t>[FET]是否為限頻名單用戶.</t>
  </si>
  <si>
    <t>[FET]用戶最初啟用日
(資料來源為:
DW.DM_SUBSCR_CURR.ACTV_DATE,
ex:2轉3轉4, 此欄位為2G啟用日期).</t>
  </si>
  <si>
    <t>是否為智慧型手機</t>
  </si>
  <si>
    <t>Account Level-客戶6個月內變更地址次數.</t>
  </si>
  <si>
    <t>Last30DaysDropCallCounter</t>
  </si>
  <si>
    <t>通話中斷線</t>
  </si>
  <si>
    <t>Last30DaysMomtCounter</t>
  </si>
  <si>
    <t>總話次數</t>
  </si>
  <si>
    <t>Last3MonthsGprsAverageMB</t>
  </si>
  <si>
    <t>最近三個月GPRS使用量(MB)</t>
  </si>
  <si>
    <t>Last3MonthsOffnetDuration</t>
  </si>
  <si>
    <t>前3個月網外通話分鐘數</t>
  </si>
  <si>
    <t>Last3MonthsOnnetDuration</t>
  </si>
  <si>
    <t>前3個月網內通話分鐘數</t>
  </si>
  <si>
    <t>Last3MonthsP2PSmsMoCounter</t>
  </si>
  <si>
    <t>最近3月的平均簡訊使用則數</t>
  </si>
  <si>
    <t>Last3MonthsPstnDuration</t>
  </si>
  <si>
    <t>前3個月 市話通話分鐘數</t>
  </si>
  <si>
    <t>CallDurationIndicator</t>
  </si>
  <si>
    <t>2G H/S通話量貼標</t>
  </si>
  <si>
    <t>[FET]VoLTE通話中斷線.</t>
  </si>
  <si>
    <t>[FET]VoLTE總話次數.</t>
  </si>
  <si>
    <t>TCRMContractComponentBObj</t>
  </si>
  <si>
    <t>authInfo</t>
  </si>
  <si>
    <t>AuthInfo</t>
    <phoneticPr fontId="11" type="noConversion"/>
  </si>
  <si>
    <t>userId</t>
    <phoneticPr fontId="11" type="noConversion"/>
  </si>
  <si>
    <t>AuthInfo</t>
    <phoneticPr fontId="11" type="noConversion"/>
  </si>
  <si>
    <t>password</t>
    <phoneticPr fontId="11" type="noConversion"/>
  </si>
  <si>
    <t>channelId</t>
    <phoneticPr fontId="11" type="noConversion"/>
  </si>
  <si>
    <t>(M)本物件必填</t>
  </si>
  <si>
    <t>BUS預留的登入權限</t>
    <phoneticPr fontId="11" type="noConversion"/>
  </si>
  <si>
    <t>transInfo</t>
    <phoneticPr fontId="11" type="noConversion"/>
  </si>
  <si>
    <t>TransactionInfo</t>
    <phoneticPr fontId="11" type="noConversion"/>
  </si>
  <si>
    <t>BUS帳號</t>
    <phoneticPr fontId="11" type="noConversion"/>
  </si>
  <si>
    <t>(M)必填；每個Invoke的使用者代碼不同</t>
    <phoneticPr fontId="11" type="noConversion"/>
  </si>
  <si>
    <t>string</t>
    <phoneticPr fontId="11" type="noConversion"/>
  </si>
  <si>
    <t>BUS密碼</t>
    <phoneticPr fontId="11" type="noConversion"/>
  </si>
  <si>
    <t>(M)必填；每個Invoke的使用者密碼不同</t>
    <phoneticPr fontId="11" type="noConversion"/>
  </si>
  <si>
    <t>Channel登入代號</t>
    <phoneticPr fontId="11" type="noConversion"/>
  </si>
  <si>
    <t>(M)必填；每個Channel不同代碼</t>
    <phoneticPr fontId="11" type="noConversion"/>
  </si>
  <si>
    <t>M</t>
    <phoneticPr fontId="11" type="noConversion"/>
  </si>
  <si>
    <t>M</t>
    <phoneticPr fontId="11" type="noConversion"/>
  </si>
  <si>
    <t>NRM</t>
  </si>
  <si>
    <t>使用者</t>
    <phoneticPr fontId="11" type="noConversion"/>
  </si>
  <si>
    <t>M</t>
    <phoneticPr fontId="11" type="noConversion"/>
  </si>
  <si>
    <r>
      <rPr>
        <sz val="10"/>
        <color rgb="FF000000"/>
        <rFont val="細明體"/>
        <family val="3"/>
        <charset val="136"/>
      </rPr>
      <t>交易代碼</t>
    </r>
    <phoneticPr fontId="11" type="noConversion"/>
  </si>
  <si>
    <r>
      <t>(M)</t>
    </r>
    <r>
      <rPr>
        <sz val="10"/>
        <rFont val="細明體"/>
        <family val="3"/>
        <charset val="136"/>
      </rPr>
      <t>必填</t>
    </r>
    <r>
      <rPr>
        <sz val="10"/>
        <rFont val="Calibri"/>
        <family val="2"/>
      </rPr>
      <t>.36 digits GUID</t>
    </r>
    <phoneticPr fontId="11" type="noConversion"/>
  </si>
  <si>
    <t>c3d07d29-73f9-411e-a606-bf6f7e0576d3</t>
  </si>
  <si>
    <r>
      <t>(M)</t>
    </r>
    <r>
      <rPr>
        <sz val="10"/>
        <rFont val="細明體"/>
        <family val="3"/>
        <charset val="136"/>
      </rPr>
      <t>必填</t>
    </r>
    <r>
      <rPr>
        <sz val="10"/>
        <rFont val="Calibri"/>
        <family val="2"/>
      </rPr>
      <t xml:space="preserve">. </t>
    </r>
    <r>
      <rPr>
        <sz val="10"/>
        <rFont val="細明體"/>
        <family val="3"/>
        <charset val="136"/>
      </rPr>
      <t>一直往後面加上</t>
    </r>
    <phoneticPr fontId="11" type="noConversion"/>
  </si>
  <si>
    <t>string</t>
    <phoneticPr fontId="11" type="noConversion"/>
  </si>
  <si>
    <t>TransactionInfo</t>
    <phoneticPr fontId="11" type="noConversion"/>
  </si>
  <si>
    <t>channel</t>
    <phoneticPr fontId="11" type="noConversion"/>
  </si>
  <si>
    <r>
      <t>(M)</t>
    </r>
    <r>
      <rPr>
        <sz val="10"/>
        <rFont val="細明體"/>
        <family val="3"/>
        <charset val="136"/>
      </rPr>
      <t>必填</t>
    </r>
    <r>
      <rPr>
        <sz val="10"/>
        <rFont val="Calibri"/>
        <family val="2"/>
      </rPr>
      <t>. All characters should be in lower case and without symbol</t>
    </r>
    <phoneticPr fontId="11" type="noConversion"/>
  </si>
  <si>
    <t>string</t>
    <phoneticPr fontId="11" type="noConversion"/>
  </si>
  <si>
    <t>subsidiary channel</t>
    <phoneticPr fontId="11" type="noConversion"/>
  </si>
  <si>
    <r>
      <t>(O)</t>
    </r>
    <r>
      <rPr>
        <sz val="10"/>
        <rFont val="細明體"/>
        <family val="3"/>
        <charset val="136"/>
      </rPr>
      <t>選填</t>
    </r>
    <r>
      <rPr>
        <sz val="10"/>
        <rFont val="Calibri"/>
        <family val="2"/>
      </rPr>
      <t>. All characters should be in lower case and without symbol</t>
    </r>
    <phoneticPr fontId="11" type="noConversion"/>
  </si>
  <si>
    <t>O</t>
    <phoneticPr fontId="11" type="noConversion"/>
  </si>
  <si>
    <r>
      <t>(M)</t>
    </r>
    <r>
      <rPr>
        <sz val="10"/>
        <rFont val="細明體"/>
        <family val="3"/>
        <charset val="136"/>
      </rPr>
      <t>必填</t>
    </r>
    <r>
      <rPr>
        <sz val="10"/>
        <rFont val="Calibri"/>
        <family val="2"/>
      </rPr>
      <t>.User login Id (NCP:NT</t>
    </r>
    <r>
      <rPr>
        <sz val="10"/>
        <rFont val="細明體"/>
        <family val="3"/>
        <charset val="136"/>
      </rPr>
      <t>帳號</t>
    </r>
    <r>
      <rPr>
        <sz val="10"/>
        <rFont val="Calibri"/>
        <family val="2"/>
      </rPr>
      <t>, NSP:dealer code, IVR:</t>
    </r>
    <r>
      <rPr>
        <sz val="10"/>
        <rFont val="細明體"/>
        <family val="3"/>
        <charset val="136"/>
      </rPr>
      <t>線路號碼)</t>
    </r>
    <phoneticPr fontId="11" type="noConversion"/>
  </si>
  <si>
    <r>
      <rPr>
        <sz val="10"/>
        <color rgb="FF000000"/>
        <rFont val="細明體"/>
        <family val="3"/>
        <charset val="136"/>
      </rPr>
      <t>執行經過之路徑</t>
    </r>
    <phoneticPr fontId="11" type="noConversion"/>
  </si>
  <si>
    <t>&lt;/soapenv:Envelope&gt;</t>
  </si>
  <si>
    <t xml:space="preserve">   &lt;/soapenv:Body&gt;</t>
  </si>
  <si>
    <t xml:space="preserve">      &lt;/port:getPartyInfo&gt;</t>
  </si>
  <si>
    <t xml:space="preserve">         &lt;/sch:InquiryParam&gt;</t>
  </si>
  <si>
    <t xml:space="preserve">            &lt;sch:tcrmParam name="PartyId"&gt;469542103368700989&lt;/sch:tcrmParam&gt;</t>
  </si>
  <si>
    <t xml:space="preserve">            &lt;!--欲查詢的 PARTY ID--&gt;</t>
  </si>
  <si>
    <t xml:space="preserve">         &lt;sch:InquiryParam&gt;</t>
  </si>
  <si>
    <t xml:space="preserve">         &lt;/sch:RequestControl&gt;</t>
  </si>
  <si>
    <t xml:space="preserve">            &lt;/sch:DWLControl&gt;</t>
  </si>
  <si>
    <t xml:space="preserve">               &lt;sch:requestOrigin&gt;FAX&lt;/sch:requestOrigin&gt;</t>
  </si>
  <si>
    <t xml:space="preserve">               &lt;!--BP Path--&gt;</t>
  </si>
  <si>
    <t xml:space="preserve">               &lt;sch:sessionId&gt;20150112104356&lt;/sch:sessionId&gt;</t>
  </si>
  <si>
    <t xml:space="preserve">               &lt;!--BP ID--&gt;</t>
  </si>
  <si>
    <t xml:space="preserve">               &lt;sch:requesterLocale&gt;zh_TW&lt;/sch:requesterLocale&gt;</t>
  </si>
  <si>
    <t xml:space="preserve">               &lt;!--語言別; 請固定輸入 zh_TW--&gt;</t>
  </si>
  <si>
    <t xml:space="preserve">               &lt;sch:requesterName&gt;ChunWei&lt;/sch:requesterName&gt;</t>
  </si>
  <si>
    <t xml:space="preserve">            &lt;sch:DWLControl&gt;</t>
  </si>
  <si>
    <t xml:space="preserve">            &lt;sch:requestID&gt;20150112104356&lt;/sch:requestID&gt;</t>
  </si>
  <si>
    <t xml:space="preserve">            &lt;!--requestID : Input Data : YYYYMMDDHH24MISS--&gt;</t>
  </si>
  <si>
    <t xml:space="preserve">         &lt;sch:RequestControl&gt;</t>
  </si>
  <si>
    <t xml:space="preserve">      &lt;port:getPartyInfo&gt;</t>
  </si>
  <si>
    <t xml:space="preserve">   &lt;soapenv:Body&gt;</t>
  </si>
  <si>
    <t xml:space="preserve">   &lt;soapenv:Header/&gt;</t>
  </si>
  <si>
    <t>&lt;soapenv:Envelope xmlns:soapenv="http://schemas.xmlsoap.org/soap/envelope/" xmlns:port="http://composite.mdm.fet.com/FETCompositeTx/port" xmlns:sch="http://www.ibm.com/mdm/schema"&gt;</t>
  </si>
  <si>
    <t>Request</t>
    <phoneticPr fontId="11" type="noConversion"/>
  </si>
  <si>
    <t>O</t>
    <phoneticPr fontId="11" type="noConversion"/>
  </si>
  <si>
    <t>String</t>
    <phoneticPr fontId="11" type="noConversion"/>
  </si>
  <si>
    <t>F6Indicator</t>
    <phoneticPr fontId="38" type="noConversion"/>
  </si>
  <si>
    <t>O</t>
    <phoneticPr fontId="11" type="noConversion"/>
  </si>
  <si>
    <t>F5Indicator</t>
    <phoneticPr fontId="38" type="noConversion"/>
  </si>
  <si>
    <t>String</t>
    <phoneticPr fontId="11" type="noConversion"/>
  </si>
  <si>
    <t>F2Indicator</t>
    <phoneticPr fontId="38" type="noConversion"/>
  </si>
  <si>
    <t>F1Indicator</t>
    <phoneticPr fontId="38" type="noConversion"/>
  </si>
  <si>
    <t>O</t>
    <phoneticPr fontId="11" type="noConversion"/>
  </si>
  <si>
    <t>IdentificationReferenceNumber</t>
    <phoneticPr fontId="11" type="noConversion"/>
  </si>
  <si>
    <t>IdentificationNumber</t>
    <phoneticPr fontId="11" type="noConversion"/>
  </si>
  <si>
    <t>IdentificationType</t>
    <phoneticPr fontId="11" type="noConversion"/>
  </si>
  <si>
    <r>
      <t>Input</t>
    </r>
    <r>
      <rPr>
        <sz val="10"/>
        <color indexed="8"/>
        <rFont val="細明體"/>
        <family val="3"/>
        <charset val="136"/>
      </rPr>
      <t>範例</t>
    </r>
    <phoneticPr fontId="20" type="noConversion"/>
  </si>
  <si>
    <t>Man-datory</t>
    <phoneticPr fontId="11" type="noConversion"/>
  </si>
  <si>
    <t>Max Len</t>
    <phoneticPr fontId="11" type="noConversion"/>
  </si>
  <si>
    <t>Domain</t>
    <phoneticPr fontId="11" type="noConversion"/>
  </si>
  <si>
    <t>IdentifierInfosIdPk</t>
  </si>
  <si>
    <t>Man-datory</t>
    <phoneticPr fontId="11" type="noConversion"/>
  </si>
  <si>
    <t>O</t>
    <phoneticPr fontId="11" type="noConversion"/>
  </si>
  <si>
    <t>該證號下所有門號中年資月分最大值，此年資月份不計prepaid card年資月份，若門號有2G轉3G, 3G轉4G、或續約則該門號之年資月分需能合計累算</t>
  </si>
  <si>
    <t>FLOAT</t>
  </si>
  <si>
    <t>該證號下所有門號中前六個月ARPB最大值，此ARPB不含違約金、代收付、逾期帳款、攜碼手續費.</t>
  </si>
  <si>
    <t>SMaxPSArpb</t>
    <phoneticPr fontId="11" type="noConversion"/>
  </si>
  <si>
    <t>MOBILE_CNT</t>
  </si>
  <si>
    <t>寬頻產品總數</t>
  </si>
  <si>
    <t>String</t>
    <phoneticPr fontId="11" type="noConversion"/>
  </si>
  <si>
    <t>HAPPY GO點數</t>
  </si>
  <si>
    <t>HappyGoPoint</t>
  </si>
  <si>
    <t>兌點日期</t>
  </si>
  <si>
    <t>O</t>
    <phoneticPr fontId="11" type="noConversion"/>
  </si>
  <si>
    <t>IdentifierInfoDIdPk</t>
  </si>
  <si>
    <r>
      <t>Input</t>
    </r>
    <r>
      <rPr>
        <sz val="10"/>
        <color indexed="8"/>
        <rFont val="細明體"/>
        <family val="3"/>
        <charset val="136"/>
      </rPr>
      <t>範例</t>
    </r>
    <phoneticPr fontId="20" type="noConversion"/>
  </si>
  <si>
    <t>Man-datory</t>
    <phoneticPr fontId="11" type="noConversion"/>
  </si>
  <si>
    <t>Max Len</t>
    <phoneticPr fontId="11" type="noConversion"/>
  </si>
  <si>
    <t>F5, F6資料</t>
    <phoneticPr fontId="11" type="noConversion"/>
  </si>
  <si>
    <t>Single</t>
    <phoneticPr fontId="11" type="noConversion"/>
  </si>
  <si>
    <t>v</t>
    <phoneticPr fontId="11" type="noConversion"/>
  </si>
  <si>
    <t>Single</t>
    <phoneticPr fontId="11" type="noConversion"/>
  </si>
  <si>
    <t>v</t>
    <phoneticPr fontId="11" type="noConversion"/>
  </si>
  <si>
    <t>com.dwl.base.exception.DWLDataInvalidException: [11000976 FVERR 11001185 需要下列項目：CampaignId]</t>
    <phoneticPr fontId="11" type="noConversion"/>
  </si>
  <si>
    <t>例外說明( logger.error level )</t>
    <phoneticPr fontId="11" type="noConversion"/>
  </si>
  <si>
    <t>Number</t>
    <phoneticPr fontId="11" type="noConversion"/>
  </si>
  <si>
    <t>嚴重程度</t>
    <phoneticPr fontId="11" type="noConversion"/>
  </si>
  <si>
    <t>Severity</t>
    <phoneticPr fontId="11" type="noConversion"/>
  </si>
  <si>
    <t>Number</t>
    <phoneticPr fontId="11" type="noConversion"/>
  </si>
  <si>
    <t>錯誤原因代碼</t>
    <phoneticPr fontId="11" type="noConversion"/>
  </si>
  <si>
    <t>ReasonCode</t>
    <phoneticPr fontId="11" type="noConversion"/>
  </si>
  <si>
    <t>語言別代碼</t>
    <phoneticPr fontId="11" type="noConversion"/>
  </si>
  <si>
    <t>錯誤種類</t>
    <phoneticPr fontId="11" type="noConversion"/>
  </si>
  <si>
    <t>錯誤訊息(詳細)</t>
    <phoneticPr fontId="11" type="noConversion"/>
  </si>
  <si>
    <t>ErrorMessage</t>
    <phoneticPr fontId="11" type="noConversion"/>
  </si>
  <si>
    <t>物件類別</t>
    <phoneticPr fontId="11" type="noConversion"/>
  </si>
  <si>
    <t>ComponentType</t>
    <phoneticPr fontId="11" type="noConversion"/>
  </si>
  <si>
    <t>交易失敗出現此項</t>
    <phoneticPr fontId="11" type="noConversion"/>
  </si>
  <si>
    <t>錯誤內容</t>
    <phoneticPr fontId="11" type="noConversion"/>
  </si>
  <si>
    <t>M</t>
    <phoneticPr fontId="11" type="noConversion"/>
  </si>
  <si>
    <t>Transaction結果代碼</t>
    <phoneticPr fontId="11" type="noConversion"/>
  </si>
  <si>
    <t>Resultcode</t>
    <phoneticPr fontId="11" type="noConversion"/>
  </si>
  <si>
    <r>
      <t>Input</t>
    </r>
    <r>
      <rPr>
        <sz val="10"/>
        <color indexed="8"/>
        <rFont val="細明體"/>
        <family val="3"/>
        <charset val="136"/>
      </rPr>
      <t>範例</t>
    </r>
    <phoneticPr fontId="20" type="noConversion"/>
  </si>
  <si>
    <t>Channle名稱</t>
    <phoneticPr fontId="11" type="noConversion"/>
  </si>
  <si>
    <t>clientSystemName</t>
    <phoneticPr fontId="11" type="noConversion"/>
  </si>
  <si>
    <t>M</t>
    <phoneticPr fontId="11" type="noConversion"/>
  </si>
  <si>
    <t>固定為'zh_TW'</t>
    <phoneticPr fontId="11" type="noConversion"/>
  </si>
  <si>
    <t>地區別, 固定值</t>
    <phoneticPr fontId="11" type="noConversion"/>
  </si>
  <si>
    <t>requesterLocale</t>
    <phoneticPr fontId="11" type="noConversion"/>
  </si>
  <si>
    <t>M</t>
    <phoneticPr fontId="11" type="noConversion"/>
  </si>
  <si>
    <t>Requester 名稱</t>
    <phoneticPr fontId="11" type="noConversion"/>
  </si>
  <si>
    <t>Max Len</t>
    <phoneticPr fontId="11" type="noConversion"/>
  </si>
  <si>
    <t>Control 欄位外層標籤</t>
    <phoneticPr fontId="11" type="noConversion"/>
  </si>
  <si>
    <t>Service執行的時間</t>
    <phoneticPr fontId="11" type="noConversion"/>
  </si>
  <si>
    <t>結果代碼</t>
    <phoneticPr fontId="11" type="noConversion"/>
  </si>
  <si>
    <t>TxResult</t>
    <phoneticPr fontId="11" type="noConversion"/>
  </si>
  <si>
    <t>String</t>
    <phoneticPr fontId="11" type="noConversion"/>
  </si>
  <si>
    <t>M</t>
    <phoneticPr fontId="11" type="noConversion"/>
  </si>
  <si>
    <t>detail</t>
    <phoneticPr fontId="11" type="noConversion"/>
  </si>
  <si>
    <t>故障字串</t>
    <phoneticPr fontId="11" type="noConversion"/>
  </si>
  <si>
    <t>faultString</t>
    <phoneticPr fontId="11" type="noConversion"/>
  </si>
  <si>
    <t>故障代碼</t>
    <phoneticPr fontId="11" type="noConversion"/>
  </si>
  <si>
    <t>faultCode</t>
    <phoneticPr fontId="11" type="noConversion"/>
  </si>
  <si>
    <t>Fault</t>
    <phoneticPr fontId="11" type="noConversion"/>
  </si>
  <si>
    <r>
      <t>Input</t>
    </r>
    <r>
      <rPr>
        <sz val="10"/>
        <color indexed="8"/>
        <rFont val="細明體"/>
        <family val="3"/>
        <charset val="136"/>
      </rPr>
      <t>範例</t>
    </r>
    <phoneticPr fontId="20" type="noConversion"/>
  </si>
  <si>
    <t>固定標籤</t>
    <phoneticPr fontId="11" type="noConversion"/>
  </si>
  <si>
    <t>固定標籤</t>
    <phoneticPr fontId="11" type="noConversion"/>
  </si>
  <si>
    <r>
      <t>Input</t>
    </r>
    <r>
      <rPr>
        <sz val="10"/>
        <color indexed="8"/>
        <rFont val="細明體"/>
        <family val="3"/>
        <charset val="136"/>
      </rPr>
      <t>範例</t>
    </r>
    <phoneticPr fontId="20" type="noConversion"/>
  </si>
  <si>
    <t>交易失敗出現此項</t>
    <phoneticPr fontId="11" type="noConversion"/>
  </si>
  <si>
    <t>固定標籤</t>
    <phoneticPr fontId="11" type="noConversion"/>
  </si>
  <si>
    <t>v</t>
    <phoneticPr fontId="11" type="noConversion"/>
  </si>
  <si>
    <t>交易成功出現此項</t>
    <phoneticPr fontId="11" type="noConversion"/>
  </si>
  <si>
    <t>服務名稱+Response</t>
    <phoneticPr fontId="11" type="noConversion"/>
  </si>
  <si>
    <t>v</t>
    <phoneticPr fontId="11" type="noConversion"/>
  </si>
  <si>
    <t>Man-datory</t>
    <phoneticPr fontId="11" type="noConversion"/>
  </si>
  <si>
    <t>Max Len</t>
    <phoneticPr fontId="11" type="noConversion"/>
  </si>
  <si>
    <t>Output:</t>
    <phoneticPr fontId="11" type="noConversion"/>
  </si>
  <si>
    <t>X</t>
    <phoneticPr fontId="11" type="noConversion"/>
  </si>
  <si>
    <t>無使用</t>
    <phoneticPr fontId="11" type="noConversion"/>
  </si>
  <si>
    <t>M</t>
    <phoneticPr fontId="11" type="noConversion"/>
  </si>
  <si>
    <t>無輸入預設為1</t>
    <phoneticPr fontId="11" type="noConversion"/>
  </si>
  <si>
    <t>ID_TP_CD</t>
    <phoneticPr fontId="11" type="noConversion"/>
  </si>
  <si>
    <t>無輸入預設為1</t>
    <phoneticPr fontId="11" type="noConversion"/>
  </si>
  <si>
    <t>REF_NUM</t>
    <phoneticPr fontId="11" type="noConversion"/>
  </si>
  <si>
    <t>InquiryParam</t>
    <phoneticPr fontId="11" type="noConversion"/>
  </si>
  <si>
    <t>Domain</t>
    <phoneticPr fontId="11" type="noConversion"/>
  </si>
  <si>
    <t>地區別, 固定值</t>
    <phoneticPr fontId="11" type="noConversion"/>
  </si>
  <si>
    <t>Max Len</t>
    <phoneticPr fontId="11" type="noConversion"/>
  </si>
  <si>
    <t>Man-datory</t>
    <phoneticPr fontId="11" type="noConversion"/>
  </si>
  <si>
    <t>服務名稱</t>
    <phoneticPr fontId="11" type="noConversion"/>
  </si>
  <si>
    <t>固定標籤</t>
    <phoneticPr fontId="11" type="noConversion"/>
  </si>
  <si>
    <t>&lt;soapenv:Header&gt;&lt;wsse:Security xmlns:wsse="http://docs.oasis-open.org/wss/2004/01/oasis-200401-wss-wssecurity-secext-1.0.xsd" xmlns:wsu="http://docs.oasis-open.org/wss/2004/01/oasis-200401-wss-wssecurity-utility-1.0.xsd"&gt;&lt;wsse:UsernameToken wsu:Id="UsernameToken-03915CDFE28D55B174142958880683147"&gt;&lt;wsse:Username&gt;mdmadmin&lt;/wsse:Username&gt;&lt;wsse:Password Type="http://docs.oasis-open.org/wss/2004/01/oasis-200401-wss-username-token-profile-1.0#PasswordText"&gt;mdmadmin&lt;/wsse:Password&gt;&lt;wsse:Nonce EncodingType="http://docs.oasis-open.org/wss/2004/01/oasis-200401-wss-soap-message-security-1.0#Base64Binary"&gt;TI6HXx171n1htKWkSOkphA==&lt;/wsse:Nonce&gt;&lt;wsu:Created&gt;2015-04-21T04:00:06.831Z&lt;/wsu:Created&gt;&lt;/wsse:UsernameToken&gt;&lt;/wsse:Security&gt;&lt;/soapenv:Header&gt;</t>
    <phoneticPr fontId="11" type="noConversion"/>
  </si>
  <si>
    <t>ID/PW:mdmadmin/mdmadmin</t>
    <phoneticPr fontId="11" type="noConversion"/>
  </si>
  <si>
    <t>MDM XML 控制Header, 需內含WS-Security</t>
    <phoneticPr fontId="11" type="noConversion"/>
  </si>
  <si>
    <t>最外層標籤</t>
    <phoneticPr fontId="11" type="noConversion"/>
  </si>
  <si>
    <t>Input:</t>
    <phoneticPr fontId="11" type="noConversion"/>
  </si>
  <si>
    <t>Service Type</t>
    <phoneticPr fontId="11" type="noConversion"/>
  </si>
  <si>
    <t>BACK</t>
    <phoneticPr fontId="11" type="noConversion"/>
  </si>
  <si>
    <t>getIdentifierInfoByRefNum</t>
    <phoneticPr fontId="11" type="noConversion"/>
  </si>
  <si>
    <t>Service Name</t>
    <phoneticPr fontId="11" type="noConversion"/>
  </si>
  <si>
    <t>LAST6M_EST_AMT</t>
  </si>
  <si>
    <t>近六個月-資費-試算金額</t>
  </si>
  <si>
    <t>Last6MEstAmt</t>
  </si>
  <si>
    <t>LAST5M_EST_AMT</t>
  </si>
  <si>
    <t>近五個月-資費-試算金額</t>
  </si>
  <si>
    <t>Last5MEstAmt</t>
  </si>
  <si>
    <t>LAST4M_EST_AMT</t>
  </si>
  <si>
    <t>近四個月-資費-試算金額</t>
  </si>
  <si>
    <t>Last4MEstAmt</t>
  </si>
  <si>
    <t>LAST3M_EST_AMT</t>
  </si>
  <si>
    <t>近三個月-資費-試算金額</t>
  </si>
  <si>
    <t>Last3MEstAmt</t>
  </si>
  <si>
    <t>LAST2M_EST_AMT</t>
  </si>
  <si>
    <t>近二個月-資費-試算金額</t>
  </si>
  <si>
    <t>Last2MEstAmt</t>
  </si>
  <si>
    <t>LAST1M_EST_AMT</t>
  </si>
  <si>
    <t>近一個月-資費-試算金額</t>
  </si>
  <si>
    <t>Last1MEstAmt</t>
    <phoneticPr fontId="11" type="noConversion"/>
  </si>
  <si>
    <t>AVG_AMT</t>
  </si>
  <si>
    <t>平均金額 (最近六個月)</t>
  </si>
  <si>
    <t>AverageAmt</t>
    <phoneticPr fontId="11" type="noConversion"/>
  </si>
  <si>
    <t>TOLTAL_AMT</t>
  </si>
  <si>
    <t>總計金額 (最近六個月)</t>
  </si>
  <si>
    <t>TotalAmt</t>
    <phoneticPr fontId="11" type="noConversion"/>
  </si>
  <si>
    <t>BRP_DESC</t>
  </si>
  <si>
    <t>資費-名稱</t>
  </si>
  <si>
    <t>BrpDesc</t>
    <phoneticPr fontId="11" type="noConversion"/>
  </si>
  <si>
    <t>BRP_CODE</t>
  </si>
  <si>
    <t>資費-代碼 (Offer_id)</t>
  </si>
  <si>
    <t>BrpCode</t>
    <phoneticPr fontId="11" type="noConversion"/>
  </si>
  <si>
    <t>LAST6M_YYYYMM</t>
  </si>
  <si>
    <t>上六個月- YYYY-MM-DD</t>
  </si>
  <si>
    <t>Last6MYYYYMM</t>
  </si>
  <si>
    <t>LAST5M_YYYYMM</t>
  </si>
  <si>
    <t>上五個月- YYYY-MM-DD</t>
  </si>
  <si>
    <t>Last5MYYYYMM</t>
  </si>
  <si>
    <t>LAST4M_YYYYMM</t>
  </si>
  <si>
    <t>上四個月- YYYY-MM-DD</t>
  </si>
  <si>
    <t>Last4MYYYYMM</t>
  </si>
  <si>
    <t>LAST3M_YYYYMM</t>
  </si>
  <si>
    <t>上三個月- YYYY-MM-DD</t>
  </si>
  <si>
    <t>Last3MYYYYMM</t>
  </si>
  <si>
    <t>LAST2M_YYYYMM</t>
  </si>
  <si>
    <t>上二個月- YYYY-MM-DD</t>
  </si>
  <si>
    <t>Last2MYYYYMM</t>
    <phoneticPr fontId="11" type="noConversion"/>
  </si>
  <si>
    <t>LAST1M_YYYYMM</t>
  </si>
  <si>
    <t>上一個月- YYYY-MM-DD</t>
  </si>
  <si>
    <t>Last1MYYYYMM</t>
    <phoneticPr fontId="11" type="noConversion"/>
  </si>
  <si>
    <t>RATE_PLAN_INFO_TYPE</t>
  </si>
  <si>
    <t>CURR: 目前資費
L6M: 綜合建議 (最近六個月)
BRP: 費率試算項目 (可能有多筆推薦試算)</t>
  </si>
  <si>
    <t>RatePlanInfoType</t>
    <phoneticPr fontId="11" type="noConversion"/>
  </si>
  <si>
    <t>VD_TYPE</t>
  </si>
  <si>
    <t>V:VOICE
D:DATA</t>
  </si>
  <si>
    <t>VDType</t>
    <phoneticPr fontId="11" type="noConversion"/>
  </si>
  <si>
    <t>BEST_RATE_DATA_MONTH</t>
  </si>
  <si>
    <t>最適費率推薦年月YYYY/MM</t>
  </si>
  <si>
    <t>BestRateDataMonth</t>
    <phoneticPr fontId="11" type="noConversion"/>
  </si>
  <si>
    <t>BestRateDataMonth</t>
    <phoneticPr fontId="11" type="noConversion"/>
  </si>
  <si>
    <t>O</t>
    <phoneticPr fontId="11" type="noConversion"/>
  </si>
  <si>
    <t>Subscriber_ID</t>
    <phoneticPr fontId="11" type="noConversion"/>
  </si>
  <si>
    <t>SubscriberBestRateDetailBObj</t>
    <phoneticPr fontId="11" type="noConversion"/>
  </si>
  <si>
    <r>
      <t>Input</t>
    </r>
    <r>
      <rPr>
        <sz val="10"/>
        <color indexed="8"/>
        <rFont val="細明體"/>
        <family val="3"/>
        <charset val="136"/>
      </rPr>
      <t>範例</t>
    </r>
    <phoneticPr fontId="20" type="noConversion"/>
  </si>
  <si>
    <t>Man-datory</t>
    <phoneticPr fontId="11" type="noConversion"/>
  </si>
  <si>
    <t>Max Len</t>
    <phoneticPr fontId="11" type="noConversion"/>
  </si>
  <si>
    <t>Domain</t>
    <phoneticPr fontId="11" type="noConversion"/>
  </si>
  <si>
    <t>String</t>
    <phoneticPr fontId="11" type="noConversion"/>
  </si>
  <si>
    <t>PSTN_DUR</t>
  </si>
  <si>
    <t>市話通話(秒)</t>
  </si>
  <si>
    <t>PstnDuration</t>
    <phoneticPr fontId="11" type="noConversion"/>
  </si>
  <si>
    <t>GPRS_MB</t>
  </si>
  <si>
    <t>上網傳輸量(MB)</t>
  </si>
  <si>
    <t>GprsMB</t>
    <phoneticPr fontId="11" type="noConversion"/>
  </si>
  <si>
    <t>P2P_SMS_MO_CNT</t>
  </si>
  <si>
    <t>簡訊通數</t>
  </si>
  <si>
    <t>P2PSmsMoCounter</t>
    <phoneticPr fontId="11" type="noConversion"/>
  </si>
  <si>
    <t>OFFNET_DUR</t>
  </si>
  <si>
    <t>網外通話(秒)</t>
  </si>
  <si>
    <t>OffnetDuration</t>
    <phoneticPr fontId="11" type="noConversion"/>
  </si>
  <si>
    <t>ONNET_DUR</t>
  </si>
  <si>
    <t>網內通話(秒)</t>
  </si>
  <si>
    <t>OnnetDuration</t>
    <phoneticPr fontId="11" type="noConversion"/>
  </si>
  <si>
    <t>USG_DATA_MONTH</t>
  </si>
  <si>
    <t>使用量資料月份</t>
  </si>
  <si>
    <t>UsageDataMonth</t>
    <phoneticPr fontId="11" type="noConversion"/>
  </si>
  <si>
    <t>BEST_DRP_BILL_AMT</t>
  </si>
  <si>
    <t>推薦數據資費試算金額</t>
  </si>
  <si>
    <t>BestDrpBillAmount</t>
    <phoneticPr fontId="11" type="noConversion"/>
  </si>
  <si>
    <t>BEST_DRP_DESC</t>
  </si>
  <si>
    <t>推薦數據資費名稱</t>
  </si>
  <si>
    <t>BestDrpDescription</t>
    <phoneticPr fontId="11" type="noConversion"/>
  </si>
  <si>
    <t>BEST_DRP_CODE</t>
  </si>
  <si>
    <t>推薦數據資費DRP Code</t>
  </si>
  <si>
    <t>BestDrpCode</t>
    <phoneticPr fontId="11" type="noConversion"/>
  </si>
  <si>
    <t>DRP_BILL_AMT</t>
  </si>
  <si>
    <t>目前數據資費金額</t>
  </si>
  <si>
    <t>DrpBillAmount</t>
    <phoneticPr fontId="11" type="noConversion"/>
  </si>
  <si>
    <t>DRP_CODE_DESC</t>
  </si>
  <si>
    <t>目前數據資費名稱</t>
  </si>
  <si>
    <t>DrpCodeDescription</t>
    <phoneticPr fontId="11" type="noConversion"/>
  </si>
  <si>
    <t>DRP_CODE</t>
  </si>
  <si>
    <t>目前數據資費DRP Code</t>
  </si>
  <si>
    <t>DrpCode</t>
    <phoneticPr fontId="11" type="noConversion"/>
  </si>
  <si>
    <t>BEST_VRP_BILL_AMT</t>
  </si>
  <si>
    <t>推薦語音資費試算金額</t>
  </si>
  <si>
    <t>BestVrpBillAmount</t>
    <phoneticPr fontId="11" type="noConversion"/>
  </si>
  <si>
    <t>BEST_VRP_DESC</t>
  </si>
  <si>
    <t>推薦語音資費名稱</t>
  </si>
  <si>
    <t>BestVrpDescription</t>
    <phoneticPr fontId="11" type="noConversion"/>
  </si>
  <si>
    <t>BEST_VRP_CODE</t>
  </si>
  <si>
    <t>推薦語音資費VRP Code</t>
  </si>
  <si>
    <t>BestVrpCode</t>
    <phoneticPr fontId="11" type="noConversion"/>
  </si>
  <si>
    <t>VRP_BILL_AMT</t>
  </si>
  <si>
    <t>目前語音資費帳單金額</t>
  </si>
  <si>
    <t>VrpBillAmount</t>
    <phoneticPr fontId="11" type="noConversion"/>
  </si>
  <si>
    <t>VRP_CODE_DESC</t>
  </si>
  <si>
    <t>目前語音資費名稱</t>
  </si>
  <si>
    <t>VrpCodeDescription</t>
    <phoneticPr fontId="11" type="noConversion"/>
  </si>
  <si>
    <t>VRP_CODE</t>
  </si>
  <si>
    <t>目前語音資費VRP Code</t>
  </si>
  <si>
    <t>VrpCode</t>
    <phoneticPr fontId="11" type="noConversion"/>
  </si>
  <si>
    <t>L6M_BEST_DRP_DESC</t>
  </si>
  <si>
    <t>六個月綜合建議數資費名稱「無(無資料)」</t>
  </si>
  <si>
    <t>Last6MonthsBestDrpDescription</t>
    <phoneticPr fontId="11" type="noConversion"/>
  </si>
  <si>
    <t>L6M_BEST_DRP_CODE</t>
  </si>
  <si>
    <t>六個月綜合建議數據DRP Code「-1(無資料)」</t>
  </si>
  <si>
    <t>Last6MonthsBestDrpCode</t>
    <phoneticPr fontId="11" type="noConversion"/>
  </si>
  <si>
    <t>L6M_BEST_VRP_DESC</t>
  </si>
  <si>
    <t>六個月綜合建議語音資費名稱「無(無資料)」</t>
  </si>
  <si>
    <t>Last6MonthsBestVrpDescription</t>
    <phoneticPr fontId="11" type="noConversion"/>
  </si>
  <si>
    <t>L6M_BEST_VRP_CODE</t>
  </si>
  <si>
    <t>六個月綜合建議語音VRP Code「-1(無資料)」</t>
  </si>
  <si>
    <t>Last6MonthsBestVrpCode</t>
    <phoneticPr fontId="11" type="noConversion"/>
  </si>
  <si>
    <t>Subscriber_ID</t>
  </si>
  <si>
    <t>SubscriberID</t>
    <phoneticPr fontId="11" type="noConversion"/>
  </si>
  <si>
    <t>BrpInfoBObj</t>
    <phoneticPr fontId="11" type="noConversion"/>
  </si>
  <si>
    <t>Multi</t>
    <phoneticPr fontId="11" type="noConversion"/>
  </si>
  <si>
    <t>試算(SUBSCR_BEST_RATE_DETAIL_V)</t>
    <phoneticPr fontId="11" type="noConversion"/>
  </si>
  <si>
    <t>每月推薦(BRP_INFO2_V)</t>
    <phoneticPr fontId="11" type="noConversion"/>
  </si>
  <si>
    <t>ScvBestRateInfoBObj</t>
    <phoneticPr fontId="11" type="noConversion"/>
  </si>
  <si>
    <t>例外說明( logger.error level )</t>
    <phoneticPr fontId="11" type="noConversion"/>
  </si>
  <si>
    <t>嚴重程度</t>
    <phoneticPr fontId="11" type="noConversion"/>
  </si>
  <si>
    <t>Number</t>
    <phoneticPr fontId="11" type="noConversion"/>
  </si>
  <si>
    <t>ReasonCode</t>
    <phoneticPr fontId="11" type="noConversion"/>
  </si>
  <si>
    <t>Number</t>
    <phoneticPr fontId="11" type="noConversion"/>
  </si>
  <si>
    <t>錯誤種類</t>
    <phoneticPr fontId="11" type="noConversion"/>
  </si>
  <si>
    <t>錯誤訊息(詳細)</t>
    <phoneticPr fontId="11" type="noConversion"/>
  </si>
  <si>
    <t>ErrorMessage</t>
    <phoneticPr fontId="11" type="noConversion"/>
  </si>
  <si>
    <t>物件類別</t>
    <phoneticPr fontId="11" type="noConversion"/>
  </si>
  <si>
    <t>ComponentType</t>
    <phoneticPr fontId="11" type="noConversion"/>
  </si>
  <si>
    <t>Man-datory</t>
    <phoneticPr fontId="11" type="noConversion"/>
  </si>
  <si>
    <t>交易失敗出現此項</t>
    <phoneticPr fontId="11" type="noConversion"/>
  </si>
  <si>
    <t>錯誤內容</t>
    <phoneticPr fontId="11" type="noConversion"/>
  </si>
  <si>
    <t>v</t>
    <phoneticPr fontId="11" type="noConversion"/>
  </si>
  <si>
    <t>M</t>
    <phoneticPr fontId="11" type="noConversion"/>
  </si>
  <si>
    <t>Resultcode</t>
    <phoneticPr fontId="11" type="noConversion"/>
  </si>
  <si>
    <t>TxResult</t>
    <phoneticPr fontId="11" type="noConversion"/>
  </si>
  <si>
    <t>requestOrigin</t>
    <phoneticPr fontId="11" type="noConversion"/>
  </si>
  <si>
    <t>clientSystemName</t>
    <phoneticPr fontId="11" type="noConversion"/>
  </si>
  <si>
    <t>固定為'zh_TW'</t>
    <phoneticPr fontId="11" type="noConversion"/>
  </si>
  <si>
    <t>requesterLocale</t>
    <phoneticPr fontId="11" type="noConversion"/>
  </si>
  <si>
    <t>Requester 名稱</t>
    <phoneticPr fontId="11" type="noConversion"/>
  </si>
  <si>
    <t>Control 欄位外層標籤</t>
    <phoneticPr fontId="11" type="noConversion"/>
  </si>
  <si>
    <t>Service執行的時間</t>
    <phoneticPr fontId="11" type="noConversion"/>
  </si>
  <si>
    <t>String</t>
    <phoneticPr fontId="11" type="noConversion"/>
  </si>
  <si>
    <t>結果代碼</t>
    <phoneticPr fontId="11" type="noConversion"/>
  </si>
  <si>
    <t>交易結果</t>
    <phoneticPr fontId="11" type="noConversion"/>
  </si>
  <si>
    <t>detail</t>
    <phoneticPr fontId="11" type="noConversion"/>
  </si>
  <si>
    <t>錯誤詳細資訊</t>
    <phoneticPr fontId="11" type="noConversion"/>
  </si>
  <si>
    <t>detail</t>
    <phoneticPr fontId="11" type="noConversion"/>
  </si>
  <si>
    <t>故障字串</t>
    <phoneticPr fontId="11" type="noConversion"/>
  </si>
  <si>
    <t>faultString</t>
    <phoneticPr fontId="11" type="noConversion"/>
  </si>
  <si>
    <t>故障代碼</t>
    <phoneticPr fontId="11" type="noConversion"/>
  </si>
  <si>
    <t>faultCode</t>
    <phoneticPr fontId="11" type="noConversion"/>
  </si>
  <si>
    <t>交易失敗出現此項</t>
    <phoneticPr fontId="11" type="noConversion"/>
  </si>
  <si>
    <t>交易成功出現此項</t>
    <phoneticPr fontId="11" type="noConversion"/>
  </si>
  <si>
    <t>v</t>
    <phoneticPr fontId="11" type="noConversion"/>
  </si>
  <si>
    <t>標籤:固定標籤</t>
    <phoneticPr fontId="11" type="noConversion"/>
  </si>
  <si>
    <t>Max Len</t>
    <phoneticPr fontId="11" type="noConversion"/>
  </si>
  <si>
    <t>最外層標籤</t>
    <phoneticPr fontId="11" type="noConversion"/>
  </si>
  <si>
    <t>X</t>
    <phoneticPr fontId="11" type="noConversion"/>
  </si>
  <si>
    <t>SubscriberId</t>
    <phoneticPr fontId="11" type="noConversion"/>
  </si>
  <si>
    <t>InquiryParam</t>
    <phoneticPr fontId="11" type="noConversion"/>
  </si>
  <si>
    <t>Domain</t>
    <phoneticPr fontId="11" type="noConversion"/>
  </si>
  <si>
    <t>固定為'zh_TW'</t>
    <phoneticPr fontId="11" type="noConversion"/>
  </si>
  <si>
    <t>requesterLocale</t>
    <phoneticPr fontId="11" type="noConversion"/>
  </si>
  <si>
    <t>Tag?</t>
    <phoneticPr fontId="11" type="noConversion"/>
  </si>
  <si>
    <t>Service Type</t>
    <phoneticPr fontId="11" type="noConversion"/>
  </si>
  <si>
    <t>getScvBestRateInfoBySubscriber</t>
    <phoneticPr fontId="11" type="noConversion"/>
  </si>
  <si>
    <t>Service Name</t>
    <phoneticPr fontId="11" type="noConversion"/>
  </si>
  <si>
    <t>Multi</t>
    <phoneticPr fontId="11" type="noConversion"/>
  </si>
  <si>
    <t>Multi</t>
    <phoneticPr fontId="11" type="noConversion"/>
  </si>
  <si>
    <t>TCRMContractBObj</t>
    <phoneticPr fontId="11" type="noConversion"/>
  </si>
  <si>
    <t>com.dwl.base.exception.DWLDataInvalidException: [11000976 FVERR 11001185 需要下列項目：CampaignId]</t>
    <phoneticPr fontId="11" type="noConversion"/>
  </si>
  <si>
    <t>例外說明( logger.error level )</t>
    <phoneticPr fontId="11" type="noConversion"/>
  </si>
  <si>
    <t>錯誤原因代碼</t>
    <phoneticPr fontId="11" type="noConversion"/>
  </si>
  <si>
    <t>語言別代碼</t>
    <phoneticPr fontId="11" type="noConversion"/>
  </si>
  <si>
    <t>錯誤訊息(詳細)</t>
    <phoneticPr fontId="11" type="noConversion"/>
  </si>
  <si>
    <t>物件類別</t>
    <phoneticPr fontId="11" type="noConversion"/>
  </si>
  <si>
    <t>Transaction結果代碼</t>
    <phoneticPr fontId="11" type="noConversion"/>
  </si>
  <si>
    <t>Channle名稱</t>
    <phoneticPr fontId="11" type="noConversion"/>
  </si>
  <si>
    <t>地區別, 固定值</t>
    <phoneticPr fontId="11" type="noConversion"/>
  </si>
  <si>
    <t>requesterLocale</t>
    <phoneticPr fontId="11" type="noConversion"/>
  </si>
  <si>
    <t>Service執行的時間</t>
    <phoneticPr fontId="11" type="noConversion"/>
  </si>
  <si>
    <t>Transcation名稱</t>
    <phoneticPr fontId="11" type="noConversion"/>
  </si>
  <si>
    <t>faultString</t>
    <phoneticPr fontId="11" type="noConversion"/>
  </si>
  <si>
    <t>faultCode</t>
    <phoneticPr fontId="11" type="noConversion"/>
  </si>
  <si>
    <t>服務名稱+Response</t>
    <phoneticPr fontId="11" type="noConversion"/>
  </si>
  <si>
    <t>標籤:固定標籤</t>
    <phoneticPr fontId="11" type="noConversion"/>
  </si>
  <si>
    <t>Output:</t>
    <phoneticPr fontId="11" type="noConversion"/>
  </si>
  <si>
    <t xml:space="preserve"> (0=only CCP + Nativkey, 1= Complete Profile 若空值則 Default Value : 1)</t>
    <phoneticPr fontId="11" type="noConversion"/>
  </si>
  <si>
    <t>CustimerID</t>
    <phoneticPr fontId="11" type="noConversion"/>
  </si>
  <si>
    <t>參照代碼表CDADMINFLDNMTP</t>
    <phoneticPr fontId="11" type="noConversion"/>
  </si>
  <si>
    <t>AdminFieldNameType</t>
    <phoneticPr fontId="11" type="noConversion"/>
  </si>
  <si>
    <t>Boolean</t>
    <phoneticPr fontId="11" type="noConversion"/>
  </si>
  <si>
    <t>是否反回總筆數</t>
    <phoneticPr fontId="11" type="noConversion"/>
  </si>
  <si>
    <t>returnAvailableResultCount</t>
    <phoneticPr fontId="11" type="noConversion"/>
  </si>
  <si>
    <t>查詢筆數結束值</t>
    <phoneticPr fontId="11" type="noConversion"/>
  </si>
  <si>
    <t>pageEndIndex</t>
    <phoneticPr fontId="11" type="noConversion"/>
  </si>
  <si>
    <t>查詢筆數起始值</t>
    <phoneticPr fontId="11" type="noConversion"/>
  </si>
  <si>
    <t>pageStartIndex</t>
    <phoneticPr fontId="11" type="noConversion"/>
  </si>
  <si>
    <t>InquiryParam</t>
    <phoneticPr fontId="11" type="noConversion"/>
  </si>
  <si>
    <t>&lt;soapenv:Header&gt;&lt;wsse:Security xmlns:wsse="http://docs.oasis-open.org/wss/2004/01/oasis-200401-wss-wssecurity-secext-1.0.xsd" xmlns:wsu="http://docs.oasis-open.org/wss/2004/01/oasis-200401-wss-wssecurity-utility-1.0.xsd"&gt;&lt;wsse:UsernameToken wsu:Id="UsernameToken-03915CDFE28D55B174142958880683147"&gt;&lt;wsse:Username&gt;mdmadmin&lt;/wsse:Username&gt;&lt;wsse:Password Type="http://docs.oasis-open.org/wss/2004/01/oasis-200401-wss-username-token-profile-1.0#PasswordText"&gt;mdmadmin&lt;/wsse:Password&gt;&lt;wsse:Nonce EncodingType="http://docs.oasis-open.org/wss/2004/01/oasis-200401-wss-soap-message-security-1.0#Base64Binary"&gt;TI6HXx171n1htKWkSOkphA==&lt;/wsse:Nonce&gt;&lt;wsu:Created&gt;2015-04-21T04:00:06.831Z&lt;/wsu:Created&gt;&lt;/wsse:UsernameToken&gt;&lt;/wsse:Security&gt;&lt;/soapenv:Header&gt;</t>
    <phoneticPr fontId="11" type="noConversion"/>
  </si>
  <si>
    <t>ID/PW:mdmadmin/mdmadmin</t>
    <phoneticPr fontId="11" type="noConversion"/>
  </si>
  <si>
    <t>MDM XML 控制Header, 需內含WS-Security</t>
    <phoneticPr fontId="11" type="noConversion"/>
  </si>
  <si>
    <t>BACK</t>
    <phoneticPr fontId="11" type="noConversion"/>
  </si>
  <si>
    <t>getCustomerContract</t>
  </si>
  <si>
    <t>Service Name</t>
    <phoneticPr fontId="11" type="noConversion"/>
  </si>
  <si>
    <t>最後一次異動日期</t>
  </si>
  <si>
    <t>副號對應的CCP ID對應的最新一筆門號</t>
  </si>
  <si>
    <t>副號對應的CCP ID對應到ContractInfoS的VIP_GRADE後值</t>
  </si>
  <si>
    <t>副號對應的CCP ID對應到ContractInfoS的VIP_GRADE前值</t>
  </si>
  <si>
    <t>副號對應的CCP ID</t>
  </si>
  <si>
    <t>主號對應的CCP ID對應的最新一筆門號</t>
  </si>
  <si>
    <t>主號對應的CCP ID對應到ContractInfoS的VIP_GRADE後值</t>
  </si>
  <si>
    <t>主號對應的CCP ID對應到ContractInfoS的VIP_GRADE前值</t>
  </si>
  <si>
    <t>主號對應的CCP ID</t>
  </si>
  <si>
    <t>利用ROCID直接找LOG</t>
  </si>
  <si>
    <t>ContrCompInfoS_VIP_LOG_ID</t>
  </si>
  <si>
    <t>ContrCompInfoSVIPLogBObj</t>
  </si>
  <si>
    <t>com.dwl.base.exception.DWLDataInvalidException: [11000976 FVERR 11001185 需要下列項目：CampaignId]</t>
    <phoneticPr fontId="11" type="noConversion"/>
  </si>
  <si>
    <t>Severity</t>
    <phoneticPr fontId="11" type="noConversion"/>
  </si>
  <si>
    <t>錯誤原因代碼</t>
    <phoneticPr fontId="11" type="noConversion"/>
  </si>
  <si>
    <t>錯誤種類</t>
    <phoneticPr fontId="11" type="noConversion"/>
  </si>
  <si>
    <t>錯誤訊息(詳細)</t>
    <phoneticPr fontId="11" type="noConversion"/>
  </si>
  <si>
    <t>ErrorMessage</t>
    <phoneticPr fontId="11" type="noConversion"/>
  </si>
  <si>
    <t>ComponentType</t>
    <phoneticPr fontId="11" type="noConversion"/>
  </si>
  <si>
    <t>交易失敗出現此項</t>
    <phoneticPr fontId="11" type="noConversion"/>
  </si>
  <si>
    <t>錯誤內容</t>
    <phoneticPr fontId="11" type="noConversion"/>
  </si>
  <si>
    <t>Transaction結果代碼</t>
    <phoneticPr fontId="11" type="noConversion"/>
  </si>
  <si>
    <t>TxResult</t>
    <phoneticPr fontId="11" type="noConversion"/>
  </si>
  <si>
    <t>requestOrigin</t>
    <phoneticPr fontId="11" type="noConversion"/>
  </si>
  <si>
    <t>固定為'zh_TW'</t>
    <phoneticPr fontId="11" type="noConversion"/>
  </si>
  <si>
    <t>交易結果</t>
    <phoneticPr fontId="11" type="noConversion"/>
  </si>
  <si>
    <t>TxResult</t>
    <phoneticPr fontId="11" type="noConversion"/>
  </si>
  <si>
    <t>detail</t>
    <phoneticPr fontId="11" type="noConversion"/>
  </si>
  <si>
    <t>faultString</t>
    <phoneticPr fontId="11" type="noConversion"/>
  </si>
  <si>
    <t>faultCode</t>
    <phoneticPr fontId="11" type="noConversion"/>
  </si>
  <si>
    <t>固定標籤</t>
    <phoneticPr fontId="11" type="noConversion"/>
  </si>
  <si>
    <t>Fault</t>
    <phoneticPr fontId="11" type="noConversion"/>
  </si>
  <si>
    <t>服務名稱+Response</t>
    <phoneticPr fontId="11" type="noConversion"/>
  </si>
  <si>
    <t>無使用</t>
    <phoneticPr fontId="11" type="noConversion"/>
  </si>
  <si>
    <t>ROCID</t>
    <phoneticPr fontId="11" type="noConversion"/>
  </si>
  <si>
    <t>InquiryParam</t>
    <phoneticPr fontId="11" type="noConversion"/>
  </si>
  <si>
    <t>服務名稱</t>
    <phoneticPr fontId="11" type="noConversion"/>
  </si>
  <si>
    <t>&lt;soapenv:Header&gt;&lt;wsse:Security xmlns:wsse="http://docs.oasis-open.org/wss/2004/01/oasis-200401-wss-wssecurity-secext-1.0.xsd" xmlns:wsu="http://docs.oasis-open.org/wss/2004/01/oasis-200401-wss-wssecurity-utility-1.0.xsd"&gt;&lt;wsse:UsernameToken wsu:Id="UsernameToken-03915CDFE28D55B174142958880683147"&gt;&lt;wsse:Username&gt;mdmadmin&lt;/wsse:Username&gt;&lt;wsse:Password Type="http://docs.oasis-open.org/wss/2004/01/oasis-200401-wss-username-token-profile-1.0#PasswordText"&gt;mdmadmin&lt;/wsse:Password&gt;&lt;wsse:Nonce EncodingType="http://docs.oasis-open.org/wss/2004/01/oasis-200401-wss-soap-message-security-1.0#Base64Binary"&gt;TI6HXx171n1htKWkSOkphA==&lt;/wsse:Nonce&gt;&lt;wsu:Created&gt;2015-04-21T04:00:06.831Z&lt;/wsu:Created&gt;&lt;/wsse:UsernameToken&gt;&lt;/wsse:Security&gt;&lt;/soapenv:Header&gt;</t>
    <phoneticPr fontId="11" type="noConversion"/>
  </si>
  <si>
    <t>MDM XML 控制Header, 需內含WS-Security</t>
    <phoneticPr fontId="11" type="noConversion"/>
  </si>
  <si>
    <t>Input:</t>
    <phoneticPr fontId="11" type="noConversion"/>
  </si>
  <si>
    <t>BACK</t>
    <phoneticPr fontId="11" type="noConversion"/>
  </si>
  <si>
    <t>getVIPGradeChangeLogByAccRefNum</t>
  </si>
  <si>
    <t>transChannelId</t>
    <phoneticPr fontId="11" type="noConversion"/>
  </si>
  <si>
    <t>transSubChannel</t>
    <phoneticPr fontId="11" type="noConversion"/>
  </si>
  <si>
    <t>transUserId</t>
    <phoneticPr fontId="11" type="noConversion"/>
  </si>
  <si>
    <t>transBpId</t>
    <phoneticPr fontId="11" type="noConversion"/>
  </si>
  <si>
    <t>transPath</t>
    <phoneticPr fontId="11" type="noConversion"/>
  </si>
  <si>
    <t>BUS預留的交易資訊</t>
    <phoneticPr fontId="11" type="noConversion"/>
  </si>
  <si>
    <t>由RefNum 證號找到 ID View Insight Data
包含 IdentifierInfoS + IdentifierInfoD + SCV DB F5 &amp; F6 Data</t>
    <phoneticPr fontId="11" type="noConversion"/>
  </si>
  <si>
    <t>IdentifierInfo</t>
  </si>
  <si>
    <t>到 SCV DB 以Billing SubscriberID 查詢最適費率相關欄位
多筆回傳</t>
    <phoneticPr fontId="11" type="noConversion"/>
  </si>
  <si>
    <t>ScvBestRateInfoBObj</t>
  </si>
  <si>
    <t>getVIPGradeChangeLogByAccRefNum</t>
    <phoneticPr fontId="11" type="noConversion"/>
  </si>
  <si>
    <t>由ROCID直接到ContrCompInfoSVIPLog將資料撈出
同時以Change_DT做Desc Sorting</t>
    <phoneticPr fontId="11" type="noConversion"/>
  </si>
  <si>
    <t>getCustomerContract</t>
    <phoneticPr fontId="11" type="noConversion"/>
  </si>
  <si>
    <t>由CustomerId找到對應的客戶資料, 公司負責人資料, 搜尋不到CustomerId, 則報錯</t>
    <phoneticPr fontId="11" type="noConversion"/>
  </si>
  <si>
    <t>O</t>
    <phoneticPr fontId="11" type="noConversion"/>
  </si>
  <si>
    <t>BT Peilun</t>
    <phoneticPr fontId="11" type="noConversion"/>
  </si>
  <si>
    <t>DWLControl修改為非必填</t>
    <phoneticPr fontId="11" type="noConversion"/>
  </si>
  <si>
    <t>2016.03.25</t>
    <phoneticPr fontId="11" type="noConversion"/>
  </si>
  <si>
    <t>2016.04.01</t>
    <phoneticPr fontId="11" type="noConversion"/>
  </si>
  <si>
    <t>IdentificationNumber</t>
  </si>
  <si>
    <t>2016.04.07</t>
    <phoneticPr fontId="11" type="noConversion"/>
  </si>
  <si>
    <t>新增 AuthInfo &amp; TransInfo</t>
    <phoneticPr fontId="11" type="noConversion"/>
  </si>
  <si>
    <t>TCRMPartyIdentificationBobj 增加 IdentificationNumber</t>
    <phoneticPr fontId="11" type="noConversion"/>
  </si>
  <si>
    <t>Boolean</t>
    <phoneticPr fontId="11" type="noConversion"/>
  </si>
  <si>
    <t>O</t>
    <phoneticPr fontId="11" type="noConversion"/>
  </si>
  <si>
    <t>ObjectReferenceId</t>
  </si>
  <si>
    <t>ContractLangType</t>
  </si>
  <si>
    <t>ContractLangValue</t>
  </si>
  <si>
    <t>LineOfBusiness</t>
  </si>
  <si>
    <t>TCRMExtension</t>
  </si>
  <si>
    <t>ComponentID</t>
  </si>
  <si>
    <t>BillingSubscriberStatusValue</t>
  </si>
  <si>
    <t>InitialAgentCode</t>
  </si>
  <si>
    <t>NPOperator</t>
  </si>
  <si>
    <t>OriginalNPOperator</t>
  </si>
  <si>
    <t>PreferenceLanguageValue</t>
  </si>
  <si>
    <t>IVRLanguagePreferenceValue</t>
  </si>
  <si>
    <t>COHSubscriberStatusValue</t>
  </si>
  <si>
    <t>BillDeliveryMethodValue</t>
  </si>
  <si>
    <t>BillReminderValue</t>
  </si>
  <si>
    <t>BillFormatValue</t>
  </si>
  <si>
    <t>InitialDealerCode</t>
  </si>
  <si>
    <t>AgentCode</t>
  </si>
  <si>
    <t>ChannelCode</t>
  </si>
  <si>
    <t>CreateDT</t>
  </si>
  <si>
    <t>DWLStatus</t>
  </si>
  <si>
    <t>O</t>
    <phoneticPr fontId="11" type="noConversion"/>
  </si>
  <si>
    <t>YYYY-MM-DD hh:mm:ss.SSS</t>
    <phoneticPr fontId="11" type="noConversion"/>
  </si>
  <si>
    <t>Date</t>
    <phoneticPr fontId="11" type="noConversion"/>
  </si>
  <si>
    <t>TimeStamp</t>
    <phoneticPr fontId="11" type="noConversion"/>
  </si>
  <si>
    <t>InitialAGENT CODE</t>
    <phoneticPr fontId="11" type="noConversion"/>
  </si>
  <si>
    <t>String</t>
    <phoneticPr fontId="11" type="noConversion"/>
  </si>
  <si>
    <t>ActiveReason</t>
    <phoneticPr fontId="11" type="noConversion"/>
  </si>
  <si>
    <t>O</t>
    <phoneticPr fontId="11" type="noConversion"/>
  </si>
  <si>
    <t>TCRMContractPartyRoleBObj</t>
  </si>
  <si>
    <t>CurrencyValue</t>
  </si>
  <si>
    <t>FrequencyModeType</t>
  </si>
  <si>
    <t>FrequencyModeValue</t>
  </si>
  <si>
    <t>BillingType</t>
  </si>
  <si>
    <t>BillingValue</t>
  </si>
  <si>
    <t>ReplacedByContract</t>
  </si>
  <si>
    <t>PremiumAmount</t>
  </si>
  <si>
    <t>PremiumAmountCurrencyType</t>
  </si>
  <si>
    <t>PremiumAmountCurrencyValue</t>
  </si>
  <si>
    <t>NextBillingDate</t>
  </si>
  <si>
    <t>CurrentCashValueAmount</t>
  </si>
  <si>
    <t>CurrentCashValueAmountCurrencyType</t>
  </si>
  <si>
    <t>CurrentCashValueAmountCurrencyValue</t>
  </si>
  <si>
    <t>BrandName</t>
  </si>
  <si>
    <t>ServiceOrgName</t>
  </si>
  <si>
    <t>ServiceProvId</t>
  </si>
  <si>
    <t>BusOrgunitId</t>
  </si>
  <si>
    <t>IssueLocation</t>
  </si>
  <si>
    <t>AdminContractId</t>
  </si>
  <si>
    <t>AdminSystemType</t>
  </si>
  <si>
    <t>AdminSystemValue</t>
  </si>
  <si>
    <t>ContractLastUpdateDate</t>
  </si>
  <si>
    <t>ContractLastUpdateUser</t>
  </si>
  <si>
    <t>ContractLastUpdateTxId</t>
  </si>
  <si>
    <t>AccessTokenValue</t>
  </si>
  <si>
    <t>ManagedAccountIndicator</t>
  </si>
  <si>
    <t>AgreementName</t>
  </si>
  <si>
    <t>AgreementNickName</t>
  </si>
  <si>
    <t>SignedDate</t>
  </si>
  <si>
    <t>ExecutedDate</t>
  </si>
  <si>
    <t>EndDate</t>
  </si>
  <si>
    <t>ReplacesContract</t>
  </si>
  <si>
    <t>AccountLastTransactionDate</t>
  </si>
  <si>
    <t>TerminationDate</t>
  </si>
  <si>
    <t>TerminationReasonType</t>
  </si>
  <si>
    <t>TerminationReasonValue</t>
  </si>
  <si>
    <t>AgreementDescription</t>
  </si>
  <si>
    <t>AgreementStatusType</t>
  </si>
  <si>
    <t>AgreementStatusValue</t>
  </si>
  <si>
    <t>AgreementType</t>
  </si>
  <si>
    <t>AgreementValue</t>
  </si>
  <si>
    <t>ServiceLevelType</t>
  </si>
  <si>
    <t>ServiceLevelValue</t>
  </si>
  <si>
    <t>LastVerifiedDate</t>
  </si>
  <si>
    <t>LastReviewedDate</t>
  </si>
  <si>
    <t>ProductId</t>
  </si>
  <si>
    <t>ClusterKey</t>
  </si>
  <si>
    <t>ContractHistActionCode</t>
  </si>
  <si>
    <t>ContractHistCreateDate</t>
  </si>
  <si>
    <t>ContractHistCreatedBy</t>
  </si>
  <si>
    <t>ContractHistEndDate</t>
  </si>
  <si>
    <t>ContractHistoryIdPK</t>
  </si>
  <si>
    <t>ContractComponentIdPK</t>
  </si>
  <si>
    <t>ContractId</t>
  </si>
  <si>
    <t>ContractStatusValue</t>
  </si>
  <si>
    <t>IssueDate</t>
  </si>
  <si>
    <t>ContractComponentType</t>
  </si>
  <si>
    <t>ContractComponentValue</t>
  </si>
  <si>
    <t>ProductType</t>
  </si>
  <si>
    <t>ProductValue</t>
  </si>
  <si>
    <t>BaseIndicator</t>
  </si>
  <si>
    <t>HoldingId</t>
  </si>
  <si>
    <t>ViaticalIndicator</t>
  </si>
  <si>
    <t>ContractComponentLastUpdateDate</t>
  </si>
  <si>
    <t>ContractComponentLastUpdateUser</t>
  </si>
  <si>
    <t>ContractComponentLastUpdateTxId</t>
  </si>
  <si>
    <t>ContractComponentServiceArrangementType</t>
  </si>
  <si>
    <t>ContractComponentServiceArrangementValue</t>
  </si>
  <si>
    <t>ExpiryDate</t>
  </si>
  <si>
    <t>TCRMContractComponentValueBObj</t>
  </si>
  <si>
    <t>TCRMAdminNativeKeyBObj</t>
  </si>
  <si>
    <t>ContractComponentHistActionCode</t>
  </si>
  <si>
    <t>ContractComponentHistCreateDate</t>
  </si>
  <si>
    <t>ContractComponentHistCreatedBy</t>
  </si>
  <si>
    <t>ContractComponentHistEndDate</t>
  </si>
  <si>
    <t>ContractComponentHistoryIdPK</t>
  </si>
  <si>
    <t>ContractRoleIdPK</t>
  </si>
  <si>
    <t>合約角色PK</t>
    <phoneticPr fontId="11" type="noConversion"/>
  </si>
  <si>
    <t>只有change or Update時需填, add時不填</t>
    <phoneticPr fontId="11" type="noConversion"/>
  </si>
  <si>
    <t>Number</t>
    <phoneticPr fontId="11" type="noConversion"/>
  </si>
  <si>
    <t>PartyId</t>
  </si>
  <si>
    <t>合約角色對應的Party Id</t>
    <phoneticPr fontId="11" type="noConversion"/>
  </si>
  <si>
    <t>Number</t>
    <phoneticPr fontId="11" type="noConversion"/>
  </si>
  <si>
    <t>ContractComponentId</t>
  </si>
  <si>
    <t>合約角色對應的合約Id</t>
    <phoneticPr fontId="11" type="noConversion"/>
  </si>
  <si>
    <t>RoleEndReasonType</t>
  </si>
  <si>
    <t>RoleEndReasonValue</t>
  </si>
  <si>
    <t>RoleType</t>
  </si>
  <si>
    <t>合約角色類型</t>
    <phoneticPr fontId="11" type="noConversion"/>
  </si>
  <si>
    <t>RoleValue</t>
  </si>
  <si>
    <t>ArrangementDescription</t>
  </si>
  <si>
    <t>ArrangementType</t>
  </si>
  <si>
    <t>ArrangementValue</t>
  </si>
  <si>
    <t>ShareDistributionType</t>
  </si>
  <si>
    <t>ShareDistributionValue</t>
  </si>
  <si>
    <t>DistributionPercentage</t>
  </si>
  <si>
    <t>IrrevokableIndicator</t>
  </si>
  <si>
    <t>StartDate</t>
  </si>
  <si>
    <t>RecordedStartDate</t>
  </si>
  <si>
    <t>RecordedEndDate</t>
  </si>
  <si>
    <t>RegisteredName</t>
  </si>
  <si>
    <t>ContractPartyRoleLastUpdateDate</t>
  </si>
  <si>
    <t>ContractPartyRoleLastUpdateUser</t>
  </si>
  <si>
    <t>ContractPartyRoleLastUpdateTxId</t>
  </si>
  <si>
    <t>Single</t>
    <phoneticPr fontId="11" type="noConversion"/>
  </si>
  <si>
    <t>PrimaryKeyBObj</t>
  </si>
  <si>
    <t>TCRMPersonBObj</t>
  </si>
  <si>
    <t>TCRMContractPartyRoleSituationBObj</t>
  </si>
  <si>
    <t>X</t>
    <phoneticPr fontId="11" type="noConversion"/>
  </si>
  <si>
    <t>TCRMContractPartyRoleIdentifierBObj</t>
  </si>
  <si>
    <t>ContractPartyRoleHistActionCode</t>
  </si>
  <si>
    <t>ContractPartyRoleHistCreateDate</t>
  </si>
  <si>
    <t>ContractPartyRoleHistCreatedBy</t>
  </si>
  <si>
    <t>ContractPartyRoleHistEndDate</t>
  </si>
  <si>
    <t>ContractPartyRoleHistoryIdPK</t>
  </si>
  <si>
    <t>AdminNativeKeyIdPK</t>
  </si>
  <si>
    <t>Billing Id( accountid or subscriber id)</t>
    <phoneticPr fontId="11" type="noConversion"/>
  </si>
  <si>
    <t>String</t>
    <phoneticPr fontId="11" type="noConversion"/>
  </si>
  <si>
    <t>M</t>
    <phoneticPr fontId="11" type="noConversion"/>
  </si>
  <si>
    <t>AdminFieldNameType</t>
  </si>
  <si>
    <t xml:space="preserve">業務系統類型; 參照代碼表 </t>
    <phoneticPr fontId="11" type="noConversion"/>
  </si>
  <si>
    <t>CDADMINFLDNMTP</t>
    <phoneticPr fontId="11" type="noConversion"/>
  </si>
  <si>
    <t>AdminFieldNameValue</t>
  </si>
  <si>
    <t>對應的合約Id</t>
    <phoneticPr fontId="11" type="noConversion"/>
  </si>
  <si>
    <t>X</t>
    <phoneticPr fontId="11" type="noConversion"/>
  </si>
  <si>
    <t>ContractComponentIndicator</t>
  </si>
  <si>
    <t>Y/N, 對應的是否為ContractComponent, 固定值</t>
    <phoneticPr fontId="11" type="noConversion"/>
  </si>
  <si>
    <t>固定為'Y'</t>
    <phoneticPr fontId="11" type="noConversion"/>
  </si>
  <si>
    <t>String</t>
    <phoneticPr fontId="11" type="noConversion"/>
  </si>
  <si>
    <t>DatatypeName</t>
  </si>
  <si>
    <t>DisplayedIndicator</t>
  </si>
  <si>
    <t>PresentSequenceNumber</t>
  </si>
  <si>
    <t>SizeNumber</t>
  </si>
  <si>
    <t>NativeKeyLastUpdateDate</t>
  </si>
  <si>
    <t>NativeKeyLastUpdateUser</t>
  </si>
  <si>
    <t>NativeKeyLastUpdateTxId</t>
  </si>
  <si>
    <t>NativeKeyHistActionCode</t>
  </si>
  <si>
    <t>NativeKeyHistCreateDate</t>
  </si>
  <si>
    <t>NativeKeyHistCreatedBy</t>
  </si>
  <si>
    <t>NativeKeyHistEndDate</t>
  </si>
  <si>
    <t>NativeKeyHistoryIdPK</t>
  </si>
  <si>
    <t>NativeKeyTotal</t>
  </si>
  <si>
    <t>NewPartyIdReference</t>
  </si>
  <si>
    <t>DisplayName</t>
  </si>
  <si>
    <t>PreferredLanguageType</t>
  </si>
  <si>
    <t>PreferredLanguageValue</t>
  </si>
  <si>
    <t>ComputerAccessType</t>
  </si>
  <si>
    <t>ComputerAccessValue</t>
  </si>
  <si>
    <t>PartyType</t>
  </si>
  <si>
    <t>CreatedDate</t>
  </si>
  <si>
    <t>SinceDate</t>
  </si>
  <si>
    <t>LeftDate</t>
  </si>
  <si>
    <t>InactivatedDate</t>
  </si>
  <si>
    <t>LastStatementDate</t>
  </si>
  <si>
    <t>ReferredByPartyID</t>
  </si>
  <si>
    <t>StatementFrequencyType</t>
  </si>
  <si>
    <t>StatementFrequencyValue</t>
  </si>
  <si>
    <t>ClientStatusType</t>
  </si>
  <si>
    <t>ClientStatusValue</t>
  </si>
  <si>
    <t>AlertIndicator</t>
  </si>
  <si>
    <t>SolicitationIndicator</t>
  </si>
  <si>
    <t>ConfidentialIndicator</t>
  </si>
  <si>
    <t>ClientPotentialType</t>
  </si>
  <si>
    <t>ClientPotentialValue</t>
  </si>
  <si>
    <t>ClientImportanceType</t>
  </si>
  <si>
    <t>ClientImportanceValue</t>
  </si>
  <si>
    <t>MandatorySearchDone</t>
  </si>
  <si>
    <t>DoNotDeleteIndicator</t>
  </si>
  <si>
    <t>LastUsedDate</t>
  </si>
  <si>
    <t>SourceIdentifierType</t>
  </si>
  <si>
    <t>SourceIdentifierValue</t>
  </si>
  <si>
    <t>EntityLinkStatusType</t>
  </si>
  <si>
    <t>EntityLinkStatusValue</t>
  </si>
  <si>
    <t>EntityId</t>
  </si>
  <si>
    <t>EntityType</t>
  </si>
  <si>
    <t>PartyLastUpdateDate</t>
  </si>
  <si>
    <t>PartyLastUpdateUser</t>
  </si>
  <si>
    <t>PartyLastUpdateTxId</t>
  </si>
  <si>
    <t>PersonPartyId</t>
  </si>
  <si>
    <t>BirthPlaceType</t>
  </si>
  <si>
    <t>BirthPlaceValue</t>
  </si>
  <si>
    <t>GenderType</t>
  </si>
  <si>
    <t>UserIndicator</t>
  </si>
  <si>
    <t>AgeVerifiedWithType</t>
  </si>
  <si>
    <t>AgeVerifiedWithValue</t>
  </si>
  <si>
    <t>HighestEducationType</t>
  </si>
  <si>
    <t>HighestEducationValue</t>
  </si>
  <si>
    <t>CitizenshipValue</t>
  </si>
  <si>
    <t>NumberOfChildren</t>
  </si>
  <si>
    <t>MaritalStatusValue</t>
  </si>
  <si>
    <t>DeceasedDate</t>
  </si>
  <si>
    <t>DisabledStartDate</t>
  </si>
  <si>
    <t>DisabledEndDate</t>
  </si>
  <si>
    <t>PartyActiveIndicator</t>
  </si>
  <si>
    <t>PersonLastUpdateDate</t>
  </si>
  <si>
    <t>PersonLastUpdateUser</t>
  </si>
  <si>
    <t>PersonLastUpdateTxId</t>
  </si>
  <si>
    <t>TCRMPartyAddressBObj</t>
  </si>
  <si>
    <t>TCRMPartyContactMethodBObj</t>
  </si>
  <si>
    <t>TCRMFinancialProfileBObj</t>
  </si>
  <si>
    <t>TCRMPartyIdentificationBObj</t>
  </si>
  <si>
    <t>TCRMPartyRelationshipBObj</t>
  </si>
  <si>
    <t>TCRMAdminContEquivBObj</t>
  </si>
  <si>
    <t>TCRMPersonNameBObj</t>
  </si>
  <si>
    <t>TCRMPartyValueBObj</t>
  </si>
  <si>
    <t>PendingCDCIndicator</t>
  </si>
  <si>
    <t>AddPartyStatus</t>
  </si>
  <si>
    <t>PartyHistActionCode</t>
  </si>
  <si>
    <t>PartyHistCreateDate</t>
  </si>
  <si>
    <t>PartyHistCreatedBy</t>
  </si>
  <si>
    <t>PartyHistEndDate</t>
  </si>
  <si>
    <t>PartyHistoryIdPK</t>
  </si>
  <si>
    <t>SearchPartyDone</t>
  </si>
  <si>
    <t>GenderValue</t>
  </si>
  <si>
    <t>PersonHistActionCode</t>
  </si>
  <si>
    <t>PersonHistCreateDate</t>
  </si>
  <si>
    <t>PersonHistCreatedBy</t>
  </si>
  <si>
    <t>PersonHistEndDate</t>
  </si>
  <si>
    <t>PersonHistoryIdPK</t>
  </si>
  <si>
    <t>ReferredByContactName</t>
  </si>
  <si>
    <t>Number</t>
    <phoneticPr fontId="11" type="noConversion"/>
  </si>
  <si>
    <t>O</t>
    <phoneticPr fontId="11" type="noConversion"/>
  </si>
  <si>
    <t>TimeStamp</t>
    <phoneticPr fontId="11" type="noConversion"/>
  </si>
  <si>
    <t>Number</t>
    <phoneticPr fontId="11" type="noConversion"/>
  </si>
  <si>
    <t>人的擴展欄位</t>
    <phoneticPr fontId="11" type="noConversion"/>
  </si>
  <si>
    <t>人的地址</t>
    <phoneticPr fontId="11" type="noConversion"/>
  </si>
  <si>
    <t>人的聯絡方式</t>
    <phoneticPr fontId="11" type="noConversion"/>
  </si>
  <si>
    <t>Multi</t>
    <phoneticPr fontId="11" type="noConversion"/>
  </si>
  <si>
    <t>人的證件</t>
    <phoneticPr fontId="11" type="noConversion"/>
  </si>
  <si>
    <t>人的姓名</t>
    <phoneticPr fontId="11" type="noConversion"/>
  </si>
  <si>
    <t>Multi</t>
    <phoneticPr fontId="11" type="noConversion"/>
  </si>
  <si>
    <t>JobValue</t>
  </si>
  <si>
    <t>JobTitleValue</t>
  </si>
  <si>
    <t>PersonNameIdPK</t>
  </si>
  <si>
    <t>GenerationType</t>
  </si>
  <si>
    <t>GenerationValue</t>
  </si>
  <si>
    <t>NameUsageValue</t>
  </si>
  <si>
    <t>PrefixValue</t>
  </si>
  <si>
    <t>PrefixDescription</t>
  </si>
  <si>
    <t>StdGivenNameOne</t>
  </si>
  <si>
    <t>GivenNameTwo</t>
  </si>
  <si>
    <t>StdGivenNameTwo</t>
  </si>
  <si>
    <t>GivenNameThree</t>
  </si>
  <si>
    <t>StdGivenNameThree</t>
  </si>
  <si>
    <t>GivenNameFour</t>
  </si>
  <si>
    <t>StdGivenNameFour</t>
  </si>
  <si>
    <t>StdLastName</t>
  </si>
  <si>
    <t>Suffix</t>
  </si>
  <si>
    <t>UseStandardNameIndicator</t>
  </si>
  <si>
    <t>StandardFormattingIndicator</t>
  </si>
  <si>
    <t>PersonNameLastUpdateDate</t>
  </si>
  <si>
    <t>PersonNameLastUpdateUser</t>
  </si>
  <si>
    <t>PersonNameLastUpdateTxId</t>
  </si>
  <si>
    <t>LastUpdatedBy</t>
  </si>
  <si>
    <t>LastUpdatedDate</t>
  </si>
  <si>
    <t>PersonNameHistActionCode</t>
  </si>
  <si>
    <t>PersonNameHistCreateDate</t>
  </si>
  <si>
    <t>PersonNameHistCreatedBy</t>
  </si>
  <si>
    <t>PersonNameHistEndDate</t>
  </si>
  <si>
    <t>PersonNameHistoryIdPK</t>
  </si>
  <si>
    <t>PartyAddressIdPK</t>
  </si>
  <si>
    <t>LocationGroup中地址的IdPk</t>
    <phoneticPr fontId="11" type="noConversion"/>
  </si>
  <si>
    <t>Number</t>
    <phoneticPr fontId="11" type="noConversion"/>
  </si>
  <si>
    <t>AddressId</t>
  </si>
  <si>
    <t>AddressUsageType</t>
  </si>
  <si>
    <t>地址類型</t>
    <phoneticPr fontId="11" type="noConversion"/>
  </si>
  <si>
    <t>AddressUsageValue</t>
  </si>
  <si>
    <t>CareOf</t>
  </si>
  <si>
    <t>無特殊需求時請固定為'2000-01-01', 若無輸入會預設'2000-01-01'</t>
    <phoneticPr fontId="11" type="noConversion"/>
  </si>
  <si>
    <t>O</t>
    <phoneticPr fontId="11" type="noConversion"/>
  </si>
  <si>
    <t>結束日期</t>
    <phoneticPr fontId="11" type="noConversion"/>
  </si>
  <si>
    <t>TimeStamp</t>
    <phoneticPr fontId="11" type="noConversion"/>
  </si>
  <si>
    <t>EffectStartMonthDay</t>
  </si>
  <si>
    <t>EffectEndMonthDay</t>
  </si>
  <si>
    <t>EffectTimeStart</t>
  </si>
  <si>
    <t>EffectTimeEnd</t>
  </si>
  <si>
    <t>PreferredAddressIndicator</t>
  </si>
  <si>
    <t>UndeliveredReasonType</t>
  </si>
  <si>
    <t>UndeliveredReasonValue</t>
  </si>
  <si>
    <t>AddressGroupLastUpdateDate</t>
  </si>
  <si>
    <t>AddressGroupLastUpdateUser</t>
  </si>
  <si>
    <t>AddressGroupLastUpdateTxId</t>
  </si>
  <si>
    <t>LocationGroupLastUpdateDate</t>
  </si>
  <si>
    <t>LocationGroupLastUpdateUser</t>
  </si>
  <si>
    <t>LocationGroupLastUpdateTxId</t>
  </si>
  <si>
    <t>Single</t>
    <phoneticPr fontId="11" type="noConversion"/>
  </si>
  <si>
    <t>Single</t>
    <phoneticPr fontId="11" type="noConversion"/>
  </si>
  <si>
    <t>AddressGroupHistActionCode</t>
  </si>
  <si>
    <t>AddressGroupHistCreateDate</t>
  </si>
  <si>
    <t>AddressGroupHistCreatedBy</t>
  </si>
  <si>
    <t>AddressGroupHistEndDate</t>
  </si>
  <si>
    <t>AddressGroupHistoryIdPK</t>
  </si>
  <si>
    <t>LocationGroupHistActionCode</t>
  </si>
  <si>
    <t>LocationGroupHistCreateDate</t>
  </si>
  <si>
    <t>LocationGroupHistCreatedBy</t>
  </si>
  <si>
    <t>LocationGroupHistEndDate</t>
  </si>
  <si>
    <t>LocationGroupHistoryIdPK</t>
  </si>
  <si>
    <t>AddressIdPK</t>
  </si>
  <si>
    <t>X</t>
    <phoneticPr fontId="11" type="noConversion"/>
  </si>
  <si>
    <t>ResidenceType</t>
  </si>
  <si>
    <t>ResidenceValue</t>
  </si>
  <si>
    <t>String</t>
    <phoneticPr fontId="11" type="noConversion"/>
  </si>
  <si>
    <t>AddressLineThree</t>
  </si>
  <si>
    <t>String</t>
    <phoneticPr fontId="11" type="noConversion"/>
  </si>
  <si>
    <t>M</t>
    <phoneticPr fontId="11" type="noConversion"/>
  </si>
  <si>
    <t>ZipPostalBarCode</t>
  </si>
  <si>
    <t>ResidenceNumber</t>
  </si>
  <si>
    <t>省, 固定值</t>
    <phoneticPr fontId="11" type="noConversion"/>
  </si>
  <si>
    <t>ProvinceStateValue</t>
  </si>
  <si>
    <t>CountyCode</t>
  </si>
  <si>
    <t>國家, 固定值</t>
    <phoneticPr fontId="11" type="noConversion"/>
  </si>
  <si>
    <t>CountryValue</t>
  </si>
  <si>
    <t>StandardFormatingIndicator</t>
  </si>
  <si>
    <t>StandardFormatingOverride</t>
  </si>
  <si>
    <t>LatitudeDegrees</t>
  </si>
  <si>
    <t>LongitudeDegrees</t>
  </si>
  <si>
    <t>BuildingName</t>
  </si>
  <si>
    <t>PreDirectional</t>
  </si>
  <si>
    <t>StreetNumber</t>
  </si>
  <si>
    <t>StreetPrefix</t>
  </si>
  <si>
    <t>StreetName</t>
  </si>
  <si>
    <t>StreetSuffix</t>
  </si>
  <si>
    <t>PostDirectional</t>
  </si>
  <si>
    <t>StnInfo</t>
  </si>
  <si>
    <t>StnId</t>
  </si>
  <si>
    <t>BoxDesignator</t>
  </si>
  <si>
    <t>BoxId</t>
  </si>
  <si>
    <t>DelDesignator</t>
  </si>
  <si>
    <t>DelId</t>
  </si>
  <si>
    <t>DelInfo</t>
  </si>
  <si>
    <t>AddressLastUpdateDate</t>
  </si>
  <si>
    <t>AddressLastUpdateUser</t>
  </si>
  <si>
    <t>AddressLastUpdateTxId</t>
  </si>
  <si>
    <t>AddressHistActionCode</t>
  </si>
  <si>
    <t>AddressHistCreateDate</t>
  </si>
  <si>
    <t>AddressHistCreatedBy</t>
  </si>
  <si>
    <t>AddressHistEndDate</t>
  </si>
  <si>
    <t>AddressHistoryIdPK</t>
  </si>
  <si>
    <t>BadAddressIndicator</t>
  </si>
  <si>
    <t>PartyContactMethodIdPK</t>
  </si>
  <si>
    <t>LocationGroup中聯立方式的IdPk</t>
    <phoneticPr fontId="11" type="noConversion"/>
  </si>
  <si>
    <t>ContactMethodId</t>
  </si>
  <si>
    <t>ContactMethodUsageType</t>
  </si>
  <si>
    <t>聯立方式類型</t>
    <phoneticPr fontId="11" type="noConversion"/>
  </si>
  <si>
    <t>參照代碼表 CDCONTMETHTP</t>
    <phoneticPr fontId="11" type="noConversion"/>
  </si>
  <si>
    <t>Number</t>
    <phoneticPr fontId="11" type="noConversion"/>
  </si>
  <si>
    <t>M</t>
    <phoneticPr fontId="11" type="noConversion"/>
  </si>
  <si>
    <t>ContactMethodUsageValue</t>
  </si>
  <si>
    <t>ContactMethodStatusType</t>
  </si>
  <si>
    <t>ContactMethodStatusValue</t>
  </si>
  <si>
    <t>PreferredContactMethodIndicator</t>
  </si>
  <si>
    <t>AllowAttachmentIndicator</t>
  </si>
  <si>
    <t>TextOnlyIndicator</t>
  </si>
  <si>
    <t>MessageSize</t>
  </si>
  <si>
    <t>ContactMethodComments</t>
  </si>
  <si>
    <t>開始日期</t>
    <phoneticPr fontId="11" type="noConversion"/>
  </si>
  <si>
    <t>結束日期</t>
    <phoneticPr fontId="11" type="noConversion"/>
  </si>
  <si>
    <t>TimeStamp</t>
    <phoneticPr fontId="11" type="noConversion"/>
  </si>
  <si>
    <t>ContactMethodGroupLastUpdateDate</t>
  </si>
  <si>
    <t>ContactMethodGroupLastUpdateUser</t>
  </si>
  <si>
    <t>ContactMethodGroupLastUpdateTxId</t>
  </si>
  <si>
    <t>TCRMContactMethodBObj</t>
  </si>
  <si>
    <t>ContactMethodGroupHistActionCode</t>
  </si>
  <si>
    <t>ContactMethodGroupHistCreateDate</t>
  </si>
  <si>
    <t>ContactMethodGroupHistCreatedBy</t>
  </si>
  <si>
    <t>ContactMethodGroupHistEndDate</t>
  </si>
  <si>
    <t>ContactMethodGroupHistoryIdPK</t>
  </si>
  <si>
    <t>ContactMethodIdPK</t>
  </si>
  <si>
    <t>ReferenceNumber</t>
  </si>
  <si>
    <t>ContactMethodType</t>
  </si>
  <si>
    <t>ContactMethodValue</t>
  </si>
  <si>
    <t>ContactMethodLastUpdateDate</t>
  </si>
  <si>
    <t>ContactMethodLastUpdateUser</t>
  </si>
  <si>
    <t>ContactMethodLastUpdateTxId</t>
  </si>
  <si>
    <t>ContactMethodHistActionCode</t>
  </si>
  <si>
    <t>ContactMethodHistCreateDate</t>
  </si>
  <si>
    <t>ContactMethodHistCreatedBy</t>
  </si>
  <si>
    <t>ContactMethodHistEndDate</t>
  </si>
  <si>
    <t>ContactMethodHistoryIdPK</t>
  </si>
  <si>
    <t>連繫方式的IdPk</t>
    <phoneticPr fontId="11" type="noConversion"/>
  </si>
  <si>
    <t>X</t>
    <phoneticPr fontId="11" type="noConversion"/>
  </si>
  <si>
    <t>M</t>
    <phoneticPr fontId="11" type="noConversion"/>
  </si>
  <si>
    <t>IdentificationIdPK</t>
  </si>
  <si>
    <t>IdentificationType</t>
  </si>
  <si>
    <t>IdentificationStatusType</t>
  </si>
  <si>
    <t>IdentificationStatusValue</t>
  </si>
  <si>
    <t>IdentificationExpiryDate</t>
  </si>
  <si>
    <t>開始日期</t>
    <phoneticPr fontId="11" type="noConversion"/>
  </si>
  <si>
    <t>O</t>
    <phoneticPr fontId="11" type="noConversion"/>
  </si>
  <si>
    <t>IdentificationAssignedBy</t>
  </si>
  <si>
    <t>IdentificationAssignedByRefId</t>
  </si>
  <si>
    <t>IdentificationDescription</t>
  </si>
  <si>
    <t>'F' or 'S'</t>
    <phoneticPr fontId="11" type="noConversion"/>
  </si>
  <si>
    <t>String</t>
    <phoneticPr fontId="11" type="noConversion"/>
  </si>
  <si>
    <t>IdentificationIssueLocation</t>
  </si>
  <si>
    <t>PartyIdentificationLastUpdateDate</t>
  </si>
  <si>
    <t>PartyIdentificationLastUpdateUser</t>
  </si>
  <si>
    <t>PartyIdentificationLastUpdateTxId</t>
  </si>
  <si>
    <t>PartyIdentificationHistActionCode</t>
  </si>
  <si>
    <t>PartyIdentificationHistCreateDate</t>
  </si>
  <si>
    <t>PartyIdentificationHistCreatedBy</t>
  </si>
  <si>
    <t>PartyIdentificationHistEndDate</t>
  </si>
  <si>
    <t>PartyIdentificationHistoryIdPK</t>
  </si>
  <si>
    <t>ContractRoleLocationIdPK</t>
  </si>
  <si>
    <t>合約角色Location PK</t>
    <phoneticPr fontId="11" type="noConversion"/>
  </si>
  <si>
    <t>LocationGroupId</t>
  </si>
  <si>
    <t>對應的LocationGroupId</t>
    <phoneticPr fontId="11" type="noConversion"/>
  </si>
  <si>
    <t>Number</t>
    <phoneticPr fontId="11" type="noConversion"/>
  </si>
  <si>
    <t>ContractRoleId</t>
  </si>
  <si>
    <t>TimeStamp</t>
    <phoneticPr fontId="11" type="noConversion"/>
  </si>
  <si>
    <t>O</t>
    <phoneticPr fontId="11" type="noConversion"/>
  </si>
  <si>
    <t>結束日期</t>
    <phoneticPr fontId="11" type="noConversion"/>
  </si>
  <si>
    <t>ContractRoleLocationLastUpdateDate</t>
  </si>
  <si>
    <t>ContractRoleLocationLastUpdateUser</t>
  </si>
  <si>
    <t>ContractRoleLocationLastUpdateTxId</t>
  </si>
  <si>
    <t>ContractRoleLocationHistActionCode</t>
  </si>
  <si>
    <t>ContractRoleLocationHistCreateDate</t>
  </si>
  <si>
    <t>ContractRoleLocationHistCreatedBy</t>
  </si>
  <si>
    <t>ContractRoleLocationHistEndDate</t>
  </si>
  <si>
    <t>ContractRoleLocationHistoryIdPK</t>
  </si>
  <si>
    <t>TCRMContractPartyRoleIdentifierBObj</t>
    <phoneticPr fontId="11" type="noConversion"/>
  </si>
  <si>
    <t>ContractPartyRoleIdentifierIdPK</t>
  </si>
  <si>
    <t>合約角色PK</t>
    <phoneticPr fontId="11" type="noConversion"/>
  </si>
  <si>
    <t>Number</t>
    <phoneticPr fontId="11" type="noConversion"/>
  </si>
  <si>
    <t>Description</t>
  </si>
  <si>
    <t>O</t>
    <phoneticPr fontId="11" type="noConversion"/>
  </si>
  <si>
    <t>ContractPartyRoleIdentifierLastUpdateDate</t>
  </si>
  <si>
    <t>ContractPartyRoleIdentifierLastUpdateUser</t>
  </si>
  <si>
    <t>ContractPartyRoleIdentifierLastUpdateTxId</t>
  </si>
  <si>
    <t>ContractPartyRoleIdentifierHistActionCode</t>
  </si>
  <si>
    <t>ContractPartyRoleIdentifierHistCreateDate</t>
  </si>
  <si>
    <t>ContractPartyRoleIdentifierHistCreatedBy</t>
  </si>
  <si>
    <t>ContractPartyRoleIdentifierHistEndDate</t>
  </si>
  <si>
    <t>ContractPartyRoleIdentifierHistoryIdPK</t>
  </si>
  <si>
    <t>TCRMContractPartyRoleBObj</t>
    <phoneticPr fontId="11" type="noConversion"/>
  </si>
  <si>
    <t>KeyBObj</t>
  </si>
  <si>
    <t>KeyName</t>
  </si>
  <si>
    <t>KeyValue</t>
  </si>
  <si>
    <t>TCRMAlertBObj</t>
    <phoneticPr fontId="11" type="noConversion"/>
  </si>
  <si>
    <t>AlertIdPK</t>
  </si>
  <si>
    <t>EntityName</t>
  </si>
  <si>
    <t>InstancePK</t>
  </si>
  <si>
    <t>CreatedByUser</t>
  </si>
  <si>
    <t>RemovedByUser</t>
  </si>
  <si>
    <t>AlertType</t>
  </si>
  <si>
    <t>AlertValue</t>
  </si>
  <si>
    <t>AlertSeverityType</t>
  </si>
  <si>
    <t>AlertSeverityValue</t>
  </si>
  <si>
    <t>AlertDescription</t>
  </si>
  <si>
    <t>AlertLastUpdateDate</t>
  </si>
  <si>
    <t>AlertLastUpdateUser</t>
  </si>
  <si>
    <t>AlertLastUpdateTxId</t>
  </si>
  <si>
    <t>DWLExtension</t>
  </si>
  <si>
    <t>AlertCategoryType</t>
  </si>
  <si>
    <t>AlertCategoryValue</t>
  </si>
  <si>
    <t>AlertHistActionCode</t>
  </si>
  <si>
    <t>AlertHistCreateDate</t>
  </si>
  <si>
    <t>AlertHistCreatedBy</t>
  </si>
  <si>
    <t>AlertHistEndDate</t>
  </si>
  <si>
    <t>AlertHistoryIdPK</t>
  </si>
  <si>
    <t>TCRMAddressBObj</t>
    <phoneticPr fontId="11" type="noConversion"/>
  </si>
  <si>
    <t>DWLStatus</t>
    <phoneticPr fontId="11" type="noConversion"/>
  </si>
  <si>
    <t>Status</t>
  </si>
  <si>
    <t>TCRMPhoneNumberBObj</t>
    <phoneticPr fontId="11" type="noConversion"/>
  </si>
  <si>
    <t xml:space="preserve"> ObjectReferenceId </t>
  </si>
  <si>
    <t xml:space="preserve"> PhoneNumberId </t>
  </si>
  <si>
    <t xml:space="preserve"> ContactMethodId </t>
  </si>
  <si>
    <t xml:space="preserve"> PhoneCountryCode </t>
  </si>
  <si>
    <t xml:space="preserve"> PhoneAreaCode </t>
  </si>
  <si>
    <t xml:space="preserve"> PhoneExchange </t>
  </si>
  <si>
    <t xml:space="preserve"> PhoneNumber </t>
  </si>
  <si>
    <t xml:space="preserve"> PhoneExtension </t>
  </si>
  <si>
    <t xml:space="preserve"> PhoneLastUpdateDate </t>
  </si>
  <si>
    <t xml:space="preserve"> PhoneLastUpdateUser </t>
  </si>
  <si>
    <t xml:space="preserve"> PhoneLastUpdateTxId </t>
  </si>
  <si>
    <t xml:space="preserve"> PhoneHistActionCode </t>
  </si>
  <si>
    <t xml:space="preserve"> PhoneHistCreateDate </t>
  </si>
  <si>
    <t xml:space="preserve"> PhoneHistCreatedBy </t>
  </si>
  <si>
    <t xml:space="preserve"> PhoneHistEndDate </t>
  </si>
  <si>
    <t xml:space="preserve"> PhoneHistoryIdPK </t>
  </si>
  <si>
    <t xml:space="preserve"> DWLStatus </t>
  </si>
  <si>
    <t>TCRMFinancialProfileBObj</t>
    <phoneticPr fontId="11" type="noConversion"/>
  </si>
  <si>
    <t>TCRMPartyChargeCardBObj</t>
  </si>
  <si>
    <t xml:space="preserve"> PaymentSourceIdPK </t>
  </si>
  <si>
    <t xml:space="preserve"> PartyId </t>
  </si>
  <si>
    <t xml:space="preserve"> CardType </t>
  </si>
  <si>
    <t xml:space="preserve"> CardValue </t>
  </si>
  <si>
    <t xml:space="preserve"> CardNumber </t>
  </si>
  <si>
    <t xml:space="preserve"> CardExpiryDate </t>
  </si>
  <si>
    <t xml:space="preserve"> OnCardName </t>
  </si>
  <si>
    <t xml:space="preserve"> BankNumber </t>
  </si>
  <si>
    <t xml:space="preserve"> StartDate </t>
  </si>
  <si>
    <t xml:space="preserve"> EndDate </t>
  </si>
  <si>
    <t xml:space="preserve"> PaymentSourceLastUpdateDate </t>
  </si>
  <si>
    <t xml:space="preserve"> PaymentSourceLastUpdateUser </t>
  </si>
  <si>
    <t xml:space="preserve"> PaymentSourceLastUpdateTxId </t>
  </si>
  <si>
    <t xml:space="preserve"> ChargeCardLastUpdateDate </t>
  </si>
  <si>
    <t xml:space="preserve"> ChargeCardLastUpdateUser </t>
  </si>
  <si>
    <t xml:space="preserve"> ChargeCardLastUpdateTxId </t>
  </si>
  <si>
    <t xml:space="preserve"> ComponentID </t>
  </si>
  <si>
    <t xml:space="preserve"> PaymentSourceHistActionCode </t>
  </si>
  <si>
    <t xml:space="preserve"> PaymentSourceHistCreateDate </t>
  </si>
  <si>
    <t xml:space="preserve"> PaymentSourceHistCreatedBy </t>
  </si>
  <si>
    <t xml:space="preserve"> PaymentSourceHistEndDate </t>
  </si>
  <si>
    <t xml:space="preserve"> PaymentSourceHistoryIdPK </t>
  </si>
  <si>
    <t xml:space="preserve"> ChargeCardHistActionCode </t>
  </si>
  <si>
    <t xml:space="preserve"> ChargeCardHistCreateDate </t>
  </si>
  <si>
    <t xml:space="preserve"> ChargeCardHistCreatedBy </t>
  </si>
  <si>
    <t xml:space="preserve"> ChargeCardHistEndDate </t>
  </si>
  <si>
    <t xml:space="preserve"> ChargeCardHistoryIdPK </t>
  </si>
  <si>
    <t>XChargeCardBObjExt</t>
  </si>
  <si>
    <t>CardHolderBirthDate</t>
  </si>
  <si>
    <t>CardHolderIdentifier</t>
  </si>
  <si>
    <t xml:space="preserve"> PartyRelationshipIdPK </t>
  </si>
  <si>
    <t xml:space="preserve"> RelationshipEndReasonType </t>
  </si>
  <si>
    <t xml:space="preserve"> RelationshipEndReasonValue </t>
  </si>
  <si>
    <t xml:space="preserve"> RelationshipType </t>
  </si>
  <si>
    <t xml:space="preserve"> RelationshipValue </t>
  </si>
  <si>
    <t xml:space="preserve"> RelationshipDescription </t>
  </si>
  <si>
    <t xml:space="preserve"> RelationshipFromValue </t>
  </si>
  <si>
    <t xml:space="preserve"> RelationshipToValue </t>
  </si>
  <si>
    <t xml:space="preserve"> RelationshipAssignmentType </t>
  </si>
  <si>
    <t xml:space="preserve"> RelationshipAssignmentValue </t>
  </si>
  <si>
    <t xml:space="preserve"> PartyRelationshipLastUpdateDate </t>
  </si>
  <si>
    <t xml:space="preserve"> PartyRelationshipLastUpdateUser </t>
  </si>
  <si>
    <t xml:space="preserve"> PartyRelationshipLastUpdateTxId </t>
  </si>
  <si>
    <t xml:space="preserve"> PartyRelationshipHistActionCode </t>
  </si>
  <si>
    <t xml:space="preserve"> PartyRelationshipHistCreateDate </t>
  </si>
  <si>
    <t xml:space="preserve"> PartyRelationshipHistCreatedBy </t>
  </si>
  <si>
    <t xml:space="preserve"> PartyRelationshipHistEndDate </t>
  </si>
  <si>
    <t xml:space="preserve"> PartyRelationshipHistoryIdPK </t>
  </si>
  <si>
    <t xml:space="preserve"> RelationshipFromPartyId </t>
  </si>
  <si>
    <t xml:space="preserve"> RelationshipToPartyId </t>
  </si>
  <si>
    <t xml:space="preserve"> RelationshipToPartyName </t>
  </si>
  <si>
    <t>AdminContEquivIdPK</t>
  </si>
  <si>
    <t>AdminPartyId</t>
  </si>
  <si>
    <t>ContEquivLastUpdateDate</t>
  </si>
  <si>
    <t>ContEquivLastUpdateUser</t>
  </si>
  <si>
    <t>ContEquivLastUpdateTxId</t>
  </si>
  <si>
    <t>ContEquivHistActionCode</t>
  </si>
  <si>
    <t>ContEquivHistCreateDate</t>
  </si>
  <si>
    <t>ContEquivHistCreatedBy</t>
  </si>
  <si>
    <t>ContEquivHistEndDate</t>
  </si>
  <si>
    <t>ContEquivHistoryIdPK</t>
  </si>
  <si>
    <t>XContequivBObjExt</t>
  </si>
  <si>
    <t>ContractRoleType</t>
  </si>
  <si>
    <t>ContractRoleValue</t>
  </si>
  <si>
    <t>Domain</t>
    <phoneticPr fontId="11" type="noConversion"/>
  </si>
  <si>
    <t>Max Len</t>
    <phoneticPr fontId="11" type="noConversion"/>
  </si>
  <si>
    <t>Man-datory</t>
    <phoneticPr fontId="11" type="noConversion"/>
  </si>
  <si>
    <r>
      <t>Input</t>
    </r>
    <r>
      <rPr>
        <sz val="10"/>
        <color indexed="8"/>
        <rFont val="細明體"/>
        <family val="3"/>
        <charset val="136"/>
      </rPr>
      <t>範例</t>
    </r>
    <phoneticPr fontId="20" type="noConversion"/>
  </si>
  <si>
    <t>PartyValueId</t>
  </si>
  <si>
    <t>PartyValueType</t>
  </si>
  <si>
    <t>PartyValueValue</t>
  </si>
  <si>
    <t>ValueString</t>
  </si>
  <si>
    <t>ValuePriorityType</t>
  </si>
  <si>
    <t>ValuePriorityValue</t>
  </si>
  <si>
    <t>SourceIdentType</t>
  </si>
  <si>
    <t>SourceIdentValue</t>
  </si>
  <si>
    <t>ValueDescription</t>
  </si>
  <si>
    <t>PartyValueLastUpdateDate</t>
  </si>
  <si>
    <t>PartyValueLastUpdateUser</t>
  </si>
  <si>
    <t>PartyValueLastUpdateTxId</t>
  </si>
  <si>
    <t>Attribute0Type</t>
  </si>
  <si>
    <t>Attribute0Value</t>
  </si>
  <si>
    <t>Attribute0String</t>
  </si>
  <si>
    <t>Attribute1Type</t>
  </si>
  <si>
    <t>Attribute1Value</t>
  </si>
  <si>
    <t>Attribute1String</t>
  </si>
  <si>
    <t>Attribute2Type</t>
  </si>
  <si>
    <t>Attribute2Value</t>
  </si>
  <si>
    <t>Attribute2String</t>
  </si>
  <si>
    <t>Attribute3Type</t>
  </si>
  <si>
    <t>Attribute3Value</t>
  </si>
  <si>
    <t>Attribute3String</t>
  </si>
  <si>
    <t>Attribute4Type</t>
  </si>
  <si>
    <t>Attribute4Value</t>
  </si>
  <si>
    <t>Attribute4String</t>
  </si>
  <si>
    <t>Attribute5Type</t>
  </si>
  <si>
    <t>Attribute5Value</t>
  </si>
  <si>
    <t>Attribute5String</t>
  </si>
  <si>
    <t>Attribute6Type</t>
  </si>
  <si>
    <t>Attribute6Value</t>
  </si>
  <si>
    <t>Attribute6String</t>
  </si>
  <si>
    <t>Attribute7Type</t>
  </si>
  <si>
    <t>Attribute7Value</t>
  </si>
  <si>
    <t>Attribute7String</t>
  </si>
  <si>
    <t>Attribute8Type</t>
  </si>
  <si>
    <t>Attribute8Value</t>
  </si>
  <si>
    <t>Attribute8String</t>
  </si>
  <si>
    <t>Attribute9Type</t>
  </si>
  <si>
    <t>Attribute9Value</t>
  </si>
  <si>
    <t>Attribute9String</t>
  </si>
  <si>
    <t>PartyValueHistoryId</t>
  </si>
  <si>
    <t>PartyValueHistActionCode</t>
  </si>
  <si>
    <t>PartyValueHistCreateDate</t>
  </si>
  <si>
    <t>PartyValueHistCreatedBy</t>
  </si>
  <si>
    <t>PartyValueHistEndDate</t>
  </si>
  <si>
    <t>CategoryType</t>
  </si>
  <si>
    <t>CategoryValue</t>
  </si>
  <si>
    <t>TCRMPartyValueBObj</t>
    <phoneticPr fontId="11" type="noConversion"/>
  </si>
  <si>
    <t>TCRMAlertBObj</t>
    <phoneticPr fontId="11" type="noConversion"/>
  </si>
  <si>
    <t>Domain</t>
    <phoneticPr fontId="11" type="noConversion"/>
  </si>
  <si>
    <t>Max Len</t>
    <phoneticPr fontId="11" type="noConversion"/>
  </si>
  <si>
    <t>ExtendedObject</t>
  </si>
  <si>
    <t>CommonExtensionBObj</t>
  </si>
  <si>
    <t>TCRMContractRoleLocationBObj</t>
    <phoneticPr fontId="11" type="noConversion"/>
  </si>
  <si>
    <t>TCRMContractPartyRoleSituationBObj</t>
    <phoneticPr fontId="11" type="noConversion"/>
  </si>
  <si>
    <t>RoleSituationIdPK</t>
  </si>
  <si>
    <t>RoleSituationLastUpdateDate</t>
  </si>
  <si>
    <t>RoleSituationLastUpdateUser</t>
  </si>
  <si>
    <t>RoleSituationLastUpdateTxId</t>
  </si>
  <si>
    <t>RoleSituationHistActionCode</t>
  </si>
  <si>
    <t>RoleSituationHistCreateDate</t>
  </si>
  <si>
    <t>RoleSituationHistCreatedBy</t>
  </si>
  <si>
    <t>RoleSituationHistEndDate</t>
  </si>
  <si>
    <t>RoleSituationHistoryIdPK</t>
  </si>
  <si>
    <t>TCRMContractPartyRoleRelationshipBObj</t>
    <phoneticPr fontId="11" type="noConversion"/>
  </si>
  <si>
    <t>Domain</t>
    <phoneticPr fontId="11" type="noConversion"/>
  </si>
  <si>
    <t>Max Len</t>
    <phoneticPr fontId="11" type="noConversion"/>
  </si>
  <si>
    <t>Man-datory</t>
    <phoneticPr fontId="11" type="noConversion"/>
  </si>
  <si>
    <r>
      <t>Input</t>
    </r>
    <r>
      <rPr>
        <sz val="10"/>
        <color indexed="8"/>
        <rFont val="細明體"/>
        <family val="3"/>
        <charset val="136"/>
      </rPr>
      <t>範例</t>
    </r>
    <phoneticPr fontId="20" type="noConversion"/>
  </si>
  <si>
    <t>RoleRelationshipIdPK</t>
  </si>
  <si>
    <t>RoleRelationshipEndReasonType</t>
  </si>
  <si>
    <t>RoleRelationshipEndReasonValue</t>
  </si>
  <si>
    <t>RoleRelationshipType</t>
  </si>
  <si>
    <t>RoleRelationshipValue</t>
  </si>
  <si>
    <t>RoleRelationshipFromRoleId</t>
  </si>
  <si>
    <t>RoleRelationshipFromValue</t>
  </si>
  <si>
    <t>RoleRelationshipToRoleId</t>
  </si>
  <si>
    <t>RoleRelationshipToValue</t>
  </si>
  <si>
    <t>RoleRelationshipDescription</t>
  </si>
  <si>
    <t>RoleRelationshipLastUpdateDate</t>
  </si>
  <si>
    <t>RoleRelationshipLastUpdateUser</t>
  </si>
  <si>
    <t>RoleRelationshipLastUpdateTxId</t>
  </si>
  <si>
    <t>RoleRelationshipHistActionCode</t>
  </si>
  <si>
    <t>RoleRelationshipHistCreateDate</t>
  </si>
  <si>
    <t>RoleRelationshipHistCreatedBy</t>
  </si>
  <si>
    <t>RoleRelationshipHistEndDate</t>
  </si>
  <si>
    <t>RoleRelationshipHistoryIdPK</t>
  </si>
  <si>
    <t>ContractComponentInfoBObj</t>
    <phoneticPr fontId="11" type="noConversion"/>
  </si>
  <si>
    <t>ContrcompInfoSBObj</t>
  </si>
  <si>
    <t>ContrcompInfoDBObj</t>
  </si>
  <si>
    <t>ContrcompInfoMBObj</t>
  </si>
  <si>
    <t>Domain</t>
    <phoneticPr fontId="11" type="noConversion"/>
  </si>
  <si>
    <t>Max Len</t>
    <phoneticPr fontId="11" type="noConversion"/>
  </si>
  <si>
    <t>Man-datory</t>
    <phoneticPr fontId="11" type="noConversion"/>
  </si>
  <si>
    <r>
      <t>Input</t>
    </r>
    <r>
      <rPr>
        <sz val="10"/>
        <color indexed="8"/>
        <rFont val="細明體"/>
        <family val="3"/>
        <charset val="136"/>
      </rPr>
      <t>範例</t>
    </r>
    <phoneticPr fontId="20" type="noConversion"/>
  </si>
  <si>
    <t xml:space="preserve"> ContractComponentId </t>
  </si>
  <si>
    <t xml:space="preserve"> ChannelChurnIndex </t>
  </si>
  <si>
    <t xml:space="preserve"> DWChurnIndex </t>
  </si>
  <si>
    <t xml:space="preserve"> ChannelChurnReason </t>
  </si>
  <si>
    <t xml:space="preserve"> ContItemType </t>
  </si>
  <si>
    <t xml:space="preserve"> ContItemUpdateDate </t>
  </si>
  <si>
    <t xml:space="preserve"> ChannelChurnUpdateDate </t>
  </si>
  <si>
    <t xml:space="preserve"> ChannelChurnUpdateSystem </t>
  </si>
  <si>
    <t xml:space="preserve"> VIPIndicator </t>
  </si>
  <si>
    <t xml:space="preserve"> VIPGrade </t>
  </si>
  <si>
    <t xml:space="preserve"> VIPExceptionIndicator </t>
  </si>
  <si>
    <t xml:space="preserve"> VIPStartDate </t>
  </si>
  <si>
    <t xml:space="preserve"> VIPEndDate </t>
  </si>
  <si>
    <t xml:space="preserve"> VIPUpdateDate </t>
  </si>
  <si>
    <t xml:space="preserve"> VIPUpdateSystem </t>
  </si>
  <si>
    <t xml:space="preserve"> ContrcompInfoSLastUpdateDate </t>
  </si>
  <si>
    <t xml:space="preserve"> ContrcompInfoSLastUpdateUser </t>
  </si>
  <si>
    <t xml:space="preserve"> ContrcompInfoSLastUpdateTxId </t>
  </si>
  <si>
    <t xml:space="preserve"> PrimaryKeyBObj </t>
  </si>
  <si>
    <t xml:space="preserve"> ContrcompInfoSHistActionCode </t>
  </si>
  <si>
    <t xml:space="preserve"> ContrcompInfoSHistCreateDate </t>
  </si>
  <si>
    <t xml:space="preserve"> ContrcompInfoSHistCreatedBy </t>
  </si>
  <si>
    <t xml:space="preserve"> ContrcompInfoSHistEndDate </t>
  </si>
  <si>
    <t xml:space="preserve"> ContrcompInfoSHistoryIdPK </t>
  </si>
  <si>
    <t xml:space="preserve"> TCRMExtension </t>
  </si>
  <si>
    <t>Domain</t>
    <phoneticPr fontId="11" type="noConversion"/>
  </si>
  <si>
    <r>
      <t>Input</t>
    </r>
    <r>
      <rPr>
        <sz val="10"/>
        <color indexed="8"/>
        <rFont val="細明體"/>
        <family val="3"/>
        <charset val="136"/>
      </rPr>
      <t>範例</t>
    </r>
    <phoneticPr fontId="20" type="noConversion"/>
  </si>
  <si>
    <t xml:space="preserve"> ContractExpiryDate </t>
  </si>
  <si>
    <t xml:space="preserve"> CurrentPromId </t>
  </si>
  <si>
    <t xml:space="preserve"> CurrPromStartDate </t>
  </si>
  <si>
    <t xml:space="preserve"> HandsetXG </t>
  </si>
  <si>
    <t xml:space="preserve"> HandsetMaker </t>
  </si>
  <si>
    <t xml:space="preserve"> HandsetModel </t>
  </si>
  <si>
    <t xml:space="preserve"> HandsetOs </t>
  </si>
  <si>
    <t xml:space="preserve"> LoyaltyPromApplyDate </t>
  </si>
  <si>
    <t xml:space="preserve"> FetnetIndicator </t>
  </si>
  <si>
    <t xml:space="preserve"> HandsetDesc </t>
  </si>
  <si>
    <t xml:space="preserve"> HandsetTenure </t>
  </si>
  <si>
    <t xml:space="preserve"> HappyGoInd </t>
  </si>
  <si>
    <t xml:space="preserve"> Last6MonthsAverageBillAmountExcludePenalty </t>
  </si>
  <si>
    <t xml:space="preserve"> Last6MonthsAverageBillAmountIncludePenalty </t>
  </si>
  <si>
    <t xml:space="preserve"> Last6MonthsCSRPaymentCounter </t>
  </si>
  <si>
    <t xml:space="preserve"> Last6MonthsPaymentHlCounter </t>
  </si>
  <si>
    <t xml:space="preserve"> PromoIndicator </t>
  </si>
  <si>
    <t xml:space="preserve"> ScappIndicator </t>
  </si>
  <si>
    <t xml:space="preserve"> SubSimInd </t>
  </si>
  <si>
    <t xml:space="preserve"> Tenure </t>
  </si>
  <si>
    <t xml:space="preserve"> EBUCustomerScore </t>
  </si>
  <si>
    <t xml:space="preserve"> CustomerScore </t>
  </si>
  <si>
    <t xml:space="preserve"> DataLimitIndicator </t>
  </si>
  <si>
    <t xml:space="preserve"> OriginActiveDate </t>
  </si>
  <si>
    <t xml:space="preserve"> SmartPhoneIndicator </t>
  </si>
  <si>
    <t xml:space="preserve"> Last6MonthAddressChangeCount </t>
  </si>
  <si>
    <t xml:space="preserve"> ContrcompInfoDLastUpdateDate </t>
  </si>
  <si>
    <t xml:space="preserve"> ContrcompInfoDLastUpdateUser </t>
  </si>
  <si>
    <t xml:space="preserve"> ContrcompInfoDLastUpdateTxId </t>
  </si>
  <si>
    <t xml:space="preserve"> ContrcompInfoDHistActionCode </t>
  </si>
  <si>
    <t xml:space="preserve"> ContrcompInfoDHistCreateDate </t>
  </si>
  <si>
    <t xml:space="preserve"> ContrcompInfoDHistCreatedBy </t>
  </si>
  <si>
    <t xml:space="preserve"> ContrcompInfoDHistEndDate </t>
  </si>
  <si>
    <t xml:space="preserve"> ContrcompInfoDHistoryIdPK </t>
  </si>
  <si>
    <t>Domain</t>
    <phoneticPr fontId="11" type="noConversion"/>
  </si>
  <si>
    <t>Max Len</t>
    <phoneticPr fontId="11" type="noConversion"/>
  </si>
  <si>
    <t>Man-datory</t>
    <phoneticPr fontId="11" type="noConversion"/>
  </si>
  <si>
    <r>
      <t>Input</t>
    </r>
    <r>
      <rPr>
        <sz val="10"/>
        <color indexed="8"/>
        <rFont val="細明體"/>
        <family val="3"/>
        <charset val="136"/>
      </rPr>
      <t>範例</t>
    </r>
    <phoneticPr fontId="20" type="noConversion"/>
  </si>
  <si>
    <t>Last30DaysVoLTEDropCallCount</t>
  </si>
  <si>
    <t>Last30DaysVoLTEMomtCount</t>
  </si>
  <si>
    <t>ContrcompInfoMLastUpdateDate</t>
  </si>
  <si>
    <t>ContrcompInfoMLastUpdateUser</t>
  </si>
  <si>
    <t>ContrcompInfoMLastUpdateTxId</t>
  </si>
  <si>
    <t>ContrcompInfoMHistActionCode</t>
  </si>
  <si>
    <t>ContrcompInfoMHistCreateDate</t>
  </si>
  <si>
    <t>ContrcompInfoMHistCreatedBy</t>
  </si>
  <si>
    <t>ContrcompInfoMHistEndDate</t>
  </si>
  <si>
    <t>ContrcompInfoMHistoryIdPK</t>
  </si>
  <si>
    <t>IdentifierInfoBObj</t>
  </si>
  <si>
    <t>IdentifierInfoDBObj</t>
    <phoneticPr fontId="11" type="noConversion"/>
  </si>
  <si>
    <t>IdentifierInfoSBObj</t>
  </si>
  <si>
    <t>IdentifierInfoSCVBObj</t>
  </si>
  <si>
    <t>IdentifierInfoDId</t>
  </si>
  <si>
    <t>IdentificationTypeType</t>
  </si>
  <si>
    <t>IdentificationTypeValue</t>
  </si>
  <si>
    <t>IdentificationReferenceNumber</t>
    <phoneticPr fontId="11" type="noConversion"/>
  </si>
  <si>
    <t>FstRedeemDate</t>
  </si>
  <si>
    <t>String</t>
    <phoneticPr fontId="11" type="noConversion"/>
  </si>
  <si>
    <t>BroadbandCounter</t>
  </si>
  <si>
    <t>MobileCounter</t>
  </si>
  <si>
    <t>String</t>
    <phoneticPr fontId="11" type="noConversion"/>
  </si>
  <si>
    <t>SMaxPSTenure</t>
  </si>
  <si>
    <t>IdentifierInfoDLastUpdateDate</t>
  </si>
  <si>
    <t>IdentifierInfoDLastUpdateUser</t>
  </si>
  <si>
    <t>IdentifierInfoDLastUpdateTxId</t>
  </si>
  <si>
    <t>IdentifierInfoDHistActionCode</t>
  </si>
  <si>
    <t>IdentifierInfoDHistCreateDate</t>
  </si>
  <si>
    <t>IdentifierInfoDHistCreatedBy</t>
  </si>
  <si>
    <t>IdentifierInfoDHistEndDate</t>
  </si>
  <si>
    <t>IdentifierInfoDHistoryIdPK</t>
  </si>
  <si>
    <t>Domain</t>
    <phoneticPr fontId="11" type="noConversion"/>
  </si>
  <si>
    <t>Max Len</t>
    <phoneticPr fontId="11" type="noConversion"/>
  </si>
  <si>
    <t>Man-datory</t>
    <phoneticPr fontId="11" type="noConversion"/>
  </si>
  <si>
    <r>
      <t>Input</t>
    </r>
    <r>
      <rPr>
        <sz val="10"/>
        <color indexed="8"/>
        <rFont val="細明體"/>
        <family val="3"/>
        <charset val="136"/>
      </rPr>
      <t>範例</t>
    </r>
    <phoneticPr fontId="20" type="noConversion"/>
  </si>
  <si>
    <t>IdentifierInfoSId</t>
  </si>
  <si>
    <t>O</t>
    <phoneticPr fontId="11" type="noConversion"/>
  </si>
  <si>
    <t>IdentificationReferenceNumber</t>
    <phoneticPr fontId="11" type="noConversion"/>
  </si>
  <si>
    <t>String</t>
    <phoneticPr fontId="11" type="noConversion"/>
  </si>
  <si>
    <t>O</t>
    <phoneticPr fontId="11" type="noConversion"/>
  </si>
  <si>
    <t>WarmRateIndicator</t>
  </si>
  <si>
    <t>String</t>
    <phoneticPr fontId="11" type="noConversion"/>
  </si>
  <si>
    <t>WarmRateIndicatorDate</t>
  </si>
  <si>
    <t>最近一次溫暖月租異動日期</t>
    <phoneticPr fontId="11" type="noConversion"/>
  </si>
  <si>
    <t>IdentifierInfoSLastUpdateDate</t>
  </si>
  <si>
    <t>IdentifierInfoSLastUpdateUser</t>
  </si>
  <si>
    <t>IdentifierInfoSLastUpdateTxId</t>
  </si>
  <si>
    <t>IdentifierInfoSHistActionCode</t>
  </si>
  <si>
    <t>IdentifierInfoSHistCreateDate</t>
  </si>
  <si>
    <t>IdentifierInfoSHistCreatedBy</t>
  </si>
  <si>
    <t>IdentifierInfoSHistEndDate</t>
  </si>
  <si>
    <t>IdentifierInfoSHistoryIdPK</t>
  </si>
  <si>
    <t>BrpInfoBObj</t>
  </si>
  <si>
    <t>SubscriberBestRateDetailBObj</t>
  </si>
  <si>
    <t>ContrcompInfoSVIPLogBObj</t>
    <phoneticPr fontId="11" type="noConversion"/>
  </si>
  <si>
    <t>ContrcompInfoSVIPLogId</t>
  </si>
  <si>
    <t>AccountReferenceNumber</t>
  </si>
  <si>
    <t>MasterContractComponentId</t>
  </si>
  <si>
    <t>MasterVIPGradeBefore</t>
  </si>
  <si>
    <t>MasterVIPGradeAfter</t>
  </si>
  <si>
    <t>MasterVIPResourceValue</t>
  </si>
  <si>
    <t>SecondaryContractComponentId</t>
  </si>
  <si>
    <t>SecondaryVIPGradeBefore</t>
  </si>
  <si>
    <t>SecondaryVIPGradeAfter</t>
  </si>
  <si>
    <t>SecondaryVIPResourceValue</t>
  </si>
  <si>
    <t>ChangeDate</t>
  </si>
  <si>
    <t>ContrcompInfoSVIPLogLastUpdateDate</t>
  </si>
  <si>
    <t>ContrcompInfoSVIPLogLastUpdateUser</t>
  </si>
  <si>
    <t>ContrcompInfoSVIPLogLastUpdateTxId</t>
  </si>
  <si>
    <t>ContrcompInfoSVIPLogHistActionCode</t>
  </si>
  <si>
    <t>ContrcompInfoSVIPLogHistCreateDate</t>
  </si>
  <si>
    <t>ContrcompInfoSVIPLogHistCreatedBy</t>
  </si>
  <si>
    <t>ContrcompInfoSVIPLogHistEndDate</t>
  </si>
  <si>
    <t>ContrcompInfoSVIPLogHistoryIdPK</t>
  </si>
  <si>
    <t>2016.04.14</t>
    <phoneticPr fontId="11" type="noConversion"/>
  </si>
  <si>
    <t>TCRMPartyBObj</t>
  </si>
  <si>
    <t>TCRMOrganizationBObj</t>
  </si>
  <si>
    <t>PagingParamBObj</t>
  </si>
  <si>
    <t>StartIndex</t>
  </si>
  <si>
    <t>EndIndex</t>
  </si>
  <si>
    <t>CountFlag</t>
  </si>
  <si>
    <t>Max Len</t>
  </si>
  <si>
    <t>Man-datory</t>
  </si>
  <si>
    <t>分頁起始位置</t>
  </si>
  <si>
    <t>Default 1</t>
  </si>
  <si>
    <t>O</t>
  </si>
  <si>
    <t>分頁起結束位置</t>
  </si>
  <si>
    <t>Default 10</t>
  </si>
  <si>
    <t>是否取得回總筆數</t>
  </si>
  <si>
    <t>Default 'N'</t>
  </si>
  <si>
    <r>
      <t>Input</t>
    </r>
    <r>
      <rPr>
        <sz val="10"/>
        <color indexed="8"/>
        <rFont val="細明體"/>
        <family val="3"/>
        <charset val="136"/>
      </rPr>
      <t>範例</t>
    </r>
  </si>
  <si>
    <t>ResourceInfoCount</t>
  </si>
  <si>
    <t>查詢結果總筆數</t>
  </si>
  <si>
    <t>PI_ACCOUNT_ID</t>
  </si>
  <si>
    <t>PI_MSISDN</t>
  </si>
  <si>
    <t>PI_SUBTYPE</t>
  </si>
  <si>
    <t>PI_SUBSTATUS</t>
  </si>
  <si>
    <t>O</t>
    <phoneticPr fontId="11" type="noConversion"/>
  </si>
  <si>
    <t>ResourceInfoCount</t>
    <phoneticPr fontId="11" type="noConversion"/>
  </si>
  <si>
    <t>查詢結果總筆數</t>
    <phoneticPr fontId="11" type="noConversion"/>
  </si>
  <si>
    <t>2016.04.15</t>
    <phoneticPr fontId="11" type="noConversion"/>
  </si>
  <si>
    <t>IDView增加Fileter欄位</t>
  </si>
  <si>
    <r>
      <t>依照IBM WSDL修改欄位
新增處以[</t>
    </r>
    <r>
      <rPr>
        <sz val="12"/>
        <color rgb="FF0070C0"/>
        <rFont val="新細明體"/>
        <family val="1"/>
        <charset val="136"/>
        <scheme val="minor"/>
      </rPr>
      <t>藍底</t>
    </r>
    <r>
      <rPr>
        <sz val="12"/>
        <color theme="1"/>
        <rFont val="新細明體"/>
        <family val="2"/>
        <charset val="136"/>
        <scheme val="minor"/>
      </rPr>
      <t>]標示
改名或循序變更已[</t>
    </r>
    <r>
      <rPr>
        <sz val="12"/>
        <color rgb="FFFFFF00"/>
        <rFont val="新細明體"/>
        <family val="1"/>
        <charset val="136"/>
        <scheme val="minor"/>
      </rPr>
      <t>黃底</t>
    </r>
    <r>
      <rPr>
        <sz val="12"/>
        <color theme="1"/>
        <rFont val="新細明體"/>
        <family val="2"/>
        <charset val="136"/>
        <scheme val="minor"/>
      </rPr>
      <t>]標示
Choice以[</t>
    </r>
    <r>
      <rPr>
        <sz val="12"/>
        <color rgb="FF00B050"/>
        <rFont val="新細明體"/>
        <family val="1"/>
        <charset val="136"/>
        <scheme val="minor"/>
      </rPr>
      <t>綠底</t>
    </r>
    <r>
      <rPr>
        <sz val="12"/>
        <color theme="1"/>
        <rFont val="新細明體"/>
        <family val="2"/>
        <charset val="136"/>
        <scheme val="minor"/>
      </rPr>
      <t>]標示</t>
    </r>
    <r>
      <rPr>
        <sz val="12"/>
        <color rgb="FF00B0F0"/>
        <rFont val="新細明體"/>
        <family val="1"/>
        <charset val="136"/>
        <scheme val="minor"/>
      </rPr>
      <t/>
    </r>
    <phoneticPr fontId="11" type="noConversion"/>
  </si>
  <si>
    <t>FraudExceptionDate</t>
    <phoneticPr fontId="11" type="noConversion"/>
  </si>
  <si>
    <t>FRAUD_EXCEPT_DT</t>
    <phoneticPr fontId="11" type="noConversion"/>
  </si>
  <si>
    <t>String</t>
    <phoneticPr fontId="11" type="noConversion"/>
  </si>
  <si>
    <t>O</t>
    <phoneticPr fontId="11" type="noConversion"/>
  </si>
  <si>
    <t>ContrcompInfoMLYPKId</t>
    <phoneticPr fontId="11" type="noConversion"/>
  </si>
  <si>
    <t>DataDT</t>
    <phoneticPr fontId="11" type="noConversion"/>
  </si>
  <si>
    <t>String</t>
    <phoneticPr fontId="11" type="noConversion"/>
  </si>
  <si>
    <t>String</t>
    <phoneticPr fontId="11" type="noConversion"/>
  </si>
  <si>
    <t>String</t>
    <phoneticPr fontId="11" type="noConversion"/>
  </si>
  <si>
    <t>EbuIdRefNum</t>
    <phoneticPr fontId="11" type="noConversion"/>
  </si>
  <si>
    <t>EbuCustScore</t>
    <phoneticPr fontId="11" type="noConversion"/>
  </si>
  <si>
    <t>EbuCustScoreDesc</t>
    <phoneticPr fontId="11" type="noConversion"/>
  </si>
  <si>
    <t>ContrcompInfoMLYLastUpdateDate</t>
    <phoneticPr fontId="11" type="noConversion"/>
  </si>
  <si>
    <t>ContrcompInfoMLYLastUpdateUser</t>
    <phoneticPr fontId="11" type="noConversion"/>
  </si>
  <si>
    <t>ContrcompInfoMLYLastUpdateTxId</t>
    <phoneticPr fontId="11" type="noConversion"/>
  </si>
  <si>
    <t>PrimaryKeyBObj</t>
    <phoneticPr fontId="11" type="noConversion"/>
  </si>
  <si>
    <t>ContrcompInfoMLYHistActionCode</t>
    <phoneticPr fontId="11" type="noConversion"/>
  </si>
  <si>
    <t>ContrcompInfoMLYHistCreateDate</t>
    <phoneticPr fontId="11" type="noConversion"/>
  </si>
  <si>
    <t>ContrcompInfoMLYHistCreatedBy</t>
    <phoneticPr fontId="11" type="noConversion"/>
  </si>
  <si>
    <t>ContrcompInfoMLYHistEndDate</t>
    <phoneticPr fontId="11" type="noConversion"/>
  </si>
  <si>
    <t>ContrcompInfoMLYHistoryIdPK</t>
    <phoneticPr fontId="11" type="noConversion"/>
  </si>
  <si>
    <t>DWLStatus</t>
    <phoneticPr fontId="11" type="noConversion"/>
  </si>
  <si>
    <t>TCRMExtension</t>
    <phoneticPr fontId="11" type="noConversion"/>
  </si>
  <si>
    <t>ContrcompInfoMLYBObj</t>
    <phoneticPr fontId="11" type="noConversion"/>
  </si>
  <si>
    <t>2016.05.10</t>
    <phoneticPr fontId="11" type="noConversion"/>
  </si>
  <si>
    <r>
      <t>依照IBM WSDL修改欄位
新增處以[</t>
    </r>
    <r>
      <rPr>
        <sz val="12"/>
        <color rgb="FF0070C0"/>
        <rFont val="新細明體"/>
        <family val="1"/>
        <charset val="136"/>
        <scheme val="minor"/>
      </rPr>
      <t>藍底</t>
    </r>
    <r>
      <rPr>
        <sz val="12"/>
        <color theme="1"/>
        <rFont val="新細明體"/>
        <family val="2"/>
        <charset val="136"/>
        <scheme val="minor"/>
      </rPr>
      <t>]標示
刪除處以[</t>
    </r>
    <r>
      <rPr>
        <sz val="12"/>
        <color rgb="FFFF0000"/>
        <rFont val="新細明體"/>
        <family val="1"/>
        <charset val="136"/>
        <scheme val="minor"/>
      </rPr>
      <t>紅底</t>
    </r>
    <r>
      <rPr>
        <sz val="12"/>
        <color theme="1"/>
        <rFont val="新細明體"/>
        <family val="2"/>
        <charset val="136"/>
        <scheme val="minor"/>
      </rPr>
      <t>]標示
改名或循序變更已[</t>
    </r>
    <r>
      <rPr>
        <sz val="12"/>
        <color rgb="FFFFFF00"/>
        <rFont val="新細明體"/>
        <family val="1"/>
        <charset val="136"/>
        <scheme val="minor"/>
      </rPr>
      <t>黃底</t>
    </r>
    <r>
      <rPr>
        <sz val="12"/>
        <color theme="1"/>
        <rFont val="新細明體"/>
        <family val="2"/>
        <charset val="136"/>
        <scheme val="minor"/>
      </rPr>
      <t>]標示
Choice以[</t>
    </r>
    <r>
      <rPr>
        <sz val="12"/>
        <color rgb="FF00B050"/>
        <rFont val="新細明體"/>
        <family val="1"/>
        <charset val="136"/>
        <scheme val="minor"/>
      </rPr>
      <t>綠底</t>
    </r>
    <r>
      <rPr>
        <sz val="12"/>
        <color theme="1"/>
        <rFont val="新細明體"/>
        <family val="2"/>
        <charset val="136"/>
        <scheme val="minor"/>
      </rPr>
      <t>]標示</t>
    </r>
    <phoneticPr fontId="11" type="noConversion"/>
  </si>
  <si>
    <t>BT Sam</t>
    <phoneticPr fontId="11" type="noConversion"/>
  </si>
  <si>
    <t>BT Peilun</t>
    <phoneticPr fontId="11" type="noConversion"/>
  </si>
  <si>
    <t>PI_COUNT_ONLY</t>
  </si>
  <si>
    <t>Defalut 'N'</t>
  </si>
  <si>
    <t>ImageNumber </t>
  </si>
  <si>
    <t>XPersonBObjExt</t>
    <phoneticPr fontId="11" type="noConversion"/>
  </si>
  <si>
    <t>ImageNumber </t>
    <phoneticPr fontId="11" type="noConversion"/>
  </si>
  <si>
    <t>新增getSubscriberIdByRocId 、 getCustomerSubscriberIdByAcc 、 getSubscriberIdByAccountId input 欄位：PI_COUNT_ONLY
get output 固定欄位改非必填
新增XPersonBObjExt 欄位 ： ImageNumber </t>
    <phoneticPr fontId="11" type="noConversion"/>
  </si>
  <si>
    <t>2016.05.19</t>
    <phoneticPr fontId="11" type="noConversion"/>
  </si>
  <si>
    <t>2016.06.02</t>
    <phoneticPr fontId="11" type="noConversion"/>
  </si>
  <si>
    <t>BILL_ACCT_ID</t>
    <phoneticPr fontId="11" type="noConversion"/>
  </si>
  <si>
    <t>產品代碼</t>
    <phoneticPr fontId="11" type="noConversion"/>
  </si>
  <si>
    <t>NCP_PROD</t>
  </si>
  <si>
    <t>NCPProductDesc</t>
    <phoneticPr fontId="11" type="noConversion"/>
  </si>
  <si>
    <t>3G</t>
    <phoneticPr fontId="11" type="noConversion"/>
  </si>
  <si>
    <t>ContactName</t>
    <phoneticPr fontId="11" type="noConversion"/>
  </si>
  <si>
    <t>RESOURCE_VALUE</t>
    <phoneticPr fontId="11" type="noConversion"/>
  </si>
  <si>
    <t>START_DT</t>
    <phoneticPr fontId="11" type="noConversion"/>
  </si>
  <si>
    <t>ContractSTTP</t>
    <phoneticPr fontId="11" type="noConversion"/>
  </si>
  <si>
    <t>狀態代碼</t>
  </si>
  <si>
    <t>CONTRACT_ST_TP</t>
  </si>
  <si>
    <t>ContractSTTPName</t>
    <phoneticPr fontId="11" type="noConversion"/>
  </si>
  <si>
    <t>L6M_AVG_BILL_AMT_EX_PENALTY</t>
    <phoneticPr fontId="11" type="noConversion"/>
  </si>
  <si>
    <t>String</t>
    <phoneticPr fontId="11" type="noConversion"/>
  </si>
  <si>
    <t>NCP_PROD_DESC</t>
    <phoneticPr fontId="11" type="noConversion"/>
  </si>
  <si>
    <t>CONTACT_NAME</t>
    <phoneticPr fontId="11" type="noConversion"/>
  </si>
  <si>
    <t>StartDate</t>
    <phoneticPr fontId="11" type="noConversion"/>
  </si>
  <si>
    <t>L6MAVGBillAmtExPenalty</t>
    <phoneticPr fontId="11" type="noConversion"/>
  </si>
  <si>
    <t>舊WM CTI_ID</t>
    <phoneticPr fontId="11" type="noConversion"/>
  </si>
  <si>
    <t>CTI_ID</t>
    <phoneticPr fontId="11" type="noConversion"/>
  </si>
  <si>
    <t>NCPProduct</t>
    <phoneticPr fontId="11" type="noConversion"/>
  </si>
  <si>
    <t>新增NCPProduct、ContractSTTP欄位</t>
    <phoneticPr fontId="11" type="noConversion"/>
  </si>
  <si>
    <t>getFETCodeTableByName</t>
    <phoneticPr fontId="11" type="noConversion"/>
  </si>
  <si>
    <t>Back</t>
  </si>
  <si>
    <t>Composite</t>
  </si>
  <si>
    <t>Tag?</t>
    <phoneticPr fontId="11" type="noConversion"/>
  </si>
  <si>
    <t>最外層標籤</t>
    <phoneticPr fontId="11" type="noConversion"/>
  </si>
  <si>
    <t>MDM XML 控制Header, 需內含WS-Security</t>
    <phoneticPr fontId="11" type="noConversion"/>
  </si>
  <si>
    <t>v</t>
    <phoneticPr fontId="11" type="noConversion"/>
  </si>
  <si>
    <t>M</t>
    <phoneticPr fontId="11" type="noConversion"/>
  </si>
  <si>
    <t>Man-datory</t>
    <phoneticPr fontId="11" type="noConversion"/>
  </si>
  <si>
    <t>v</t>
    <phoneticPr fontId="11" type="noConversion"/>
  </si>
  <si>
    <t>Number</t>
    <phoneticPr fontId="11" type="noConversion"/>
  </si>
  <si>
    <t>CodeTable名稱</t>
    <phoneticPr fontId="11" type="noConversion"/>
  </si>
  <si>
    <t>FETCodeTableBObj</t>
  </si>
  <si>
    <t>M</t>
    <phoneticPr fontId="11" type="noConversion"/>
  </si>
  <si>
    <t>交易結果</t>
    <phoneticPr fontId="11" type="noConversion"/>
  </si>
  <si>
    <r>
      <t>Input</t>
    </r>
    <r>
      <rPr>
        <sz val="10"/>
        <color indexed="8"/>
        <rFont val="細明體"/>
        <family val="3"/>
        <charset val="136"/>
      </rPr>
      <t>範例</t>
    </r>
    <phoneticPr fontId="20" type="noConversion"/>
  </si>
  <si>
    <t>Service執行的時間</t>
    <phoneticPr fontId="11" type="noConversion"/>
  </si>
  <si>
    <t>String</t>
    <phoneticPr fontId="11" type="noConversion"/>
  </si>
  <si>
    <t>Max Len</t>
    <phoneticPr fontId="11" type="noConversion"/>
  </si>
  <si>
    <t>requesterLocale</t>
    <phoneticPr fontId="11" type="noConversion"/>
  </si>
  <si>
    <t>地區別, 固定值</t>
    <phoneticPr fontId="11" type="noConversion"/>
  </si>
  <si>
    <t>固定為'zh_TW'</t>
    <phoneticPr fontId="11" type="noConversion"/>
  </si>
  <si>
    <t>requestOrigin</t>
    <phoneticPr fontId="11" type="noConversion"/>
  </si>
  <si>
    <t>Resultcode</t>
    <phoneticPr fontId="11" type="noConversion"/>
  </si>
  <si>
    <t>交易失敗出現此項</t>
    <phoneticPr fontId="11" type="noConversion"/>
  </si>
  <si>
    <t>Man-datory</t>
    <phoneticPr fontId="11" type="noConversion"/>
  </si>
  <si>
    <t>物件類別</t>
    <phoneticPr fontId="11" type="noConversion"/>
  </si>
  <si>
    <t>錯誤種類</t>
    <phoneticPr fontId="11" type="noConversion"/>
  </si>
  <si>
    <t>嚴重程度</t>
    <phoneticPr fontId="11" type="noConversion"/>
  </si>
  <si>
    <t>CodeTableName</t>
  </si>
  <si>
    <t>CodeKey</t>
  </si>
  <si>
    <t>CodeType</t>
    <phoneticPr fontId="11" type="noConversion"/>
  </si>
  <si>
    <t>CodeSubkey</t>
  </si>
  <si>
    <t>CodeSubType( 若表有值)</t>
    <phoneticPr fontId="11" type="noConversion"/>
  </si>
  <si>
    <t>CodeName</t>
  </si>
  <si>
    <t>CodeValue</t>
    <phoneticPr fontId="11" type="noConversion"/>
  </si>
  <si>
    <t>Request</t>
    <phoneticPr fontId="11" type="noConversion"/>
  </si>
  <si>
    <t xml:space="preserve">      &lt;port:getFETCodeTableByName&gt;</t>
  </si>
  <si>
    <t xml:space="preserve">            &lt;sch:requestID&gt;1111&lt;/sch:requestID&gt;</t>
  </si>
  <si>
    <t xml:space="preserve">               &lt;sch:requesterName&gt;chuck&lt;/sch:requesterName&gt;</t>
  </si>
  <si>
    <t xml:space="preserve">               &lt;sch:requesterLanguage&gt;500&lt;/sch:requesterLanguage&gt;</t>
  </si>
  <si>
    <t xml:space="preserve">            &lt;sch:tcrmParam&gt;CDIDTP&lt;/sch:tcrmParam&gt;</t>
  </si>
  <si>
    <t xml:space="preserve">      &lt;/port:getFETCodeTableByName&gt;</t>
  </si>
  <si>
    <t>PaymentSourceIdPK</t>
  </si>
  <si>
    <t>要修改的信用卡資料 ID</t>
  </si>
  <si>
    <t>PartyId</t>
    <phoneticPr fontId="11" type="noConversion"/>
  </si>
  <si>
    <t xml:space="preserve">要修改的 MDM Party ID </t>
  </si>
  <si>
    <t>CardExpiryDate</t>
  </si>
  <si>
    <t>新用卡到期日</t>
    <phoneticPr fontId="11" type="noConversion"/>
  </si>
  <si>
    <t>信用卡開始日期</t>
    <phoneticPr fontId="11" type="noConversion"/>
  </si>
  <si>
    <t>Domain(TCRMPartyChargeCard)</t>
    <phoneticPr fontId="11" type="noConversion"/>
  </si>
  <si>
    <t>固定為XChargeCardBObjExt</t>
    <phoneticPr fontId="11" type="noConversion"/>
  </si>
  <si>
    <t>XChargeCardBObjExt</t>
    <phoneticPr fontId="11" type="noConversion"/>
  </si>
  <si>
    <t>CardHolderBirthDate</t>
    <phoneticPr fontId="11" type="noConversion"/>
  </si>
  <si>
    <t>信用卡持有人生日</t>
    <phoneticPr fontId="11" type="noConversion"/>
  </si>
  <si>
    <t>信用卡持有人證件字號</t>
    <phoneticPr fontId="11" type="noConversion"/>
  </si>
  <si>
    <t>Service Name</t>
    <phoneticPr fontId="11" type="noConversion"/>
  </si>
  <si>
    <t>Service Type</t>
    <phoneticPr fontId="11" type="noConversion"/>
  </si>
  <si>
    <t>Origin</t>
  </si>
  <si>
    <t>Input:</t>
    <phoneticPr fontId="11" type="noConversion"/>
  </si>
  <si>
    <t>Tag?</t>
    <phoneticPr fontId="11" type="noConversion"/>
  </si>
  <si>
    <t>Max Len</t>
    <phoneticPr fontId="11" type="noConversion"/>
  </si>
  <si>
    <t>Man-datory</t>
    <phoneticPr fontId="11" type="noConversion"/>
  </si>
  <si>
    <r>
      <t>Input</t>
    </r>
    <r>
      <rPr>
        <sz val="10"/>
        <color indexed="8"/>
        <rFont val="細明體"/>
        <family val="3"/>
        <charset val="136"/>
      </rPr>
      <t>範例</t>
    </r>
    <phoneticPr fontId="20" type="noConversion"/>
  </si>
  <si>
    <t>最外層標籤</t>
    <phoneticPr fontId="11" type="noConversion"/>
  </si>
  <si>
    <t>M</t>
    <phoneticPr fontId="11" type="noConversion"/>
  </si>
  <si>
    <t>ID/PW:mdmadmin/mdmadmin</t>
    <phoneticPr fontId="11" type="noConversion"/>
  </si>
  <si>
    <t>&lt;soapenv:Header&gt;&lt;wsse:Security xmlns:wsse="http://docs.oasis-open.org/wss/2004/01/oasis-200401-wss-wssecurity-secext-1.0.xsd" xmlns:wsu="http://docs.oasis-open.org/wss/2004/01/oasis-200401-wss-wssecurity-utility-1.0.xsd"&gt;&lt;wsse:UsernameToken wsu:Id="UsernameToken-03915CDFE28D55B174142958880683147"&gt;&lt;wsse:Username&gt;mdmadmin&lt;/wsse:Username&gt;&lt;wsse:Password Type="http://docs.oasis-open.org/wss/2004/01/oasis-200401-wss-username-token-profile-1.0#PasswordText"&gt;mdmadmin&lt;/wsse:Password&gt;&lt;wsse:Nonce EncodingType="http://docs.oasis-open.org/wss/2004/01/oasis-200401-wss-soap-message-security-1.0#Base64Binary"&gt;TI6HXx171n1htKWkSOkphA==&lt;/wsse:Nonce&gt;&lt;wsu:Created&gt;2015-04-21T04:00:06.831Z&lt;/wsu:Created&gt;&lt;/wsse:UsernameToken&gt;&lt;/wsse:Security&gt;&lt;/soapenv:Header&gt;</t>
    <phoneticPr fontId="11" type="noConversion"/>
  </si>
  <si>
    <t>固定標籤</t>
    <phoneticPr fontId="11" type="noConversion"/>
  </si>
  <si>
    <t>v</t>
    <phoneticPr fontId="11" type="noConversion"/>
  </si>
  <si>
    <t>InquiryParam</t>
    <phoneticPr fontId="11" type="noConversion"/>
  </si>
  <si>
    <t>Number</t>
    <phoneticPr fontId="11" type="noConversion"/>
  </si>
  <si>
    <t>Requester 名稱</t>
    <phoneticPr fontId="11" type="noConversion"/>
  </si>
  <si>
    <t>requesterLocale</t>
    <phoneticPr fontId="11" type="noConversion"/>
  </si>
  <si>
    <t>requestOrigin</t>
    <phoneticPr fontId="11" type="noConversion"/>
  </si>
  <si>
    <t>pageEndIndex</t>
    <phoneticPr fontId="11" type="noConversion"/>
  </si>
  <si>
    <t>returnAvailableResultCount</t>
    <phoneticPr fontId="11" type="noConversion"/>
  </si>
  <si>
    <t>是否反回總筆數</t>
    <phoneticPr fontId="11" type="noConversion"/>
  </si>
  <si>
    <t>Filter</t>
  </si>
  <si>
    <t>可選擇ACTIVE, ALL</t>
    <phoneticPr fontId="11" type="noConversion"/>
  </si>
  <si>
    <t>無使用</t>
    <phoneticPr fontId="11" type="noConversion"/>
  </si>
  <si>
    <t>標籤:固定標籤</t>
    <phoneticPr fontId="11" type="noConversion"/>
  </si>
  <si>
    <t>服務名稱+Response</t>
    <phoneticPr fontId="11" type="noConversion"/>
  </si>
  <si>
    <t>TCRMContractComponentBObj</t>
    <phoneticPr fontId="11" type="noConversion"/>
  </si>
  <si>
    <t>faultCode</t>
    <phoneticPr fontId="11" type="noConversion"/>
  </si>
  <si>
    <t>故障字串</t>
    <phoneticPr fontId="11" type="noConversion"/>
  </si>
  <si>
    <t>TxResult</t>
    <phoneticPr fontId="11" type="noConversion"/>
  </si>
  <si>
    <t>交易結果</t>
    <phoneticPr fontId="11" type="noConversion"/>
  </si>
  <si>
    <t>StartDate</t>
    <phoneticPr fontId="11" type="noConversion"/>
  </si>
  <si>
    <t>對應XChargeCardBObjExt</t>
    <phoneticPr fontId="11" type="noConversion"/>
  </si>
  <si>
    <t>Single</t>
    <phoneticPr fontId="11" type="noConversion"/>
  </si>
  <si>
    <t xml:space="preserve"> 合約擴展欄位</t>
    <phoneticPr fontId="11" type="noConversion"/>
  </si>
  <si>
    <t>&lt;soapenv:Envelope xmlns:soapenv="http://schemas.xmlsoap.org/soap/envelope/" xmlns:par="http://www.ibm.com/mdm/port/Party" xmlns:sch="http://www.ibm.com/mdm/schema"&gt;</t>
  </si>
  <si>
    <t xml:space="preserve">      &lt;par:getAllPartyChargeCards&gt;</t>
  </si>
  <si>
    <t xml:space="preserve">            &lt;!--請輸入 : YYYYMMDDHH24MISS--&gt;</t>
  </si>
  <si>
    <t xml:space="preserve">            &lt;sch:requestID&gt;201412310028&lt;/sch:requestID&gt;</t>
  </si>
  <si>
    <t xml:space="preserve">               &lt;sch:requesterName&gt;thomas&lt;/sch:requesterName&gt;</t>
  </si>
  <si>
    <t xml:space="preserve">               &lt;sch:sessionId&gt;201412310028001&lt;/sch:sessionId&gt;</t>
  </si>
  <si>
    <t xml:space="preserve">               &lt;sch:requestOrigin&gt;WM&lt;/sch:requestOrigin&gt;</t>
  </si>
  <si>
    <t xml:space="preserve">               &lt;!--查詢筆數起始值--&gt;</t>
  </si>
  <si>
    <t xml:space="preserve">               &lt;sch:pageStartIndex&gt;1&lt;/sch:pageStartIndex&gt;</t>
  </si>
  <si>
    <t xml:space="preserve">               &lt;!--查詢筆數結束值--&gt;</t>
  </si>
  <si>
    <t xml:space="preserve">               &lt;sch:pageEndIndex&gt;100&lt;/sch:pageEndIndex&gt;</t>
  </si>
  <si>
    <t xml:space="preserve">               &lt;!--是否返回總筆數--&gt;</t>
  </si>
  <si>
    <t xml:space="preserve">               &lt;sch:returnAvailableResultCount&gt;true&lt;/sch:returnAvailableResultCount&gt;</t>
  </si>
  <si>
    <t xml:space="preserve">            &lt;!--查詢條件為 MDM Party ID--&gt;</t>
  </si>
  <si>
    <t xml:space="preserve">            &lt;sch:tcrmParam name="PartyID"&gt;1502281751585600782&lt;/sch:tcrmParam&gt;</t>
  </si>
  <si>
    <t xml:space="preserve">            &lt;sch:tcrmParam name="Filter"&gt;ALL&lt;/sch:tcrmParam&gt;</t>
  </si>
  <si>
    <t xml:space="preserve">      &lt;/par:getAllPartyChargeCards&gt;</t>
  </si>
  <si>
    <t>getAllPartyChargeCards</t>
    <phoneticPr fontId="11" type="noConversion"/>
  </si>
  <si>
    <t>AccountId</t>
    <phoneticPr fontId="11" type="noConversion"/>
  </si>
  <si>
    <t>ContractComponentContractIdPK</t>
    <phoneticPr fontId="11" type="noConversion"/>
  </si>
  <si>
    <t>ContractIdPK</t>
    <phoneticPr fontId="11" type="noConversion"/>
  </si>
  <si>
    <t>ProductType</t>
    <phoneticPr fontId="11" type="noConversion"/>
  </si>
  <si>
    <t>ContractComponentType</t>
    <phoneticPr fontId="11" type="noConversion"/>
  </si>
  <si>
    <t>BaseIndicator</t>
    <phoneticPr fontId="11" type="noConversion"/>
  </si>
  <si>
    <t>MDM subscriber status code
(BIL_SUB_ST_TP_CD+COH_SUB_ST_TP_CD)</t>
  </si>
  <si>
    <t>CDCONTRACTSTTP</t>
    <phoneticPr fontId="11" type="noConversion"/>
  </si>
  <si>
    <t>TCRMContractRole</t>
    <phoneticPr fontId="11" type="noConversion"/>
  </si>
  <si>
    <t>InitialAgentCode</t>
    <phoneticPr fontId="11" type="noConversion"/>
  </si>
  <si>
    <t>CorporationIndicator</t>
  </si>
  <si>
    <t>Corporation Indicator</t>
  </si>
  <si>
    <t>FraudExceptionDate</t>
  </si>
  <si>
    <t>Fraud Case Exp. Date</t>
  </si>
  <si>
    <t>FraudIndicator</t>
  </si>
  <si>
    <t>風險客戶 Fraud Case Customer(Y/N)</t>
  </si>
  <si>
    <t>O</t>
    <phoneticPr fontId="11" type="noConversion"/>
  </si>
  <si>
    <t>O</t>
    <phoneticPr fontId="11" type="noConversion"/>
  </si>
  <si>
    <t>YYYY-MM-DD hh:mm:ss.SSS</t>
    <phoneticPr fontId="11" type="noConversion"/>
  </si>
  <si>
    <t>NP_OPERATOR</t>
  </si>
  <si>
    <t>ORIG_NP_OPERATOR</t>
  </si>
  <si>
    <t>InitialDealerCode</t>
    <phoneticPr fontId="11" type="noConversion"/>
  </si>
  <si>
    <t>AgentCode</t>
    <phoneticPr fontId="11" type="noConversion"/>
  </si>
  <si>
    <t>ChannelCode</t>
    <phoneticPr fontId="11" type="noConversion"/>
  </si>
  <si>
    <t>CreateDT</t>
    <phoneticPr fontId="11" type="noConversion"/>
  </si>
  <si>
    <t>AdminContractId</t>
    <phoneticPr fontId="11" type="noConversion"/>
  </si>
  <si>
    <t>ContractComponentId</t>
    <phoneticPr fontId="11" type="noConversion"/>
  </si>
  <si>
    <t>ContractComponentIndicator</t>
    <phoneticPr fontId="11" type="noConversion"/>
  </si>
  <si>
    <t>ContractPartyRoleIdPK</t>
    <phoneticPr fontId="11" type="noConversion"/>
  </si>
  <si>
    <t>RoleType</t>
    <phoneticPr fontId="11" type="noConversion"/>
  </si>
  <si>
    <t>TCRMContractRoleLocation</t>
    <phoneticPr fontId="11" type="noConversion"/>
  </si>
  <si>
    <t>TCRMContractRoleIdentification</t>
    <phoneticPr fontId="11" type="noConversion"/>
  </si>
  <si>
    <t>NewPartyIdReference</t>
    <phoneticPr fontId="11" type="noConversion"/>
  </si>
  <si>
    <t>TCRMPersonNameIdPk</t>
    <phoneticPr fontId="11" type="noConversion"/>
  </si>
  <si>
    <t>PartyAddressIdPk</t>
    <phoneticPr fontId="11" type="noConversion"/>
  </si>
  <si>
    <t>AddressUsageType</t>
    <phoneticPr fontId="11" type="noConversion"/>
  </si>
  <si>
    <t>AddressIdPk</t>
    <phoneticPr fontId="11" type="noConversion"/>
  </si>
  <si>
    <t>AddressLinetThree</t>
  </si>
  <si>
    <t>PartyContactMethodIdPk</t>
    <phoneticPr fontId="11" type="noConversion"/>
  </si>
  <si>
    <t>ContactMethodUsageType</t>
    <phoneticPr fontId="11" type="noConversion"/>
  </si>
  <si>
    <t>ContactMethodIdPk</t>
    <phoneticPr fontId="11" type="noConversion"/>
  </si>
  <si>
    <t>ContactMethodType</t>
    <phoneticPr fontId="11" type="noConversion"/>
  </si>
  <si>
    <t>ReferenceNumber</t>
    <phoneticPr fontId="11" type="noConversion"/>
  </si>
  <si>
    <t>IdentificationIdPk</t>
    <phoneticPr fontId="11" type="noConversion"/>
  </si>
  <si>
    <t>IdentificationDescription</t>
    <phoneticPr fontId="11" type="noConversion"/>
  </si>
  <si>
    <t>IdentificationExpiryDate</t>
    <phoneticPr fontId="11" type="noConversion"/>
  </si>
  <si>
    <t>ContractRoleLocationIdPk</t>
    <phoneticPr fontId="11" type="noConversion"/>
  </si>
  <si>
    <t>LocationGroupId</t>
    <phoneticPr fontId="11" type="noConversion"/>
  </si>
  <si>
    <t>ContractRoleId</t>
    <phoneticPr fontId="11" type="noConversion"/>
  </si>
  <si>
    <t>TCRMContractRoleIdentifierBObj</t>
  </si>
  <si>
    <t>TCRMContractRoleIdentificationPk</t>
    <phoneticPr fontId="11" type="noConversion"/>
  </si>
  <si>
    <t>Description</t>
    <phoneticPr fontId="11" type="noConversion"/>
  </si>
  <si>
    <t>ExpiryDate</t>
    <phoneticPr fontId="11" type="noConversion"/>
  </si>
  <si>
    <t>getAllSubscriberByAccountId</t>
    <phoneticPr fontId="11" type="noConversion"/>
  </si>
  <si>
    <t>2016.07.13</t>
    <phoneticPr fontId="11" type="noConversion"/>
  </si>
  <si>
    <t>FirstName</t>
    <phoneticPr fontId="11" type="noConversion"/>
  </si>
  <si>
    <t>LastName</t>
    <phoneticPr fontId="11" type="noConversion"/>
  </si>
  <si>
    <t xml:space="preserve"> INFINITY_ACCOUNT_NO</t>
  </si>
  <si>
    <t>InfinityAccountNo</t>
    <phoneticPr fontId="11" type="noConversion"/>
  </si>
  <si>
    <t>2016.10.11</t>
    <phoneticPr fontId="11" type="noConversion"/>
  </si>
  <si>
    <t>getContractComponentInfoByAdminNativeKey</t>
    <phoneticPr fontId="11" type="noConversion"/>
  </si>
  <si>
    <r>
      <t xml:space="preserve">getContractComponentInfoByAdminNativeKey 新增object - </t>
    </r>
    <r>
      <rPr>
        <sz val="12"/>
        <color rgb="FFFF0000"/>
        <rFont val="新細明體"/>
        <family val="1"/>
        <charset val="136"/>
        <scheme val="minor"/>
      </rPr>
      <t>ContractComponentInfoTag</t>
    </r>
    <phoneticPr fontId="11" type="noConversion"/>
  </si>
  <si>
    <t>ContrcompInfoMLYBObj</t>
    <phoneticPr fontId="11" type="noConversion"/>
  </si>
  <si>
    <t>ContractComponentInfoTagObj</t>
    <phoneticPr fontId="11" type="noConversion"/>
  </si>
  <si>
    <t>ContractComponentInfoTagObj</t>
    <phoneticPr fontId="11" type="noConversion"/>
  </si>
  <si>
    <t>存放用戶所有 Active訊號類折扣 Offer 中的最小到期日</t>
    <phoneticPr fontId="11" type="noConversion"/>
  </si>
  <si>
    <t>InfoTagTpCd</t>
  </si>
  <si>
    <t>Offer Insight 代碼</t>
  </si>
  <si>
    <t>代碼表 CDINFOTAGTP</t>
  </si>
  <si>
    <t>InfoTagTpDescription</t>
  </si>
  <si>
    <t>Offer Insight 代碼說明</t>
  </si>
  <si>
    <t>最近訊號類折扣到期日</t>
  </si>
  <si>
    <t>InfoTagValue</t>
  </si>
  <si>
    <t>Offer Insight 值</t>
  </si>
  <si>
    <t xml:space="preserve">1506232005200000000 </t>
  </si>
  <si>
    <t xml:space="preserve">1 </t>
  </si>
  <si>
    <t>2018/01/01</t>
  </si>
  <si>
    <t>2016.11.17</t>
    <phoneticPr fontId="11" type="noConversion"/>
  </si>
  <si>
    <t>新增 searchPersonByIVRCode for 查詢店家資料</t>
    <phoneticPr fontId="11" type="noConversion"/>
  </si>
  <si>
    <t>由店組代碼找到對應的店家資料 - party id / 店組代碼 / 名稱</t>
    <phoneticPr fontId="11" type="noConversion"/>
  </si>
  <si>
    <t>TCRMPersonSearchBObj</t>
    <phoneticPr fontId="11" type="noConversion"/>
  </si>
  <si>
    <t>TCRMPersonSearchResultBObj</t>
    <phoneticPr fontId="11" type="noConversion"/>
  </si>
  <si>
    <t>searchPersonByIVRCode</t>
    <phoneticPr fontId="11" type="noConversion"/>
  </si>
  <si>
    <t>searchPersonByIVRCode</t>
    <phoneticPr fontId="11" type="noConversion"/>
  </si>
  <si>
    <t>TCRMPersonSearchBObj</t>
    <phoneticPr fontId="11" type="noConversion"/>
  </si>
  <si>
    <t>LastName</t>
    <phoneticPr fontId="11" type="noConversion"/>
  </si>
  <si>
    <t>IdentificationType</t>
    <phoneticPr fontId="11" type="noConversion"/>
  </si>
  <si>
    <t>IdentificationNum</t>
    <phoneticPr fontId="11" type="noConversion"/>
  </si>
  <si>
    <t>信義門市</t>
    <phoneticPr fontId="11" type="noConversion"/>
  </si>
  <si>
    <t>TCRMPersonSearchResultBObj</t>
    <phoneticPr fontId="11" type="noConversion"/>
  </si>
  <si>
    <r>
      <t>output</t>
    </r>
    <r>
      <rPr>
        <sz val="10"/>
        <color indexed="8"/>
        <rFont val="細明體"/>
        <family val="3"/>
        <charset val="136"/>
      </rPr>
      <t>範例</t>
    </r>
    <phoneticPr fontId="20" type="noConversion"/>
  </si>
  <si>
    <t>店組代碼</t>
    <phoneticPr fontId="11" type="noConversion"/>
  </si>
  <si>
    <t>IdentificationNum</t>
    <phoneticPr fontId="11" type="noConversion"/>
  </si>
  <si>
    <t>VARCHAR2</t>
    <phoneticPr fontId="11" type="noConversion"/>
  </si>
  <si>
    <t>台北信義</t>
    <phoneticPr fontId="11" type="noConversion"/>
  </si>
  <si>
    <t>TCRMPersonSearchResultBObj</t>
    <phoneticPr fontId="11" type="noConversion"/>
  </si>
  <si>
    <t>IdentificationType</t>
    <phoneticPr fontId="11" type="noConversion"/>
  </si>
  <si>
    <t>PnLastName</t>
    <phoneticPr fontId="11" type="noConversion"/>
  </si>
  <si>
    <t>PartyId</t>
    <phoneticPr fontId="11" type="noConversion"/>
  </si>
  <si>
    <t>IdentificationTypeValue</t>
    <phoneticPr fontId="11" type="noConversion"/>
  </si>
  <si>
    <t>2016.12.14</t>
    <phoneticPr fontId="11" type="noConversion"/>
  </si>
  <si>
    <t>新增getFETCodeTableByName、 getAllPartyChargeCards、 getAllSubscriberByAccountId
getResourceValueLog刪除欄位：ContactName，新增欄位：FirstName、LastName、InfinityAccountNo</t>
    <phoneticPr fontId="11" type="noConversion"/>
  </si>
  <si>
    <t>getResourceValueLog 新增 欄位：ARBOR_SUBSCR_ID, ACCOUNT_ROCID for Arbor</t>
    <phoneticPr fontId="11" type="noConversion"/>
  </si>
  <si>
    <t>ArborSubscrID</t>
    <phoneticPr fontId="11" type="noConversion"/>
  </si>
  <si>
    <t>AccountRocID</t>
    <phoneticPr fontId="11" type="noConversion"/>
  </si>
  <si>
    <t>ACCOUNT_ROCID</t>
    <phoneticPr fontId="11" type="noConversion"/>
  </si>
  <si>
    <t>ARBOR_SUBSR_ID</t>
    <phoneticPr fontId="11" type="noConversion"/>
  </si>
  <si>
    <t>只要提供使用中門號的ARPB就可以，因為是六個月平均帳單
不含違約金、不含代收、代付</t>
    <phoneticPr fontId="11" type="noConversion"/>
  </si>
  <si>
    <r>
      <rPr>
        <b/>
        <strike/>
        <sz val="11"/>
        <rFont val="新細明體"/>
        <family val="1"/>
        <charset val="136"/>
      </rPr>
      <t>目前的s</t>
    </r>
    <r>
      <rPr>
        <strike/>
        <sz val="11"/>
        <rFont val="新細明體"/>
        <family val="1"/>
        <charset val="136"/>
      </rPr>
      <t>ubscriber name.</t>
    </r>
    <phoneticPr fontId="11" type="noConversion"/>
  </si>
  <si>
    <t>BondingInd</t>
    <phoneticPr fontId="11" type="noConversion"/>
  </si>
  <si>
    <t>Flag for Long Tenure</t>
    <phoneticPr fontId="11" type="noConversion"/>
  </si>
  <si>
    <t>2017.01.24</t>
    <phoneticPr fontId="11" type="noConversion"/>
  </si>
  <si>
    <t>getContractComponentInfoByAdminNativeKey 下的　ContrcompInfoDBObj　會再多一個 BondingInd 欄位</t>
    <phoneticPr fontId="11" type="noConversion"/>
  </si>
  <si>
    <t>Domain</t>
    <phoneticPr fontId="11" type="noConversion"/>
  </si>
  <si>
    <t>Max Len</t>
    <phoneticPr fontId="11" type="noConversion"/>
  </si>
  <si>
    <t>Man-datory</t>
    <phoneticPr fontId="11" type="noConversion"/>
  </si>
  <si>
    <r>
      <t>Input</t>
    </r>
    <r>
      <rPr>
        <sz val="10"/>
        <color indexed="8"/>
        <rFont val="細明體"/>
        <family val="3"/>
        <charset val="136"/>
      </rPr>
      <t>範例</t>
    </r>
    <phoneticPr fontId="20" type="noConversion"/>
  </si>
  <si>
    <t>IdentifierInfoMId</t>
    <phoneticPr fontId="11" type="noConversion"/>
  </si>
  <si>
    <t>IdentifierInfomIdPk</t>
    <phoneticPr fontId="11" type="noConversion"/>
  </si>
  <si>
    <t>O</t>
    <phoneticPr fontId="11" type="noConversion"/>
  </si>
  <si>
    <t>IdentificationNumber</t>
    <phoneticPr fontId="11" type="noConversion"/>
  </si>
  <si>
    <t>IdentificationReferenceNumber</t>
    <phoneticPr fontId="11" type="noConversion"/>
  </si>
  <si>
    <t>String</t>
    <phoneticPr fontId="11" type="noConversion"/>
  </si>
  <si>
    <t>O</t>
    <phoneticPr fontId="11" type="noConversion"/>
  </si>
  <si>
    <t>DormantInd</t>
    <phoneticPr fontId="11" type="noConversion"/>
  </si>
  <si>
    <t>Dormant 註記</t>
    <phoneticPr fontId="11" type="noConversion"/>
  </si>
  <si>
    <t>DormantRemark</t>
    <phoneticPr fontId="11" type="noConversion"/>
  </si>
  <si>
    <t>Dormant 備註</t>
    <phoneticPr fontId="11" type="noConversion"/>
  </si>
  <si>
    <t>系統原生欄位，不需使用</t>
    <phoneticPr fontId="11" type="noConversion"/>
  </si>
  <si>
    <t>IdentifierInfoSCVBObj</t>
    <phoneticPr fontId="11" type="noConversion"/>
  </si>
  <si>
    <t>IdentifierInfoMBObj</t>
    <phoneticPr fontId="11" type="noConversion"/>
  </si>
  <si>
    <t>2017.02.24</t>
    <phoneticPr fontId="11" type="noConversion"/>
  </si>
  <si>
    <t>getIdentifierInfoByRefNum Response 多了一組  IdentifierInfoM</t>
    <phoneticPr fontId="11" type="noConversion"/>
  </si>
  <si>
    <t>2017.03.09</t>
    <phoneticPr fontId="11" type="noConversion"/>
  </si>
  <si>
    <t>SR189588 Contractcomponent 新增合併帳款註記 PaymentConsolidationInd
impact service
getSubscriberDetailByMSISDN 
getContractByAccountIdOrSubscriberId
getCustomerContract</t>
    <phoneticPr fontId="11" type="noConversion"/>
  </si>
  <si>
    <t>PaymentConsolidationInd</t>
    <phoneticPr fontId="11" type="noConversion"/>
  </si>
  <si>
    <t>合併帳款註記 (Y/N)</t>
    <phoneticPr fontId="11" type="noConversion"/>
  </si>
  <si>
    <t>ChannelCode</t>
    <phoneticPr fontId="11" type="noConversion"/>
  </si>
  <si>
    <t>ChannelCode</t>
    <phoneticPr fontId="11" type="noConversion"/>
  </si>
  <si>
    <t>No</t>
  </si>
  <si>
    <t>API ID</t>
    <phoneticPr fontId="20" type="noConversion"/>
  </si>
  <si>
    <t>Service Name</t>
    <phoneticPr fontId="20" type="noConversion"/>
  </si>
  <si>
    <t>Operation Name</t>
    <phoneticPr fontId="20" type="noConversion"/>
  </si>
  <si>
    <t>Description</t>
    <phoneticPr fontId="20" type="noConversion"/>
  </si>
  <si>
    <t>C.I.</t>
    <phoneticPr fontId="20" type="noConversion"/>
  </si>
  <si>
    <t>Owner</t>
    <phoneticPr fontId="20" type="noConversion"/>
  </si>
  <si>
    <t>Protocol</t>
    <phoneticPr fontId="20" type="noConversion"/>
  </si>
  <si>
    <t>更新日期(yyyy/mm/dd)</t>
    <phoneticPr fontId="20" type="noConversion"/>
  </si>
  <si>
    <t>是否提供服務 (ON/OFF)</t>
    <phoneticPr fontId="20" type="noConversion"/>
  </si>
  <si>
    <t>下架日期(yyyy/mm/dd)</t>
    <phoneticPr fontId="20" type="noConversion"/>
  </si>
  <si>
    <t>Input</t>
    <phoneticPr fontId="20" type="noConversion"/>
  </si>
  <si>
    <t>Link</t>
    <phoneticPr fontId="11" type="noConversion"/>
  </si>
  <si>
    <t>MDMCSPARTY-011</t>
    <phoneticPr fontId="11" type="noConversion"/>
  </si>
  <si>
    <t>MDM-CS</t>
    <phoneticPr fontId="11" type="noConversion"/>
  </si>
  <si>
    <t>ChunWei Lee</t>
    <phoneticPr fontId="11" type="noConversion"/>
  </si>
  <si>
    <t>WebService</t>
    <phoneticPr fontId="11" type="noConversion"/>
  </si>
  <si>
    <t>ON</t>
    <phoneticPr fontId="11" type="noConversion"/>
  </si>
  <si>
    <t>MDMCSPARTY-001</t>
    <phoneticPr fontId="11" type="noConversion"/>
  </si>
  <si>
    <t>MDMCSPARTY-002</t>
    <phoneticPr fontId="11" type="noConversion"/>
  </si>
  <si>
    <t>MDMCSPARTY-003</t>
    <phoneticPr fontId="11" type="noConversion"/>
  </si>
  <si>
    <t>MDMCSPARTY-004</t>
    <phoneticPr fontId="11" type="noConversion"/>
  </si>
  <si>
    <t>MDMCSPARTY-005</t>
    <phoneticPr fontId="11" type="noConversion"/>
  </si>
  <si>
    <t>MDMCSPARTY-006</t>
    <phoneticPr fontId="11" type="noConversion"/>
  </si>
  <si>
    <t>MDMCSPARTY-007</t>
    <phoneticPr fontId="11" type="noConversion"/>
  </si>
  <si>
    <t>MDMCSPARTY-008</t>
    <phoneticPr fontId="11" type="noConversion"/>
  </si>
  <si>
    <t>MDMCSPARTY-009</t>
    <phoneticPr fontId="11" type="noConversion"/>
  </si>
  <si>
    <t>MDMCSPARTY-010</t>
    <phoneticPr fontId="11" type="noConversion"/>
  </si>
  <si>
    <t>MDMCSPARTY-012</t>
    <phoneticPr fontId="11" type="noConversion"/>
  </si>
  <si>
    <t>Party</t>
    <phoneticPr fontId="11" type="noConversion"/>
  </si>
  <si>
    <t>Party</t>
    <phoneticPr fontId="11" type="noConversion"/>
  </si>
  <si>
    <t>SpecInfo:</t>
    <phoneticPr fontId="11" type="noConversion"/>
  </si>
  <si>
    <t>MDMCSPARTY-013</t>
    <phoneticPr fontId="11" type="noConversion"/>
  </si>
  <si>
    <t>SpecInfo:</t>
    <phoneticPr fontId="11" type="noConversion"/>
  </si>
  <si>
    <t>Service Name</t>
    <phoneticPr fontId="11" type="noConversion"/>
  </si>
  <si>
    <t>getAllAccountProfileByROCID</t>
    <phoneticPr fontId="11" type="noConversion"/>
  </si>
  <si>
    <t>Service Type</t>
    <phoneticPr fontId="11" type="noConversion"/>
  </si>
  <si>
    <t>Input:</t>
    <phoneticPr fontId="11" type="noConversion"/>
  </si>
  <si>
    <t>Max Len</t>
    <phoneticPr fontId="11" type="noConversion"/>
  </si>
  <si>
    <t>Man-datory</t>
    <phoneticPr fontId="11" type="noConversion"/>
  </si>
  <si>
    <r>
      <t>Input</t>
    </r>
    <r>
      <rPr>
        <sz val="10"/>
        <color indexed="8"/>
        <rFont val="細明體"/>
        <family val="3"/>
        <charset val="136"/>
      </rPr>
      <t>範例</t>
    </r>
    <phoneticPr fontId="20" type="noConversion"/>
  </si>
  <si>
    <t>M</t>
    <phoneticPr fontId="11" type="noConversion"/>
  </si>
  <si>
    <t>Number</t>
    <phoneticPr fontId="11" type="noConversion"/>
  </si>
  <si>
    <t>String</t>
    <phoneticPr fontId="11" type="noConversion"/>
  </si>
  <si>
    <t>O</t>
    <phoneticPr fontId="11" type="noConversion"/>
  </si>
  <si>
    <t>Number</t>
    <phoneticPr fontId="11" type="noConversion"/>
  </si>
  <si>
    <t>M</t>
    <phoneticPr fontId="11" type="noConversion"/>
  </si>
  <si>
    <t>查詢筆數結束值</t>
    <phoneticPr fontId="11" type="noConversion"/>
  </si>
  <si>
    <t>Number</t>
    <phoneticPr fontId="11" type="noConversion"/>
  </si>
  <si>
    <t>M</t>
    <phoneticPr fontId="11" type="noConversion"/>
  </si>
  <si>
    <t>是否反回總筆數</t>
    <phoneticPr fontId="11" type="noConversion"/>
  </si>
  <si>
    <t>O</t>
    <phoneticPr fontId="11" type="noConversion"/>
  </si>
  <si>
    <t>Domain</t>
    <phoneticPr fontId="11" type="noConversion"/>
  </si>
  <si>
    <t>Max Len</t>
    <phoneticPr fontId="11" type="noConversion"/>
  </si>
  <si>
    <t>Man-datory</t>
    <phoneticPr fontId="11" type="noConversion"/>
  </si>
  <si>
    <r>
      <t>Input</t>
    </r>
    <r>
      <rPr>
        <sz val="10"/>
        <color indexed="8"/>
        <rFont val="細明體"/>
        <family val="3"/>
        <charset val="136"/>
      </rPr>
      <t>範例</t>
    </r>
    <phoneticPr fontId="20" type="noConversion"/>
  </si>
  <si>
    <t>InquiryParam</t>
    <phoneticPr fontId="11" type="noConversion"/>
  </si>
  <si>
    <t>0:只有 Account ContractComponent, 1:包含全部 CintractComponent</t>
    <phoneticPr fontId="11" type="noConversion"/>
  </si>
  <si>
    <t>Output:</t>
    <phoneticPr fontId="11" type="noConversion"/>
  </si>
  <si>
    <t>v</t>
    <phoneticPr fontId="11" type="noConversion"/>
  </si>
  <si>
    <t>最外層標籤</t>
    <phoneticPr fontId="11" type="noConversion"/>
  </si>
  <si>
    <t>標籤:固定標籤</t>
    <phoneticPr fontId="11" type="noConversion"/>
  </si>
  <si>
    <t>服務名稱+Response</t>
    <phoneticPr fontId="11" type="noConversion"/>
  </si>
  <si>
    <t>交易成功出現此項</t>
    <phoneticPr fontId="11" type="noConversion"/>
  </si>
  <si>
    <t>Fault</t>
    <phoneticPr fontId="11" type="noConversion"/>
  </si>
  <si>
    <t>固定標籤</t>
    <phoneticPr fontId="11" type="noConversion"/>
  </si>
  <si>
    <t>交易失敗出現此項</t>
    <phoneticPr fontId="11" type="noConversion"/>
  </si>
  <si>
    <t>TCRMContractBObj</t>
    <phoneticPr fontId="11" type="noConversion"/>
  </si>
  <si>
    <t>Multi</t>
    <phoneticPr fontId="11" type="noConversion"/>
  </si>
  <si>
    <t>faultCode</t>
    <phoneticPr fontId="11" type="noConversion"/>
  </si>
  <si>
    <t>故障代碼</t>
    <phoneticPr fontId="11" type="noConversion"/>
  </si>
  <si>
    <t>faultString</t>
    <phoneticPr fontId="11" type="noConversion"/>
  </si>
  <si>
    <t>故障字串</t>
    <phoneticPr fontId="11" type="noConversion"/>
  </si>
  <si>
    <t>detail</t>
    <phoneticPr fontId="11" type="noConversion"/>
  </si>
  <si>
    <t>錯誤詳細資訊</t>
    <phoneticPr fontId="11" type="noConversion"/>
  </si>
  <si>
    <t>Transcation名稱</t>
    <phoneticPr fontId="11" type="noConversion"/>
  </si>
  <si>
    <t>String</t>
    <phoneticPr fontId="11" type="noConversion"/>
  </si>
  <si>
    <t>TxResult</t>
    <phoneticPr fontId="11" type="noConversion"/>
  </si>
  <si>
    <t>交易結果</t>
    <phoneticPr fontId="11" type="noConversion"/>
  </si>
  <si>
    <t>結果代碼</t>
    <phoneticPr fontId="11" type="noConversion"/>
  </si>
  <si>
    <t>Service執行的時間</t>
    <phoneticPr fontId="11" type="noConversion"/>
  </si>
  <si>
    <t>Control 欄位外層標籤</t>
    <phoneticPr fontId="11" type="noConversion"/>
  </si>
  <si>
    <t>Requester 名稱</t>
    <phoneticPr fontId="11" type="noConversion"/>
  </si>
  <si>
    <t>requesterLocale</t>
    <phoneticPr fontId="11" type="noConversion"/>
  </si>
  <si>
    <t>地區別, 固定值</t>
    <phoneticPr fontId="11" type="noConversion"/>
  </si>
  <si>
    <t>固定為'zh_TW'</t>
    <phoneticPr fontId="11" type="noConversion"/>
  </si>
  <si>
    <t>clientSystemName</t>
    <phoneticPr fontId="11" type="noConversion"/>
  </si>
  <si>
    <t>Channle名稱</t>
    <phoneticPr fontId="11" type="noConversion"/>
  </si>
  <si>
    <t>requestOrigin</t>
    <phoneticPr fontId="11" type="noConversion"/>
  </si>
  <si>
    <t>pageStartIndex</t>
  </si>
  <si>
    <t>查詢筆數起始值</t>
    <phoneticPr fontId="11" type="noConversion"/>
  </si>
  <si>
    <t>pageEndIndex</t>
  </si>
  <si>
    <t>returnAvailableResultCount</t>
  </si>
  <si>
    <t>availableResultsCount</t>
  </si>
  <si>
    <t>總筆數</t>
    <phoneticPr fontId="11" type="noConversion"/>
  </si>
  <si>
    <t>Resultcode</t>
    <phoneticPr fontId="11" type="noConversion"/>
  </si>
  <si>
    <t>Transaction結果代碼</t>
    <phoneticPr fontId="11" type="noConversion"/>
  </si>
  <si>
    <t>錯誤內容</t>
    <phoneticPr fontId="11" type="noConversion"/>
  </si>
  <si>
    <t>ComponentType</t>
    <phoneticPr fontId="11" type="noConversion"/>
  </si>
  <si>
    <t>物件類別</t>
    <phoneticPr fontId="11" type="noConversion"/>
  </si>
  <si>
    <t>ErrorMessage</t>
    <phoneticPr fontId="11" type="noConversion"/>
  </si>
  <si>
    <t>錯誤訊息(詳細)</t>
    <phoneticPr fontId="11" type="noConversion"/>
  </si>
  <si>
    <t>錯誤種類</t>
    <phoneticPr fontId="11" type="noConversion"/>
  </si>
  <si>
    <t>語言別代碼</t>
    <phoneticPr fontId="11" type="noConversion"/>
  </si>
  <si>
    <t>ReasonCode</t>
    <phoneticPr fontId="11" type="noConversion"/>
  </si>
  <si>
    <t>錯誤原因代碼</t>
    <phoneticPr fontId="11" type="noConversion"/>
  </si>
  <si>
    <t>Severity</t>
    <phoneticPr fontId="11" type="noConversion"/>
  </si>
  <si>
    <t>嚴重程度</t>
    <phoneticPr fontId="11" type="noConversion"/>
  </si>
  <si>
    <t>例外說明( logger.error level )</t>
    <phoneticPr fontId="11" type="noConversion"/>
  </si>
  <si>
    <t>com.dwl.base.exception.DWLDataInvalidException: [11000976 FVERR 11001185 需要下列項目：CampaignId]</t>
    <phoneticPr fontId="11" type="noConversion"/>
  </si>
  <si>
    <t>合約PK</t>
    <phoneticPr fontId="11" type="noConversion"/>
  </si>
  <si>
    <t>只有change時必填</t>
    <phoneticPr fontId="11" type="noConversion"/>
  </si>
  <si>
    <t>只有add時必填</t>
    <phoneticPr fontId="11" type="noConversion"/>
  </si>
  <si>
    <t>TCRMContractComponentBObj</t>
    <phoneticPr fontId="11" type="noConversion"/>
  </si>
  <si>
    <t>合約組成</t>
    <phoneticPr fontId="11" type="noConversion"/>
  </si>
  <si>
    <t>ContractComponentContractIdPK</t>
    <phoneticPr fontId="11" type="noConversion"/>
  </si>
  <si>
    <t>只有change or Update時需填, add時不填</t>
    <phoneticPr fontId="11" type="noConversion"/>
  </si>
  <si>
    <t>ContractIdPK</t>
    <phoneticPr fontId="11" type="noConversion"/>
  </si>
  <si>
    <t>合約PK</t>
    <phoneticPr fontId="11" type="noConversion"/>
  </si>
  <si>
    <t>只有change or Update時需填, add時不填</t>
    <phoneticPr fontId="11" type="noConversion"/>
  </si>
  <si>
    <t>合約組成狀態</t>
    <phoneticPr fontId="11" type="noConversion"/>
  </si>
  <si>
    <t>MDM ContractComponent Status; Acct ContractComponent initial value 為 1, Subscriber ContractComponent initial value 為 0; 參照代碼表 CDCONTRACTSTTP</t>
    <phoneticPr fontId="11" type="noConversion"/>
  </si>
  <si>
    <t>ProductType</t>
    <phoneticPr fontId="11" type="noConversion"/>
  </si>
  <si>
    <t>產品類型, 固定值</t>
    <phoneticPr fontId="11" type="noConversion"/>
  </si>
  <si>
    <t>固定為1</t>
    <phoneticPr fontId="11" type="noConversion"/>
  </si>
  <si>
    <t>ContractComponentType</t>
    <phoneticPr fontId="11" type="noConversion"/>
  </si>
  <si>
    <t>合約組成</t>
    <phoneticPr fontId="11" type="noConversion"/>
  </si>
  <si>
    <t>SubscriberType; 參照代碼表 CDCONTRCOMPTP</t>
    <phoneticPr fontId="11" type="noConversion"/>
  </si>
  <si>
    <t>BaseIndicator</t>
    <phoneticPr fontId="11" type="noConversion"/>
  </si>
  <si>
    <t>Y/N, 是否為合約BASE</t>
    <phoneticPr fontId="11" type="noConversion"/>
  </si>
  <si>
    <t>Account對應的ContractComponet固定為"Y", Subscriber可不填</t>
    <phoneticPr fontId="11" type="noConversion"/>
  </si>
  <si>
    <t>String</t>
    <phoneticPr fontId="11" type="noConversion"/>
  </si>
  <si>
    <t>O</t>
    <phoneticPr fontId="11" type="noConversion"/>
  </si>
  <si>
    <t>CDCONTRACTSTTP</t>
    <phoneticPr fontId="11" type="noConversion"/>
  </si>
  <si>
    <t>Number</t>
    <phoneticPr fontId="11" type="noConversion"/>
  </si>
  <si>
    <t>TCRMExtension</t>
    <phoneticPr fontId="11" type="noConversion"/>
  </si>
  <si>
    <t>v</t>
    <phoneticPr fontId="11" type="noConversion"/>
  </si>
  <si>
    <t>對應XContractComponentBObjExt</t>
    <phoneticPr fontId="11" type="noConversion"/>
  </si>
  <si>
    <t>Single</t>
    <phoneticPr fontId="11" type="noConversion"/>
  </si>
  <si>
    <t>TCRMAdminNativeKeyBObj</t>
    <phoneticPr fontId="11" type="noConversion"/>
  </si>
  <si>
    <t>外部KEY值串接( Billing Key, accounId or subscriberId )</t>
    <phoneticPr fontId="11" type="noConversion"/>
  </si>
  <si>
    <t>Multi</t>
    <phoneticPr fontId="11" type="noConversion"/>
  </si>
  <si>
    <t>TCRMContractRole</t>
    <phoneticPr fontId="11" type="noConversion"/>
  </si>
  <si>
    <t>合約角色</t>
    <phoneticPr fontId="11" type="noConversion"/>
  </si>
  <si>
    <t>Domain(TCRMContractComponentBObj)</t>
    <phoneticPr fontId="11" type="noConversion"/>
  </si>
  <si>
    <t>TCRMExtension</t>
    <phoneticPr fontId="11" type="noConversion"/>
  </si>
  <si>
    <t>ExtendedObject</t>
    <phoneticPr fontId="11" type="noConversion"/>
  </si>
  <si>
    <t>固定為XContractComponentBObjExt</t>
    <phoneticPr fontId="11" type="noConversion"/>
  </si>
  <si>
    <t>String</t>
    <phoneticPr fontId="11" type="noConversion"/>
  </si>
  <si>
    <t>XContractComponentBObjExt</t>
    <phoneticPr fontId="11" type="noConversion"/>
  </si>
  <si>
    <t xml:space="preserve"> 合約擴展欄位</t>
    <phoneticPr fontId="11" type="noConversion"/>
  </si>
  <si>
    <t>XContractComponentBObjExt</t>
    <phoneticPr fontId="11" type="noConversion"/>
  </si>
  <si>
    <t>AGENT CODE</t>
  </si>
  <si>
    <t>O</t>
    <phoneticPr fontId="11" type="noConversion"/>
  </si>
  <si>
    <t>進件channel code</t>
  </si>
  <si>
    <t>YYYY-MM-DD hh:mm:ss.SSS</t>
    <phoneticPr fontId="11" type="noConversion"/>
  </si>
  <si>
    <t>TimeStamp</t>
    <phoneticPr fontId="11" type="noConversion"/>
  </si>
  <si>
    <t>Date</t>
    <phoneticPr fontId="11" type="noConversion"/>
  </si>
  <si>
    <t>Domain</t>
    <phoneticPr fontId="11" type="noConversion"/>
  </si>
  <si>
    <t>TCRMAdminNativeKeyBObj</t>
    <phoneticPr fontId="11" type="noConversion"/>
  </si>
  <si>
    <t>AdminContractId</t>
    <phoneticPr fontId="11" type="noConversion"/>
  </si>
  <si>
    <t>Billing Id( accountid or subscriber id)</t>
    <phoneticPr fontId="11" type="noConversion"/>
  </si>
  <si>
    <t>AdminFieldNameType</t>
    <phoneticPr fontId="11" type="noConversion"/>
  </si>
  <si>
    <t xml:space="preserve">業務系統類型; 參照代碼表 </t>
    <phoneticPr fontId="11" type="noConversion"/>
  </si>
  <si>
    <t>CDADMINFLDNMTP</t>
    <phoneticPr fontId="11" type="noConversion"/>
  </si>
  <si>
    <t>ContractComponentId</t>
    <phoneticPr fontId="11" type="noConversion"/>
  </si>
  <si>
    <t>對應的合約Id</t>
    <phoneticPr fontId="11" type="noConversion"/>
  </si>
  <si>
    <t>X</t>
    <phoneticPr fontId="11" type="noConversion"/>
  </si>
  <si>
    <t>ContractComponentIndicator</t>
    <phoneticPr fontId="11" type="noConversion"/>
  </si>
  <si>
    <t>Y/N, 對應的是否為ContractComponent, 固定值</t>
    <phoneticPr fontId="11" type="noConversion"/>
  </si>
  <si>
    <t>固定為'Y'</t>
    <phoneticPr fontId="11" type="noConversion"/>
  </si>
  <si>
    <t>TCRMContractPartyRoleBObj</t>
    <phoneticPr fontId="11" type="noConversion"/>
  </si>
  <si>
    <t>ContractPartyRoleIdPK</t>
    <phoneticPr fontId="11" type="noConversion"/>
  </si>
  <si>
    <t>合約角色PK</t>
    <phoneticPr fontId="11" type="noConversion"/>
  </si>
  <si>
    <t>RoleType</t>
    <phoneticPr fontId="11" type="noConversion"/>
  </si>
  <si>
    <t>合約角色類型</t>
    <phoneticPr fontId="11" type="noConversion"/>
  </si>
  <si>
    <t>參考CDCONTRACTROLETP</t>
    <phoneticPr fontId="11" type="noConversion"/>
  </si>
  <si>
    <t>PartyId</t>
    <phoneticPr fontId="11" type="noConversion"/>
  </si>
  <si>
    <t>合約角色對應的Party Id</t>
    <phoneticPr fontId="11" type="noConversion"/>
  </si>
  <si>
    <t>ContractComponentId</t>
    <phoneticPr fontId="11" type="noConversion"/>
  </si>
  <si>
    <t>合約角色對應的合約Id</t>
    <phoneticPr fontId="11" type="noConversion"/>
  </si>
  <si>
    <t>X</t>
    <phoneticPr fontId="11" type="noConversion"/>
  </si>
  <si>
    <t>TCRMPersonBObj</t>
    <phoneticPr fontId="11" type="noConversion"/>
  </si>
  <si>
    <t>合約角色對應的Person</t>
    <phoneticPr fontId="11" type="noConversion"/>
  </si>
  <si>
    <t>Single</t>
    <phoneticPr fontId="11" type="noConversion"/>
  </si>
  <si>
    <t>M</t>
    <phoneticPr fontId="11" type="noConversion"/>
  </si>
  <si>
    <t>TCRMContractRoleLocation</t>
    <phoneticPr fontId="11" type="noConversion"/>
  </si>
  <si>
    <t>合約角色對應的Location</t>
    <phoneticPr fontId="11" type="noConversion"/>
  </si>
  <si>
    <t>限定change,update類且只有要更新End_Dt時才需此項目</t>
    <phoneticPr fontId="11" type="noConversion"/>
  </si>
  <si>
    <t>TCRMContractRoleIdentification</t>
    <phoneticPr fontId="11" type="noConversion"/>
  </si>
  <si>
    <t>合約角色對應的證件</t>
    <phoneticPr fontId="11" type="noConversion"/>
  </si>
  <si>
    <t>Domain</t>
    <phoneticPr fontId="11" type="noConversion"/>
  </si>
  <si>
    <t>Max Len</t>
    <phoneticPr fontId="11" type="noConversion"/>
  </si>
  <si>
    <t>Man-datory</t>
    <phoneticPr fontId="11" type="noConversion"/>
  </si>
  <si>
    <r>
      <t>Input</t>
    </r>
    <r>
      <rPr>
        <sz val="10"/>
        <color indexed="8"/>
        <rFont val="細明體"/>
        <family val="3"/>
        <charset val="136"/>
      </rPr>
      <t>範例</t>
    </r>
    <phoneticPr fontId="20" type="noConversion"/>
  </si>
  <si>
    <t>合約角色PK</t>
    <phoneticPr fontId="11" type="noConversion"/>
  </si>
  <si>
    <t>只有change or Update時需填, add時不填</t>
    <phoneticPr fontId="11" type="noConversion"/>
  </si>
  <si>
    <t>NewPartyIdReference</t>
    <phoneticPr fontId="11" type="noConversion"/>
  </si>
  <si>
    <t>新增時的參考ID, 例如當兩個角色都是同個人時, 一個PERSON填詳細資訊+NewPartyReference, 另一個合約角色下的PERSON僅需要填NewPartyReference即可</t>
    <phoneticPr fontId="11" type="noConversion"/>
  </si>
  <si>
    <t>參考CDCONTRACTROLETP</t>
    <phoneticPr fontId="11" type="noConversion"/>
  </si>
  <si>
    <t>TimeStamp</t>
    <phoneticPr fontId="11" type="noConversion"/>
  </si>
  <si>
    <t>人的擴展欄位</t>
    <phoneticPr fontId="11" type="noConversion"/>
  </si>
  <si>
    <t>TCRMPersonNameBObj</t>
    <phoneticPr fontId="11" type="noConversion"/>
  </si>
  <si>
    <t>人的姓名</t>
    <phoneticPr fontId="11" type="noConversion"/>
  </si>
  <si>
    <t>TCRMPartyAddressBObj</t>
    <phoneticPr fontId="11" type="noConversion"/>
  </si>
  <si>
    <t>人的地址</t>
    <phoneticPr fontId="11" type="noConversion"/>
  </si>
  <si>
    <t>TCRMPartyContactMethodBObj</t>
    <phoneticPr fontId="11" type="noConversion"/>
  </si>
  <si>
    <t>v</t>
    <phoneticPr fontId="11" type="noConversion"/>
  </si>
  <si>
    <t>人的聯絡方式</t>
    <phoneticPr fontId="11" type="noConversion"/>
  </si>
  <si>
    <t>Multi</t>
    <phoneticPr fontId="11" type="noConversion"/>
  </si>
  <si>
    <t>TCRMPartyIdentificationBObj</t>
    <phoneticPr fontId="11" type="noConversion"/>
  </si>
  <si>
    <t>人的證件</t>
    <phoneticPr fontId="11" type="noConversion"/>
  </si>
  <si>
    <t>Domain(TCRMPersonBObj)</t>
    <phoneticPr fontId="11" type="noConversion"/>
  </si>
  <si>
    <t>Max Len</t>
    <phoneticPr fontId="11" type="noConversion"/>
  </si>
  <si>
    <t>Man-datory</t>
    <phoneticPr fontId="11" type="noConversion"/>
  </si>
  <si>
    <r>
      <t>Input</t>
    </r>
    <r>
      <rPr>
        <sz val="10"/>
        <color indexed="8"/>
        <rFont val="細明體"/>
        <family val="3"/>
        <charset val="136"/>
      </rPr>
      <t>範例</t>
    </r>
    <phoneticPr fontId="20" type="noConversion"/>
  </si>
  <si>
    <t>TCRMExtension</t>
    <phoneticPr fontId="11" type="noConversion"/>
  </si>
  <si>
    <t>Fixed=XPersonBObjExt</t>
    <phoneticPr fontId="11" type="noConversion"/>
  </si>
  <si>
    <t>XPersonBObjExt</t>
    <phoneticPr fontId="11" type="noConversion"/>
  </si>
  <si>
    <t>人的擴展</t>
    <phoneticPr fontId="11" type="noConversion"/>
  </si>
  <si>
    <t>Domain</t>
    <phoneticPr fontId="11" type="noConversion"/>
  </si>
  <si>
    <t>TCRMPersonNameBObj</t>
    <phoneticPr fontId="11" type="noConversion"/>
  </si>
  <si>
    <t>TCRMPersonNameIdPk</t>
    <phoneticPr fontId="11" type="noConversion"/>
  </si>
  <si>
    <t>Name的IdPk</t>
    <phoneticPr fontId="11" type="noConversion"/>
  </si>
  <si>
    <t>StartDate</t>
    <phoneticPr fontId="11" type="noConversion"/>
  </si>
  <si>
    <t>開始日期</t>
    <phoneticPr fontId="11" type="noConversion"/>
  </si>
  <si>
    <t>無特殊需求時請固定為'2000-01-01', 若無輸入會預設'2000-01-01'</t>
    <phoneticPr fontId="11" type="noConversion"/>
  </si>
  <si>
    <t>EndDate</t>
    <phoneticPr fontId="11" type="noConversion"/>
  </si>
  <si>
    <t>結束日期</t>
    <phoneticPr fontId="11" type="noConversion"/>
  </si>
  <si>
    <t>必需大於StartDate, 要刪除此筆資料時來才需修改</t>
    <phoneticPr fontId="11" type="noConversion"/>
  </si>
  <si>
    <t>PartyAddressIdPk</t>
    <phoneticPr fontId="11" type="noConversion"/>
  </si>
  <si>
    <t>LocationGroup中地址的IdPk</t>
    <phoneticPr fontId="11" type="noConversion"/>
  </si>
  <si>
    <t>AddressUsageType</t>
    <phoneticPr fontId="11" type="noConversion"/>
  </si>
  <si>
    <t>地址類型</t>
    <phoneticPr fontId="11" type="noConversion"/>
  </si>
  <si>
    <t>StartDate</t>
    <phoneticPr fontId="11" type="noConversion"/>
  </si>
  <si>
    <t>地址的擴展</t>
    <phoneticPr fontId="11" type="noConversion"/>
  </si>
  <si>
    <t>TCRMAddressBObj</t>
    <phoneticPr fontId="11" type="noConversion"/>
  </si>
  <si>
    <t>地址</t>
    <phoneticPr fontId="11" type="noConversion"/>
  </si>
  <si>
    <t>Domain(TCRMPersonBObj)</t>
    <phoneticPr fontId="11" type="noConversion"/>
  </si>
  <si>
    <t>ExtendedObject</t>
    <phoneticPr fontId="11" type="noConversion"/>
  </si>
  <si>
    <t>Fixed=XAddressGroupBObjExt</t>
    <phoneticPr fontId="11" type="noConversion"/>
  </si>
  <si>
    <t>地址的擴展欄位</t>
    <phoneticPr fontId="11" type="noConversion"/>
  </si>
  <si>
    <t>部門名稱</t>
    <phoneticPr fontId="11" type="noConversion"/>
  </si>
  <si>
    <t>AddressIdPk</t>
    <phoneticPr fontId="11" type="noConversion"/>
  </si>
  <si>
    <t>地址的IdPk</t>
    <phoneticPr fontId="11" type="noConversion"/>
  </si>
  <si>
    <t>X</t>
    <phoneticPr fontId="11" type="noConversion"/>
  </si>
  <si>
    <t>國家, 固定值</t>
    <phoneticPr fontId="11" type="noConversion"/>
  </si>
  <si>
    <t>省, 固定值</t>
    <phoneticPr fontId="11" type="noConversion"/>
  </si>
  <si>
    <t>PartyContactMethodIdPk</t>
    <phoneticPr fontId="11" type="noConversion"/>
  </si>
  <si>
    <t>LocationGroup中聯立方式的IdPk</t>
    <phoneticPr fontId="11" type="noConversion"/>
  </si>
  <si>
    <t>ContactMethodUsageType</t>
    <phoneticPr fontId="11" type="noConversion"/>
  </si>
  <si>
    <t>聯立方式類型</t>
    <phoneticPr fontId="11" type="noConversion"/>
  </si>
  <si>
    <t>參照代碼表 CDCONTMETHTP</t>
    <phoneticPr fontId="11" type="noConversion"/>
  </si>
  <si>
    <t>開始日期</t>
    <phoneticPr fontId="11" type="noConversion"/>
  </si>
  <si>
    <t>無特殊需求時請固定為'2000-01-01', 若無輸入會預設'2000-01-01'</t>
    <phoneticPr fontId="11" type="noConversion"/>
  </si>
  <si>
    <t>TimeStamp</t>
    <phoneticPr fontId="11" type="noConversion"/>
  </si>
  <si>
    <t>EndDate</t>
    <phoneticPr fontId="11" type="noConversion"/>
  </si>
  <si>
    <t>結束日期</t>
    <phoneticPr fontId="11" type="noConversion"/>
  </si>
  <si>
    <t>TCRMContactMethodBObj</t>
    <phoneticPr fontId="11" type="noConversion"/>
  </si>
  <si>
    <t>連繫方式</t>
    <phoneticPr fontId="11" type="noConversion"/>
  </si>
  <si>
    <t>ContactMethodIdPk</t>
    <phoneticPr fontId="11" type="noConversion"/>
  </si>
  <si>
    <t>連繫方式的IdPk</t>
    <phoneticPr fontId="11" type="noConversion"/>
  </si>
  <si>
    <t>ContactMethodType</t>
    <phoneticPr fontId="11" type="noConversion"/>
  </si>
  <si>
    <t>ReferenceNumber</t>
    <phoneticPr fontId="11" type="noConversion"/>
  </si>
  <si>
    <t>連繫號碼或ID</t>
    <phoneticPr fontId="11" type="noConversion"/>
  </si>
  <si>
    <t>IdentificationIdPk</t>
    <phoneticPr fontId="11" type="noConversion"/>
  </si>
  <si>
    <t>證件PK</t>
    <phoneticPr fontId="11" type="noConversion"/>
  </si>
  <si>
    <t>IdentificationType</t>
    <phoneticPr fontId="11" type="noConversion"/>
  </si>
  <si>
    <t>IdentificationDescription</t>
    <phoneticPr fontId="11" type="noConversion"/>
  </si>
  <si>
    <t>證件描述( 一證或是二證, 將自動連結到合約)</t>
    <phoneticPr fontId="11" type="noConversion"/>
  </si>
  <si>
    <t>'F' or 'S'</t>
    <phoneticPr fontId="11" type="noConversion"/>
  </si>
  <si>
    <t>IdentificationExpiryDate</t>
    <phoneticPr fontId="11" type="noConversion"/>
  </si>
  <si>
    <t>證件過期日</t>
    <phoneticPr fontId="11" type="noConversion"/>
  </si>
  <si>
    <t>必需大於StartDate</t>
    <phoneticPr fontId="11" type="noConversion"/>
  </si>
  <si>
    <t>ContractRoleLocationIdPk</t>
    <phoneticPr fontId="11" type="noConversion"/>
  </si>
  <si>
    <t>合約角色Location PK</t>
    <phoneticPr fontId="11" type="noConversion"/>
  </si>
  <si>
    <t>LocationGroupId</t>
    <phoneticPr fontId="11" type="noConversion"/>
  </si>
  <si>
    <t>對應的LocationGroupId</t>
    <phoneticPr fontId="11" type="noConversion"/>
  </si>
  <si>
    <t>ContractRoleId</t>
    <phoneticPr fontId="11" type="noConversion"/>
  </si>
  <si>
    <t>若無輸入會預設當下時間</t>
    <phoneticPr fontId="11" type="noConversion"/>
  </si>
  <si>
    <t>TCRMContractRoleIdentificationPk</t>
    <phoneticPr fontId="11" type="noConversion"/>
  </si>
  <si>
    <t>對應的Identification Id</t>
    <phoneticPr fontId="11" type="noConversion"/>
  </si>
  <si>
    <t>ContractRoleId</t>
    <phoneticPr fontId="11" type="noConversion"/>
  </si>
  <si>
    <t>Description</t>
    <phoneticPr fontId="11" type="noConversion"/>
  </si>
  <si>
    <t>合約中的一證二證</t>
    <phoneticPr fontId="11" type="noConversion"/>
  </si>
  <si>
    <t>F or S</t>
    <phoneticPr fontId="11" type="noConversion"/>
  </si>
  <si>
    <t>ExpiryDate</t>
    <phoneticPr fontId="11" type="noConversion"/>
  </si>
  <si>
    <t>合約證件結束日期</t>
    <phoneticPr fontId="11" type="noConversion"/>
  </si>
  <si>
    <t>要刪除此筆資料時才需修改, 請勿隨意使用</t>
    <phoneticPr fontId="11" type="noConversion"/>
  </si>
  <si>
    <t>Request</t>
    <phoneticPr fontId="11" type="noConversion"/>
  </si>
  <si>
    <t xml:space="preserve">      &lt;port:getAllAccountProfileByROCID&gt;</t>
  </si>
  <si>
    <t xml:space="preserve">               &lt;!--若要進行 Prepaid MarketMove 的話請輸入 ChangeContRole--&gt;</t>
  </si>
  <si>
    <t xml:space="preserve">               &lt;sch:customerRequestVersion&gt;ChangeContRole&lt;/sch:customerRequestVersion&gt;</t>
  </si>
  <si>
    <t xml:space="preserve">               &lt;sch:pageEndIndex&gt;2&lt;/sch:pageEndIndex&gt;</t>
  </si>
  <si>
    <t xml:space="preserve">            &lt;!--Zero or more repetitions:--&gt;</t>
  </si>
  <si>
    <t xml:space="preserve">            &lt;sch:tcrmParam name="IdType"&gt;1&lt;/sch:tcrmParam&gt;</t>
  </si>
  <si>
    <t xml:space="preserve">            &lt;sch:tcrmParam name="IdNumber"&gt;M120882036&lt;/sch:tcrmParam&gt;</t>
  </si>
  <si>
    <t xml:space="preserve">            &lt;sch:tcrmParam name="InquryLevel"&gt;1&lt;/sch:tcrmParam&gt;</t>
  </si>
  <si>
    <t xml:space="preserve">      &lt;/port:getAllAccountProfileByROCID&gt;</t>
  </si>
  <si>
    <t>2017.04.24</t>
    <phoneticPr fontId="11" type="noConversion"/>
  </si>
  <si>
    <t>new service getAllAccountProfileByROCID For AR Omni3.2 需求</t>
    <phoneticPr fontId="11" type="noConversion"/>
  </si>
  <si>
    <t>InquiryParam</t>
    <phoneticPr fontId="11" type="noConversion"/>
  </si>
  <si>
    <t>DWLControl</t>
    <phoneticPr fontId="11" type="noConversion"/>
  </si>
  <si>
    <t>DWLControl</t>
    <phoneticPr fontId="11" type="noConversion"/>
  </si>
  <si>
    <t>getAllAccountProfileByROCID</t>
    <phoneticPr fontId="11" type="noConversion"/>
  </si>
  <si>
    <t>ID_TP_CD</t>
    <phoneticPr fontId="11" type="noConversion"/>
  </si>
  <si>
    <t>ROCID</t>
    <phoneticPr fontId="11" type="noConversion"/>
  </si>
  <si>
    <t>InquryLevel</t>
    <phoneticPr fontId="11" type="noConversion"/>
  </si>
  <si>
    <t>CustomerID</t>
    <phoneticPr fontId="11" type="noConversion"/>
  </si>
  <si>
    <t>CUSTOMER_ID</t>
    <phoneticPr fontId="11" type="noConversion"/>
  </si>
  <si>
    <t>CUSTOMER_ID</t>
    <phoneticPr fontId="11" type="noConversion"/>
  </si>
  <si>
    <t>下列 Service 新增 Output CustomerID 欄位 : getIMSubscriberInfoByRocId、getIMCustomerSubscriberIdByAcc、getIMSubscriberIdByAccountId</t>
    <phoneticPr fontId="11" type="noConversion"/>
  </si>
  <si>
    <t>Fet ChunWei Lee</t>
    <phoneticPr fontId="11" type="noConversion"/>
  </si>
  <si>
    <t>MDMCSPARTY-014</t>
    <phoneticPr fontId="11" type="noConversion"/>
  </si>
  <si>
    <t>searchPerson</t>
    <phoneticPr fontId="11" type="noConversion"/>
  </si>
  <si>
    <t>由姓名, 住址, 連絡方式, 生日, 證件找到對應的Partyies</t>
    <phoneticPr fontId="11" type="noConversion"/>
  </si>
  <si>
    <t>SpecInfo:</t>
    <phoneticPr fontId="11" type="noConversion"/>
  </si>
  <si>
    <t>Service Name</t>
    <phoneticPr fontId="11" type="noConversion"/>
  </si>
  <si>
    <t>Service Type</t>
    <phoneticPr fontId="11" type="noConversion"/>
  </si>
  <si>
    <t>Max Len</t>
    <phoneticPr fontId="11" type="noConversion"/>
  </si>
  <si>
    <t>Man-datory</t>
    <phoneticPr fontId="11" type="noConversion"/>
  </si>
  <si>
    <r>
      <t>Input</t>
    </r>
    <r>
      <rPr>
        <sz val="10"/>
        <color indexed="8"/>
        <rFont val="細明體"/>
        <family val="3"/>
        <charset val="136"/>
      </rPr>
      <t>範例</t>
    </r>
    <phoneticPr fontId="20" type="noConversion"/>
  </si>
  <si>
    <t>v</t>
    <phoneticPr fontId="11" type="noConversion"/>
  </si>
  <si>
    <t>M</t>
    <phoneticPr fontId="11" type="noConversion"/>
  </si>
  <si>
    <t>固定標籤</t>
    <phoneticPr fontId="11" type="noConversion"/>
  </si>
  <si>
    <t>Number</t>
    <phoneticPr fontId="11" type="noConversion"/>
  </si>
  <si>
    <t>String</t>
    <phoneticPr fontId="11" type="noConversion"/>
  </si>
  <si>
    <t>O</t>
    <phoneticPr fontId="11" type="noConversion"/>
  </si>
  <si>
    <t>Domain</t>
    <phoneticPr fontId="11" type="noConversion"/>
  </si>
  <si>
    <t>名</t>
  </si>
  <si>
    <t>DateOfBirth</t>
  </si>
  <si>
    <t>TIMESTAMP</t>
    <phoneticPr fontId="11" type="noConversion"/>
  </si>
  <si>
    <t>ContactMethodReferenceNumber</t>
  </si>
  <si>
    <t>連絡號碼, CONTACTMETHOD中的REF_NUM</t>
  </si>
  <si>
    <t>連絡類型, CONTACTMETHOD中的CONT_METH_CAT_TP_CD</t>
  </si>
  <si>
    <t>AddrLineOne</t>
  </si>
  <si>
    <t>地址一, ADDRESS表中的ADDR_LINE_ONE</t>
  </si>
  <si>
    <t>AddrLineTwo</t>
  </si>
  <si>
    <t>地址二, ADDRESS表中的ADDR_LINE_TWO</t>
  </si>
  <si>
    <t>AddrLineThree</t>
  </si>
  <si>
    <t>地址三, ADDRESS表中的ADDR_LINE_THREE</t>
  </si>
  <si>
    <t>CityName</t>
  </si>
  <si>
    <t>城市, ADDRESS表中的CITY_NAME</t>
  </si>
  <si>
    <t>ProvStateType</t>
  </si>
  <si>
    <t>ADDRESS表中的PROV_STATE_TP_CD</t>
  </si>
  <si>
    <t>ADDRESS表中的POSTAL_CODE</t>
  </si>
  <si>
    <t>ADDRESS表中的COUNTRY_TP_CD</t>
  </si>
  <si>
    <t>證件號, IDENTIFIER表中的ID_TP_CD</t>
  </si>
  <si>
    <t>IdentificationNum</t>
  </si>
  <si>
    <t>證件別, IDENTIFIER表中的REF_NUM</t>
  </si>
  <si>
    <t>AdminClientNum</t>
  </si>
  <si>
    <t>CustomerID, CONTEQUIV表中的ADMIN_CLIENT_ID</t>
  </si>
  <si>
    <t>100, CONTEQUIV表中的ADMIN_SYS_TP_CD</t>
  </si>
  <si>
    <t>InquiryLevelSource</t>
  </si>
  <si>
    <t>InquiryLevelType</t>
  </si>
  <si>
    <t>InquiryLevel</t>
  </si>
  <si>
    <t>0:onlyParty, 1: include LocationGroup, 2: include relationship</t>
    <phoneticPr fontId="11" type="noConversion"/>
  </si>
  <si>
    <t>PartyFilter</t>
  </si>
  <si>
    <t>Fixed=ACTIVE</t>
  </si>
  <si>
    <t>ADDRESS表中的ADDRESS_ID</t>
  </si>
  <si>
    <t>CONTACTMETHOD表中的CONTACTMETHOD_ID</t>
  </si>
  <si>
    <t>GivenNameOneWildCard</t>
  </si>
  <si>
    <t>名的廣泛表達, ex:"%mith", "smit%" and "sm%th%</t>
  </si>
  <si>
    <t>LastNameWildCard</t>
  </si>
  <si>
    <t>姓的廣泛表達, ex:"%mith", "smit%" and "sm%th%</t>
  </si>
  <si>
    <t>PersonNameId</t>
  </si>
  <si>
    <t>PERSONNAME表中的PERSONNAME_ID</t>
  </si>
  <si>
    <t>TCRMPersonSearchResultBObj</t>
    <phoneticPr fontId="11" type="noConversion"/>
  </si>
  <si>
    <t>TxResult</t>
    <phoneticPr fontId="11" type="noConversion"/>
  </si>
  <si>
    <t>交易結果</t>
    <phoneticPr fontId="11" type="noConversion"/>
  </si>
  <si>
    <t>結果代碼</t>
    <phoneticPr fontId="11" type="noConversion"/>
  </si>
  <si>
    <t>Service執行的時間</t>
    <phoneticPr fontId="11" type="noConversion"/>
  </si>
  <si>
    <t>Control 欄位外層標籤</t>
    <phoneticPr fontId="11" type="noConversion"/>
  </si>
  <si>
    <t>Resultcode</t>
    <phoneticPr fontId="11" type="noConversion"/>
  </si>
  <si>
    <t>Transaction結果代碼</t>
    <phoneticPr fontId="11" type="noConversion"/>
  </si>
  <si>
    <t>錯誤內容</t>
    <phoneticPr fontId="11" type="noConversion"/>
  </si>
  <si>
    <t>交易失敗出現此項</t>
    <phoneticPr fontId="11" type="noConversion"/>
  </si>
  <si>
    <t>ComponentType</t>
    <phoneticPr fontId="11" type="noConversion"/>
  </si>
  <si>
    <t>物件類別</t>
    <phoneticPr fontId="11" type="noConversion"/>
  </si>
  <si>
    <t>ErrorMessage</t>
    <phoneticPr fontId="11" type="noConversion"/>
  </si>
  <si>
    <t>錯誤訊息(詳細)</t>
    <phoneticPr fontId="11" type="noConversion"/>
  </si>
  <si>
    <t>錯誤種類</t>
    <phoneticPr fontId="11" type="noConversion"/>
  </si>
  <si>
    <t>語言別代碼</t>
    <phoneticPr fontId="11" type="noConversion"/>
  </si>
  <si>
    <t>ReasonCode</t>
    <phoneticPr fontId="11" type="noConversion"/>
  </si>
  <si>
    <t>錯誤原因代碼</t>
    <phoneticPr fontId="11" type="noConversion"/>
  </si>
  <si>
    <t>Severity</t>
    <phoneticPr fontId="11" type="noConversion"/>
  </si>
  <si>
    <t>嚴重程度</t>
    <phoneticPr fontId="11" type="noConversion"/>
  </si>
  <si>
    <t>例外說明( logger.error level )</t>
    <phoneticPr fontId="11" type="noConversion"/>
  </si>
  <si>
    <t>com.dwl.base.exception.DWLDataInvalidException: [11000976 FVERR 11001185 需要下列項目：CampaignId]</t>
    <phoneticPr fontId="11" type="noConversion"/>
  </si>
  <si>
    <t>TCRMPersonSearchResultBObj</t>
    <phoneticPr fontId="11" type="noConversion"/>
  </si>
  <si>
    <t xml:space="preserve">      &lt;par:searchPerson&gt;</t>
  </si>
  <si>
    <t xml:space="preserve">            &lt;sch:requestID&gt;111111&lt;/sch:requestID&gt;</t>
  </si>
  <si>
    <t xml:space="preserve">               &lt;sch:requesterName&gt;111111&lt;/sch:requesterName&gt;</t>
  </si>
  <si>
    <t xml:space="preserve">         &lt;sch:TCRMPersonSearchBObj&gt;</t>
  </si>
  <si>
    <t xml:space="preserve">            &lt;sch:LastName&gt;DD3DD&lt;/sch:LastName&gt;</t>
  </si>
  <si>
    <t xml:space="preserve">         &lt;/sch:TCRMPersonSearchBObj&gt;</t>
  </si>
  <si>
    <t xml:space="preserve">      &lt;/par:searchPerson&gt;</t>
  </si>
  <si>
    <t>Response</t>
    <phoneticPr fontId="11" type="noConversion"/>
  </si>
  <si>
    <t>&lt;soapenv:Envelope xmlns:soapenv="http://schemas.xmlsoap.org/soap/envelope/"&gt;</t>
  </si>
  <si>
    <t xml:space="preserve">      &lt;port:searchPersonResponse xmlns:port="http://www.ibm.com/mdm/port/Party"&gt;</t>
  </si>
  <si>
    <t xml:space="preserve">         &lt;ResponseControl xmlns="http://www.ibm.com/mdm/schema"&gt;</t>
  </si>
  <si>
    <t xml:space="preserve">            &lt;ResultCode&gt;SUCCESS&lt;/ResultCode&gt;</t>
  </si>
  <si>
    <t xml:space="preserve">            &lt;ServiceTime&gt;558&lt;/ServiceTime&gt;</t>
  </si>
  <si>
    <t xml:space="preserve">            &lt;DWLControl&gt;</t>
  </si>
  <si>
    <t xml:space="preserve">               &lt;requesterName&gt;111111&lt;/requesterName&gt;</t>
  </si>
  <si>
    <t xml:space="preserve">               &lt;requesterLanguage&gt;500&lt;/requesterLanguage&gt;</t>
  </si>
  <si>
    <t xml:space="preserve">               &lt;requesterLocale&gt;zh_TW&lt;/requesterLocale&gt;</t>
  </si>
  <si>
    <t xml:space="preserve">               &lt;requestID&gt;111111&lt;/requestID&gt;</t>
  </si>
  <si>
    <t xml:space="preserve">            &lt;/DWLControl&gt;</t>
  </si>
  <si>
    <t xml:space="preserve">         &lt;/ResponseControl&gt;</t>
  </si>
  <si>
    <t xml:space="preserve">         &lt;TxResult xmlns="http://www.ibm.com/mdm/schema"&gt;</t>
  </si>
  <si>
    <t xml:space="preserve">         &lt;/TxResult&gt;</t>
  </si>
  <si>
    <t xml:space="preserve">         &lt;TCRMPersonSearchResultBObj xmlns="http://www.ibm.com/mdm/schema"&gt;</t>
  </si>
  <si>
    <t xml:space="preserve">            &lt;ComponentID&gt;1014&lt;/ComponentID&gt;</t>
  </si>
  <si>
    <t xml:space="preserve">            &lt;AddressId&gt;638644101635651101&lt;/AddressId&gt;</t>
  </si>
  <si>
    <t xml:space="preserve">            &lt;AddrLineOne&gt;ADR_1&lt;/AddrLineOne&gt;</t>
  </si>
  <si>
    <t xml:space="preserve">            &lt;AddrLineTwo&gt;ADR_2&lt;/AddrLineTwo&gt;</t>
  </si>
  <si>
    <t xml:space="preserve">            &lt;CityName&gt;CITY1&lt;/CityName&gt;</t>
  </si>
  <si>
    <t xml:space="preserve">            &lt;CountryType&gt;294&lt;/CountryType&gt;</t>
  </si>
  <si>
    <t xml:space="preserve">            &lt;IdentificationNum&gt;F1dddd2354&lt;/IdentificationNum&gt;</t>
  </si>
  <si>
    <t xml:space="preserve">            &lt;IdentificationType&gt;1&lt;/IdentificationType&gt;</t>
  </si>
  <si>
    <t xml:space="preserve">            &lt;PartyId&gt;637344101635606201&lt;/PartyId&gt;</t>
  </si>
  <si>
    <t xml:space="preserve">            &lt;ProvStateType&gt;294&lt;/ProvStateType&gt;</t>
  </si>
  <si>
    <t xml:space="preserve">            &lt;ZipPostalCode&gt;999&lt;/ZipPostalCode&gt;</t>
  </si>
  <si>
    <t xml:space="preserve">            &lt;DateOfBirth&gt;1911-10-11 00:00:00.0&lt;/DateOfBirth&gt;</t>
  </si>
  <si>
    <t xml:space="preserve">            &lt;GivenNameOne&gt;DDDD&lt;/GivenNameOne&gt;</t>
  </si>
  <si>
    <t xml:space="preserve">            &lt;LastName&gt;DD3DD&lt;/LastName&gt;</t>
  </si>
  <si>
    <t xml:space="preserve">            &lt;CountryValue&gt;台灣&lt;/CountryValue&gt;</t>
  </si>
  <si>
    <t xml:space="preserve">            &lt;IdentificationTypeValue&gt;國民身分證&lt;/IdentificationTypeValue&gt;</t>
  </si>
  <si>
    <t xml:space="preserve">            &lt;PartyActiveIndicator&gt;Y&lt;/PartyActiveIndicator&gt;</t>
  </si>
  <si>
    <t xml:space="preserve">            &lt;PnGivenNameOne&gt;dddd&lt;/PnGivenNameOne&gt;</t>
  </si>
  <si>
    <t xml:space="preserve">            &lt;PnLastName&gt;DD3DD&lt;/PnLastName&gt;</t>
  </si>
  <si>
    <t xml:space="preserve">            &lt;ProvStateValue&gt;台灣&lt;/ProvStateValue&gt;</t>
  </si>
  <si>
    <t xml:space="preserve">            &lt;ResultNumber&gt;1&lt;/ResultNumber&gt;</t>
  </si>
  <si>
    <t xml:space="preserve">            &lt;ResultScore&gt;100&lt;/ResultScore&gt;</t>
  </si>
  <si>
    <t xml:space="preserve">            &lt;ResultsFound&gt;2&lt;/ResultsFound&gt;</t>
  </si>
  <si>
    <t xml:space="preserve">         &lt;/TCRMPersonSearchResultBObj&gt;</t>
  </si>
  <si>
    <t xml:space="preserve">            &lt;IdentificationNum&gt;ddddF1dddd2354&lt;/IdentificationNum&gt;</t>
  </si>
  <si>
    <t xml:space="preserve">            &lt;PartyId&gt;929944101636235401&lt;/PartyId&gt;</t>
  </si>
  <si>
    <t xml:space="preserve">            &lt;ResultNumber&gt;2&lt;/ResultNumber&gt;</t>
  </si>
  <si>
    <t xml:space="preserve">      &lt;/port:searchPersonResponse&gt;</t>
  </si>
  <si>
    <t>Domain</t>
    <phoneticPr fontId="11" type="noConversion"/>
  </si>
  <si>
    <t>TCRMPersonSearchBObj</t>
    <phoneticPr fontId="11" type="noConversion"/>
  </si>
  <si>
    <t>TCRMPersonSearchResultBObj</t>
    <phoneticPr fontId="11" type="noConversion"/>
  </si>
  <si>
    <r>
      <t>(M)</t>
    </r>
    <r>
      <rPr>
        <sz val="10"/>
        <rFont val="細明體"/>
        <family val="3"/>
        <charset val="136"/>
      </rPr>
      <t>必填</t>
    </r>
    <r>
      <rPr>
        <sz val="10"/>
        <rFont val="Calibri"/>
        <family val="2"/>
      </rPr>
      <t xml:space="preserve">. </t>
    </r>
    <r>
      <rPr>
        <sz val="10"/>
        <rFont val="細明體"/>
        <family val="3"/>
        <charset val="136"/>
      </rPr>
      <t>一直往後面加上</t>
    </r>
    <phoneticPr fontId="11" type="noConversion"/>
  </si>
  <si>
    <t>searchPerson</t>
    <phoneticPr fontId="11" type="noConversion"/>
  </si>
  <si>
    <t>TransactionInfo</t>
    <phoneticPr fontId="11" type="noConversion"/>
  </si>
  <si>
    <t>TCRMPersonSearchBObj</t>
    <phoneticPr fontId="11" type="noConversion"/>
  </si>
  <si>
    <t>請 HardCode 填1</t>
    <phoneticPr fontId="11" type="noConversion"/>
  </si>
  <si>
    <t>GivenNameOne</t>
    <phoneticPr fontId="11" type="noConversion"/>
  </si>
  <si>
    <t>PnLastName</t>
  </si>
  <si>
    <t>ResultNumber</t>
  </si>
  <si>
    <t>TCRMPersonBObj</t>
    <phoneticPr fontId="11" type="noConversion"/>
  </si>
  <si>
    <t>v</t>
    <phoneticPr fontId="11" type="noConversion"/>
  </si>
  <si>
    <t>Person 客資</t>
    <phoneticPr fontId="11" type="noConversion"/>
  </si>
  <si>
    <t>Default identifier number type</t>
    <phoneticPr fontId="11" type="noConversion"/>
  </si>
  <si>
    <t>Party 生日</t>
    <phoneticPr fontId="11" type="noConversion"/>
  </si>
  <si>
    <t>Default identifier number</t>
    <phoneticPr fontId="11" type="noConversion"/>
  </si>
  <si>
    <t>Description of  Default identifier number type</t>
    <phoneticPr fontId="11" type="noConversion"/>
  </si>
  <si>
    <t>String</t>
    <phoneticPr fontId="11" type="noConversion"/>
  </si>
  <si>
    <t>String</t>
    <phoneticPr fontId="11" type="noConversion"/>
  </si>
  <si>
    <t>Number</t>
    <phoneticPr fontId="11" type="noConversion"/>
  </si>
  <si>
    <t>Person display name</t>
    <phoneticPr fontId="11" type="noConversion"/>
  </si>
  <si>
    <r>
      <t xml:space="preserve">Output結果同ID View(LITE)
輸入Account Id, 但有兩種查詢Scenario
(6/6.1/6.2)Account Id查出對應的Customer Id下所有Account下所有的Subscriber客資與Insight
</t>
    </r>
    <r>
      <rPr>
        <sz val="12"/>
        <color rgb="FFFF0000"/>
        <rFont val="新細明體"/>
        <family val="1"/>
        <charset val="136"/>
        <scheme val="minor"/>
      </rPr>
      <t>2017/05/23 : For Omni3.2 CRM-CCS requirement 新增 ServiceProvider 查詢條件</t>
    </r>
    <r>
      <rPr>
        <sz val="12"/>
        <color theme="1"/>
        <rFont val="新細明體"/>
        <family val="2"/>
        <charset val="136"/>
        <scheme val="minor"/>
      </rPr>
      <t xml:space="preserve">
</t>
    </r>
    <phoneticPr fontId="11" type="noConversion"/>
  </si>
  <si>
    <t>PI_SERVICE_PROVIDER</t>
    <phoneticPr fontId="11" type="noConversion"/>
  </si>
  <si>
    <t>ChannelChurnIndexName</t>
  </si>
  <si>
    <t>停機率說明</t>
    <phoneticPr fontId="11" type="noConversion"/>
  </si>
  <si>
    <t>高</t>
    <phoneticPr fontId="11" type="noConversion"/>
  </si>
  <si>
    <t>WsActiveInd</t>
  </si>
  <si>
    <t>W/S啟用 註記</t>
    <phoneticPr fontId="11" type="noConversion"/>
  </si>
  <si>
    <t>Y</t>
    <phoneticPr fontId="11" type="noConversion"/>
  </si>
  <si>
    <t>FstContractInd</t>
    <phoneticPr fontId="11" type="noConversion"/>
  </si>
  <si>
    <t>First Contract (未曾續約過) 註記</t>
    <phoneticPr fontId="11" type="noConversion"/>
  </si>
  <si>
    <t>NpInd</t>
    <phoneticPr fontId="11" type="noConversion"/>
  </si>
  <si>
    <t>NP In 註記</t>
    <phoneticPr fontId="11" type="noConversion"/>
  </si>
  <si>
    <t>N</t>
    <phoneticPr fontId="11" type="noConversion"/>
  </si>
  <si>
    <t>CustomerScore</t>
    <phoneticPr fontId="11" type="noConversion"/>
  </si>
  <si>
    <t>客戶等級</t>
    <phoneticPr fontId="11" type="noConversion"/>
  </si>
  <si>
    <t>CUSTOMER_SCORE</t>
    <phoneticPr fontId="11" type="noConversion"/>
  </si>
  <si>
    <t>VARCHAR2</t>
    <phoneticPr fontId="11" type="noConversion"/>
  </si>
  <si>
    <t>EbuCustScore</t>
    <phoneticPr fontId="11" type="noConversion"/>
  </si>
  <si>
    <t>企業客戶等級</t>
    <phoneticPr fontId="11" type="noConversion"/>
  </si>
  <si>
    <t>EBU_CUST_SCORE</t>
    <phoneticPr fontId="11" type="noConversion"/>
  </si>
  <si>
    <t>Lee, Chun Wei 李俊偉 (25653)</t>
  </si>
  <si>
    <t>Yang, Thomas 楊傳江 (27582)</t>
  </si>
  <si>
    <t>Lo, Chelsea 駱巧瑜 (27683)</t>
  </si>
  <si>
    <t>Li, Bruce 李彥緯 (27520)</t>
  </si>
  <si>
    <t>Zeng, John 曾珩嘉 (27655) &lt;johnzeng@fareastone.com.tw&gt;</t>
  </si>
  <si>
    <t>Tang, Sarah 唐婉珊 (27258)</t>
  </si>
  <si>
    <t>Lee, Alex 李建宏 (25258)</t>
  </si>
  <si>
    <t>Liu, Marco 劉象新 (27070) &lt;MarcoLiu@fareastone.com.tw&gt;</t>
  </si>
  <si>
    <t>Kao, Amy 高靜怡 (25908) &lt;yckao@fareastone.com.tw&gt;</t>
  </si>
  <si>
    <t>Liao, Danile 廖進忠 (25234) &lt;ccliao@fareastone.com.tw&gt;</t>
  </si>
  <si>
    <t>Huang, Alex 黃建良 (27033) &lt;clhuang@fareastone.com.tw&gt;</t>
  </si>
  <si>
    <t>Lin, Brandon 林昱翔 (25339) &lt;yhsglin@fareastone.com.tw&gt;</t>
  </si>
  <si>
    <t>Lee, Jay 李國誠 (27636) &lt;kuochelee@fareastone.com.tw&gt;</t>
  </si>
  <si>
    <t>Su, Adam 蘇域灝 (27608)</t>
  </si>
  <si>
    <t>Lee, Cathy 李慧貞 (27594)</t>
  </si>
  <si>
    <t>Chen, Sky 陳筵昌 (25540) &lt;nchachen@fareastone.com.tw&gt;</t>
  </si>
  <si>
    <t>Chu, Youling 朱祐苓 (17182)</t>
  </si>
  <si>
    <t>A,B,H</t>
    <phoneticPr fontId="11" type="noConversion"/>
  </si>
  <si>
    <r>
      <t xml:space="preserve">可傳入多組狀態做查詢，各狀態間以 </t>
    </r>
    <r>
      <rPr>
        <b/>
        <sz val="12"/>
        <color rgb="FFFF0000"/>
        <rFont val="Arial Unicode MS"/>
        <family val="2"/>
        <charset val="136"/>
      </rPr>
      <t xml:space="preserve">',' </t>
    </r>
    <r>
      <rPr>
        <sz val="11"/>
        <color rgb="FFFF0000"/>
        <rFont val="Arial Unicode MS"/>
        <family val="2"/>
        <charset val="136"/>
      </rPr>
      <t>號分別</t>
    </r>
    <phoneticPr fontId="11" type="noConversion"/>
  </si>
  <si>
    <t>A,B,H</t>
    <phoneticPr fontId="11" type="noConversion"/>
  </si>
  <si>
    <t>可傳入多組狀態做查詢，各狀態間以 ',' 號分別</t>
    <phoneticPr fontId="11" type="noConversion"/>
  </si>
  <si>
    <t>A,B,H</t>
    <phoneticPr fontId="11" type="noConversion"/>
  </si>
  <si>
    <t>MDMCSPARTY-015</t>
    <phoneticPr fontId="11" type="noConversion"/>
  </si>
  <si>
    <t>getAllContractRoleProfileByROCID</t>
    <phoneticPr fontId="11" type="noConversion"/>
  </si>
  <si>
    <t>TCRMContractComponentBObj</t>
    <phoneticPr fontId="11" type="noConversion"/>
  </si>
  <si>
    <t>InquiryParam</t>
    <phoneticPr fontId="11" type="noConversion"/>
  </si>
  <si>
    <t>ID_TP_CD</t>
    <phoneticPr fontId="11" type="noConversion"/>
  </si>
  <si>
    <t>參照代碼表 CDIDTP</t>
    <phoneticPr fontId="11" type="noConversion"/>
  </si>
  <si>
    <t>M</t>
    <phoneticPr fontId="11" type="noConversion"/>
  </si>
  <si>
    <t>ROCID</t>
    <phoneticPr fontId="11" type="noConversion"/>
  </si>
  <si>
    <t>ContractRoleType</t>
    <phoneticPr fontId="11" type="noConversion"/>
  </si>
  <si>
    <t>參照代碼表 CDCONTRACTROLETP</t>
    <phoneticPr fontId="11" type="noConversion"/>
  </si>
  <si>
    <t>InquryLevel</t>
    <phoneticPr fontId="11" type="noConversion"/>
  </si>
  <si>
    <t>0 : 只有ContractComponent, 
1 : 包含該指定 CintractRole Information, 
2 : 包含該 Contractcomponent 下所有 ContractRole Information</t>
    <phoneticPr fontId="11" type="noConversion"/>
  </si>
  <si>
    <t xml:space="preserve">            &lt;sch:tcrmParam name="InquryLevel"&gt;1&lt;/sch:tcrmParam&gt;</t>
    <phoneticPr fontId="11" type="noConversion"/>
  </si>
  <si>
    <t xml:space="preserve">            &lt;sch:tcrmParam name="IdType"&gt;1&lt;/sch:tcrmParam&gt;</t>
    <phoneticPr fontId="11" type="noConversion"/>
  </si>
  <si>
    <t xml:space="preserve">            &lt;sch:tcrmParam name="IdNumber"&gt;M120882036&lt;/sch:tcrmParam&gt;</t>
    <phoneticPr fontId="11" type="noConversion"/>
  </si>
  <si>
    <t xml:space="preserve">            &lt;sch:tcrmParam name="ContrRoleTpCd"&gt;11&lt;/sch:tcrmParam&gt;</t>
    <phoneticPr fontId="11" type="noConversion"/>
  </si>
  <si>
    <t>2017.05.09</t>
    <phoneticPr fontId="11" type="noConversion"/>
  </si>
  <si>
    <t>2017.06.29</t>
    <phoneticPr fontId="11" type="noConversion"/>
  </si>
  <si>
    <t>1. 以 Customer ROCID 查詢 CustomerID &amp; 相關 Profile
2. 以 Account ROCID 查詢 AccountID &amp; 相關 Profile
new service getAllContractRoleProfileByROCID</t>
    <phoneticPr fontId="11" type="noConversion"/>
  </si>
  <si>
    <t>TCRMContractComponentBObj</t>
    <phoneticPr fontId="11" type="noConversion"/>
  </si>
  <si>
    <t>TCRMContractComponentBObj</t>
    <phoneticPr fontId="11" type="noConversion"/>
  </si>
  <si>
    <t>付費方式:'PP':prepaid, 'PS':postpaid.</t>
  </si>
  <si>
    <t>SubscriberType</t>
    <phoneticPr fontId="11" type="noConversion"/>
  </si>
  <si>
    <t>PaymentCategory</t>
    <phoneticPr fontId="11" type="noConversion"/>
  </si>
  <si>
    <t>ContractComponentIdPK</t>
    <phoneticPr fontId="11" type="noConversion"/>
  </si>
  <si>
    <t>ContractCompId</t>
    <phoneticPr fontId="11" type="noConversion"/>
  </si>
  <si>
    <r>
      <t xml:space="preserve">由AdminTpcd, AdminContractId找到最新一筆對應的ContractComponID後, 找到其對應的ContractComponentInfo
</t>
    </r>
    <r>
      <rPr>
        <sz val="12"/>
        <color theme="1"/>
        <rFont val="新細明體"/>
        <family val="1"/>
        <charset val="136"/>
        <scheme val="minor"/>
      </rPr>
      <t xml:space="preserve">2017/05/23 : For SR187597&amp;SR186984 ContrcompinfoS 新增 Output ChannelChurnIndexName &amp; ContrcompinfoD 新增 Output WsActiveInd &amp; FstContractInd &amp; NpInd
</t>
    </r>
    <r>
      <rPr>
        <sz val="12"/>
        <color rgb="FFFF0000"/>
        <rFont val="新細明體"/>
        <family val="1"/>
        <charset val="136"/>
        <scheme val="minor"/>
      </rPr>
      <t>2017/08/30 : For SR182361 新增企業公私帳貼標 CorPerPayInd &amp; SR192080  新增用戶取銷合約後無續約註記 CurrPromCancelInd</t>
    </r>
    <r>
      <rPr>
        <sz val="12"/>
        <color theme="1"/>
        <rFont val="新細明體"/>
        <family val="1"/>
        <charset val="136"/>
        <scheme val="minor"/>
      </rPr>
      <t xml:space="preserve">
</t>
    </r>
    <phoneticPr fontId="11" type="noConversion"/>
  </si>
  <si>
    <t>CorPerPayInd</t>
  </si>
  <si>
    <t>企業用戶-公私分帳貼標 ; C:公/ P:私/ CC:公私-公 / CP:公私-私</t>
    <phoneticPr fontId="11" type="noConversion"/>
  </si>
  <si>
    <t>CurrPromCancelInd</t>
  </si>
  <si>
    <t>用戶取銷合約後無續約註記</t>
    <phoneticPr fontId="11" type="noConversion"/>
  </si>
  <si>
    <t>CC</t>
    <phoneticPr fontId="11" type="noConversion"/>
  </si>
  <si>
    <t>N</t>
    <phoneticPr fontId="11" type="noConversion"/>
  </si>
  <si>
    <t>RoleCompanyName</t>
    <phoneticPr fontId="11" type="noConversion"/>
  </si>
  <si>
    <t>RoleDepartmentName</t>
    <phoneticPr fontId="11" type="noConversion"/>
  </si>
  <si>
    <t>使用者公司名撐(Billing 分帳用)</t>
    <phoneticPr fontId="11" type="noConversion"/>
  </si>
  <si>
    <t>使用者部門名撐(Billing 分帳用)</t>
    <phoneticPr fontId="11" type="noConversion"/>
  </si>
  <si>
    <t>O</t>
    <phoneticPr fontId="11" type="noConversion"/>
  </si>
  <si>
    <t>TCRMExtension</t>
    <phoneticPr fontId="11" type="noConversion"/>
  </si>
  <si>
    <t>v</t>
    <phoneticPr fontId="11" type="noConversion"/>
  </si>
  <si>
    <t>合約角色擴展欄位</t>
  </si>
  <si>
    <t>Single</t>
  </si>
  <si>
    <t>M</t>
    <phoneticPr fontId="11" type="noConversion"/>
  </si>
  <si>
    <r>
      <t xml:space="preserve">ID查出Account查出Suscriber客資與Insight, 其中要有key值可以讓CRM Service查出帳戶結餘時做對應
</t>
    </r>
    <r>
      <rPr>
        <sz val="12"/>
        <color rgb="FFFF0000"/>
        <rFont val="新細明體"/>
        <family val="1"/>
        <charset val="136"/>
        <scheme val="minor"/>
      </rPr>
      <t>2017/05/23 : For Omni3.2 CRM-CCS requirement 新增 ServiceProvider 查詢條件</t>
    </r>
    <phoneticPr fontId="11" type="noConversion"/>
  </si>
  <si>
    <r>
      <t xml:space="preserve">Output結果同ID View(LITE)
(6.3)Account Id查出對應的Account下所有的Subscriber客資與Insight
</t>
    </r>
    <r>
      <rPr>
        <sz val="12"/>
        <color theme="1"/>
        <rFont val="新細明體"/>
        <family val="1"/>
        <charset val="136"/>
        <scheme val="minor"/>
      </rPr>
      <t xml:space="preserve">2017/05/23 : For Omni3.2 CRM-CCS requirement 新增 ServiceProvider 查詢條件
</t>
    </r>
    <phoneticPr fontId="11" type="noConversion"/>
  </si>
  <si>
    <r>
      <t xml:space="preserve">由AdminTpCd, AdminContractId找到對應的ContractComponent
當輸入為AccountId時, 只返回一個Account對應的ContractComponent 客資
當輸入為SubsriberId時, 返回一個Account對應的ContractComponent 客資+ 一個Subscriber對應的ContractComponent, 
可設定RoleInquiryLevel (0=only CCP + Nativkey, 1= Complete Profile Default Value : 1)
無法分頁
無排序
返回包含所有的NativeKey, AdminTpCd相同時, 取日期(LAST_UPD_DT)最新的一筆
Subscriber Level 新增一個 Nativekey Type 190 Migration ID
</t>
    </r>
    <r>
      <rPr>
        <sz val="12"/>
        <color rgb="FFFF0000"/>
        <rFont val="新細明體"/>
        <family val="1"/>
        <charset val="136"/>
        <scheme val="minor"/>
      </rPr>
      <t>2018/04/24 : 新增遠傳電子/簡訊帳單推廣簡訊及Email flag</t>
    </r>
    <phoneticPr fontId="11" type="noConversion"/>
  </si>
  <si>
    <r>
      <t xml:space="preserve">由 ID 找出所有 Account 客資
</t>
    </r>
    <r>
      <rPr>
        <sz val="12"/>
        <color rgb="FFFF0000"/>
        <rFont val="新細明體"/>
        <family val="1"/>
        <charset val="136"/>
        <scheme val="minor"/>
      </rPr>
      <t>2018/04/24 : 新增遠傳電子/簡訊帳單推廣簡訊及Email flag</t>
    </r>
    <phoneticPr fontId="11" type="noConversion"/>
  </si>
  <si>
    <r>
      <t xml:space="preserve">由身分證號 &amp; ContractRoleType 找出對應 Party Profile &amp; Contractcomponent Information
</t>
    </r>
    <r>
      <rPr>
        <sz val="12"/>
        <color rgb="FFFF0000"/>
        <rFont val="新細明體"/>
        <family val="1"/>
        <charset val="136"/>
        <scheme val="minor"/>
      </rPr>
      <t>2018/04/24 : 新增遠傳電子/簡訊帳單推廣簡訊及Email flag</t>
    </r>
    <phoneticPr fontId="11" type="noConversion"/>
  </si>
  <si>
    <t>EbillPromoSMSIndicator</t>
    <phoneticPr fontId="11" type="noConversion"/>
  </si>
  <si>
    <t>電子/簡訊帳單推廣簡訊及Email 註記</t>
    <phoneticPr fontId="11" type="noConversion"/>
  </si>
  <si>
    <t>O</t>
    <phoneticPr fontId="11" type="noConversion"/>
  </si>
  <si>
    <t>出入帳簡訊開關</t>
    <phoneticPr fontId="11" type="noConversion"/>
  </si>
  <si>
    <t>繳款提醒簡訊開關</t>
    <phoneticPr fontId="11" type="noConversion"/>
  </si>
  <si>
    <t>扣款失敗自動轉帳 or 信用卡扣款用戶簡訊開關</t>
    <phoneticPr fontId="11" type="noConversion"/>
  </si>
  <si>
    <t>BillingChargeSmsType</t>
    <phoneticPr fontId="11" type="noConversion"/>
  </si>
  <si>
    <t>PaymentReminderSmsType</t>
    <phoneticPr fontId="11" type="noConversion"/>
  </si>
  <si>
    <t>PaymentFailSmsType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</si>
</sst>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[$-F400]h:mm:ss\ AM/PM"/>
  </numFmts>
  <fonts count="72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u/>
      <sz val="12"/>
      <color indexed="12"/>
      <name val="新細明體"/>
      <family val="1"/>
      <charset val="136"/>
    </font>
    <font>
      <sz val="12"/>
      <name val="Palatino Linotype"/>
      <family val="1"/>
    </font>
    <font>
      <sz val="12"/>
      <name val="新細明體"/>
      <family val="1"/>
      <charset val="136"/>
    </font>
    <font>
      <sz val="10"/>
      <color indexed="8"/>
      <name val="微軟正黑體"/>
      <family val="2"/>
      <charset val="136"/>
    </font>
    <font>
      <sz val="10"/>
      <color indexed="8"/>
      <name val="Calibri"/>
      <family val="2"/>
    </font>
    <font>
      <sz val="11"/>
      <color theme="1"/>
      <name val="新細明體"/>
      <family val="1"/>
      <charset val="136"/>
      <scheme val="minor"/>
    </font>
    <font>
      <sz val="12"/>
      <color theme="1"/>
      <name val="Arial"/>
      <family val="2"/>
    </font>
    <font>
      <sz val="10"/>
      <color rgb="FF000000"/>
      <name val="Calibri"/>
      <family val="2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sz val="12"/>
      <color indexed="20"/>
      <name val="新細明體"/>
      <family val="1"/>
      <charset val="136"/>
    </font>
    <font>
      <b/>
      <sz val="10"/>
      <color theme="1"/>
      <name val="Arial Unicode MS"/>
      <family val="2"/>
      <charset val="136"/>
    </font>
    <font>
      <sz val="11"/>
      <color theme="1"/>
      <name val="Arial Unicode MS"/>
      <family val="2"/>
      <charset val="136"/>
    </font>
    <font>
      <u/>
      <sz val="11"/>
      <color theme="10"/>
      <name val="新細明體"/>
      <family val="2"/>
      <charset val="136"/>
      <scheme val="minor"/>
    </font>
    <font>
      <sz val="10"/>
      <color indexed="8"/>
      <name val="細明體"/>
      <family val="3"/>
      <charset val="136"/>
    </font>
    <font>
      <sz val="9"/>
      <name val="新細明體"/>
      <family val="1"/>
      <charset val="136"/>
    </font>
    <font>
      <sz val="10"/>
      <color theme="1"/>
      <name val="Arial Unicode MS"/>
      <family val="2"/>
      <charset val="136"/>
    </font>
    <font>
      <sz val="10"/>
      <color theme="1"/>
      <name val="Arial Unicode MS"/>
      <family val="2"/>
      <charset val="134"/>
    </font>
    <font>
      <sz val="12"/>
      <color theme="1"/>
      <name val="Symbol"/>
      <family val="1"/>
      <charset val="2"/>
    </font>
    <font>
      <sz val="11"/>
      <color rgb="FF000000"/>
      <name val="新細明體"/>
      <family val="1"/>
      <charset val="136"/>
    </font>
    <font>
      <sz val="10"/>
      <color rgb="FF000000"/>
      <name val="細明體"/>
      <family val="3"/>
      <charset val="136"/>
    </font>
    <font>
      <sz val="10"/>
      <color theme="1"/>
      <name val="新細明體"/>
      <family val="2"/>
      <charset val="136"/>
      <scheme val="minor"/>
    </font>
    <font>
      <sz val="10"/>
      <color theme="1"/>
      <name val="新細明體"/>
      <family val="1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b/>
      <sz val="12"/>
      <color rgb="FF92D050"/>
      <name val="Calibri"/>
      <family val="2"/>
    </font>
    <font>
      <sz val="12"/>
      <color rgb="FF1F497D"/>
      <name val="新細明體"/>
      <family val="1"/>
      <charset val="136"/>
      <scheme val="minor"/>
    </font>
    <font>
      <strike/>
      <sz val="11"/>
      <color theme="1"/>
      <name val="Arial Unicode MS"/>
      <family val="2"/>
      <charset val="136"/>
    </font>
    <font>
      <strike/>
      <sz val="10"/>
      <color theme="1"/>
      <name val="Arial Unicode MS"/>
      <family val="2"/>
      <charset val="136"/>
    </font>
    <font>
      <sz val="10"/>
      <color rgb="FF000000"/>
      <name val="新細明體"/>
      <family val="1"/>
      <charset val="136"/>
    </font>
    <font>
      <sz val="10"/>
      <name val="Calibri"/>
      <family val="2"/>
    </font>
    <font>
      <sz val="10"/>
      <name val="細明體"/>
      <family val="3"/>
      <charset val="136"/>
    </font>
    <font>
      <b/>
      <i/>
      <sz val="11"/>
      <color theme="1"/>
      <name val="Arial Unicode MS"/>
      <family val="2"/>
      <charset val="136"/>
    </font>
    <font>
      <sz val="10"/>
      <color theme="1"/>
      <name val="Verdana"/>
      <family val="2"/>
    </font>
    <font>
      <sz val="9"/>
      <name val="新細明體"/>
      <family val="3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rgb="FF0070C0"/>
      <name val="新細明體"/>
      <family val="1"/>
      <charset val="136"/>
      <scheme val="minor"/>
    </font>
    <font>
      <sz val="12"/>
      <color rgb="FFFFFF00"/>
      <name val="新細明體"/>
      <family val="1"/>
      <charset val="136"/>
      <scheme val="minor"/>
    </font>
    <font>
      <sz val="12"/>
      <color rgb="FF00B050"/>
      <name val="新細明體"/>
      <family val="1"/>
      <charset val="136"/>
      <scheme val="minor"/>
    </font>
    <font>
      <sz val="12"/>
      <color rgb="FF00B0F0"/>
      <name val="新細明體"/>
      <family val="1"/>
      <charset val="136"/>
      <scheme val="minor"/>
    </font>
    <font>
      <strike/>
      <sz val="12"/>
      <color theme="1"/>
      <name val="新細明體"/>
      <family val="2"/>
      <charset val="136"/>
      <scheme val="minor"/>
    </font>
    <font>
      <strike/>
      <sz val="10"/>
      <color theme="1"/>
      <name val="Arial Unicode MS"/>
      <family val="2"/>
      <charset val="134"/>
    </font>
    <font>
      <sz val="12"/>
      <color rgb="FFFF0000"/>
      <name val="新細明體"/>
      <family val="1"/>
      <charset val="136"/>
      <scheme val="minor"/>
    </font>
    <font>
      <sz val="10"/>
      <color rgb="FF000000"/>
      <name val="Arial Unicode MS"/>
      <family val="2"/>
      <charset val="136"/>
    </font>
    <font>
      <sz val="12"/>
      <color rgb="FF000000"/>
      <name val="Calibri"/>
      <family val="2"/>
    </font>
    <font>
      <sz val="11"/>
      <name val="新細明體"/>
      <family val="1"/>
      <charset val="136"/>
    </font>
    <font>
      <sz val="12"/>
      <name val="Calibri"/>
      <family val="2"/>
    </font>
    <font>
      <b/>
      <sz val="12"/>
      <name val="Calibri"/>
      <family val="2"/>
    </font>
    <font>
      <sz val="11"/>
      <name val="Arial Unicode MS"/>
      <family val="2"/>
      <charset val="136"/>
    </font>
    <font>
      <sz val="11"/>
      <color rgb="FF000000"/>
      <name val="Arial Unicode MS"/>
      <family val="2"/>
      <charset val="136"/>
    </font>
    <font>
      <sz val="10"/>
      <name val="Arial Unicode MS"/>
      <family val="2"/>
      <charset val="134"/>
    </font>
    <font>
      <strike/>
      <sz val="11"/>
      <color rgb="FF000000"/>
      <name val="新細明體"/>
      <family val="1"/>
      <charset val="136"/>
    </font>
    <font>
      <strike/>
      <sz val="11"/>
      <name val="新細明體"/>
      <family val="1"/>
      <charset val="136"/>
    </font>
    <font>
      <b/>
      <strike/>
      <sz val="11"/>
      <name val="新細明體"/>
      <family val="1"/>
      <charset val="136"/>
    </font>
    <font>
      <sz val="11"/>
      <color rgb="FFFF0000"/>
      <name val="Arial Unicode MS"/>
      <family val="2"/>
      <charset val="136"/>
    </font>
    <font>
      <sz val="10"/>
      <color rgb="FFFF0000"/>
      <name val="Arial Unicode MS"/>
      <family val="2"/>
      <charset val="136"/>
    </font>
    <font>
      <b/>
      <sz val="11"/>
      <color theme="0"/>
      <name val="微軟正黑體"/>
      <family val="2"/>
      <charset val="136"/>
    </font>
    <font>
      <b/>
      <sz val="11"/>
      <color rgb="FFFFFF00"/>
      <name val="微軟正黑體"/>
      <family val="2"/>
      <charset val="136"/>
    </font>
    <font>
      <sz val="11"/>
      <color theme="1"/>
      <name val="新細明體"/>
      <family val="2"/>
      <charset val="136"/>
      <scheme val="minor"/>
    </font>
    <font>
      <sz val="11"/>
      <color theme="1"/>
      <name val="Noto Sans CJK TC DemiLight"/>
      <family val="2"/>
      <charset val="136"/>
    </font>
    <font>
      <sz val="11"/>
      <color theme="1"/>
      <name val="新細明體"/>
      <family val="1"/>
      <charset val="136"/>
    </font>
    <font>
      <sz val="10"/>
      <color theme="1"/>
      <name val="細明體"/>
      <family val="3"/>
      <charset val="136"/>
    </font>
    <font>
      <sz val="10"/>
      <color theme="1"/>
      <name val="Calibri"/>
      <family val="2"/>
    </font>
    <font>
      <sz val="10"/>
      <color rgb="FFFF0000"/>
      <name val="Arial Unicode MS"/>
      <family val="2"/>
      <charset val="134"/>
    </font>
    <font>
      <b/>
      <sz val="12"/>
      <color rgb="FFFF0000"/>
      <name val="Arial Unicode MS"/>
      <family val="2"/>
      <charset val="136"/>
    </font>
    <font>
      <sz val="11"/>
      <name val="新細明體"/>
      <family val="1"/>
      <charset val="136"/>
      <scheme val="minor"/>
    </font>
    <font>
      <b/>
      <strike/>
      <sz val="12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rgb="FFC6D9F1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04">
    <xf numFmtId="0" fontId="0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8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8" fillId="0" borderId="0"/>
    <xf numFmtId="0" fontId="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6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</cellStyleXfs>
  <cellXfs count="306">
    <xf numFmtId="0" fontId="0" fillId="0" borderId="0" xfId="0">
      <alignment vertical="center"/>
    </xf>
    <xf numFmtId="0" fontId="16" fillId="6" borderId="1" xfId="0" applyFont="1" applyFill="1" applyBorder="1" applyAlignment="1">
      <alignment horizontal="center" vertical="center"/>
    </xf>
    <xf numFmtId="0" fontId="17" fillId="0" borderId="1" xfId="0" applyFont="1" applyBorder="1">
      <alignment vertical="center"/>
    </xf>
    <xf numFmtId="0" fontId="17" fillId="0" borderId="0" xfId="0" applyFont="1" applyBorder="1" applyAlignment="1">
      <alignment horizontal="center" vertical="center"/>
    </xf>
    <xf numFmtId="0" fontId="18" fillId="0" borderId="0" xfId="795" applyBorder="1">
      <alignment vertical="center"/>
    </xf>
    <xf numFmtId="0" fontId="17" fillId="0" borderId="0" xfId="0" applyFont="1" applyBorder="1">
      <alignment vertical="center"/>
    </xf>
    <xf numFmtId="176" fontId="17" fillId="0" borderId="0" xfId="0" applyNumberFormat="1" applyFont="1" applyBorder="1" applyAlignment="1">
      <alignment horizontal="right" vertical="center"/>
    </xf>
    <xf numFmtId="0" fontId="17" fillId="7" borderId="0" xfId="0" applyFont="1" applyFill="1" applyBorder="1">
      <alignment vertical="center"/>
    </xf>
    <xf numFmtId="49" fontId="10" fillId="2" borderId="1" xfId="0" applyNumberFormat="1" applyFont="1" applyFill="1" applyBorder="1" applyAlignment="1">
      <alignment horizontal="center" vertical="center"/>
    </xf>
    <xf numFmtId="0" fontId="10" fillId="2" borderId="1" xfId="0" applyNumberFormat="1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176" fontId="10" fillId="2" borderId="1" xfId="0" applyNumberFormat="1" applyFont="1" applyFill="1" applyBorder="1" applyAlignment="1">
      <alignment horizontal="right" vertical="center" wrapText="1"/>
    </xf>
    <xf numFmtId="0" fontId="17" fillId="0" borderId="1" xfId="0" applyFont="1" applyBorder="1" applyAlignment="1">
      <alignment horizontal="center" vertical="center"/>
    </xf>
    <xf numFmtId="0" fontId="21" fillId="0" borderId="1" xfId="0" applyFont="1" applyBorder="1">
      <alignment vertical="center"/>
    </xf>
    <xf numFmtId="176" fontId="17" fillId="0" borderId="1" xfId="0" applyNumberFormat="1" applyFont="1" applyBorder="1" applyAlignment="1">
      <alignment horizontal="right" vertical="center"/>
    </xf>
    <xf numFmtId="176" fontId="17" fillId="7" borderId="1" xfId="0" applyNumberFormat="1" applyFont="1" applyFill="1" applyBorder="1" applyAlignment="1">
      <alignment horizontal="right" vertical="center"/>
    </xf>
    <xf numFmtId="0" fontId="22" fillId="0" borderId="1" xfId="0" applyFont="1" applyBorder="1">
      <alignment vertical="center"/>
    </xf>
    <xf numFmtId="0" fontId="23" fillId="0" borderId="0" xfId="0" applyFont="1" applyAlignment="1">
      <alignment horizontal="left" vertical="center" indent="3"/>
    </xf>
    <xf numFmtId="0" fontId="17" fillId="0" borderId="1" xfId="0" applyFont="1" applyFill="1" applyBorder="1">
      <alignment vertical="center"/>
    </xf>
    <xf numFmtId="0" fontId="22" fillId="0" borderId="1" xfId="0" applyFont="1" applyBorder="1" applyAlignment="1">
      <alignment vertical="center" wrapText="1"/>
    </xf>
    <xf numFmtId="0" fontId="22" fillId="0" borderId="0" xfId="0" applyFont="1" applyBorder="1">
      <alignment vertical="center"/>
    </xf>
    <xf numFmtId="176" fontId="17" fillId="0" borderId="1" xfId="0" applyNumberFormat="1" applyFont="1" applyFill="1" applyBorder="1" applyAlignment="1">
      <alignment horizontal="right" vertical="center"/>
    </xf>
    <xf numFmtId="0" fontId="17" fillId="5" borderId="1" xfId="0" applyFont="1" applyFill="1" applyBorder="1">
      <alignment vertical="center"/>
    </xf>
    <xf numFmtId="0" fontId="17" fillId="5" borderId="1" xfId="0" applyFont="1" applyFill="1" applyBorder="1" applyAlignment="1">
      <alignment horizontal="center" vertical="center"/>
    </xf>
    <xf numFmtId="0" fontId="21" fillId="5" borderId="1" xfId="0" applyFont="1" applyFill="1" applyBorder="1">
      <alignment vertical="center"/>
    </xf>
    <xf numFmtId="176" fontId="17" fillId="5" borderId="1" xfId="0" applyNumberFormat="1" applyFont="1" applyFill="1" applyBorder="1" applyAlignment="1">
      <alignment horizontal="right" vertical="center"/>
    </xf>
    <xf numFmtId="0" fontId="22" fillId="0" borderId="1" xfId="0" applyFont="1" applyBorder="1" applyAlignment="1">
      <alignment horizontal="center" vertical="center"/>
    </xf>
    <xf numFmtId="0" fontId="22" fillId="5" borderId="1" xfId="0" applyFont="1" applyFill="1" applyBorder="1">
      <alignment vertical="center"/>
    </xf>
    <xf numFmtId="176" fontId="17" fillId="5" borderId="1" xfId="0" applyNumberFormat="1" applyFont="1" applyFill="1" applyBorder="1">
      <alignment vertical="center"/>
    </xf>
    <xf numFmtId="0" fontId="22" fillId="5" borderId="1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vertical="center"/>
    </xf>
    <xf numFmtId="0" fontId="17" fillId="0" borderId="1" xfId="0" applyFont="1" applyFill="1" applyBorder="1" applyAlignment="1">
      <alignment horizontal="center" vertical="center"/>
    </xf>
    <xf numFmtId="0" fontId="22" fillId="0" borderId="1" xfId="0" applyFont="1" applyFill="1" applyBorder="1">
      <alignment vertical="center"/>
    </xf>
    <xf numFmtId="0" fontId="17" fillId="0" borderId="1" xfId="0" applyFont="1" applyBorder="1" applyAlignment="1">
      <alignment vertical="center"/>
    </xf>
    <xf numFmtId="176" fontId="17" fillId="5" borderId="1" xfId="0" applyNumberFormat="1" applyFont="1" applyFill="1" applyBorder="1" applyAlignment="1">
      <alignment horizontal="left" vertical="center"/>
    </xf>
    <xf numFmtId="0" fontId="22" fillId="0" borderId="1" xfId="0" applyFont="1" applyFill="1" applyBorder="1" applyAlignment="1">
      <alignment vertical="center" wrapText="1"/>
    </xf>
    <xf numFmtId="0" fontId="17" fillId="0" borderId="0" xfId="0" applyFont="1" applyFill="1" applyBorder="1">
      <alignment vertical="center"/>
    </xf>
    <xf numFmtId="0" fontId="24" fillId="0" borderId="1" xfId="0" applyFont="1" applyBorder="1">
      <alignment vertical="center"/>
    </xf>
    <xf numFmtId="49" fontId="17" fillId="0" borderId="1" xfId="0" applyNumberFormat="1" applyFont="1" applyBorder="1" applyAlignment="1">
      <alignment horizontal="right" vertical="center"/>
    </xf>
    <xf numFmtId="49" fontId="10" fillId="0" borderId="1" xfId="1" applyNumberFormat="1" applyFont="1" applyFill="1" applyBorder="1" applyAlignment="1">
      <alignment vertical="center"/>
    </xf>
    <xf numFmtId="49" fontId="25" fillId="0" borderId="1" xfId="1" applyNumberFormat="1" applyFont="1" applyFill="1" applyBorder="1" applyAlignment="1">
      <alignment vertical="center"/>
    </xf>
    <xf numFmtId="0" fontId="26" fillId="0" borderId="1" xfId="0" applyFont="1" applyFill="1" applyBorder="1">
      <alignment vertical="center"/>
    </xf>
    <xf numFmtId="0" fontId="27" fillId="0" borderId="1" xfId="0" applyFont="1" applyFill="1" applyBorder="1">
      <alignment vertical="center"/>
    </xf>
    <xf numFmtId="49" fontId="10" fillId="0" borderId="1" xfId="1" applyNumberFormat="1" applyFont="1" applyFill="1" applyBorder="1" applyAlignment="1">
      <alignment horizontal="center" vertical="center"/>
    </xf>
    <xf numFmtId="0" fontId="28" fillId="8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17" fillId="9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17" fillId="0" borderId="1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4" fillId="0" borderId="1" xfId="0" applyFont="1" applyBorder="1" applyAlignment="1">
      <alignment vertical="center" wrapText="1"/>
    </xf>
    <xf numFmtId="0" fontId="29" fillId="0" borderId="1" xfId="0" applyFont="1" applyBorder="1">
      <alignment vertical="center"/>
    </xf>
    <xf numFmtId="0" fontId="0" fillId="7" borderId="1" xfId="0" applyFill="1" applyBorder="1">
      <alignment vertical="center"/>
    </xf>
    <xf numFmtId="0" fontId="0" fillId="0" borderId="1" xfId="0" applyFill="1" applyBorder="1">
      <alignment vertical="center"/>
    </xf>
    <xf numFmtId="176" fontId="17" fillId="5" borderId="1" xfId="0" applyNumberFormat="1" applyFont="1" applyFill="1" applyBorder="1" applyAlignment="1">
      <alignment horizontal="left" vertical="center" wrapText="1"/>
    </xf>
    <xf numFmtId="0" fontId="31" fillId="0" borderId="1" xfId="0" applyFont="1" applyBorder="1">
      <alignment vertical="center"/>
    </xf>
    <xf numFmtId="0" fontId="31" fillId="0" borderId="1" xfId="0" applyFont="1" applyBorder="1" applyAlignment="1">
      <alignment horizontal="center" vertical="center"/>
    </xf>
    <xf numFmtId="0" fontId="32" fillId="0" borderId="1" xfId="0" applyFont="1" applyBorder="1">
      <alignment vertical="center"/>
    </xf>
    <xf numFmtId="0" fontId="33" fillId="11" borderId="1" xfId="0" applyFont="1" applyFill="1" applyBorder="1" applyAlignment="1">
      <alignment vertical="center" wrapText="1"/>
    </xf>
    <xf numFmtId="0" fontId="17" fillId="0" borderId="1" xfId="0" quotePrefix="1" applyFont="1" applyBorder="1">
      <alignment vertical="center"/>
    </xf>
    <xf numFmtId="0" fontId="17" fillId="7" borderId="1" xfId="0" applyFont="1" applyFill="1" applyBorder="1">
      <alignment vertical="center"/>
    </xf>
    <xf numFmtId="0" fontId="17" fillId="0" borderId="2" xfId="0" applyFont="1" applyBorder="1" applyAlignment="1">
      <alignment horizontal="center" vertical="center"/>
    </xf>
    <xf numFmtId="0" fontId="17" fillId="0" borderId="2" xfId="0" applyFont="1" applyBorder="1">
      <alignment vertical="center"/>
    </xf>
    <xf numFmtId="0" fontId="36" fillId="0" borderId="2" xfId="0" applyFont="1" applyBorder="1">
      <alignment vertical="center"/>
    </xf>
    <xf numFmtId="0" fontId="37" fillId="0" borderId="1" xfId="0" applyFont="1" applyFill="1" applyBorder="1" applyAlignment="1">
      <alignment vertical="top" wrapText="1"/>
    </xf>
    <xf numFmtId="0" fontId="17" fillId="12" borderId="1" xfId="0" applyFont="1" applyFill="1" applyBorder="1">
      <alignment vertical="center"/>
    </xf>
    <xf numFmtId="0" fontId="17" fillId="0" borderId="3" xfId="0" applyFont="1" applyBorder="1">
      <alignment vertical="center"/>
    </xf>
    <xf numFmtId="0" fontId="17" fillId="0" borderId="3" xfId="0" applyFont="1" applyBorder="1" applyAlignment="1">
      <alignment horizontal="center" vertical="center"/>
    </xf>
    <xf numFmtId="0" fontId="22" fillId="0" borderId="3" xfId="0" applyFont="1" applyBorder="1">
      <alignment vertical="center"/>
    </xf>
    <xf numFmtId="176" fontId="17" fillId="0" borderId="3" xfId="0" applyNumberFormat="1" applyFont="1" applyBorder="1" applyAlignment="1">
      <alignment horizontal="right" vertical="center"/>
    </xf>
    <xf numFmtId="0" fontId="0" fillId="0" borderId="0" xfId="0" applyBorder="1">
      <alignment vertical="center"/>
    </xf>
    <xf numFmtId="0" fontId="23" fillId="0" borderId="0" xfId="0" applyFont="1" applyBorder="1" applyAlignment="1">
      <alignment horizontal="left" vertical="center" indent="3"/>
    </xf>
    <xf numFmtId="0" fontId="0" fillId="13" borderId="1" xfId="0" applyFill="1" applyBorder="1">
      <alignment vertical="center"/>
    </xf>
    <xf numFmtId="176" fontId="17" fillId="0" borderId="0" xfId="0" applyNumberFormat="1" applyFont="1" applyBorder="1" applyAlignment="1">
      <alignment horizontal="right" vertical="center" wrapText="1"/>
    </xf>
    <xf numFmtId="176" fontId="17" fillId="0" borderId="1" xfId="0" applyNumberFormat="1" applyFont="1" applyBorder="1" applyAlignment="1">
      <alignment horizontal="right" vertical="center" wrapText="1"/>
    </xf>
    <xf numFmtId="0" fontId="17" fillId="0" borderId="1" xfId="0" applyFont="1" applyBorder="1" applyAlignment="1">
      <alignment vertical="center" wrapText="1"/>
    </xf>
    <xf numFmtId="176" fontId="17" fillId="0" borderId="1" xfId="0" applyNumberFormat="1" applyFont="1" applyFill="1" applyBorder="1" applyAlignment="1">
      <alignment horizontal="right" vertical="center" wrapText="1"/>
    </xf>
    <xf numFmtId="176" fontId="17" fillId="5" borderId="1" xfId="0" applyNumberFormat="1" applyFont="1" applyFill="1" applyBorder="1" applyAlignment="1">
      <alignment horizontal="right" vertical="center" wrapText="1"/>
    </xf>
    <xf numFmtId="176" fontId="17" fillId="5" borderId="1" xfId="0" applyNumberFormat="1" applyFont="1" applyFill="1" applyBorder="1" applyAlignment="1">
      <alignment vertical="center" wrapText="1"/>
    </xf>
    <xf numFmtId="176" fontId="31" fillId="0" borderId="1" xfId="0" applyNumberFormat="1" applyFont="1" applyBorder="1" applyAlignment="1">
      <alignment horizontal="right" vertical="center" wrapText="1"/>
    </xf>
    <xf numFmtId="0" fontId="39" fillId="13" borderId="1" xfId="0" applyFont="1" applyFill="1" applyBorder="1">
      <alignment vertical="center"/>
    </xf>
    <xf numFmtId="0" fontId="40" fillId="13" borderId="1" xfId="0" applyFont="1" applyFill="1" applyBorder="1">
      <alignment vertical="center"/>
    </xf>
    <xf numFmtId="0" fontId="17" fillId="0" borderId="4" xfId="0" applyFont="1" applyBorder="1">
      <alignment vertical="center"/>
    </xf>
    <xf numFmtId="176" fontId="17" fillId="0" borderId="5" xfId="0" applyNumberFormat="1" applyFont="1" applyBorder="1" applyAlignment="1">
      <alignment horizontal="right" vertical="center" wrapText="1"/>
    </xf>
    <xf numFmtId="0" fontId="17" fillId="7" borderId="4" xfId="0" applyFont="1" applyFill="1" applyBorder="1">
      <alignment vertical="center"/>
    </xf>
    <xf numFmtId="0" fontId="0" fillId="15" borderId="1" xfId="0" applyFill="1" applyBorder="1">
      <alignment vertical="center"/>
    </xf>
    <xf numFmtId="0" fontId="21" fillId="0" borderId="1" xfId="0" applyFont="1" applyBorder="1" applyAlignment="1">
      <alignment vertical="center" wrapText="1"/>
    </xf>
    <xf numFmtId="0" fontId="17" fillId="0" borderId="1" xfId="0" quotePrefix="1" applyFont="1" applyFill="1" applyBorder="1">
      <alignment vertical="center"/>
    </xf>
    <xf numFmtId="0" fontId="0" fillId="14" borderId="1" xfId="0" applyFill="1" applyBorder="1">
      <alignment vertical="center"/>
    </xf>
    <xf numFmtId="0" fontId="17" fillId="13" borderId="1" xfId="0" applyFont="1" applyFill="1" applyBorder="1">
      <alignment vertical="center"/>
    </xf>
    <xf numFmtId="0" fontId="17" fillId="13" borderId="0" xfId="0" applyFont="1" applyFill="1" applyBorder="1">
      <alignment vertical="center"/>
    </xf>
    <xf numFmtId="0" fontId="17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vertical="center" wrapText="1"/>
    </xf>
    <xf numFmtId="0" fontId="0" fillId="0" borderId="0" xfId="0" applyFill="1" applyBorder="1">
      <alignment vertical="center"/>
    </xf>
    <xf numFmtId="0" fontId="22" fillId="0" borderId="0" xfId="0" applyFont="1" applyFill="1" applyBorder="1">
      <alignment vertical="center"/>
    </xf>
    <xf numFmtId="0" fontId="22" fillId="0" borderId="0" xfId="0" applyFont="1" applyBorder="1" applyAlignment="1">
      <alignment vertical="center" wrapText="1"/>
    </xf>
    <xf numFmtId="0" fontId="17" fillId="7" borderId="6" xfId="0" applyFont="1" applyFill="1" applyBorder="1">
      <alignment vertical="center"/>
    </xf>
    <xf numFmtId="0" fontId="17" fillId="13" borderId="6" xfId="0" applyFont="1" applyFill="1" applyBorder="1">
      <alignment vertical="center"/>
    </xf>
    <xf numFmtId="176" fontId="17" fillId="0" borderId="6" xfId="0" applyNumberFormat="1" applyFont="1" applyBorder="1" applyAlignment="1">
      <alignment horizontal="right" vertical="center"/>
    </xf>
    <xf numFmtId="0" fontId="10" fillId="0" borderId="1" xfId="0" applyNumberFormat="1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 wrapText="1"/>
    </xf>
    <xf numFmtId="176" fontId="10" fillId="0" borderId="1" xfId="0" applyNumberFormat="1" applyFont="1" applyFill="1" applyBorder="1" applyAlignment="1">
      <alignment horizontal="right" vertical="center" wrapText="1"/>
    </xf>
    <xf numFmtId="49" fontId="10" fillId="0" borderId="0" xfId="0" applyNumberFormat="1" applyFont="1" applyFill="1" applyBorder="1" applyAlignment="1">
      <alignment horizontal="center" vertical="center"/>
    </xf>
    <xf numFmtId="0" fontId="22" fillId="16" borderId="1" xfId="0" applyFont="1" applyFill="1" applyBorder="1">
      <alignment vertical="center"/>
    </xf>
    <xf numFmtId="0" fontId="17" fillId="16" borderId="1" xfId="0" applyFont="1" applyFill="1" applyBorder="1">
      <alignment vertical="center"/>
    </xf>
    <xf numFmtId="0" fontId="22" fillId="16" borderId="1" xfId="0" applyFont="1" applyFill="1" applyBorder="1" applyAlignment="1">
      <alignment vertical="center" wrapText="1"/>
    </xf>
    <xf numFmtId="0" fontId="17" fillId="16" borderId="1" xfId="0" applyFont="1" applyFill="1" applyBorder="1" applyAlignment="1">
      <alignment horizontal="center" vertical="center"/>
    </xf>
    <xf numFmtId="49" fontId="10" fillId="16" borderId="1" xfId="1" applyNumberFormat="1" applyFont="1" applyFill="1" applyBorder="1" applyAlignment="1">
      <alignment horizontal="center" vertical="center"/>
    </xf>
    <xf numFmtId="0" fontId="17" fillId="0" borderId="0" xfId="0" applyFont="1" applyBorder="1">
      <alignment vertical="center"/>
    </xf>
    <xf numFmtId="0" fontId="17" fillId="0" borderId="0" xfId="0" applyFont="1" applyBorder="1">
      <alignment vertical="center"/>
    </xf>
    <xf numFmtId="0" fontId="0" fillId="0" borderId="0" xfId="0">
      <alignment vertical="center"/>
    </xf>
    <xf numFmtId="0" fontId="17" fillId="0" borderId="0" xfId="0" applyFont="1" applyBorder="1">
      <alignment vertical="center"/>
    </xf>
    <xf numFmtId="49" fontId="10" fillId="2" borderId="1" xfId="0" applyNumberFormat="1" applyFont="1" applyFill="1" applyBorder="1" applyAlignment="1">
      <alignment horizontal="center" vertical="center"/>
    </xf>
    <xf numFmtId="0" fontId="10" fillId="2" borderId="1" xfId="0" applyNumberFormat="1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176" fontId="10" fillId="2" borderId="1" xfId="0" applyNumberFormat="1" applyFont="1" applyFill="1" applyBorder="1" applyAlignment="1">
      <alignment horizontal="right" vertical="center" wrapText="1"/>
    </xf>
    <xf numFmtId="176" fontId="17" fillId="0" borderId="1" xfId="0" applyNumberFormat="1" applyFont="1" applyBorder="1" applyAlignment="1">
      <alignment horizontal="right" vertical="center"/>
    </xf>
    <xf numFmtId="0" fontId="17" fillId="0" borderId="0" xfId="0" applyFont="1" applyBorder="1">
      <alignment vertical="center"/>
    </xf>
    <xf numFmtId="176" fontId="17" fillId="0" borderId="1" xfId="0" applyNumberFormat="1" applyFont="1" applyBorder="1" applyAlignment="1">
      <alignment horizontal="right" vertical="center"/>
    </xf>
    <xf numFmtId="0" fontId="22" fillId="0" borderId="1" xfId="0" applyFont="1" applyFill="1" applyBorder="1" applyAlignment="1">
      <alignment vertical="center" wrapText="1"/>
    </xf>
    <xf numFmtId="0" fontId="0" fillId="0" borderId="0" xfId="0">
      <alignment vertical="center"/>
    </xf>
    <xf numFmtId="0" fontId="17" fillId="0" borderId="1" xfId="0" applyFont="1" applyBorder="1">
      <alignment vertical="center"/>
    </xf>
    <xf numFmtId="0" fontId="17" fillId="0" borderId="0" xfId="0" applyFont="1" applyBorder="1">
      <alignment vertical="center"/>
    </xf>
    <xf numFmtId="49" fontId="10" fillId="2" borderId="1" xfId="0" applyNumberFormat="1" applyFont="1" applyFill="1" applyBorder="1" applyAlignment="1">
      <alignment horizontal="center" vertical="center"/>
    </xf>
    <xf numFmtId="0" fontId="10" fillId="2" borderId="1" xfId="0" applyNumberFormat="1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176" fontId="10" fillId="2" borderId="1" xfId="0" applyNumberFormat="1" applyFont="1" applyFill="1" applyBorder="1" applyAlignment="1">
      <alignment horizontal="right" vertical="center" wrapText="1"/>
    </xf>
    <xf numFmtId="0" fontId="17" fillId="0" borderId="1" xfId="0" applyFont="1" applyBorder="1" applyAlignment="1">
      <alignment horizontal="center" vertical="center"/>
    </xf>
    <xf numFmtId="176" fontId="17" fillId="0" borderId="1" xfId="0" applyNumberFormat="1" applyFont="1" applyBorder="1" applyAlignment="1">
      <alignment horizontal="right" vertical="center"/>
    </xf>
    <xf numFmtId="0" fontId="17" fillId="0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vertical="center" wrapText="1"/>
    </xf>
    <xf numFmtId="0" fontId="31" fillId="12" borderId="1" xfId="0" applyFont="1" applyFill="1" applyBorder="1">
      <alignment vertical="center"/>
    </xf>
    <xf numFmtId="0" fontId="45" fillId="12" borderId="1" xfId="0" applyFont="1" applyFill="1" applyBorder="1">
      <alignment vertical="center"/>
    </xf>
    <xf numFmtId="0" fontId="31" fillId="12" borderId="0" xfId="0" applyFont="1" applyFill="1" applyBorder="1">
      <alignment vertical="center"/>
    </xf>
    <xf numFmtId="0" fontId="46" fillId="12" borderId="1" xfId="0" applyFont="1" applyFill="1" applyBorder="1" applyAlignment="1">
      <alignment vertical="center" wrapText="1"/>
    </xf>
    <xf numFmtId="0" fontId="31" fillId="12" borderId="1" xfId="0" applyFont="1" applyFill="1" applyBorder="1" applyAlignment="1">
      <alignment horizontal="center" vertical="center"/>
    </xf>
    <xf numFmtId="0" fontId="17" fillId="17" borderId="0" xfId="0" applyFont="1" applyFill="1" applyBorder="1">
      <alignment vertical="center"/>
    </xf>
    <xf numFmtId="0" fontId="17" fillId="17" borderId="1" xfId="0" applyFont="1" applyFill="1" applyBorder="1">
      <alignment vertical="center"/>
    </xf>
    <xf numFmtId="0" fontId="0" fillId="17" borderId="1" xfId="0" applyFont="1" applyFill="1" applyBorder="1">
      <alignment vertical="center"/>
    </xf>
    <xf numFmtId="0" fontId="22" fillId="17" borderId="1" xfId="0" applyFont="1" applyFill="1" applyBorder="1">
      <alignment vertical="center"/>
    </xf>
    <xf numFmtId="176" fontId="17" fillId="17" borderId="1" xfId="0" applyNumberFormat="1" applyFont="1" applyFill="1" applyBorder="1" applyAlignment="1">
      <alignment horizontal="right" vertical="center"/>
    </xf>
    <xf numFmtId="0" fontId="0" fillId="17" borderId="1" xfId="0" applyFill="1" applyBorder="1">
      <alignment vertical="center"/>
    </xf>
    <xf numFmtId="0" fontId="0" fillId="13" borderId="1" xfId="0" applyFont="1" applyFill="1" applyBorder="1">
      <alignment vertical="center"/>
    </xf>
    <xf numFmtId="0" fontId="17" fillId="18" borderId="1" xfId="0" applyFont="1" applyFill="1" applyBorder="1">
      <alignment vertical="center"/>
    </xf>
    <xf numFmtId="0" fontId="17" fillId="18" borderId="1" xfId="0" applyFont="1" applyFill="1" applyBorder="1" applyAlignment="1">
      <alignment horizontal="center" vertical="center"/>
    </xf>
    <xf numFmtId="0" fontId="48" fillId="18" borderId="0" xfId="0" applyFont="1" applyFill="1">
      <alignment vertical="center"/>
    </xf>
    <xf numFmtId="176" fontId="17" fillId="18" borderId="1" xfId="0" applyNumberFormat="1" applyFont="1" applyFill="1" applyBorder="1" applyAlignment="1">
      <alignment horizontal="right" vertical="center"/>
    </xf>
    <xf numFmtId="0" fontId="21" fillId="18" borderId="1" xfId="0" applyFont="1" applyFill="1" applyBorder="1" applyAlignment="1">
      <alignment vertical="center" wrapText="1"/>
    </xf>
    <xf numFmtId="176" fontId="17" fillId="18" borderId="1" xfId="0" applyNumberFormat="1" applyFont="1" applyFill="1" applyBorder="1" applyAlignment="1">
      <alignment horizontal="right" vertical="center" wrapText="1"/>
    </xf>
    <xf numFmtId="0" fontId="49" fillId="18" borderId="0" xfId="0" applyFont="1" applyFill="1">
      <alignment vertical="center"/>
    </xf>
    <xf numFmtId="0" fontId="50" fillId="0" borderId="1" xfId="0" applyFont="1" applyBorder="1">
      <alignment vertical="center"/>
    </xf>
    <xf numFmtId="0" fontId="50" fillId="0" borderId="1" xfId="0" applyFont="1" applyBorder="1" applyAlignment="1">
      <alignment vertical="center" wrapText="1"/>
    </xf>
    <xf numFmtId="0" fontId="40" fillId="0" borderId="1" xfId="0" applyFont="1" applyFill="1" applyBorder="1">
      <alignment vertical="center"/>
    </xf>
    <xf numFmtId="0" fontId="17" fillId="19" borderId="1" xfId="0" applyFont="1" applyFill="1" applyBorder="1">
      <alignment vertical="center"/>
    </xf>
    <xf numFmtId="0" fontId="17" fillId="19" borderId="1" xfId="0" applyFont="1" applyFill="1" applyBorder="1" applyAlignment="1">
      <alignment horizontal="center" vertical="center"/>
    </xf>
    <xf numFmtId="0" fontId="22" fillId="19" borderId="1" xfId="0" applyFont="1" applyFill="1" applyBorder="1">
      <alignment vertical="center"/>
    </xf>
    <xf numFmtId="0" fontId="22" fillId="19" borderId="1" xfId="0" applyFont="1" applyFill="1" applyBorder="1" applyAlignment="1">
      <alignment vertical="center" wrapText="1"/>
    </xf>
    <xf numFmtId="177" fontId="31" fillId="0" borderId="1" xfId="0" applyNumberFormat="1" applyFont="1" applyBorder="1">
      <alignment vertical="center"/>
    </xf>
    <xf numFmtId="177" fontId="31" fillId="0" borderId="1" xfId="0" applyNumberFormat="1" applyFont="1" applyBorder="1" applyAlignment="1">
      <alignment horizontal="center" vertical="center"/>
    </xf>
    <xf numFmtId="177" fontId="32" fillId="0" borderId="1" xfId="0" applyNumberFormat="1" applyFont="1" applyBorder="1">
      <alignment vertical="center"/>
    </xf>
    <xf numFmtId="0" fontId="32" fillId="0" borderId="1" xfId="0" applyFont="1" applyBorder="1" applyAlignment="1">
      <alignment vertical="center" wrapText="1"/>
    </xf>
    <xf numFmtId="176" fontId="31" fillId="0" borderId="1" xfId="0" applyNumberFormat="1" applyFont="1" applyBorder="1" applyAlignment="1">
      <alignment horizontal="right" vertical="center"/>
    </xf>
    <xf numFmtId="0" fontId="31" fillId="0" borderId="0" xfId="0" applyFont="1" applyBorder="1">
      <alignment vertical="center"/>
    </xf>
    <xf numFmtId="49" fontId="17" fillId="0" borderId="1" xfId="0" applyNumberFormat="1" applyFont="1" applyFill="1" applyBorder="1" applyAlignment="1">
      <alignment horizontal="right" vertical="center"/>
    </xf>
    <xf numFmtId="0" fontId="53" fillId="7" borderId="1" xfId="0" applyFont="1" applyFill="1" applyBorder="1">
      <alignment vertical="center"/>
    </xf>
    <xf numFmtId="0" fontId="53" fillId="0" borderId="1" xfId="0" applyFont="1" applyFill="1" applyBorder="1">
      <alignment vertical="center"/>
    </xf>
    <xf numFmtId="49" fontId="0" fillId="0" borderId="1" xfId="0" applyNumberFormat="1" applyBorder="1">
      <alignment vertical="center"/>
    </xf>
    <xf numFmtId="49" fontId="22" fillId="0" borderId="1" xfId="0" applyNumberFormat="1" applyFont="1" applyBorder="1">
      <alignment vertical="center"/>
    </xf>
    <xf numFmtId="49" fontId="17" fillId="0" borderId="1" xfId="0" applyNumberFormat="1" applyFont="1" applyBorder="1">
      <alignment vertical="center"/>
    </xf>
    <xf numFmtId="0" fontId="17" fillId="0" borderId="3" xfId="0" applyFont="1" applyFill="1" applyBorder="1">
      <alignment vertical="center"/>
    </xf>
    <xf numFmtId="49" fontId="0" fillId="0" borderId="3" xfId="0" applyNumberFormat="1" applyBorder="1">
      <alignment vertical="center"/>
    </xf>
    <xf numFmtId="49" fontId="22" fillId="0" borderId="3" xfId="0" applyNumberFormat="1" applyFont="1" applyBorder="1">
      <alignment vertical="center"/>
    </xf>
    <xf numFmtId="49" fontId="17" fillId="0" borderId="3" xfId="0" applyNumberFormat="1" applyFont="1" applyBorder="1">
      <alignment vertical="center"/>
    </xf>
    <xf numFmtId="49" fontId="17" fillId="0" borderId="3" xfId="0" applyNumberFormat="1" applyFont="1" applyBorder="1" applyAlignment="1">
      <alignment horizontal="right" vertical="center"/>
    </xf>
    <xf numFmtId="0" fontId="54" fillId="7" borderId="1" xfId="0" applyFont="1" applyFill="1" applyBorder="1">
      <alignment vertical="center"/>
    </xf>
    <xf numFmtId="0" fontId="54" fillId="0" borderId="1" xfId="0" applyFont="1" applyBorder="1" applyAlignment="1">
      <alignment horizontal="center" vertical="center"/>
    </xf>
    <xf numFmtId="0" fontId="48" fillId="0" borderId="1" xfId="0" applyFont="1" applyBorder="1" applyAlignment="1">
      <alignment vertical="center" wrapText="1"/>
    </xf>
    <xf numFmtId="0" fontId="54" fillId="0" borderId="1" xfId="0" applyFont="1" applyBorder="1">
      <alignment vertical="center"/>
    </xf>
    <xf numFmtId="0" fontId="54" fillId="0" borderId="1" xfId="0" applyFont="1" applyBorder="1" applyAlignment="1">
      <alignment horizontal="right" vertical="center"/>
    </xf>
    <xf numFmtId="49" fontId="54" fillId="0" borderId="1" xfId="0" applyNumberFormat="1" applyFont="1" applyBorder="1" applyAlignment="1">
      <alignment horizontal="right" vertical="center"/>
    </xf>
    <xf numFmtId="0" fontId="48" fillId="0" borderId="1" xfId="0" applyFont="1" applyBorder="1">
      <alignment vertical="center"/>
    </xf>
    <xf numFmtId="0" fontId="17" fillId="20" borderId="1" xfId="0" applyFont="1" applyFill="1" applyBorder="1">
      <alignment vertical="center"/>
    </xf>
    <xf numFmtId="0" fontId="17" fillId="20" borderId="1" xfId="0" applyFont="1" applyFill="1" applyBorder="1" applyAlignment="1">
      <alignment horizontal="center" vertical="center"/>
    </xf>
    <xf numFmtId="0" fontId="22" fillId="20" borderId="1" xfId="0" applyFont="1" applyFill="1" applyBorder="1">
      <alignment vertical="center"/>
    </xf>
    <xf numFmtId="176" fontId="17" fillId="20" borderId="1" xfId="0" applyNumberFormat="1" applyFont="1" applyFill="1" applyBorder="1" applyAlignment="1">
      <alignment horizontal="right" vertical="center"/>
    </xf>
    <xf numFmtId="0" fontId="22" fillId="20" borderId="1" xfId="0" applyFont="1" applyFill="1" applyBorder="1" applyAlignment="1">
      <alignment vertical="center" wrapText="1"/>
    </xf>
    <xf numFmtId="0" fontId="51" fillId="0" borderId="0" xfId="0" applyFont="1" applyFill="1">
      <alignment vertical="center"/>
    </xf>
    <xf numFmtId="0" fontId="50" fillId="0" borderId="1" xfId="0" applyFont="1" applyFill="1" applyBorder="1">
      <alignment vertical="center"/>
    </xf>
    <xf numFmtId="0" fontId="24" fillId="21" borderId="1" xfId="0" applyFont="1" applyFill="1" applyBorder="1">
      <alignment vertical="center"/>
    </xf>
    <xf numFmtId="0" fontId="17" fillId="21" borderId="1" xfId="0" applyFont="1" applyFill="1" applyBorder="1" applyAlignment="1">
      <alignment horizontal="center" vertical="center"/>
    </xf>
    <xf numFmtId="0" fontId="22" fillId="21" borderId="1" xfId="0" applyFont="1" applyFill="1" applyBorder="1" applyAlignment="1">
      <alignment vertical="center" wrapText="1"/>
    </xf>
    <xf numFmtId="0" fontId="17" fillId="21" borderId="1" xfId="0" applyFont="1" applyFill="1" applyBorder="1">
      <alignment vertical="center"/>
    </xf>
    <xf numFmtId="0" fontId="30" fillId="21" borderId="1" xfId="0" applyFont="1" applyFill="1" applyBorder="1">
      <alignment vertical="center"/>
    </xf>
    <xf numFmtId="0" fontId="53" fillId="0" borderId="1" xfId="0" applyFont="1" applyFill="1" applyBorder="1" applyAlignment="1">
      <alignment horizontal="center" vertical="center"/>
    </xf>
    <xf numFmtId="0" fontId="53" fillId="0" borderId="1" xfId="0" applyFont="1" applyBorder="1" applyAlignment="1">
      <alignment horizontal="center" vertical="center"/>
    </xf>
    <xf numFmtId="0" fontId="39" fillId="0" borderId="1" xfId="0" applyFont="1" applyBorder="1">
      <alignment vertical="center"/>
    </xf>
    <xf numFmtId="0" fontId="55" fillId="0" borderId="1" xfId="0" applyFont="1" applyFill="1" applyBorder="1">
      <alignment vertical="center"/>
    </xf>
    <xf numFmtId="0" fontId="39" fillId="0" borderId="1" xfId="0" applyFont="1" applyFill="1" applyBorder="1">
      <alignment vertical="center"/>
    </xf>
    <xf numFmtId="0" fontId="55" fillId="0" borderId="1" xfId="0" applyFont="1" applyBorder="1">
      <alignment vertical="center"/>
    </xf>
    <xf numFmtId="0" fontId="40" fillId="0" borderId="1" xfId="0" applyFont="1" applyBorder="1">
      <alignment vertical="center"/>
    </xf>
    <xf numFmtId="0" fontId="56" fillId="0" borderId="1" xfId="0" applyFont="1" applyFill="1" applyBorder="1">
      <alignment vertical="center"/>
    </xf>
    <xf numFmtId="0" fontId="31" fillId="0" borderId="1" xfId="0" applyFont="1" applyFill="1" applyBorder="1" applyAlignment="1">
      <alignment horizontal="center" vertical="center"/>
    </xf>
    <xf numFmtId="0" fontId="57" fillId="0" borderId="1" xfId="0" applyFont="1" applyFill="1" applyBorder="1">
      <alignment vertical="center"/>
    </xf>
    <xf numFmtId="0" fontId="45" fillId="0" borderId="1" xfId="0" applyFont="1" applyFill="1" applyBorder="1">
      <alignment vertical="center"/>
    </xf>
    <xf numFmtId="0" fontId="31" fillId="0" borderId="1" xfId="0" applyFont="1" applyFill="1" applyBorder="1">
      <alignment vertical="center"/>
    </xf>
    <xf numFmtId="176" fontId="31" fillId="0" borderId="1" xfId="0" applyNumberFormat="1" applyFont="1" applyFill="1" applyBorder="1" applyAlignment="1">
      <alignment horizontal="right" vertical="center"/>
    </xf>
    <xf numFmtId="0" fontId="0" fillId="22" borderId="1" xfId="0" applyFill="1" applyBorder="1">
      <alignment vertical="center"/>
    </xf>
    <xf numFmtId="0" fontId="17" fillId="22" borderId="1" xfId="0" applyFont="1" applyFill="1" applyBorder="1">
      <alignment vertical="center"/>
    </xf>
    <xf numFmtId="0" fontId="59" fillId="0" borderId="1" xfId="0" applyFont="1" applyBorder="1">
      <alignment vertical="center"/>
    </xf>
    <xf numFmtId="0" fontId="17" fillId="10" borderId="1" xfId="0" applyFont="1" applyFill="1" applyBorder="1">
      <alignment vertical="center"/>
    </xf>
    <xf numFmtId="176" fontId="59" fillId="0" borderId="1" xfId="0" applyNumberFormat="1" applyFont="1" applyBorder="1" applyAlignment="1">
      <alignment horizontal="right" vertical="center"/>
    </xf>
    <xf numFmtId="0" fontId="59" fillId="23" borderId="1" xfId="0" applyFont="1" applyFill="1" applyBorder="1">
      <alignment vertical="center"/>
    </xf>
    <xf numFmtId="0" fontId="59" fillId="23" borderId="1" xfId="0" applyFont="1" applyFill="1" applyBorder="1" applyAlignment="1">
      <alignment horizontal="center" vertical="center"/>
    </xf>
    <xf numFmtId="0" fontId="60" fillId="23" borderId="1" xfId="0" applyFont="1" applyFill="1" applyBorder="1" applyAlignment="1">
      <alignment vertical="center" wrapText="1"/>
    </xf>
    <xf numFmtId="0" fontId="17" fillId="23" borderId="1" xfId="0" applyFont="1" applyFill="1" applyBorder="1" applyAlignment="1">
      <alignment horizontal="center" vertical="center"/>
    </xf>
    <xf numFmtId="0" fontId="61" fillId="24" borderId="1" xfId="0" applyFont="1" applyFill="1" applyBorder="1" applyAlignment="1">
      <alignment horizontal="center" vertical="center" wrapText="1"/>
    </xf>
    <xf numFmtId="0" fontId="62" fillId="2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18" fillId="0" borderId="1" xfId="795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48" fillId="0" borderId="0" xfId="0" applyFont="1" applyFill="1">
      <alignment vertical="center"/>
    </xf>
    <xf numFmtId="176" fontId="17" fillId="0" borderId="0" xfId="0" applyNumberFormat="1" applyFont="1" applyFill="1" applyBorder="1" applyAlignment="1">
      <alignment horizontal="right" vertical="center"/>
    </xf>
    <xf numFmtId="0" fontId="17" fillId="7" borderId="0" xfId="796" applyFont="1" applyFill="1" applyBorder="1">
      <alignment vertical="center"/>
    </xf>
    <xf numFmtId="0" fontId="17" fillId="0" borderId="0" xfId="796" applyFont="1" applyBorder="1">
      <alignment vertical="center"/>
    </xf>
    <xf numFmtId="0" fontId="17" fillId="0" borderId="0" xfId="796" applyFont="1" applyBorder="1" applyAlignment="1">
      <alignment horizontal="center" vertical="center"/>
    </xf>
    <xf numFmtId="176" fontId="17" fillId="0" borderId="0" xfId="796" applyNumberFormat="1" applyFont="1" applyBorder="1" applyAlignment="1">
      <alignment horizontal="right" vertical="center"/>
    </xf>
    <xf numFmtId="0" fontId="16" fillId="6" borderId="1" xfId="796" applyFont="1" applyFill="1" applyBorder="1" applyAlignment="1">
      <alignment horizontal="center" vertical="center"/>
    </xf>
    <xf numFmtId="0" fontId="17" fillId="0" borderId="1" xfId="796" applyFont="1" applyBorder="1">
      <alignment vertical="center"/>
    </xf>
    <xf numFmtId="49" fontId="10" fillId="2" borderId="1" xfId="796" applyNumberFormat="1" applyFont="1" applyFill="1" applyBorder="1" applyAlignment="1">
      <alignment horizontal="center" vertical="center"/>
    </xf>
    <xf numFmtId="0" fontId="10" fillId="2" borderId="1" xfId="796" applyNumberFormat="1" applyFont="1" applyFill="1" applyBorder="1" applyAlignment="1">
      <alignment horizontal="center" vertical="center"/>
    </xf>
    <xf numFmtId="49" fontId="10" fillId="2" borderId="1" xfId="796" applyNumberFormat="1" applyFont="1" applyFill="1" applyBorder="1" applyAlignment="1">
      <alignment horizontal="center" vertical="center" wrapText="1"/>
    </xf>
    <xf numFmtId="176" fontId="10" fillId="2" borderId="1" xfId="796" applyNumberFormat="1" applyFont="1" applyFill="1" applyBorder="1" applyAlignment="1">
      <alignment horizontal="right" vertical="center" wrapText="1"/>
    </xf>
    <xf numFmtId="0" fontId="17" fillId="0" borderId="1" xfId="796" applyFont="1" applyBorder="1" applyAlignment="1">
      <alignment horizontal="center" vertical="center"/>
    </xf>
    <xf numFmtId="0" fontId="21" fillId="0" borderId="1" xfId="796" applyFont="1" applyBorder="1">
      <alignment vertical="center"/>
    </xf>
    <xf numFmtId="176" fontId="17" fillId="0" borderId="1" xfId="796" applyNumberFormat="1" applyFont="1" applyBorder="1" applyAlignment="1">
      <alignment horizontal="right" vertical="center"/>
    </xf>
    <xf numFmtId="0" fontId="22" fillId="0" borderId="1" xfId="796" applyFont="1" applyBorder="1">
      <alignment vertical="center"/>
    </xf>
    <xf numFmtId="0" fontId="17" fillId="0" borderId="1" xfId="796" applyFont="1" applyFill="1" applyBorder="1">
      <alignment vertical="center"/>
    </xf>
    <xf numFmtId="0" fontId="22" fillId="0" borderId="1" xfId="796" applyFont="1" applyBorder="1" applyAlignment="1">
      <alignment vertical="center" wrapText="1"/>
    </xf>
    <xf numFmtId="0" fontId="22" fillId="0" borderId="0" xfId="796" applyFont="1" applyBorder="1">
      <alignment vertical="center"/>
    </xf>
    <xf numFmtId="176" fontId="17" fillId="0" borderId="1" xfId="796" applyNumberFormat="1" applyFont="1" applyFill="1" applyBorder="1" applyAlignment="1">
      <alignment horizontal="right" vertical="center"/>
    </xf>
    <xf numFmtId="0" fontId="17" fillId="5" borderId="1" xfId="796" applyFont="1" applyFill="1" applyBorder="1">
      <alignment vertical="center"/>
    </xf>
    <xf numFmtId="0" fontId="17" fillId="5" borderId="1" xfId="796" applyFont="1" applyFill="1" applyBorder="1" applyAlignment="1">
      <alignment horizontal="center" vertical="center"/>
    </xf>
    <xf numFmtId="0" fontId="21" fillId="5" borderId="1" xfId="796" applyFont="1" applyFill="1" applyBorder="1">
      <alignment vertical="center"/>
    </xf>
    <xf numFmtId="176" fontId="17" fillId="5" borderId="1" xfId="796" applyNumberFormat="1" applyFont="1" applyFill="1" applyBorder="1" applyAlignment="1">
      <alignment horizontal="right" vertical="center"/>
    </xf>
    <xf numFmtId="0" fontId="22" fillId="0" borderId="1" xfId="796" applyFont="1" applyBorder="1" applyAlignment="1">
      <alignment horizontal="center" vertical="center"/>
    </xf>
    <xf numFmtId="0" fontId="22" fillId="5" borderId="1" xfId="796" applyFont="1" applyFill="1" applyBorder="1">
      <alignment vertical="center"/>
    </xf>
    <xf numFmtId="176" fontId="17" fillId="5" borderId="1" xfId="796" applyNumberFormat="1" applyFont="1" applyFill="1" applyBorder="1">
      <alignment vertical="center"/>
    </xf>
    <xf numFmtId="0" fontId="22" fillId="5" borderId="1" xfId="796" applyFont="1" applyFill="1" applyBorder="1" applyAlignment="1">
      <alignment horizontal="center" vertical="center"/>
    </xf>
    <xf numFmtId="0" fontId="17" fillId="5" borderId="1" xfId="796" applyFont="1" applyFill="1" applyBorder="1" applyAlignment="1">
      <alignment vertical="center"/>
    </xf>
    <xf numFmtId="0" fontId="17" fillId="0" borderId="1" xfId="796" applyFont="1" applyFill="1" applyBorder="1" applyAlignment="1">
      <alignment horizontal="center" vertical="center"/>
    </xf>
    <xf numFmtId="0" fontId="22" fillId="0" borderId="1" xfId="796" applyFont="1" applyFill="1" applyBorder="1">
      <alignment vertical="center"/>
    </xf>
    <xf numFmtId="0" fontId="17" fillId="0" borderId="1" xfId="796" applyFont="1" applyBorder="1" applyAlignment="1">
      <alignment vertical="center"/>
    </xf>
    <xf numFmtId="176" fontId="17" fillId="5" borderId="1" xfId="796" applyNumberFormat="1" applyFont="1" applyFill="1" applyBorder="1" applyAlignment="1">
      <alignment horizontal="left" vertical="center"/>
    </xf>
    <xf numFmtId="0" fontId="17" fillId="0" borderId="0" xfId="796" applyFont="1" applyFill="1" applyBorder="1">
      <alignment vertical="center"/>
    </xf>
    <xf numFmtId="0" fontId="31" fillId="0" borderId="1" xfId="796" applyFont="1" applyBorder="1">
      <alignment vertical="center"/>
    </xf>
    <xf numFmtId="0" fontId="31" fillId="0" borderId="1" xfId="796" applyFont="1" applyBorder="1" applyAlignment="1">
      <alignment horizontal="center" vertical="center"/>
    </xf>
    <xf numFmtId="0" fontId="32" fillId="0" borderId="1" xfId="796" applyFont="1" applyBorder="1" applyAlignment="1">
      <alignment vertical="center" wrapText="1"/>
    </xf>
    <xf numFmtId="0" fontId="22" fillId="0" borderId="1" xfId="796" applyFont="1" applyFill="1" applyBorder="1" applyAlignment="1">
      <alignment vertical="center" wrapText="1"/>
    </xf>
    <xf numFmtId="0" fontId="33" fillId="11" borderId="1" xfId="796" applyFont="1" applyFill="1" applyBorder="1" applyAlignment="1">
      <alignment vertical="center" wrapText="1"/>
    </xf>
    <xf numFmtId="0" fontId="17" fillId="0" borderId="1" xfId="796" quotePrefix="1" applyFont="1" applyBorder="1">
      <alignment vertical="center"/>
    </xf>
    <xf numFmtId="0" fontId="36" fillId="0" borderId="2" xfId="796" applyFont="1" applyBorder="1">
      <alignment vertical="center"/>
    </xf>
    <xf numFmtId="0" fontId="17" fillId="0" borderId="2" xfId="796" applyFont="1" applyBorder="1">
      <alignment vertical="center"/>
    </xf>
    <xf numFmtId="0" fontId="17" fillId="0" borderId="2" xfId="796" applyFont="1" applyBorder="1" applyAlignment="1">
      <alignment horizontal="center" vertical="center"/>
    </xf>
    <xf numFmtId="0" fontId="64" fillId="0" borderId="1" xfId="0" applyFont="1" applyBorder="1">
      <alignment vertical="center"/>
    </xf>
    <xf numFmtId="0" fontId="16" fillId="0" borderId="0" xfId="796" applyFont="1" applyFill="1" applyBorder="1" applyAlignment="1">
      <alignment horizontal="center" vertical="center"/>
    </xf>
    <xf numFmtId="0" fontId="17" fillId="0" borderId="0" xfId="796" applyFont="1" applyFill="1" applyBorder="1" applyAlignment="1">
      <alignment horizontal="center" vertical="center"/>
    </xf>
    <xf numFmtId="176" fontId="17" fillId="0" borderId="0" xfId="796" applyNumberFormat="1" applyFont="1" applyFill="1" applyBorder="1" applyAlignment="1">
      <alignment horizontal="right" vertical="center"/>
    </xf>
    <xf numFmtId="0" fontId="17" fillId="0" borderId="1" xfId="796" applyFont="1" applyBorder="1" applyAlignment="1">
      <alignment horizontal="left" vertical="center"/>
    </xf>
    <xf numFmtId="0" fontId="63" fillId="0" borderId="0" xfId="796">
      <alignment vertical="center"/>
    </xf>
    <xf numFmtId="0" fontId="59" fillId="0" borderId="1" xfId="0" applyFont="1" applyBorder="1" applyAlignment="1">
      <alignment horizontal="center" vertical="center"/>
    </xf>
    <xf numFmtId="0" fontId="65" fillId="0" borderId="1" xfId="0" applyFont="1" applyBorder="1">
      <alignment vertical="center"/>
    </xf>
    <xf numFmtId="49" fontId="66" fillId="0" borderId="1" xfId="1" applyNumberFormat="1" applyFont="1" applyFill="1" applyBorder="1" applyAlignment="1">
      <alignment vertical="center"/>
    </xf>
    <xf numFmtId="49" fontId="67" fillId="0" borderId="1" xfId="1" applyNumberFormat="1" applyFont="1" applyFill="1" applyBorder="1" applyAlignment="1">
      <alignment vertical="center"/>
    </xf>
    <xf numFmtId="49" fontId="67" fillId="0" borderId="1" xfId="1" applyNumberFormat="1" applyFont="1" applyFill="1" applyBorder="1" applyAlignment="1">
      <alignment horizontal="center" vertical="center"/>
    </xf>
    <xf numFmtId="0" fontId="59" fillId="16" borderId="1" xfId="0" applyFont="1" applyFill="1" applyBorder="1">
      <alignment vertical="center"/>
    </xf>
    <xf numFmtId="0" fontId="59" fillId="16" borderId="1" xfId="0" applyFont="1" applyFill="1" applyBorder="1" applyAlignment="1">
      <alignment horizontal="center" vertical="center"/>
    </xf>
    <xf numFmtId="0" fontId="59" fillId="0" borderId="0" xfId="0" applyFont="1" applyBorder="1">
      <alignment vertical="center"/>
    </xf>
    <xf numFmtId="0" fontId="48" fillId="18" borderId="7" xfId="0" applyFont="1" applyFill="1" applyBorder="1">
      <alignment vertical="center"/>
    </xf>
    <xf numFmtId="0" fontId="48" fillId="18" borderId="1" xfId="0" applyFont="1" applyFill="1" applyBorder="1">
      <alignment vertical="center"/>
    </xf>
    <xf numFmtId="0" fontId="60" fillId="0" borderId="1" xfId="0" applyFont="1" applyBorder="1" applyAlignment="1">
      <alignment vertical="center" wrapText="1"/>
    </xf>
    <xf numFmtId="0" fontId="60" fillId="0" borderId="1" xfId="0" applyFont="1" applyBorder="1">
      <alignment vertical="center"/>
    </xf>
    <xf numFmtId="0" fontId="21" fillId="16" borderId="1" xfId="0" applyFont="1" applyFill="1" applyBorder="1" applyAlignment="1">
      <alignment vertical="center" wrapText="1"/>
    </xf>
    <xf numFmtId="0" fontId="68" fillId="16" borderId="1" xfId="0" applyFont="1" applyFill="1" applyBorder="1" applyAlignment="1">
      <alignment vertical="center" wrapText="1"/>
    </xf>
    <xf numFmtId="0" fontId="17" fillId="0" borderId="0" xfId="0" applyFont="1" applyBorder="1" applyAlignment="1">
      <alignment vertical="center" wrapText="1"/>
    </xf>
    <xf numFmtId="14" fontId="39" fillId="0" borderId="0" xfId="0" applyNumberFormat="1" applyFont="1">
      <alignment vertical="center"/>
    </xf>
    <xf numFmtId="0" fontId="70" fillId="0" borderId="1" xfId="0" applyFont="1" applyBorder="1">
      <alignment vertical="center"/>
    </xf>
    <xf numFmtId="0" fontId="31" fillId="7" borderId="1" xfId="0" applyFont="1" applyFill="1" applyBorder="1">
      <alignment vertical="center"/>
    </xf>
    <xf numFmtId="0" fontId="31" fillId="7" borderId="1" xfId="0" applyFont="1" applyFill="1" applyBorder="1" applyAlignment="1">
      <alignment horizontal="center" vertical="center"/>
    </xf>
    <xf numFmtId="0" fontId="46" fillId="7" borderId="1" xfId="0" applyFont="1" applyFill="1" applyBorder="1">
      <alignment vertical="center"/>
    </xf>
    <xf numFmtId="0" fontId="71" fillId="7" borderId="0" xfId="0" applyFont="1" applyFill="1">
      <alignment vertical="center"/>
    </xf>
    <xf numFmtId="0" fontId="56" fillId="7" borderId="1" xfId="0" applyFont="1" applyFill="1" applyBorder="1">
      <alignment vertical="center"/>
    </xf>
    <xf numFmtId="0" fontId="45" fillId="7" borderId="1" xfId="0" applyFont="1" applyFill="1" applyBorder="1" applyAlignment="1">
      <alignment vertical="center" wrapText="1"/>
    </xf>
    <xf numFmtId="0" fontId="17" fillId="23" borderId="1" xfId="0" applyFont="1" applyFill="1" applyBorder="1">
      <alignment vertical="center"/>
    </xf>
    <xf numFmtId="0" fontId="52" fillId="23" borderId="0" xfId="0" applyFont="1" applyFill="1">
      <alignment vertical="center"/>
    </xf>
    <xf numFmtId="0" fontId="24" fillId="23" borderId="1" xfId="0" applyFont="1" applyFill="1" applyBorder="1">
      <alignment vertical="center"/>
    </xf>
    <xf numFmtId="0" fontId="0" fillId="23" borderId="1" xfId="0" applyFill="1" applyBorder="1" applyAlignment="1">
      <alignment vertical="center" wrapText="1"/>
    </xf>
    <xf numFmtId="0" fontId="26" fillId="23" borderId="1" xfId="0" applyFont="1" applyFill="1" applyBorder="1">
      <alignment vertical="center"/>
    </xf>
    <xf numFmtId="0" fontId="22" fillId="23" borderId="1" xfId="0" applyFont="1" applyFill="1" applyBorder="1" applyAlignment="1">
      <alignment vertical="center" wrapText="1"/>
    </xf>
    <xf numFmtId="176" fontId="59" fillId="0" borderId="1" xfId="0" applyNumberFormat="1" applyFont="1" applyBorder="1" applyAlignment="1">
      <alignment horizontal="right" vertical="center" wrapText="1"/>
    </xf>
    <xf numFmtId="0" fontId="17" fillId="0" borderId="1" xfId="803" applyFont="1" applyBorder="1">
      <alignment vertical="center"/>
    </xf>
    <xf numFmtId="0" fontId="22" fillId="0" borderId="1" xfId="803" applyFont="1" applyBorder="1">
      <alignment vertical="center"/>
    </xf>
    <xf numFmtId="0" fontId="59" fillId="0" borderId="1" xfId="0" applyFont="1" applyFill="1" applyBorder="1">
      <alignment vertical="center"/>
    </xf>
    <xf numFmtId="176" fontId="59" fillId="0" borderId="1" xfId="0" applyNumberFormat="1" applyFont="1" applyFill="1" applyBorder="1" applyAlignment="1">
      <alignment horizontal="right" vertical="center"/>
    </xf>
    <xf numFmtId="0" fontId="21" fillId="0" borderId="1" xfId="0" applyFont="1" applyFill="1" applyBorder="1" applyAlignment="1">
      <alignment vertical="center" wrapText="1"/>
    </xf>
  </cellXfs>
  <cellStyles count="804">
    <cellStyle name="Normal 2" xfId="797"/>
    <cellStyle name="Normal 2 2" xfId="798"/>
    <cellStyle name="一般" xfId="0" builtinId="0"/>
    <cellStyle name="一般 10" xfId="2"/>
    <cellStyle name="一般 10 2" xfId="770"/>
    <cellStyle name="一般 11" xfId="3"/>
    <cellStyle name="一般 12" xfId="4"/>
    <cellStyle name="一般 12 2" xfId="5"/>
    <cellStyle name="一般 12 3" xfId="6"/>
    <cellStyle name="一般 12_CRM0002" xfId="557"/>
    <cellStyle name="一般 13" xfId="7"/>
    <cellStyle name="一般 13 2" xfId="8"/>
    <cellStyle name="一般 13_CRM0002" xfId="558"/>
    <cellStyle name="一般 14" xfId="9"/>
    <cellStyle name="一般 14 2" xfId="10"/>
    <cellStyle name="一般 14 3" xfId="768"/>
    <cellStyle name="一般 14_CRM0002" xfId="559"/>
    <cellStyle name="一般 15" xfId="11"/>
    <cellStyle name="一般 16" xfId="12"/>
    <cellStyle name="一般 17" xfId="554"/>
    <cellStyle name="一般 17 2" xfId="762"/>
    <cellStyle name="一般 17 2 2" xfId="773"/>
    <cellStyle name="一般 17 2 2 2" xfId="789"/>
    <cellStyle name="一般 17 2 3" xfId="781"/>
    <cellStyle name="一般 17 3" xfId="764"/>
    <cellStyle name="一般 17 3 2" xfId="775"/>
    <cellStyle name="一般 17 3 2 2" xfId="791"/>
    <cellStyle name="一般 17 3 3" xfId="783"/>
    <cellStyle name="一般 17 4" xfId="766"/>
    <cellStyle name="一般 17 4 2" xfId="777"/>
    <cellStyle name="一般 17 4 2 2" xfId="793"/>
    <cellStyle name="一般 17 4 3" xfId="785"/>
    <cellStyle name="一般 17 5" xfId="771"/>
    <cellStyle name="一般 17 5 2" xfId="787"/>
    <cellStyle name="一般 17 6" xfId="779"/>
    <cellStyle name="一般 18" xfId="555"/>
    <cellStyle name="一般 18 2" xfId="763"/>
    <cellStyle name="一般 18 2 2" xfId="774"/>
    <cellStyle name="一般 18 2 2 2" xfId="790"/>
    <cellStyle name="一般 18 2 3" xfId="782"/>
    <cellStyle name="一般 18 3" xfId="765"/>
    <cellStyle name="一般 18 3 2" xfId="776"/>
    <cellStyle name="一般 18 3 2 2" xfId="792"/>
    <cellStyle name="一般 18 3 3" xfId="784"/>
    <cellStyle name="一般 18 4" xfId="767"/>
    <cellStyle name="一般 18 4 2" xfId="778"/>
    <cellStyle name="一般 18 4 2 2" xfId="794"/>
    <cellStyle name="一般 18 4 3" xfId="786"/>
    <cellStyle name="一般 18 5" xfId="772"/>
    <cellStyle name="一般 18 5 2" xfId="788"/>
    <cellStyle name="一般 18 6" xfId="780"/>
    <cellStyle name="一般 19" xfId="1"/>
    <cellStyle name="一般 2" xfId="13"/>
    <cellStyle name="一般 2 10" xfId="14"/>
    <cellStyle name="一般 2 10 2" xfId="15"/>
    <cellStyle name="一般 2 10 3" xfId="16"/>
    <cellStyle name="一般 2 10_CRM0002" xfId="561"/>
    <cellStyle name="一般 2 11" xfId="17"/>
    <cellStyle name="一般 2 11 2" xfId="18"/>
    <cellStyle name="一般 2 11 3" xfId="19"/>
    <cellStyle name="一般 2 11_CRM0002" xfId="562"/>
    <cellStyle name="一般 2 12" xfId="20"/>
    <cellStyle name="一般 2 12 2" xfId="21"/>
    <cellStyle name="一般 2 12_CRM0002" xfId="563"/>
    <cellStyle name="一般 2 13" xfId="22"/>
    <cellStyle name="一般 2 14" xfId="23"/>
    <cellStyle name="一般 2 14 2" xfId="24"/>
    <cellStyle name="一般 2 14 3" xfId="25"/>
    <cellStyle name="一般 2 14 4" xfId="26"/>
    <cellStyle name="一般 2 14_CRM0002" xfId="564"/>
    <cellStyle name="一般 2 15" xfId="27"/>
    <cellStyle name="一般 2 16" xfId="28"/>
    <cellStyle name="一般 2 17" xfId="29"/>
    <cellStyle name="一般 2 18" xfId="30"/>
    <cellStyle name="一般 2 2" xfId="31"/>
    <cellStyle name="一般 2 2 10" xfId="32"/>
    <cellStyle name="一般 2 2 10 2" xfId="33"/>
    <cellStyle name="一般 2 2 10 3" xfId="34"/>
    <cellStyle name="一般 2 2 10_CRM0002" xfId="566"/>
    <cellStyle name="一般 2 2 11" xfId="35"/>
    <cellStyle name="一般 2 2 11 2" xfId="36"/>
    <cellStyle name="一般 2 2 11_CRM0002" xfId="567"/>
    <cellStyle name="一般 2 2 12" xfId="37"/>
    <cellStyle name="一般 2 2 13" xfId="38"/>
    <cellStyle name="一般 2 2 14" xfId="39"/>
    <cellStyle name="一般 2 2 15" xfId="40"/>
    <cellStyle name="一般 2 2 16" xfId="41"/>
    <cellStyle name="一般 2 2 2" xfId="42"/>
    <cellStyle name="一般 2 2 2 10" xfId="43"/>
    <cellStyle name="一般 2 2 2 2" xfId="44"/>
    <cellStyle name="一般 2 2 2 2 2" xfId="45"/>
    <cellStyle name="一般 2 2 2 2 2 2" xfId="46"/>
    <cellStyle name="一般 2 2 2 2 2 3" xfId="47"/>
    <cellStyle name="一般 2 2 2 2 2_CRM0002" xfId="570"/>
    <cellStyle name="一般 2 2 2 2 3" xfId="48"/>
    <cellStyle name="一般 2 2 2 2 3 2" xfId="49"/>
    <cellStyle name="一般 2 2 2 2 3_CRM0002" xfId="571"/>
    <cellStyle name="一般 2 2 2 2 4" xfId="50"/>
    <cellStyle name="一般 2 2 2 2_CRM0002" xfId="569"/>
    <cellStyle name="一般 2 2 2 3" xfId="51"/>
    <cellStyle name="一般 2 2 2 3 2" xfId="52"/>
    <cellStyle name="一般 2 2 2 3 2 2" xfId="53"/>
    <cellStyle name="一般 2 2 2 3 2 3" xfId="54"/>
    <cellStyle name="一般 2 2 2 3 2_CRM0002" xfId="573"/>
    <cellStyle name="一般 2 2 2 3 3" xfId="55"/>
    <cellStyle name="一般 2 2 2 3 3 2" xfId="56"/>
    <cellStyle name="一般 2 2 2 3 3_CRM0002" xfId="574"/>
    <cellStyle name="一般 2 2 2 3 4" xfId="57"/>
    <cellStyle name="一般 2 2 2 3_CRM0002" xfId="572"/>
    <cellStyle name="一般 2 2 2 4" xfId="58"/>
    <cellStyle name="一般 2 2 2 4 2" xfId="59"/>
    <cellStyle name="一般 2 2 2 4 3" xfId="60"/>
    <cellStyle name="一般 2 2 2 4_CRM0002" xfId="575"/>
    <cellStyle name="一般 2 2 2 5" xfId="61"/>
    <cellStyle name="一般 2 2 2 5 2" xfId="62"/>
    <cellStyle name="一般 2 2 2 5 3" xfId="63"/>
    <cellStyle name="一般 2 2 2 5_CRM0002" xfId="576"/>
    <cellStyle name="一般 2 2 2 6" xfId="64"/>
    <cellStyle name="一般 2 2 2 6 2" xfId="65"/>
    <cellStyle name="一般 2 2 2 6 3" xfId="66"/>
    <cellStyle name="一般 2 2 2 6_CRM0002" xfId="577"/>
    <cellStyle name="一般 2 2 2 7" xfId="67"/>
    <cellStyle name="一般 2 2 2 7 2" xfId="68"/>
    <cellStyle name="一般 2 2 2 7 3" xfId="69"/>
    <cellStyle name="一般 2 2 2 7_CRM0002" xfId="578"/>
    <cellStyle name="一般 2 2 2 8" xfId="70"/>
    <cellStyle name="一般 2 2 2 8 2" xfId="71"/>
    <cellStyle name="一般 2 2 2 8 3" xfId="72"/>
    <cellStyle name="一般 2 2 2 8_CRM0002" xfId="579"/>
    <cellStyle name="一般 2 2 2 9" xfId="73"/>
    <cellStyle name="一般 2 2 2 9 2" xfId="74"/>
    <cellStyle name="一般 2 2 2 9_CRM0002" xfId="580"/>
    <cellStyle name="一般 2 2 2_CRM0002" xfId="568"/>
    <cellStyle name="一般 2 2 3" xfId="75"/>
    <cellStyle name="一般 2 2 3 2" xfId="76"/>
    <cellStyle name="一般 2 2 3 2 2" xfId="77"/>
    <cellStyle name="一般 2 2 3 2 3" xfId="78"/>
    <cellStyle name="一般 2 2 3 2_CRM0002" xfId="582"/>
    <cellStyle name="一般 2 2 3 3" xfId="79"/>
    <cellStyle name="一般 2 2 3 3 2" xfId="80"/>
    <cellStyle name="一般 2 2 3 3 3" xfId="81"/>
    <cellStyle name="一般 2 2 3 3_CRM0002" xfId="583"/>
    <cellStyle name="一般 2 2 3 4" xfId="82"/>
    <cellStyle name="一般 2 2 3 4 2" xfId="83"/>
    <cellStyle name="一般 2 2 3 4_CRM0002" xfId="584"/>
    <cellStyle name="一般 2 2 3 5" xfId="84"/>
    <cellStyle name="一般 2 2 3_CRM0002" xfId="581"/>
    <cellStyle name="一般 2 2 4" xfId="85"/>
    <cellStyle name="一般 2 2 4 2" xfId="86"/>
    <cellStyle name="一般 2 2 4 2 2" xfId="87"/>
    <cellStyle name="一般 2 2 4 2 3" xfId="88"/>
    <cellStyle name="一般 2 2 4 2_CRM0002" xfId="586"/>
    <cellStyle name="一般 2 2 4 3" xfId="89"/>
    <cellStyle name="一般 2 2 4 3 2" xfId="90"/>
    <cellStyle name="一般 2 2 4 3_CRM0002" xfId="587"/>
    <cellStyle name="一般 2 2 4 4" xfId="91"/>
    <cellStyle name="一般 2 2 4_CRM0002" xfId="585"/>
    <cellStyle name="一般 2 2 5" xfId="92"/>
    <cellStyle name="一般 2 2 5 2" xfId="93"/>
    <cellStyle name="一般 2 2 5 2 2" xfId="94"/>
    <cellStyle name="一般 2 2 5 2 3" xfId="95"/>
    <cellStyle name="一般 2 2 5 2_CRM0002" xfId="589"/>
    <cellStyle name="一般 2 2 5 3" xfId="96"/>
    <cellStyle name="一般 2 2 5 3 2" xfId="97"/>
    <cellStyle name="一般 2 2 5 3_CRM0002" xfId="590"/>
    <cellStyle name="一般 2 2 5 4" xfId="98"/>
    <cellStyle name="一般 2 2 5_CRM0002" xfId="588"/>
    <cellStyle name="一般 2 2 6" xfId="99"/>
    <cellStyle name="一般 2 2 6 2" xfId="100"/>
    <cellStyle name="一般 2 2 6 3" xfId="101"/>
    <cellStyle name="一般 2 2 6_CRM0002" xfId="591"/>
    <cellStyle name="一般 2 2 7" xfId="102"/>
    <cellStyle name="一般 2 2 7 2" xfId="103"/>
    <cellStyle name="一般 2 2 7 3" xfId="104"/>
    <cellStyle name="一般 2 2 7_CRM0002" xfId="592"/>
    <cellStyle name="一般 2 2 8" xfId="105"/>
    <cellStyle name="一般 2 2 8 2" xfId="106"/>
    <cellStyle name="一般 2 2 8 3" xfId="107"/>
    <cellStyle name="一般 2 2 8_CRM0002" xfId="593"/>
    <cellStyle name="一般 2 2 9" xfId="108"/>
    <cellStyle name="一般 2 2 9 2" xfId="109"/>
    <cellStyle name="一般 2 2 9 3" xfId="110"/>
    <cellStyle name="一般 2 2 9_CRM0002" xfId="594"/>
    <cellStyle name="一般 2 2_CRM0002" xfId="565"/>
    <cellStyle name="一般 2 20" xfId="769"/>
    <cellStyle name="一般 2 3" xfId="111"/>
    <cellStyle name="一般 2 3 10" xfId="112"/>
    <cellStyle name="一般 2 3 11" xfId="113"/>
    <cellStyle name="一般 2 3 2" xfId="114"/>
    <cellStyle name="一般 2 3 2 2" xfId="115"/>
    <cellStyle name="一般 2 3 2 2 2" xfId="116"/>
    <cellStyle name="一般 2 3 2 2 2 2" xfId="117"/>
    <cellStyle name="一般 2 3 2 2 2 3" xfId="118"/>
    <cellStyle name="一般 2 3 2 2 2_CRM0002" xfId="598"/>
    <cellStyle name="一般 2 3 2 2 3" xfId="119"/>
    <cellStyle name="一般 2 3 2 2 3 2" xfId="120"/>
    <cellStyle name="一般 2 3 2 2 3_CRM0002" xfId="599"/>
    <cellStyle name="一般 2 3 2 2 4" xfId="121"/>
    <cellStyle name="一般 2 3 2 2_CRM0002" xfId="597"/>
    <cellStyle name="一般 2 3 2 3" xfId="122"/>
    <cellStyle name="一般 2 3 2 3 2" xfId="123"/>
    <cellStyle name="一般 2 3 2 3 3" xfId="124"/>
    <cellStyle name="一般 2 3 2 3_CRM0002" xfId="600"/>
    <cellStyle name="一般 2 3 2 4" xfId="125"/>
    <cellStyle name="一般 2 3 2 4 2" xfId="126"/>
    <cellStyle name="一般 2 3 2 4 3" xfId="127"/>
    <cellStyle name="一般 2 3 2 4_CRM0002" xfId="601"/>
    <cellStyle name="一般 2 3 2 5" xfId="128"/>
    <cellStyle name="一般 2 3 2 5 2" xfId="129"/>
    <cellStyle name="一般 2 3 2 5 3" xfId="130"/>
    <cellStyle name="一般 2 3 2 5_CRM0002" xfId="602"/>
    <cellStyle name="一般 2 3 2 6" xfId="131"/>
    <cellStyle name="一般 2 3 2 6 2" xfId="132"/>
    <cellStyle name="一般 2 3 2 6 3" xfId="133"/>
    <cellStyle name="一般 2 3 2 6_CRM0002" xfId="603"/>
    <cellStyle name="一般 2 3 2 7" xfId="134"/>
    <cellStyle name="一般 2 3 2 7 2" xfId="135"/>
    <cellStyle name="一般 2 3 2 7_CRM0002" xfId="604"/>
    <cellStyle name="一般 2 3 2 8" xfId="136"/>
    <cellStyle name="一般 2 3 2_CRM0002" xfId="596"/>
    <cellStyle name="一般 2 3 3" xfId="137"/>
    <cellStyle name="一般 2 3 3 2" xfId="138"/>
    <cellStyle name="一般 2 3 3 2 2" xfId="139"/>
    <cellStyle name="一般 2 3 3 2 3" xfId="140"/>
    <cellStyle name="一般 2 3 3 2_CRM0002" xfId="606"/>
    <cellStyle name="一般 2 3 3 3" xfId="141"/>
    <cellStyle name="一般 2 3 3 3 2" xfId="142"/>
    <cellStyle name="一般 2 3 3 3_CRM0002" xfId="607"/>
    <cellStyle name="一般 2 3 3 4" xfId="143"/>
    <cellStyle name="一般 2 3 3_CRM0002" xfId="605"/>
    <cellStyle name="一般 2 3 4" xfId="144"/>
    <cellStyle name="一般 2 3 4 2" xfId="145"/>
    <cellStyle name="一般 2 3 4 3" xfId="146"/>
    <cellStyle name="一般 2 3 4_CRM0002" xfId="608"/>
    <cellStyle name="一般 2 3 5" xfId="147"/>
    <cellStyle name="一般 2 3 5 2" xfId="148"/>
    <cellStyle name="一般 2 3 5 3" xfId="149"/>
    <cellStyle name="一般 2 3 5_CRM0002" xfId="609"/>
    <cellStyle name="一般 2 3 6" xfId="150"/>
    <cellStyle name="一般 2 3 6 2" xfId="151"/>
    <cellStyle name="一般 2 3 6 3" xfId="152"/>
    <cellStyle name="一般 2 3 6_CRM0002" xfId="610"/>
    <cellStyle name="一般 2 3 7" xfId="153"/>
    <cellStyle name="一般 2 3 7 2" xfId="154"/>
    <cellStyle name="一般 2 3 7 3" xfId="155"/>
    <cellStyle name="一般 2 3 7_CRM0002" xfId="611"/>
    <cellStyle name="一般 2 3 8" xfId="156"/>
    <cellStyle name="一般 2 3 8 2" xfId="157"/>
    <cellStyle name="一般 2 3 8 3" xfId="158"/>
    <cellStyle name="一般 2 3 8_CRM0002" xfId="612"/>
    <cellStyle name="一般 2 3 9" xfId="159"/>
    <cellStyle name="一般 2 3 9 2" xfId="160"/>
    <cellStyle name="一般 2 3 9_CRM0002" xfId="613"/>
    <cellStyle name="一般 2 3_CRM0002" xfId="595"/>
    <cellStyle name="一般 2 4" xfId="161"/>
    <cellStyle name="一般 2 4 10" xfId="162"/>
    <cellStyle name="一般 2 4 11" xfId="163"/>
    <cellStyle name="一般 2 4 2" xfId="164"/>
    <cellStyle name="一般 2 4 2 2" xfId="165"/>
    <cellStyle name="一般 2 4 2 2 2" xfId="166"/>
    <cellStyle name="一般 2 4 2 2 3" xfId="167"/>
    <cellStyle name="一般 2 4 2 2_CRM0002" xfId="616"/>
    <cellStyle name="一般 2 4 2 3" xfId="168"/>
    <cellStyle name="一般 2 4 2 3 2" xfId="169"/>
    <cellStyle name="一般 2 4 2 3_CRM0002" xfId="617"/>
    <cellStyle name="一般 2 4 2 4" xfId="170"/>
    <cellStyle name="一般 2 4 2_CRM0002" xfId="615"/>
    <cellStyle name="一般 2 4 3" xfId="171"/>
    <cellStyle name="一般 2 4 3 2" xfId="172"/>
    <cellStyle name="一般 2 4 3 2 2" xfId="173"/>
    <cellStyle name="一般 2 4 3 2 3" xfId="174"/>
    <cellStyle name="一般 2 4 3 2_CRM0002" xfId="619"/>
    <cellStyle name="一般 2 4 3 3" xfId="175"/>
    <cellStyle name="一般 2 4 3 3 2" xfId="176"/>
    <cellStyle name="一般 2 4 3 3_CRM0002" xfId="620"/>
    <cellStyle name="一般 2 4 3 4" xfId="177"/>
    <cellStyle name="一般 2 4 3_CRM0002" xfId="618"/>
    <cellStyle name="一般 2 4 4" xfId="178"/>
    <cellStyle name="一般 2 4 4 2" xfId="179"/>
    <cellStyle name="一般 2 4 4 3" xfId="180"/>
    <cellStyle name="一般 2 4 4_CRM0002" xfId="621"/>
    <cellStyle name="一般 2 4 5" xfId="181"/>
    <cellStyle name="一般 2 4 5 2" xfId="182"/>
    <cellStyle name="一般 2 4 5 3" xfId="183"/>
    <cellStyle name="一般 2 4 5_CRM0002" xfId="622"/>
    <cellStyle name="一般 2 4 6" xfId="184"/>
    <cellStyle name="一般 2 4 6 2" xfId="185"/>
    <cellStyle name="一般 2 4 6 3" xfId="186"/>
    <cellStyle name="一般 2 4 6_CRM0002" xfId="623"/>
    <cellStyle name="一般 2 4 7" xfId="187"/>
    <cellStyle name="一般 2 4 7 2" xfId="188"/>
    <cellStyle name="一般 2 4 7 3" xfId="189"/>
    <cellStyle name="一般 2 4 7_CRM0002" xfId="624"/>
    <cellStyle name="一般 2 4 8" xfId="190"/>
    <cellStyle name="一般 2 4 8 2" xfId="191"/>
    <cellStyle name="一般 2 4 8 3" xfId="192"/>
    <cellStyle name="一般 2 4 8_CRM0002" xfId="625"/>
    <cellStyle name="一般 2 4 9" xfId="193"/>
    <cellStyle name="一般 2 4 9 2" xfId="194"/>
    <cellStyle name="一般 2 4 9_CRM0002" xfId="626"/>
    <cellStyle name="一般 2 4_CRM0002" xfId="614"/>
    <cellStyle name="一般 2 5" xfId="195"/>
    <cellStyle name="一般 2 5 2" xfId="196"/>
    <cellStyle name="一般 2 5 2 2" xfId="197"/>
    <cellStyle name="一般 2 5 2 2 2" xfId="198"/>
    <cellStyle name="一般 2 5 2 2 3" xfId="199"/>
    <cellStyle name="一般 2 5 2 2_CRM0002" xfId="629"/>
    <cellStyle name="一般 2 5 2 3" xfId="200"/>
    <cellStyle name="一般 2 5 2 4" xfId="201"/>
    <cellStyle name="一般 2 5 2_CRM0002" xfId="628"/>
    <cellStyle name="一般 2 5 3" xfId="202"/>
    <cellStyle name="一般 2 5 3 2" xfId="203"/>
    <cellStyle name="一般 2 5 3 3" xfId="204"/>
    <cellStyle name="一般 2 5 3_CRM0002" xfId="630"/>
    <cellStyle name="一般 2 5 4" xfId="205"/>
    <cellStyle name="一般 2 5 4 2" xfId="206"/>
    <cellStyle name="一般 2 5 4 3" xfId="207"/>
    <cellStyle name="一般 2 5 4_CRM0002" xfId="631"/>
    <cellStyle name="一般 2 5 5" xfId="208"/>
    <cellStyle name="一般 2 5 5 2" xfId="209"/>
    <cellStyle name="一般 2 5 5 3" xfId="210"/>
    <cellStyle name="一般 2 5 5_CRM0002" xfId="632"/>
    <cellStyle name="一般 2 5 6" xfId="211"/>
    <cellStyle name="一般 2 5 6 2" xfId="212"/>
    <cellStyle name="一般 2 5 6_CRM0002" xfId="633"/>
    <cellStyle name="一般 2 5 7" xfId="213"/>
    <cellStyle name="一般 2 5_CRM0002" xfId="627"/>
    <cellStyle name="一般 2 6" xfId="214"/>
    <cellStyle name="一般 2 6 2" xfId="215"/>
    <cellStyle name="一般 2 6 2 2" xfId="216"/>
    <cellStyle name="一般 2 6 2 3" xfId="217"/>
    <cellStyle name="一般 2 6 2_CRM0002" xfId="635"/>
    <cellStyle name="一般 2 6 3" xfId="218"/>
    <cellStyle name="一般 2 6 3 2" xfId="219"/>
    <cellStyle name="一般 2 6 3_CRM0002" xfId="636"/>
    <cellStyle name="一般 2 6 4" xfId="220"/>
    <cellStyle name="一般 2 6_CRM0002" xfId="634"/>
    <cellStyle name="一般 2 7" xfId="221"/>
    <cellStyle name="一般 2 7 2" xfId="222"/>
    <cellStyle name="一般 2 7 3" xfId="223"/>
    <cellStyle name="一般 2 7_CRM0002" xfId="637"/>
    <cellStyle name="一般 2 8" xfId="224"/>
    <cellStyle name="一般 2 8 2" xfId="225"/>
    <cellStyle name="一般 2 8 3" xfId="226"/>
    <cellStyle name="一般 2 8_CRM0002" xfId="638"/>
    <cellStyle name="一般 2 9" xfId="227"/>
    <cellStyle name="一般 2 9 2" xfId="228"/>
    <cellStyle name="一般 2 9 3" xfId="229"/>
    <cellStyle name="一般 2 9_CRM0002" xfId="639"/>
    <cellStyle name="一般 2_CRM0002" xfId="560"/>
    <cellStyle name="一般 20" xfId="796"/>
    <cellStyle name="一般 21" xfId="799"/>
    <cellStyle name="一般 22" xfId="800"/>
    <cellStyle name="一般 23" xfId="801"/>
    <cellStyle name="一般 24" xfId="802"/>
    <cellStyle name="一般 25" xfId="803"/>
    <cellStyle name="一般 3" xfId="230"/>
    <cellStyle name="一般 3 10" xfId="231"/>
    <cellStyle name="一般 3 10 2" xfId="232"/>
    <cellStyle name="一般 3 10 3" xfId="233"/>
    <cellStyle name="一般 3 10_CRM0002" xfId="641"/>
    <cellStyle name="一般 3 11" xfId="234"/>
    <cellStyle name="一般 3 11 2" xfId="235"/>
    <cellStyle name="一般 3 11 3" xfId="236"/>
    <cellStyle name="一般 3 11_CRM0002" xfId="642"/>
    <cellStyle name="一般 3 12" xfId="237"/>
    <cellStyle name="一般 3 12 2" xfId="238"/>
    <cellStyle name="一般 3 12_CRM0002" xfId="643"/>
    <cellStyle name="一般 3 13" xfId="239"/>
    <cellStyle name="一般 3 14" xfId="240"/>
    <cellStyle name="一般 3 15" xfId="241"/>
    <cellStyle name="一般 3 16" xfId="242"/>
    <cellStyle name="一般 3 17" xfId="243"/>
    <cellStyle name="一般 3 2" xfId="244"/>
    <cellStyle name="一般 3 2 10" xfId="245"/>
    <cellStyle name="一般 3 2 10 2" xfId="246"/>
    <cellStyle name="一般 3 2 10 3" xfId="247"/>
    <cellStyle name="一般 3 2 10_CRM0002" xfId="645"/>
    <cellStyle name="一般 3 2 11" xfId="248"/>
    <cellStyle name="一般 3 2 11 2" xfId="249"/>
    <cellStyle name="一般 3 2 11_CRM0002" xfId="646"/>
    <cellStyle name="一般 3 2 12" xfId="250"/>
    <cellStyle name="一般 3 2 13" xfId="251"/>
    <cellStyle name="一般 3 2 14" xfId="252"/>
    <cellStyle name="一般 3 2 15" xfId="253"/>
    <cellStyle name="一般 3 2 2" xfId="254"/>
    <cellStyle name="一般 3 2 2 10" xfId="255"/>
    <cellStyle name="一般 3 2 2 2" xfId="256"/>
    <cellStyle name="一般 3 2 2 2 2" xfId="257"/>
    <cellStyle name="一般 3 2 2 2 2 2" xfId="258"/>
    <cellStyle name="一般 3 2 2 2 2 3" xfId="259"/>
    <cellStyle name="一般 3 2 2 2 2_CRM0002" xfId="649"/>
    <cellStyle name="一般 3 2 2 2 3" xfId="260"/>
    <cellStyle name="一般 3 2 2 2 3 2" xfId="261"/>
    <cellStyle name="一般 3 2 2 2 3_CRM0002" xfId="650"/>
    <cellStyle name="一般 3 2 2 2 4" xfId="262"/>
    <cellStyle name="一般 3 2 2 2_CRM0002" xfId="648"/>
    <cellStyle name="一般 3 2 2 3" xfId="263"/>
    <cellStyle name="一般 3 2 2 3 2" xfId="264"/>
    <cellStyle name="一般 3 2 2 3 2 2" xfId="265"/>
    <cellStyle name="一般 3 2 2 3 2 3" xfId="266"/>
    <cellStyle name="一般 3 2 2 3 2_CRM0002" xfId="652"/>
    <cellStyle name="一般 3 2 2 3 3" xfId="267"/>
    <cellStyle name="一般 3 2 2 3 3 2" xfId="268"/>
    <cellStyle name="一般 3 2 2 3 3_CRM0002" xfId="653"/>
    <cellStyle name="一般 3 2 2 3 4" xfId="269"/>
    <cellStyle name="一般 3 2 2 3_CRM0002" xfId="651"/>
    <cellStyle name="一般 3 2 2 4" xfId="270"/>
    <cellStyle name="一般 3 2 2 4 2" xfId="271"/>
    <cellStyle name="一般 3 2 2 4 3" xfId="272"/>
    <cellStyle name="一般 3 2 2 4_CRM0002" xfId="654"/>
    <cellStyle name="一般 3 2 2 5" xfId="273"/>
    <cellStyle name="一般 3 2 2 5 2" xfId="274"/>
    <cellStyle name="一般 3 2 2 5 3" xfId="275"/>
    <cellStyle name="一般 3 2 2 5_CRM0002" xfId="655"/>
    <cellStyle name="一般 3 2 2 6" xfId="276"/>
    <cellStyle name="一般 3 2 2 6 2" xfId="277"/>
    <cellStyle name="一般 3 2 2 6 3" xfId="278"/>
    <cellStyle name="一般 3 2 2 6_CRM0002" xfId="656"/>
    <cellStyle name="一般 3 2 2 7" xfId="279"/>
    <cellStyle name="一般 3 2 2 7 2" xfId="280"/>
    <cellStyle name="一般 3 2 2 7 3" xfId="281"/>
    <cellStyle name="一般 3 2 2 7_CRM0002" xfId="657"/>
    <cellStyle name="一般 3 2 2 8" xfId="282"/>
    <cellStyle name="一般 3 2 2 8 2" xfId="283"/>
    <cellStyle name="一般 3 2 2 8 3" xfId="284"/>
    <cellStyle name="一般 3 2 2 8_CRM0002" xfId="658"/>
    <cellStyle name="一般 3 2 2 9" xfId="285"/>
    <cellStyle name="一般 3 2 2 9 2" xfId="286"/>
    <cellStyle name="一般 3 2 2 9_CRM0002" xfId="659"/>
    <cellStyle name="一般 3 2 2_CRM0002" xfId="647"/>
    <cellStyle name="一般 3 2 3" xfId="287"/>
    <cellStyle name="一般 3 2 3 2" xfId="288"/>
    <cellStyle name="一般 3 2 3 2 2" xfId="289"/>
    <cellStyle name="一般 3 2 3 2 3" xfId="290"/>
    <cellStyle name="一般 3 2 3 2_CRM0002" xfId="661"/>
    <cellStyle name="一般 3 2 3 3" xfId="291"/>
    <cellStyle name="一般 3 2 3 3 2" xfId="292"/>
    <cellStyle name="一般 3 2 3 3 3" xfId="293"/>
    <cellStyle name="一般 3 2 3 3_CRM0002" xfId="662"/>
    <cellStyle name="一般 3 2 3 4" xfId="294"/>
    <cellStyle name="一般 3 2 3 4 2" xfId="295"/>
    <cellStyle name="一般 3 2 3 4_CRM0002" xfId="663"/>
    <cellStyle name="一般 3 2 3 5" xfId="296"/>
    <cellStyle name="一般 3 2 3_CRM0002" xfId="660"/>
    <cellStyle name="一般 3 2 4" xfId="297"/>
    <cellStyle name="一般 3 2 4 2" xfId="298"/>
    <cellStyle name="一般 3 2 4 2 2" xfId="299"/>
    <cellStyle name="一般 3 2 4 2 3" xfId="300"/>
    <cellStyle name="一般 3 2 4 2_CRM0002" xfId="665"/>
    <cellStyle name="一般 3 2 4 3" xfId="301"/>
    <cellStyle name="一般 3 2 4 3 2" xfId="302"/>
    <cellStyle name="一般 3 2 4 3_CRM0002" xfId="666"/>
    <cellStyle name="一般 3 2 4 4" xfId="303"/>
    <cellStyle name="一般 3 2 4_CRM0002" xfId="664"/>
    <cellStyle name="一般 3 2 5" xfId="304"/>
    <cellStyle name="一般 3 2 5 2" xfId="305"/>
    <cellStyle name="一般 3 2 5 2 2" xfId="306"/>
    <cellStyle name="一般 3 2 5 2 3" xfId="307"/>
    <cellStyle name="一般 3 2 5 2_CRM0002" xfId="668"/>
    <cellStyle name="一般 3 2 5 3" xfId="308"/>
    <cellStyle name="一般 3 2 5 3 2" xfId="309"/>
    <cellStyle name="一般 3 2 5 3_CRM0002" xfId="669"/>
    <cellStyle name="一般 3 2 5 4" xfId="310"/>
    <cellStyle name="一般 3 2 5_CRM0002" xfId="667"/>
    <cellStyle name="一般 3 2 6" xfId="311"/>
    <cellStyle name="一般 3 2 6 2" xfId="312"/>
    <cellStyle name="一般 3 2 6 3" xfId="313"/>
    <cellStyle name="一般 3 2 6_CRM0002" xfId="670"/>
    <cellStyle name="一般 3 2 7" xfId="314"/>
    <cellStyle name="一般 3 2 7 2" xfId="315"/>
    <cellStyle name="一般 3 2 7 3" xfId="316"/>
    <cellStyle name="一般 3 2 7_CRM0002" xfId="671"/>
    <cellStyle name="一般 3 2 8" xfId="317"/>
    <cellStyle name="一般 3 2 8 2" xfId="318"/>
    <cellStyle name="一般 3 2 8 3" xfId="319"/>
    <cellStyle name="一般 3 2 8_CRM0002" xfId="672"/>
    <cellStyle name="一般 3 2 9" xfId="320"/>
    <cellStyle name="一般 3 2 9 2" xfId="321"/>
    <cellStyle name="一般 3 2 9 3" xfId="322"/>
    <cellStyle name="一般 3 2 9_CRM0002" xfId="673"/>
    <cellStyle name="一般 3 2_CRM0002" xfId="644"/>
    <cellStyle name="一般 3 3" xfId="323"/>
    <cellStyle name="一般 3 3 10" xfId="324"/>
    <cellStyle name="一般 3 3 2" xfId="325"/>
    <cellStyle name="一般 3 3 2 2" xfId="326"/>
    <cellStyle name="一般 3 3 2 2 2" xfId="327"/>
    <cellStyle name="一般 3 3 2 2 2 2" xfId="328"/>
    <cellStyle name="一般 3 3 2 2 2 3" xfId="329"/>
    <cellStyle name="一般 3 3 2 2 2_CRM0002" xfId="677"/>
    <cellStyle name="一般 3 3 2 2 3" xfId="330"/>
    <cellStyle name="一般 3 3 2 2 3 2" xfId="331"/>
    <cellStyle name="一般 3 3 2 2 3_CRM0002" xfId="678"/>
    <cellStyle name="一般 3 3 2 2 4" xfId="332"/>
    <cellStyle name="一般 3 3 2 2_CRM0002" xfId="676"/>
    <cellStyle name="一般 3 3 2 3" xfId="333"/>
    <cellStyle name="一般 3 3 2 3 2" xfId="334"/>
    <cellStyle name="一般 3 3 2 3 3" xfId="335"/>
    <cellStyle name="一般 3 3 2 3_CRM0002" xfId="679"/>
    <cellStyle name="一般 3 3 2 4" xfId="336"/>
    <cellStyle name="一般 3 3 2 4 2" xfId="337"/>
    <cellStyle name="一般 3 3 2 4 3" xfId="338"/>
    <cellStyle name="一般 3 3 2 4_CRM0002" xfId="680"/>
    <cellStyle name="一般 3 3 2 5" xfId="339"/>
    <cellStyle name="一般 3 3 2 5 2" xfId="340"/>
    <cellStyle name="一般 3 3 2 5 3" xfId="341"/>
    <cellStyle name="一般 3 3 2 5_CRM0002" xfId="681"/>
    <cellStyle name="一般 3 3 2 6" xfId="342"/>
    <cellStyle name="一般 3 3 2 6 2" xfId="343"/>
    <cellStyle name="一般 3 3 2 6 3" xfId="344"/>
    <cellStyle name="一般 3 3 2 6_CRM0002" xfId="682"/>
    <cellStyle name="一般 3 3 2 7" xfId="345"/>
    <cellStyle name="一般 3 3 2 7 2" xfId="346"/>
    <cellStyle name="一般 3 3 2 7_CRM0002" xfId="683"/>
    <cellStyle name="一般 3 3 2 8" xfId="347"/>
    <cellStyle name="一般 3 3 2_CRM0002" xfId="675"/>
    <cellStyle name="一般 3 3 3" xfId="348"/>
    <cellStyle name="一般 3 3 3 2" xfId="349"/>
    <cellStyle name="一般 3 3 3 2 2" xfId="350"/>
    <cellStyle name="一般 3 3 3 2 3" xfId="351"/>
    <cellStyle name="一般 3 3 3 2_CRM0002" xfId="685"/>
    <cellStyle name="一般 3 3 3 3" xfId="352"/>
    <cellStyle name="一般 3 3 3 3 2" xfId="353"/>
    <cellStyle name="一般 3 3 3 3_CRM0002" xfId="686"/>
    <cellStyle name="一般 3 3 3 4" xfId="354"/>
    <cellStyle name="一般 3 3 3_CRM0002" xfId="684"/>
    <cellStyle name="一般 3 3 4" xfId="355"/>
    <cellStyle name="一般 3 3 4 2" xfId="356"/>
    <cellStyle name="一般 3 3 4 3" xfId="357"/>
    <cellStyle name="一般 3 3 4_CRM0002" xfId="687"/>
    <cellStyle name="一般 3 3 5" xfId="358"/>
    <cellStyle name="一般 3 3 5 2" xfId="359"/>
    <cellStyle name="一般 3 3 5 3" xfId="360"/>
    <cellStyle name="一般 3 3 5_CRM0002" xfId="688"/>
    <cellStyle name="一般 3 3 6" xfId="361"/>
    <cellStyle name="一般 3 3 6 2" xfId="362"/>
    <cellStyle name="一般 3 3 6 3" xfId="363"/>
    <cellStyle name="一般 3 3 6_CRM0002" xfId="689"/>
    <cellStyle name="一般 3 3 7" xfId="364"/>
    <cellStyle name="一般 3 3 7 2" xfId="365"/>
    <cellStyle name="一般 3 3 7 3" xfId="366"/>
    <cellStyle name="一般 3 3 7_CRM0002" xfId="690"/>
    <cellStyle name="一般 3 3 8" xfId="367"/>
    <cellStyle name="一般 3 3 8 2" xfId="368"/>
    <cellStyle name="一般 3 3 8 3" xfId="369"/>
    <cellStyle name="一般 3 3 8_CRM0002" xfId="691"/>
    <cellStyle name="一般 3 3 9" xfId="370"/>
    <cellStyle name="一般 3 3 9 2" xfId="371"/>
    <cellStyle name="一般 3 3 9_CRM0002" xfId="692"/>
    <cellStyle name="一般 3 3_CRM0002" xfId="674"/>
    <cellStyle name="一般 3 4" xfId="372"/>
    <cellStyle name="一般 3 4 10" xfId="373"/>
    <cellStyle name="一般 3 4 2" xfId="374"/>
    <cellStyle name="一般 3 4 2 2" xfId="375"/>
    <cellStyle name="一般 3 4 2 2 2" xfId="376"/>
    <cellStyle name="一般 3 4 2 2 3" xfId="377"/>
    <cellStyle name="一般 3 4 2 2_CRM0002" xfId="695"/>
    <cellStyle name="一般 3 4 2 3" xfId="378"/>
    <cellStyle name="一般 3 4 2 3 2" xfId="379"/>
    <cellStyle name="一般 3 4 2 3_CRM0002" xfId="696"/>
    <cellStyle name="一般 3 4 2 4" xfId="380"/>
    <cellStyle name="一般 3 4 2_CRM0002" xfId="694"/>
    <cellStyle name="一般 3 4 3" xfId="381"/>
    <cellStyle name="一般 3 4 3 2" xfId="382"/>
    <cellStyle name="一般 3 4 3 2 2" xfId="383"/>
    <cellStyle name="一般 3 4 3 2 3" xfId="384"/>
    <cellStyle name="一般 3 4 3 2_CRM0002" xfId="698"/>
    <cellStyle name="一般 3 4 3 3" xfId="385"/>
    <cellStyle name="一般 3 4 3 3 2" xfId="386"/>
    <cellStyle name="一般 3 4 3 3_CRM0002" xfId="699"/>
    <cellStyle name="一般 3 4 3 4" xfId="387"/>
    <cellStyle name="一般 3 4 3_CRM0002" xfId="697"/>
    <cellStyle name="一般 3 4 4" xfId="388"/>
    <cellStyle name="一般 3 4 4 2" xfId="389"/>
    <cellStyle name="一般 3 4 4 3" xfId="390"/>
    <cellStyle name="一般 3 4 4_CRM0002" xfId="700"/>
    <cellStyle name="一般 3 4 5" xfId="391"/>
    <cellStyle name="一般 3 4 5 2" xfId="392"/>
    <cellStyle name="一般 3 4 5 3" xfId="393"/>
    <cellStyle name="一般 3 4 5_CRM0002" xfId="701"/>
    <cellStyle name="一般 3 4 6" xfId="394"/>
    <cellStyle name="一般 3 4 6 2" xfId="395"/>
    <cellStyle name="一般 3 4 6 3" xfId="396"/>
    <cellStyle name="一般 3 4 6_CRM0002" xfId="702"/>
    <cellStyle name="一般 3 4 7" xfId="397"/>
    <cellStyle name="一般 3 4 7 2" xfId="398"/>
    <cellStyle name="一般 3 4 7 3" xfId="399"/>
    <cellStyle name="一般 3 4 7_CRM0002" xfId="703"/>
    <cellStyle name="一般 3 4 8" xfId="400"/>
    <cellStyle name="一般 3 4 8 2" xfId="401"/>
    <cellStyle name="一般 3 4 8 3" xfId="402"/>
    <cellStyle name="一般 3 4 8_CRM0002" xfId="704"/>
    <cellStyle name="一般 3 4 9" xfId="403"/>
    <cellStyle name="一般 3 4 9 2" xfId="404"/>
    <cellStyle name="一般 3 4 9_CRM0002" xfId="705"/>
    <cellStyle name="一般 3 4_CRM0002" xfId="693"/>
    <cellStyle name="一般 3 5" xfId="405"/>
    <cellStyle name="一般 3 5 2" xfId="406"/>
    <cellStyle name="一般 3 5 2 2" xfId="407"/>
    <cellStyle name="一般 3 5 2 3" xfId="408"/>
    <cellStyle name="一般 3 5 2_CRM0002" xfId="707"/>
    <cellStyle name="一般 3 5 3" xfId="409"/>
    <cellStyle name="一般 3 5 3 2" xfId="410"/>
    <cellStyle name="一般 3 5 3_CRM0002" xfId="708"/>
    <cellStyle name="一般 3 5 4" xfId="411"/>
    <cellStyle name="一般 3 5_CRM0002" xfId="706"/>
    <cellStyle name="一般 3 6" xfId="412"/>
    <cellStyle name="一般 3 6 2" xfId="413"/>
    <cellStyle name="一般 3 6 2 2" xfId="414"/>
    <cellStyle name="一般 3 6 2 3" xfId="415"/>
    <cellStyle name="一般 3 6 2_CRM0002" xfId="710"/>
    <cellStyle name="一般 3 6 3" xfId="416"/>
    <cellStyle name="一般 3 6 3 2" xfId="417"/>
    <cellStyle name="一般 3 6 3_CRM0002" xfId="711"/>
    <cellStyle name="一般 3 6 4" xfId="418"/>
    <cellStyle name="一般 3 6_CRM0002" xfId="709"/>
    <cellStyle name="一般 3 7" xfId="419"/>
    <cellStyle name="一般 3 7 2" xfId="420"/>
    <cellStyle name="一般 3 7 3" xfId="421"/>
    <cellStyle name="一般 3 7_CRM0002" xfId="712"/>
    <cellStyle name="一般 3 8" xfId="422"/>
    <cellStyle name="一般 3 8 2" xfId="423"/>
    <cellStyle name="一般 3 8 3" xfId="424"/>
    <cellStyle name="一般 3 8_CRM0002" xfId="713"/>
    <cellStyle name="一般 3 9" xfId="425"/>
    <cellStyle name="一般 3 9 2" xfId="426"/>
    <cellStyle name="一般 3 9 3" xfId="427"/>
    <cellStyle name="一般 3 9_CRM0002" xfId="714"/>
    <cellStyle name="一般 3_CRM0002" xfId="640"/>
    <cellStyle name="一般 4" xfId="428"/>
    <cellStyle name="一般 4 10" xfId="429"/>
    <cellStyle name="一般 4 10 2" xfId="430"/>
    <cellStyle name="一般 4 10 3" xfId="431"/>
    <cellStyle name="一般 4 10_CRM0002" xfId="716"/>
    <cellStyle name="一般 4 11" xfId="432"/>
    <cellStyle name="一般 4 11 2" xfId="433"/>
    <cellStyle name="一般 4 11_CRM0002" xfId="717"/>
    <cellStyle name="一般 4 12" xfId="434"/>
    <cellStyle name="一般 4 13" xfId="435"/>
    <cellStyle name="一般 4 14" xfId="436"/>
    <cellStyle name="一般 4 15" xfId="437"/>
    <cellStyle name="一般 4 16" xfId="438"/>
    <cellStyle name="一般 4 2" xfId="439"/>
    <cellStyle name="一般 4 2 10" xfId="440"/>
    <cellStyle name="一般 4 2 2" xfId="441"/>
    <cellStyle name="一般 4 2 2 2" xfId="442"/>
    <cellStyle name="一般 4 2 2 2 2" xfId="443"/>
    <cellStyle name="一般 4 2 2 2 2 2" xfId="444"/>
    <cellStyle name="一般 4 2 2 2 2 3" xfId="445"/>
    <cellStyle name="一般 4 2 2 2 2_CRM0002" xfId="721"/>
    <cellStyle name="一般 4 2 2 2 3" xfId="446"/>
    <cellStyle name="一般 4 2 2 2 3 2" xfId="447"/>
    <cellStyle name="一般 4 2 2 2 3_CRM0002" xfId="722"/>
    <cellStyle name="一般 4 2 2 2 4" xfId="448"/>
    <cellStyle name="一般 4 2 2 2_CRM0002" xfId="720"/>
    <cellStyle name="一般 4 2 2 3" xfId="449"/>
    <cellStyle name="一般 4 2 2 3 2" xfId="450"/>
    <cellStyle name="一般 4 2 2 3 3" xfId="451"/>
    <cellStyle name="一般 4 2 2 3_CRM0002" xfId="723"/>
    <cellStyle name="一般 4 2 2 4" xfId="452"/>
    <cellStyle name="一般 4 2 2 4 2" xfId="453"/>
    <cellStyle name="一般 4 2 2 4 3" xfId="454"/>
    <cellStyle name="一般 4 2 2 4_CRM0002" xfId="724"/>
    <cellStyle name="一般 4 2 2 5" xfId="455"/>
    <cellStyle name="一般 4 2 2 5 2" xfId="456"/>
    <cellStyle name="一般 4 2 2 5 3" xfId="457"/>
    <cellStyle name="一般 4 2 2 5_CRM0002" xfId="725"/>
    <cellStyle name="一般 4 2 2 6" xfId="458"/>
    <cellStyle name="一般 4 2 2 6 2" xfId="459"/>
    <cellStyle name="一般 4 2 2 6 3" xfId="460"/>
    <cellStyle name="一般 4 2 2 6_CRM0002" xfId="726"/>
    <cellStyle name="一般 4 2 2 7" xfId="461"/>
    <cellStyle name="一般 4 2 2 7 2" xfId="462"/>
    <cellStyle name="一般 4 2 2 7_CRM0002" xfId="727"/>
    <cellStyle name="一般 4 2 2 8" xfId="463"/>
    <cellStyle name="一般 4 2 2_CRM0002" xfId="719"/>
    <cellStyle name="一般 4 2 3" xfId="464"/>
    <cellStyle name="一般 4 2 3 2" xfId="465"/>
    <cellStyle name="一般 4 2 3 2 2" xfId="466"/>
    <cellStyle name="一般 4 2 3 2 3" xfId="467"/>
    <cellStyle name="一般 4 2 3 2_CRM0002" xfId="729"/>
    <cellStyle name="一般 4 2 3 3" xfId="468"/>
    <cellStyle name="一般 4 2 3 3 2" xfId="469"/>
    <cellStyle name="一般 4 2 3 3_CRM0002" xfId="730"/>
    <cellStyle name="一般 4 2 3 4" xfId="470"/>
    <cellStyle name="一般 4 2 3_CRM0002" xfId="728"/>
    <cellStyle name="一般 4 2 4" xfId="471"/>
    <cellStyle name="一般 4 2 4 2" xfId="472"/>
    <cellStyle name="一般 4 2 4 3" xfId="473"/>
    <cellStyle name="一般 4 2 4_CRM0002" xfId="731"/>
    <cellStyle name="一般 4 2 5" xfId="474"/>
    <cellStyle name="一般 4 2 5 2" xfId="475"/>
    <cellStyle name="一般 4 2 5 3" xfId="476"/>
    <cellStyle name="一般 4 2 5_CRM0002" xfId="732"/>
    <cellStyle name="一般 4 2 6" xfId="477"/>
    <cellStyle name="一般 4 2 6 2" xfId="478"/>
    <cellStyle name="一般 4 2 6 3" xfId="479"/>
    <cellStyle name="一般 4 2 6_CRM0002" xfId="733"/>
    <cellStyle name="一般 4 2 7" xfId="480"/>
    <cellStyle name="一般 4 2 7 2" xfId="481"/>
    <cellStyle name="一般 4 2 7 3" xfId="482"/>
    <cellStyle name="一般 4 2 7_CRM0002" xfId="734"/>
    <cellStyle name="一般 4 2 8" xfId="483"/>
    <cellStyle name="一般 4 2 8 2" xfId="484"/>
    <cellStyle name="一般 4 2 8 3" xfId="485"/>
    <cellStyle name="一般 4 2 8_CRM0002" xfId="735"/>
    <cellStyle name="一般 4 2 9" xfId="486"/>
    <cellStyle name="一般 4 2 9 2" xfId="487"/>
    <cellStyle name="一般 4 2 9_CRM0002" xfId="736"/>
    <cellStyle name="一般 4 2_CRM0002" xfId="718"/>
    <cellStyle name="一般 4 3" xfId="488"/>
    <cellStyle name="一般 4 3 10" xfId="489"/>
    <cellStyle name="一般 4 3 2" xfId="490"/>
    <cellStyle name="一般 4 3 2 2" xfId="491"/>
    <cellStyle name="一般 4 3 2 2 2" xfId="492"/>
    <cellStyle name="一般 4 3 2 2 3" xfId="493"/>
    <cellStyle name="一般 4 3 2 2_CRM0002" xfId="739"/>
    <cellStyle name="一般 4 3 2 3" xfId="494"/>
    <cellStyle name="一般 4 3 2 3 2" xfId="495"/>
    <cellStyle name="一般 4 3 2 3_CRM0002" xfId="740"/>
    <cellStyle name="一般 4 3 2 4" xfId="496"/>
    <cellStyle name="一般 4 3 2_CRM0002" xfId="738"/>
    <cellStyle name="一般 4 3 3" xfId="497"/>
    <cellStyle name="一般 4 3 3 2" xfId="498"/>
    <cellStyle name="一般 4 3 3 2 2" xfId="499"/>
    <cellStyle name="一般 4 3 3 2 3" xfId="500"/>
    <cellStyle name="一般 4 3 3 2_CRM0002" xfId="742"/>
    <cellStyle name="一般 4 3 3 3" xfId="501"/>
    <cellStyle name="一般 4 3 3 3 2" xfId="502"/>
    <cellStyle name="一般 4 3 3 3_CRM0002" xfId="743"/>
    <cellStyle name="一般 4 3 3 4" xfId="503"/>
    <cellStyle name="一般 4 3 3_CRM0002" xfId="741"/>
    <cellStyle name="一般 4 3 4" xfId="504"/>
    <cellStyle name="一般 4 3 4 2" xfId="505"/>
    <cellStyle name="一般 4 3 4 3" xfId="506"/>
    <cellStyle name="一般 4 3 4_CRM0002" xfId="744"/>
    <cellStyle name="一般 4 3 5" xfId="507"/>
    <cellStyle name="一般 4 3 5 2" xfId="508"/>
    <cellStyle name="一般 4 3 5 3" xfId="509"/>
    <cellStyle name="一般 4 3 5_CRM0002" xfId="745"/>
    <cellStyle name="一般 4 3 6" xfId="510"/>
    <cellStyle name="一般 4 3 6 2" xfId="511"/>
    <cellStyle name="一般 4 3 6 3" xfId="512"/>
    <cellStyle name="一般 4 3 6_CRM0002" xfId="746"/>
    <cellStyle name="一般 4 3 7" xfId="513"/>
    <cellStyle name="一般 4 3 7 2" xfId="514"/>
    <cellStyle name="一般 4 3 7 3" xfId="515"/>
    <cellStyle name="一般 4 3 7_CRM0002" xfId="747"/>
    <cellStyle name="一般 4 3 8" xfId="516"/>
    <cellStyle name="一般 4 3 8 2" xfId="517"/>
    <cellStyle name="一般 4 3 8 3" xfId="518"/>
    <cellStyle name="一般 4 3 8_CRM0002" xfId="748"/>
    <cellStyle name="一般 4 3 9" xfId="519"/>
    <cellStyle name="一般 4 3 9 2" xfId="520"/>
    <cellStyle name="一般 4 3 9_CRM0002" xfId="749"/>
    <cellStyle name="一般 4 3_CRM0002" xfId="737"/>
    <cellStyle name="一般 4 4" xfId="521"/>
    <cellStyle name="一般 4 4 2" xfId="522"/>
    <cellStyle name="一般 4 4 2 2" xfId="523"/>
    <cellStyle name="一般 4 4 2 3" xfId="524"/>
    <cellStyle name="一般 4 4 2_CRM0002" xfId="751"/>
    <cellStyle name="一般 4 4 3" xfId="525"/>
    <cellStyle name="一般 4 4 3 2" xfId="526"/>
    <cellStyle name="一般 4 4 3_CRM0002" xfId="752"/>
    <cellStyle name="一般 4 4 4" xfId="527"/>
    <cellStyle name="一般 4 4_CRM0002" xfId="750"/>
    <cellStyle name="一般 4 5" xfId="528"/>
    <cellStyle name="一般 4 5 2" xfId="529"/>
    <cellStyle name="一般 4 5 2 2" xfId="530"/>
    <cellStyle name="一般 4 5 2 3" xfId="531"/>
    <cellStyle name="一般 4 5 2_CRM0002" xfId="754"/>
    <cellStyle name="一般 4 5 3" xfId="532"/>
    <cellStyle name="一般 4 5 3 2" xfId="533"/>
    <cellStyle name="一般 4 5 3_CRM0002" xfId="755"/>
    <cellStyle name="一般 4 5 4" xfId="534"/>
    <cellStyle name="一般 4 5_CRM0002" xfId="753"/>
    <cellStyle name="一般 4 6" xfId="535"/>
    <cellStyle name="一般 4 6 2" xfId="536"/>
    <cellStyle name="一般 4 6 3" xfId="537"/>
    <cellStyle name="一般 4 6_CRM0002" xfId="756"/>
    <cellStyle name="一般 4 7" xfId="538"/>
    <cellStyle name="一般 4 7 2" xfId="539"/>
    <cellStyle name="一般 4 7 3" xfId="540"/>
    <cellStyle name="一般 4 7_CRM0002" xfId="757"/>
    <cellStyle name="一般 4 8" xfId="541"/>
    <cellStyle name="一般 4 8 2" xfId="542"/>
    <cellStyle name="一般 4 8 3" xfId="543"/>
    <cellStyle name="一般 4 8_CRM0002" xfId="758"/>
    <cellStyle name="一般 4 9" xfId="544"/>
    <cellStyle name="一般 4 9 2" xfId="545"/>
    <cellStyle name="一般 4 9 3" xfId="546"/>
    <cellStyle name="一般 4 9_CRM0002" xfId="759"/>
    <cellStyle name="一般 4_CRM0002" xfId="715"/>
    <cellStyle name="一般 5" xfId="547"/>
    <cellStyle name="一般 6" xfId="548"/>
    <cellStyle name="一般 7" xfId="549"/>
    <cellStyle name="一般 8" xfId="550"/>
    <cellStyle name="一般 9" xfId="551"/>
    <cellStyle name="好_CRM0002" xfId="760"/>
    <cellStyle name="百分比 2" xfId="552"/>
    <cellStyle name="超連結" xfId="795" builtinId="8"/>
    <cellStyle name="超連結 2" xfId="553"/>
    <cellStyle name="超連結 3" xfId="556"/>
    <cellStyle name="壞_CRM0002" xfId="76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VN\09_ProductionGoLive\MDM_SD\FET_MDM_Servi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ET%20SR/IBM-MasterDataManager/Service%20API/FET_MDM_Service_v2.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ET%20SR/Omni%20Phase3/Phase3.1_Service/Service%20Spec/PostPaidEnhancement_ServiceSummaryList_170511153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lueT/FET/MDM%20service%20spec/WSDL%20&amp;%20Spec/MDMParty/PostPaidEnhancement_ServiceSummaryList_160311110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SVN/09_ProductionGoLive/MDM_SD/FET_MDM_Serv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getPartyInfo"/>
      <sheetName val="addPartyContract"/>
      <sheetName val="addContract"/>
      <sheetName val="changePerson"/>
      <sheetName val="addContractComponentByAdminSys"/>
      <sheetName val="changeContract"/>
      <sheetName val="getSubscriberDetailByMSISDN"/>
      <sheetName val="getAllSubscriberByAccountId"/>
      <sheetName val="changeContractComponent"/>
      <sheetName val="changeContractComponentByAdmin"/>
      <sheetName val="changePartyChargeCard"/>
      <sheetName val="getAllPartyChargeCards"/>
      <sheetName val="addPartyChargeCard"/>
      <sheetName val="getFETCodeTableByName"/>
      <sheetName val="addContractPartyRolesByPartyAd"/>
      <sheetName val="addPartyWithContractPartyRole"/>
      <sheetName val="getAllAccountProfileByROCID"/>
      <sheetName val="getAllAccountProfilesByCustome"/>
      <sheetName val="getContractByAccountIdOrSubscr"/>
      <sheetName val="getContractComponentInfo"/>
      <sheetName val="getPersonProfileByCustomerID"/>
      <sheetName val="maintainContrCompInfoS"/>
      <sheetName val="addPerson"/>
      <sheetName val="getPerson"/>
      <sheetName val="searchPerson"/>
      <sheetName val="ErrorType"/>
      <sheetName val="ErrDetail"/>
    </sheetNames>
    <sheetDataSet>
      <sheetData sheetId="0" refreshError="1">
        <row r="2">
          <cell r="F2" t="str">
            <v>Name</v>
          </cell>
          <cell r="G2" t="str">
            <v>Input</v>
          </cell>
          <cell r="H2" t="str">
            <v>OutPut</v>
          </cell>
          <cell r="I2" t="str">
            <v>MultiReturn</v>
          </cell>
          <cell r="J2" t="str">
            <v>Scenario</v>
          </cell>
          <cell r="K2" t="str">
            <v>Specified Behaviour</v>
          </cell>
          <cell r="L2" t="str">
            <v>Type</v>
          </cell>
        </row>
        <row r="3">
          <cell r="F3" t="str">
            <v>addContractComponentByAdminSysKey</v>
          </cell>
          <cell r="G3" t="str">
            <v>Contract</v>
          </cell>
          <cell r="H3" t="str">
            <v>ContractComponent</v>
          </cell>
          <cell r="I3">
            <v>0</v>
          </cell>
          <cell r="J3" t="str">
            <v>由AccountId自動加CCP</v>
          </cell>
          <cell r="K3" t="str">
            <v>由給定的 AccountId 找到Contract, 並新增一ContractComponent</v>
          </cell>
          <cell r="L3" t="str">
            <v>Composite</v>
          </cell>
        </row>
        <row r="4">
          <cell r="F4" t="str">
            <v>addContractPartyRolesByPartyAdminSysKey</v>
          </cell>
          <cell r="G4" t="str">
            <v>ContractPartyRole</v>
          </cell>
          <cell r="H4" t="str">
            <v>ContractPartyRole</v>
          </cell>
          <cell r="I4">
            <v>0</v>
          </cell>
          <cell r="J4" t="str">
            <v>由CustomerId自動找PartyId, 並將加為ContractRole</v>
          </cell>
          <cell r="K4" t="str">
            <v>由給定的ContactQuiv中的AdminKey找到MDM中對應的PartyId, 並將此Party加入給定的ContractComponent IdPk對應的Contractcomponent中</v>
          </cell>
          <cell r="L4" t="str">
            <v>Composite</v>
          </cell>
        </row>
        <row r="5">
          <cell r="F5" t="str">
            <v>addPartyContract</v>
          </cell>
          <cell r="G5" t="str">
            <v>Contract</v>
          </cell>
          <cell r="H5" t="str">
            <v>Contract</v>
          </cell>
          <cell r="I5">
            <v>0</v>
          </cell>
          <cell r="J5" t="str">
            <v>等同addContract, 但有卡重覆進件</v>
          </cell>
          <cell r="K5" t="str">
            <v>呼叫addContract前驗證若輸入有含門號, 需確認DB中此門號的合約並無PENDING狀態, 否則返回PENDING件資訊</v>
          </cell>
          <cell r="L5" t="str">
            <v>Composite</v>
          </cell>
        </row>
        <row r="6">
          <cell r="F6" t="str">
            <v>addPartyWithContractPartyRole</v>
          </cell>
          <cell r="G6" t="str">
            <v>ContractComponent</v>
          </cell>
          <cell r="H6" t="str">
            <v>ContractPartyRole</v>
          </cell>
          <cell r="I6">
            <v>0</v>
          </cell>
          <cell r="J6" t="str">
            <v>由AdminContractId自動加Role</v>
          </cell>
          <cell r="K6" t="str">
            <v>由給定的AdminContractId自動找到ContractComponent並將Role加入</v>
          </cell>
          <cell r="L6" t="str">
            <v>Composite</v>
          </cell>
        </row>
        <row r="7">
          <cell r="F7" t="str">
            <v>changeContract</v>
          </cell>
          <cell r="G7" t="str">
            <v>Contract</v>
          </cell>
          <cell r="H7" t="str">
            <v>Contract</v>
          </cell>
          <cell r="I7">
            <v>0</v>
          </cell>
          <cell r="J7" t="str">
            <v>1. UpdateExtKey =&gt; addContract後將AdminContractId捕入</v>
          </cell>
          <cell r="K7" t="str">
            <v>由給定的Contract IdPk下找到對應的Account CCP,  但Subscriber需指定欲關聯的CCP, 更新與Nativekey之間的關係</v>
          </cell>
          <cell r="L7" t="str">
            <v>Composite</v>
          </cell>
        </row>
        <row r="8">
          <cell r="F8" t="str">
            <v>changeContract</v>
          </cell>
          <cell r="G8" t="str">
            <v>Contract</v>
          </cell>
          <cell r="H8" t="str">
            <v>Contract</v>
          </cell>
          <cell r="I8">
            <v>0</v>
          </cell>
          <cell r="J8" t="str">
            <v>2. MarketMive =&gt; 針對CCP換Role</v>
          </cell>
          <cell r="K8" t="str">
            <v>要有customerRequestVersion&gt;ChangeContRole&lt;/customerRequestVersion&gt;, 由給定的Contract IdPk下, CCP IdPk, 將舊的Role Enddate, 並新增新的Role</v>
          </cell>
          <cell r="L8" t="str">
            <v>Composite</v>
          </cell>
        </row>
        <row r="9">
          <cell r="F9" t="str">
            <v>changeContract</v>
          </cell>
          <cell r="G9" t="str">
            <v>Contract</v>
          </cell>
          <cell r="H9" t="str">
            <v>Contract</v>
          </cell>
          <cell r="I9">
            <v>0</v>
          </cell>
          <cell r="J9" t="str">
            <v>3. HyBird =&gt; addContract後將 subscriber與msisdn捕入</v>
          </cell>
          <cell r="K9" t="str">
            <v>由給定的Contract IdPk下, CCP IdPk, 更新與Nativekey之間的關係</v>
          </cell>
          <cell r="L9" t="str">
            <v>Composite</v>
          </cell>
        </row>
        <row r="10">
          <cell r="F10" t="str">
            <v>changeContractComponent</v>
          </cell>
          <cell r="G10" t="str">
            <v>ContractComponent</v>
          </cell>
          <cell r="H10" t="str">
            <v>ContractComponent</v>
          </cell>
          <cell r="I10">
            <v>0</v>
          </cell>
          <cell r="J10" t="str">
            <v>1. 修改地址( 對Party Level來說只會新增或使用既有住址 )</v>
          </cell>
          <cell r="K10" t="str">
            <v>由給定的CCP IdPk, Role IdPk, PartyIdPk=&gt; 輸入更改後的住址(將優先自動搜尋Party內的住址比對), 要修改的舊住址RoleLocation 掛上EndDate</v>
          </cell>
          <cell r="L10" t="str">
            <v>Composite</v>
          </cell>
        </row>
        <row r="11">
          <cell r="F11" t="str">
            <v>changeContractComponent</v>
          </cell>
          <cell r="G11" t="str">
            <v>ContractComponent</v>
          </cell>
          <cell r="H11" t="str">
            <v>ContractComponent</v>
          </cell>
          <cell r="I11">
            <v>0</v>
          </cell>
          <cell r="J11" t="str">
            <v>2. 修改連絡方式( 對Party Level來說只會新增或使用既有連絡方式 )</v>
          </cell>
          <cell r="K11" t="str">
            <v>由給定的CCP IdPk, Role IdPk, PartyIdPk=&gt; 輸入更改後的住址(將優先自動搜尋Party內的連絡方式比對), 要修改的舊住址RoleLocation 掛上EndDate</v>
          </cell>
          <cell r="L11" t="str">
            <v>Composite</v>
          </cell>
        </row>
        <row r="12">
          <cell r="F12" t="str">
            <v>changeContractComponent</v>
          </cell>
          <cell r="G12" t="str">
            <v>ContractComponent</v>
          </cell>
          <cell r="H12" t="str">
            <v>ContractComponent</v>
          </cell>
          <cell r="I12">
            <v>0</v>
          </cell>
          <cell r="J12" t="str">
            <v>3. 修改證號( 對Party Level來說只會新增或使用既有證號 )</v>
          </cell>
          <cell r="K12" t="str">
            <v>由給定的CCP IdPk, Role IdPk, PartyIdPk=&gt; 輸入更改後的住址(將優先自動搜尋Party內的證號比對), 要修改的舊住址Roleidentification 掛上EndDate</v>
          </cell>
          <cell r="L12" t="str">
            <v>Composite</v>
          </cell>
        </row>
        <row r="13">
          <cell r="F13" t="str">
            <v>changeContractComponent</v>
          </cell>
          <cell r="G13" t="str">
            <v>ContractComponent</v>
          </cell>
          <cell r="H13" t="str">
            <v>ContractComponent</v>
          </cell>
          <cell r="I13">
            <v>0</v>
          </cell>
          <cell r="J13" t="str">
            <v>4. 修改名字</v>
          </cell>
          <cell r="K13" t="str">
            <v>由給定的CCP IdPk, Role IdPk, PartyIdPk, PersonName IdPk =&gt; 輸入更改後的名字</v>
          </cell>
          <cell r="L13" t="str">
            <v>Composite</v>
          </cell>
        </row>
        <row r="14">
          <cell r="F14" t="str">
            <v>changeContractComponent</v>
          </cell>
          <cell r="G14" t="str">
            <v>ContractComponent</v>
          </cell>
          <cell r="H14" t="str">
            <v>ContractComponent</v>
          </cell>
          <cell r="I14">
            <v>0</v>
          </cell>
          <cell r="J14" t="str">
            <v>5. 修改個人資訊</v>
          </cell>
          <cell r="K14" t="str">
            <v>由給定的CCP IdPk, Role IdPk, PartyIdPk =&gt; 輸入更改後的個人資訊</v>
          </cell>
          <cell r="L14" t="str">
            <v>Composite</v>
          </cell>
        </row>
        <row r="15">
          <cell r="F15" t="str">
            <v>changeContractComponent</v>
          </cell>
          <cell r="G15" t="str">
            <v>ContractComponent</v>
          </cell>
          <cell r="H15" t="str">
            <v>ContractComponent</v>
          </cell>
          <cell r="I15">
            <v>0</v>
          </cell>
          <cell r="J15" t="str">
            <v>6. 修改CCP欄位資訊</v>
          </cell>
          <cell r="K15" t="str">
            <v>由給定的CCP IdPk =&gt; 輸入更改後的CCP 內容</v>
          </cell>
          <cell r="L15" t="str">
            <v>Composite</v>
          </cell>
        </row>
        <row r="16">
          <cell r="F16" t="str">
            <v>changeContractComponentByAdminSysKey</v>
          </cell>
          <cell r="G16" t="str">
            <v>ContractComponent</v>
          </cell>
          <cell r="H16" t="str">
            <v>ContractComponent</v>
          </cell>
          <cell r="I16">
            <v>0</v>
          </cell>
          <cell r="J16" t="str">
            <v>由SubscriberId or AccountId修改對應的CCP欄位資訊</v>
          </cell>
          <cell r="K16" t="str">
            <v>由給定的 SubscriberId, AccountId 找到CCP, 並更新CCP內容</v>
          </cell>
          <cell r="L16" t="str">
            <v>Composite</v>
          </cell>
        </row>
        <row r="17">
          <cell r="F17" t="str">
            <v>changeContractComponentByAdminSysKey</v>
          </cell>
          <cell r="G17" t="str">
            <v>ContractComponent</v>
          </cell>
          <cell r="H17" t="str">
            <v>ContractComponent</v>
          </cell>
          <cell r="I17">
            <v>0</v>
          </cell>
          <cell r="J17" t="str">
            <v>由SubscriberId or AccountId修改對應的CCP作MarketMove</v>
          </cell>
          <cell r="K17" t="str">
            <v>由給定的 SubscriberId, AccountId 找到CCP, 將舊的Role Enddate, 並新增新的Role</v>
          </cell>
          <cell r="L17" t="str">
            <v>Composite</v>
          </cell>
        </row>
        <row r="18">
          <cell r="F18" t="str">
            <v>changePartyChargeCard</v>
          </cell>
          <cell r="G18" t="str">
            <v>PartyChargeCard</v>
          </cell>
          <cell r="H18" t="str">
            <v>PartyChargeCard</v>
          </cell>
          <cell r="I18">
            <v>0</v>
          </cell>
          <cell r="J18" t="str">
            <v>修改信用卡資訊內容PartyChargeCard</v>
          </cell>
          <cell r="K18" t="str">
            <v>由給定的PaymentsourceIdPk, 修改</v>
          </cell>
          <cell r="L18" t="str">
            <v>Composite</v>
          </cell>
        </row>
        <row r="19">
          <cell r="F19" t="str">
            <v>changePerson</v>
          </cell>
          <cell r="G19" t="str">
            <v>Person</v>
          </cell>
          <cell r="H19" t="str">
            <v>Person</v>
          </cell>
          <cell r="I19">
            <v>0</v>
          </cell>
          <cell r="J19" t="str">
            <v>新增地址</v>
          </cell>
          <cell r="K19">
            <v>0</v>
          </cell>
          <cell r="L19" t="str">
            <v>Composite</v>
          </cell>
        </row>
        <row r="20">
          <cell r="F20" t="str">
            <v>changePerson</v>
          </cell>
          <cell r="G20" t="str">
            <v>Person</v>
          </cell>
          <cell r="H20" t="str">
            <v>Person</v>
          </cell>
          <cell r="I20">
            <v>0</v>
          </cell>
          <cell r="J20" t="str">
            <v>新增連絡方式</v>
          </cell>
          <cell r="K20">
            <v>0</v>
          </cell>
          <cell r="L20" t="str">
            <v>Composite</v>
          </cell>
        </row>
        <row r="21">
          <cell r="F21" t="str">
            <v>changePerson</v>
          </cell>
          <cell r="G21" t="str">
            <v>Person</v>
          </cell>
          <cell r="H21" t="str">
            <v>Person</v>
          </cell>
          <cell r="I21">
            <v>0</v>
          </cell>
          <cell r="J21" t="str">
            <v>新增姓名</v>
          </cell>
          <cell r="K21">
            <v>0</v>
          </cell>
          <cell r="L21" t="str">
            <v>Composite</v>
          </cell>
        </row>
        <row r="22">
          <cell r="F22" t="str">
            <v>changePerson</v>
          </cell>
          <cell r="G22" t="str">
            <v>Person</v>
          </cell>
          <cell r="H22" t="str">
            <v>Person</v>
          </cell>
          <cell r="I22">
            <v>0</v>
          </cell>
          <cell r="J22" t="str">
            <v>新增證件資訊( 包括 Expiry Date )</v>
          </cell>
          <cell r="K22">
            <v>0</v>
          </cell>
          <cell r="L22" t="str">
            <v>Composite</v>
          </cell>
        </row>
        <row r="23">
          <cell r="F23" t="str">
            <v>changePerson</v>
          </cell>
          <cell r="G23" t="str">
            <v>Person</v>
          </cell>
          <cell r="H23" t="str">
            <v>Person</v>
          </cell>
          <cell r="I23">
            <v>0</v>
          </cell>
          <cell r="J23" t="str">
            <v>新增與其他Party關係</v>
          </cell>
          <cell r="K23">
            <v>0</v>
          </cell>
          <cell r="L23" t="str">
            <v>Composite</v>
          </cell>
        </row>
        <row r="24">
          <cell r="F24" t="str">
            <v>changePerson</v>
          </cell>
          <cell r="G24" t="str">
            <v>Person</v>
          </cell>
          <cell r="H24" t="str">
            <v>Person</v>
          </cell>
          <cell r="I24">
            <v>0</v>
          </cell>
          <cell r="J24" t="str">
            <v>修改地址</v>
          </cell>
          <cell r="K24">
            <v>0</v>
          </cell>
          <cell r="L24" t="str">
            <v>Composite</v>
          </cell>
        </row>
        <row r="25">
          <cell r="F25" t="str">
            <v>changePerson</v>
          </cell>
          <cell r="G25" t="str">
            <v>Person</v>
          </cell>
          <cell r="H25" t="str">
            <v>Person</v>
          </cell>
          <cell r="I25">
            <v>0</v>
          </cell>
          <cell r="J25" t="str">
            <v>修改連絡方式</v>
          </cell>
          <cell r="K25">
            <v>0</v>
          </cell>
          <cell r="L25" t="str">
            <v>Composite</v>
          </cell>
        </row>
        <row r="26">
          <cell r="F26" t="str">
            <v>changePerson</v>
          </cell>
          <cell r="G26" t="str">
            <v>Person</v>
          </cell>
          <cell r="H26" t="str">
            <v>Person</v>
          </cell>
          <cell r="I26">
            <v>0</v>
          </cell>
          <cell r="J26" t="str">
            <v>修改姓名相關欄位</v>
          </cell>
          <cell r="K26">
            <v>0</v>
          </cell>
          <cell r="L26" t="str">
            <v>Composite</v>
          </cell>
        </row>
        <row r="27">
          <cell r="F27" t="str">
            <v>changePerson</v>
          </cell>
          <cell r="G27" t="str">
            <v>Person</v>
          </cell>
          <cell r="H27" t="str">
            <v>Person</v>
          </cell>
          <cell r="I27">
            <v>0</v>
          </cell>
          <cell r="J27" t="str">
            <v>修改證件資訊( 包括 Expiry Date )</v>
          </cell>
          <cell r="K27">
            <v>0</v>
          </cell>
          <cell r="L27" t="str">
            <v>Composite</v>
          </cell>
        </row>
        <row r="28">
          <cell r="F28" t="str">
            <v>changePerson</v>
          </cell>
          <cell r="G28" t="str">
            <v>Person</v>
          </cell>
          <cell r="H28" t="str">
            <v>Person</v>
          </cell>
          <cell r="I28">
            <v>0</v>
          </cell>
          <cell r="J28" t="str">
            <v>修改與其他Party關係</v>
          </cell>
          <cell r="K28">
            <v>0</v>
          </cell>
          <cell r="L28" t="str">
            <v>Composite</v>
          </cell>
        </row>
        <row r="29">
          <cell r="F29" t="str">
            <v>changePerson</v>
          </cell>
          <cell r="G29" t="str">
            <v>Person</v>
          </cell>
          <cell r="H29" t="str">
            <v>Person</v>
          </cell>
          <cell r="I29">
            <v>0</v>
          </cell>
          <cell r="J29" t="str">
            <v>修改個人相關資訊</v>
          </cell>
          <cell r="K29">
            <v>0</v>
          </cell>
          <cell r="L29" t="str">
            <v>Composite</v>
          </cell>
        </row>
        <row r="30">
          <cell r="F30" t="str">
            <v>getAllAccountProfileByROCID</v>
          </cell>
          <cell r="G30" t="str">
            <v>Inquiry</v>
          </cell>
          <cell r="H30" t="str">
            <v>Contract</v>
          </cell>
          <cell r="I30" t="str">
            <v>v</v>
          </cell>
          <cell r="J30" t="str">
            <v>由身分證號找所有的Account CCP, 可分頁</v>
          </cell>
          <cell r="K30" t="str">
            <v>由給定的證件別,證件號找到使用此證件的Account對應的CCP</v>
          </cell>
          <cell r="L30" t="str">
            <v>Composite</v>
          </cell>
        </row>
        <row r="31">
          <cell r="F31" t="str">
            <v>getAllAccountProfilesByCustomerID</v>
          </cell>
          <cell r="G31" t="str">
            <v>Inquiry</v>
          </cell>
          <cell r="H31" t="str">
            <v>ContractComponent</v>
          </cell>
          <cell r="I31" t="str">
            <v>v</v>
          </cell>
          <cell r="J31" t="str">
            <v>由CustomerId找所有的Account CCP, 可分頁</v>
          </cell>
          <cell r="K31" t="str">
            <v>由給定的ContactQuiv中的AdminKey找到MDM中對應的PartyId, 並找出此Party有使用的Account對應的CCP</v>
          </cell>
          <cell r="L31" t="str">
            <v>Composite</v>
          </cell>
        </row>
        <row r="32">
          <cell r="F32" t="str">
            <v>getAllSubscriberByAccountId</v>
          </cell>
          <cell r="G32" t="str">
            <v>Inquiry</v>
          </cell>
          <cell r="H32" t="str">
            <v>ContractComponent</v>
          </cell>
          <cell r="I32" t="str">
            <v>v</v>
          </cell>
          <cell r="J32" t="str">
            <v>由AccountId找所有的Subscriber下對應的 CCP, 可分頁</v>
          </cell>
          <cell r="K32" t="str">
            <v>由給定的AccountId, 找到使用此Account的Contract下的Subscriber對應的CCP</v>
          </cell>
          <cell r="L32" t="str">
            <v>Composite</v>
          </cell>
        </row>
        <row r="33">
          <cell r="F33" t="str">
            <v>getContractByAccountIdOrSubscriberId</v>
          </cell>
          <cell r="G33" t="str">
            <v>Inquiry</v>
          </cell>
          <cell r="H33" t="str">
            <v>Contract</v>
          </cell>
          <cell r="I33">
            <v>0</v>
          </cell>
          <cell r="J33" t="str">
            <v>由AccountId找到Contract, 包含該AccountId 對應的CCP</v>
          </cell>
          <cell r="K33" t="str">
            <v>由AccountId找到Contract, 包含該AccountId 對應的CCP</v>
          </cell>
          <cell r="L33" t="str">
            <v>Composite</v>
          </cell>
        </row>
        <row r="34">
          <cell r="F34" t="str">
            <v>getContractByAccountIdOrSubscriberId</v>
          </cell>
          <cell r="G34" t="str">
            <v>Inquiry</v>
          </cell>
          <cell r="H34" t="str">
            <v>Contract</v>
          </cell>
          <cell r="I34">
            <v>0</v>
          </cell>
          <cell r="J34" t="str">
            <v>由SubscriberId找到Contract, 包含該SubscriberId 對應的CCP, 以及所屬AccountId對應的CCP</v>
          </cell>
          <cell r="K34" t="str">
            <v>由SubscriberI找到Contract, 包含該SubscriberId 對應的CCP, 以及所屬AccountId對應的CCP</v>
          </cell>
          <cell r="L34" t="str">
            <v>Composite</v>
          </cell>
        </row>
        <row r="35">
          <cell r="F35" t="str">
            <v>getContractComponentInfo</v>
          </cell>
          <cell r="G35" t="str">
            <v>Inquiry</v>
          </cell>
          <cell r="H35" t="str">
            <v>ContractComponentInfo</v>
          </cell>
          <cell r="I35">
            <v>0</v>
          </cell>
          <cell r="J35" t="str">
            <v>由CCP IdPk找到所有的ContractInfo資訊</v>
          </cell>
          <cell r="K35" t="str">
            <v>由CCP IdPk找到所有的ContractInfo資訊, 包含InfoD, InfoM, InfoS</v>
          </cell>
          <cell r="L35" t="str">
            <v>Composite</v>
          </cell>
        </row>
        <row r="36">
          <cell r="F36" t="str">
            <v>getFETCodeTableByName</v>
          </cell>
          <cell r="G36" t="str">
            <v>Inquiry</v>
          </cell>
          <cell r="H36" t="str">
            <v>FETCodeTable</v>
          </cell>
          <cell r="I36" t="str">
            <v>v</v>
          </cell>
          <cell r="J36" t="str">
            <v>返回CodeTable的內容</v>
          </cell>
          <cell r="K36" t="str">
            <v>由傳入的CodeTable名稱, 返回所有CodeTable資訊, 不同CodeTable名稱返回的物件名稱必須一樣(原生的SERVICE會因為名稱不同而返回不同的物件)</v>
          </cell>
          <cell r="L36" t="str">
            <v>Composite</v>
          </cell>
        </row>
        <row r="37">
          <cell r="F37" t="str">
            <v>getPartyInfo</v>
          </cell>
          <cell r="G37" t="str">
            <v>Inquiry</v>
          </cell>
          <cell r="H37" t="str">
            <v>ContactInfoD</v>
          </cell>
          <cell r="I37">
            <v>0</v>
          </cell>
          <cell r="J37" t="str">
            <v>由PartyId找PartyInfoD的內容</v>
          </cell>
          <cell r="K37" t="str">
            <v>由PartyId找PartyInfoD中為此PartyId的所有的內容</v>
          </cell>
          <cell r="L37" t="str">
            <v>Composite</v>
          </cell>
        </row>
        <row r="38">
          <cell r="F38" t="str">
            <v>getPersonProfileByCustomerID</v>
          </cell>
          <cell r="G38" t="str">
            <v>Inquiry</v>
          </cell>
          <cell r="H38" t="str">
            <v>Person</v>
          </cell>
          <cell r="I38" t="str">
            <v>v</v>
          </cell>
          <cell r="J38" t="str">
            <v>由CustomerId找Party資訊</v>
          </cell>
          <cell r="K38" t="str">
            <v>由給定的ContactQuiv中的AdminKey找到MDM中對應的PartyId, 並返回該Party的資訊( inquiry level=3)</v>
          </cell>
          <cell r="L38" t="str">
            <v>Composite</v>
          </cell>
        </row>
        <row r="39">
          <cell r="F39" t="str">
            <v>getSubscriberDetailByMSISDN</v>
          </cell>
          <cell r="G39" t="str">
            <v>Inquiry</v>
          </cell>
          <cell r="H39" t="str">
            <v>ContractComponent</v>
          </cell>
          <cell r="I39">
            <v>0</v>
          </cell>
          <cell r="J39" t="str">
            <v>由MSISDN找對應的CCP,並包含SubscriberID, AccountID</v>
          </cell>
          <cell r="K39" t="str">
            <v>由MSISDN找對應的CCP,並包含SubscriberID, AccountID( 但不包含AccountID所屬的CCP)</v>
          </cell>
          <cell r="L39" t="str">
            <v>Composite</v>
          </cell>
        </row>
        <row r="40">
          <cell r="F40" t="str">
            <v>maintainContrCompInfoS</v>
          </cell>
          <cell r="G40" t="str">
            <v>maintainContrCompInfoSInput</v>
          </cell>
          <cell r="H40" t="str">
            <v>ContractComponentInfoS</v>
          </cell>
          <cell r="I40">
            <v>0</v>
          </cell>
          <cell r="J40" t="str">
            <v>由SubscriberId將ContractInfoS的CHUN INDEX更新為H</v>
          </cell>
          <cell r="K40" t="str">
            <v>由SubscriberId找到對應的ContractInfoS, 並將CHUN INDEX更新為H, 當找不到ContractInfoS時, 自動切換為addContractInfoS</v>
          </cell>
          <cell r="L40" t="str">
            <v>Composite</v>
          </cell>
        </row>
        <row r="41">
          <cell r="F41" t="str">
            <v>addContract</v>
          </cell>
          <cell r="G41" t="str">
            <v>Inquiry</v>
          </cell>
          <cell r="H41" t="str">
            <v>ContactInfoD</v>
          </cell>
          <cell r="I41">
            <v>0</v>
          </cell>
          <cell r="J41" t="str">
            <v>新增Contract</v>
          </cell>
          <cell r="K41">
            <v>0</v>
          </cell>
          <cell r="L41" t="str">
            <v>Origin</v>
          </cell>
        </row>
        <row r="42">
          <cell r="F42" t="str">
            <v>addPartyChargeCard</v>
          </cell>
          <cell r="G42" t="str">
            <v>Inquiry</v>
          </cell>
          <cell r="H42" t="str">
            <v>ContactInfoD</v>
          </cell>
          <cell r="I42">
            <v>0</v>
          </cell>
          <cell r="J42" t="str">
            <v>新增新用卡資訊(給定PartyId)</v>
          </cell>
          <cell r="K42">
            <v>0</v>
          </cell>
          <cell r="L42" t="str">
            <v>Origin</v>
          </cell>
        </row>
        <row r="43">
          <cell r="F43" t="str">
            <v>addPerson</v>
          </cell>
          <cell r="G43" t="str">
            <v>Inquiry</v>
          </cell>
          <cell r="H43" t="str">
            <v>Person</v>
          </cell>
          <cell r="I43">
            <v>0</v>
          </cell>
          <cell r="J43" t="str">
            <v>新增Party</v>
          </cell>
          <cell r="K43">
            <v>0</v>
          </cell>
          <cell r="L43" t="str">
            <v>Origin</v>
          </cell>
        </row>
        <row r="44">
          <cell r="F44" t="str">
            <v>getAllPartyChargeCards</v>
          </cell>
          <cell r="G44" t="str">
            <v>Inquiry</v>
          </cell>
          <cell r="H44" t="str">
            <v>ContactInfoD</v>
          </cell>
          <cell r="I44">
            <v>0</v>
          </cell>
          <cell r="J44" t="str">
            <v>由PartyId找所有的信用卡資訊</v>
          </cell>
          <cell r="K44">
            <v>0</v>
          </cell>
          <cell r="L44" t="str">
            <v>Origin</v>
          </cell>
        </row>
        <row r="45">
          <cell r="F45" t="str">
            <v>getPerson</v>
          </cell>
          <cell r="G45" t="str">
            <v>Inquiry</v>
          </cell>
          <cell r="H45" t="str">
            <v>Person</v>
          </cell>
          <cell r="I45">
            <v>0</v>
          </cell>
          <cell r="J45" t="str">
            <v>由PartyId找Person的資訊( 可下Inquiry Level )</v>
          </cell>
          <cell r="K45">
            <v>0</v>
          </cell>
          <cell r="L45" t="str">
            <v>Origin</v>
          </cell>
        </row>
        <row r="46">
          <cell r="F46" t="str">
            <v>searchPerson</v>
          </cell>
          <cell r="G46" t="str">
            <v>Inquiry</v>
          </cell>
          <cell r="H46" t="str">
            <v>Person</v>
          </cell>
          <cell r="I46" t="str">
            <v>v</v>
          </cell>
          <cell r="J46" t="str">
            <v>由姓名, 住址, 連絡方式, 生日, 證件找到對應的Partyies</v>
          </cell>
          <cell r="K46">
            <v>0</v>
          </cell>
          <cell r="L46" t="str">
            <v>Origin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getPartyInfo"/>
      <sheetName val="addPartyContract"/>
      <sheetName val="addContract"/>
      <sheetName val="changePerson"/>
      <sheetName val="addContractComponentByAdminSys"/>
      <sheetName val="changeContract"/>
      <sheetName val="getSubscriberDetailByMSISDN"/>
      <sheetName val="getAllSubscriberByAccountId"/>
      <sheetName val="changeContractComponent"/>
      <sheetName val="changeContractComponentByAdmin"/>
      <sheetName val="changePartyChargeCard"/>
      <sheetName val="getAllPartyChargeCards"/>
      <sheetName val="addPartyChargeCard"/>
      <sheetName val="getFETCodeTableByName"/>
      <sheetName val="addContractPartyRolesByPartyAd"/>
      <sheetName val="addPartyWithContractPartyRole"/>
      <sheetName val="getAllAccountProfileByROCID"/>
      <sheetName val="getAllAccountProfilesByCustome"/>
      <sheetName val="getContractByAccountIdOrSubscr"/>
      <sheetName val="getContractComponentInfo"/>
      <sheetName val="getPersonProfileByCustomerID"/>
      <sheetName val="maintainContrCompInfoS"/>
      <sheetName val="addPerson"/>
      <sheetName val="getPerson"/>
      <sheetName val="searchPerson"/>
      <sheetName val="ErrorType"/>
      <sheetName val="ErrDetail"/>
    </sheetNames>
    <sheetDataSet>
      <sheetData sheetId="0">
        <row r="2">
          <cell r="F2" t="str">
            <v>Name</v>
          </cell>
          <cell r="G2" t="str">
            <v>Input</v>
          </cell>
          <cell r="H2" t="str">
            <v>OutPut</v>
          </cell>
          <cell r="I2" t="str">
            <v>MultiReturn</v>
          </cell>
          <cell r="J2" t="str">
            <v>Scenario</v>
          </cell>
          <cell r="K2" t="str">
            <v>Specified Behaviour</v>
          </cell>
          <cell r="L2" t="str">
            <v>Type</v>
          </cell>
        </row>
        <row r="3">
          <cell r="F3" t="str">
            <v>addContractComponentByAdminSysKey</v>
          </cell>
          <cell r="G3" t="str">
            <v>Contract</v>
          </cell>
          <cell r="H3" t="str">
            <v>ContractComponent</v>
          </cell>
          <cell r="I3"/>
          <cell r="J3" t="str">
            <v>由AccountId自動加CCP</v>
          </cell>
          <cell r="K3" t="str">
            <v>由給定的 AccountId 找到Contract, 並新增一ContractComponent</v>
          </cell>
          <cell r="L3" t="str">
            <v>Composite</v>
          </cell>
        </row>
        <row r="4">
          <cell r="F4" t="str">
            <v>addContractPartyRolesByPartyAdminSysKey</v>
          </cell>
          <cell r="G4" t="str">
            <v>ContractPartyRole</v>
          </cell>
          <cell r="H4" t="str">
            <v>ContractPartyRole</v>
          </cell>
          <cell r="I4"/>
          <cell r="J4" t="str">
            <v>由CustomerId自動找PartyId, 並將加為ContractRole</v>
          </cell>
          <cell r="K4" t="str">
            <v>由給定的ContactQuiv中的AdminKey找到MDM中對應的PartyId, 並將此Party加入給定的ContractComponent IdPk對應的Contractcomponent中</v>
          </cell>
          <cell r="L4" t="str">
            <v>Composite</v>
          </cell>
        </row>
        <row r="5">
          <cell r="F5" t="str">
            <v>addPartyContract</v>
          </cell>
          <cell r="G5" t="str">
            <v>Contract</v>
          </cell>
          <cell r="H5" t="str">
            <v>Contract</v>
          </cell>
          <cell r="I5"/>
          <cell r="J5" t="str">
            <v>等同addContract, 但有卡重覆進件</v>
          </cell>
          <cell r="K5" t="str">
            <v>呼叫addContract前驗證若輸入有含門號, 需確認DB中此門號的合約並無PENDING狀態, 否則返回PENDING件資訊</v>
          </cell>
          <cell r="L5" t="str">
            <v>Composite</v>
          </cell>
        </row>
        <row r="6">
          <cell r="F6" t="str">
            <v>addPartyWithContractPartyRole</v>
          </cell>
          <cell r="G6" t="str">
            <v>ContractComponent</v>
          </cell>
          <cell r="H6" t="str">
            <v>ContractPartyRole</v>
          </cell>
          <cell r="I6"/>
          <cell r="J6" t="str">
            <v>由AdminContractId自動加Role</v>
          </cell>
          <cell r="K6" t="str">
            <v>由給定的AdminContractId自動找到ContractComponent並將Role加入</v>
          </cell>
          <cell r="L6" t="str">
            <v>Composite</v>
          </cell>
        </row>
        <row r="7">
          <cell r="F7" t="str">
            <v>changeContract</v>
          </cell>
          <cell r="G7" t="str">
            <v>Contract</v>
          </cell>
          <cell r="H7" t="str">
            <v>Contract</v>
          </cell>
          <cell r="I7"/>
          <cell r="J7" t="str">
            <v>1. UpdateExtKey =&gt; addContract後將AdminContractId捕入</v>
          </cell>
          <cell r="K7" t="str">
            <v>由給定的Contract IdPk下找到對應的Account CCP,  但Subscriber需指定欲關聯的CCP, 更新與Nativekey之間的關係</v>
          </cell>
          <cell r="L7" t="str">
            <v>Composite</v>
          </cell>
        </row>
        <row r="8">
          <cell r="F8" t="str">
            <v>changeContract</v>
          </cell>
          <cell r="G8" t="str">
            <v>Contract</v>
          </cell>
          <cell r="H8" t="str">
            <v>Contract</v>
          </cell>
          <cell r="I8"/>
          <cell r="J8" t="str">
            <v>2. MarketMive =&gt; 針對CCP換Role</v>
          </cell>
          <cell r="K8" t="str">
            <v>要有customerRequestVersion&gt;ChangeContRole&lt;/customerRequestVersion&gt;, 由給定的Contract IdPk下, CCP IdPk, 將舊的Role Enddate, 並新增新的Role</v>
          </cell>
          <cell r="L8" t="str">
            <v>Composite</v>
          </cell>
        </row>
        <row r="9">
          <cell r="F9" t="str">
            <v>changeContract</v>
          </cell>
          <cell r="G9" t="str">
            <v>Contract</v>
          </cell>
          <cell r="H9" t="str">
            <v>Contract</v>
          </cell>
          <cell r="I9"/>
          <cell r="J9" t="str">
            <v>3. HyBird =&gt; addContract後將 subscriber與msisdn捕入</v>
          </cell>
          <cell r="K9" t="str">
            <v>由給定的Contract IdPk下, CCP IdPk, 更新與Nativekey之間的關係</v>
          </cell>
          <cell r="L9" t="str">
            <v>Composite</v>
          </cell>
        </row>
        <row r="10">
          <cell r="F10" t="str">
            <v>changeContractComponent</v>
          </cell>
          <cell r="G10" t="str">
            <v>ContractComponent</v>
          </cell>
          <cell r="H10" t="str">
            <v>ContractComponent</v>
          </cell>
          <cell r="I10"/>
          <cell r="J10" t="str">
            <v>1. 修改地址( 對Party Level來說只會新增或使用既有住址 )</v>
          </cell>
          <cell r="K10" t="str">
            <v>由給定的CCP IdPk, Role IdPk, PartyIdPk=&gt; 輸入更改後的住址(將優先自動搜尋Party內的住址比對), 要修改的舊住址RoleLocation 掛上EndDate</v>
          </cell>
          <cell r="L10" t="str">
            <v>Composite</v>
          </cell>
        </row>
        <row r="11">
          <cell r="F11" t="str">
            <v>changeContractComponent</v>
          </cell>
          <cell r="G11" t="str">
            <v>ContractComponent</v>
          </cell>
          <cell r="H11" t="str">
            <v>ContractComponent</v>
          </cell>
          <cell r="I11"/>
          <cell r="J11" t="str">
            <v>2. 修改連絡方式( 對Party Level來說只會新增或使用既有連絡方式 )</v>
          </cell>
          <cell r="K11" t="str">
            <v>由給定的CCP IdPk, Role IdPk, PartyIdPk=&gt; 輸入更改後的住址(將優先自動搜尋Party內的連絡方式比對), 要修改的舊住址RoleLocation 掛上EndDate</v>
          </cell>
          <cell r="L11" t="str">
            <v>Composite</v>
          </cell>
        </row>
        <row r="12">
          <cell r="F12" t="str">
            <v>changeContractComponent</v>
          </cell>
          <cell r="G12" t="str">
            <v>ContractComponent</v>
          </cell>
          <cell r="H12" t="str">
            <v>ContractComponent</v>
          </cell>
          <cell r="I12"/>
          <cell r="J12" t="str">
            <v>3. 修改證號( 對Party Level來說只會新增或使用既有證號 )</v>
          </cell>
          <cell r="K12" t="str">
            <v>由給定的CCP IdPk, Role IdPk, PartyIdPk=&gt; 輸入更改後的住址(將優先自動搜尋Party內的證號比對), 要修改的舊住址Roleidentification 掛上EndDate</v>
          </cell>
          <cell r="L12" t="str">
            <v>Composite</v>
          </cell>
        </row>
        <row r="13">
          <cell r="F13" t="str">
            <v>changeContractComponent</v>
          </cell>
          <cell r="G13" t="str">
            <v>ContractComponent</v>
          </cell>
          <cell r="H13" t="str">
            <v>ContractComponent</v>
          </cell>
          <cell r="I13"/>
          <cell r="J13" t="str">
            <v>4. 修改名字</v>
          </cell>
          <cell r="K13" t="str">
            <v>由給定的CCP IdPk, Role IdPk, PartyIdPk, PersonName IdPk =&gt; 輸入更改後的名字</v>
          </cell>
          <cell r="L13" t="str">
            <v>Composite</v>
          </cell>
        </row>
        <row r="14">
          <cell r="F14" t="str">
            <v>changeContractComponent</v>
          </cell>
          <cell r="G14" t="str">
            <v>ContractComponent</v>
          </cell>
          <cell r="H14" t="str">
            <v>ContractComponent</v>
          </cell>
          <cell r="I14"/>
          <cell r="J14" t="str">
            <v>5. 修改個人資訊</v>
          </cell>
          <cell r="K14" t="str">
            <v>由給定的CCP IdPk, Role IdPk, PartyIdPk =&gt; 輸入更改後的個人資訊</v>
          </cell>
          <cell r="L14" t="str">
            <v>Composite</v>
          </cell>
        </row>
        <row r="15">
          <cell r="F15" t="str">
            <v>changeContractComponent</v>
          </cell>
          <cell r="G15" t="str">
            <v>ContractComponent</v>
          </cell>
          <cell r="H15" t="str">
            <v>ContractComponent</v>
          </cell>
          <cell r="I15"/>
          <cell r="J15" t="str">
            <v>6. 修改CCP欄位資訊</v>
          </cell>
          <cell r="K15" t="str">
            <v>由給定的CCP IdPk =&gt; 輸入更改後的CCP 內容</v>
          </cell>
          <cell r="L15" t="str">
            <v>Composite</v>
          </cell>
        </row>
        <row r="16">
          <cell r="F16" t="str">
            <v>changeContractComponentByAdminSysKey</v>
          </cell>
          <cell r="G16" t="str">
            <v>ContractComponent</v>
          </cell>
          <cell r="H16" t="str">
            <v>ContractComponent</v>
          </cell>
          <cell r="I16"/>
          <cell r="J16" t="str">
            <v>由SubscriberId or AccountId修改對應的CCP欄位資訊</v>
          </cell>
          <cell r="K16" t="str">
            <v>由給定的 SubscriberId, AccountId 找到CCP, 並更新CCP內容</v>
          </cell>
          <cell r="L16" t="str">
            <v>Composite</v>
          </cell>
        </row>
        <row r="17">
          <cell r="F17" t="str">
            <v>changeContractComponentByAdminSysKey</v>
          </cell>
          <cell r="G17" t="str">
            <v>ContractComponent</v>
          </cell>
          <cell r="H17" t="str">
            <v>ContractComponent</v>
          </cell>
          <cell r="I17"/>
          <cell r="J17" t="str">
            <v>由SubscriberId or AccountId修改對應的CCP作MarketMove</v>
          </cell>
          <cell r="K17" t="str">
            <v>由給定的 SubscriberId, AccountId 找到CCP, 將舊的Role Enddate, 並新增新的Role</v>
          </cell>
          <cell r="L17" t="str">
            <v>Composite</v>
          </cell>
        </row>
        <row r="18">
          <cell r="F18" t="str">
            <v>changePartyChargeCard</v>
          </cell>
          <cell r="G18" t="str">
            <v>PartyChargeCard</v>
          </cell>
          <cell r="H18" t="str">
            <v>PartyChargeCard</v>
          </cell>
          <cell r="I18"/>
          <cell r="J18" t="str">
            <v>修改信用卡資訊內容PartyChargeCard</v>
          </cell>
          <cell r="K18" t="str">
            <v>由給定的PaymentsourceIdPk, 修改</v>
          </cell>
          <cell r="L18" t="str">
            <v>Composite</v>
          </cell>
        </row>
        <row r="19">
          <cell r="F19" t="str">
            <v>changePerson</v>
          </cell>
          <cell r="G19" t="str">
            <v>Person</v>
          </cell>
          <cell r="H19" t="str">
            <v>Person</v>
          </cell>
          <cell r="I19"/>
          <cell r="J19" t="str">
            <v>新增地址</v>
          </cell>
          <cell r="K19"/>
          <cell r="L19" t="str">
            <v>Composite</v>
          </cell>
        </row>
        <row r="20">
          <cell r="F20" t="str">
            <v>changePerson</v>
          </cell>
          <cell r="G20" t="str">
            <v>Person</v>
          </cell>
          <cell r="H20" t="str">
            <v>Person</v>
          </cell>
          <cell r="I20"/>
          <cell r="J20" t="str">
            <v>新增連絡方式</v>
          </cell>
          <cell r="K20"/>
          <cell r="L20" t="str">
            <v>Composite</v>
          </cell>
        </row>
        <row r="21">
          <cell r="F21" t="str">
            <v>changePerson</v>
          </cell>
          <cell r="G21" t="str">
            <v>Person</v>
          </cell>
          <cell r="H21" t="str">
            <v>Person</v>
          </cell>
          <cell r="I21"/>
          <cell r="J21" t="str">
            <v>新增姓名</v>
          </cell>
          <cell r="K21"/>
          <cell r="L21" t="str">
            <v>Composite</v>
          </cell>
        </row>
        <row r="22">
          <cell r="F22" t="str">
            <v>changePerson</v>
          </cell>
          <cell r="G22" t="str">
            <v>Person</v>
          </cell>
          <cell r="H22" t="str">
            <v>Person</v>
          </cell>
          <cell r="I22"/>
          <cell r="J22" t="str">
            <v>新增證件資訊( 包括 Expiry Date )</v>
          </cell>
          <cell r="K22"/>
          <cell r="L22" t="str">
            <v>Composite</v>
          </cell>
        </row>
        <row r="23">
          <cell r="F23" t="str">
            <v>changePerson</v>
          </cell>
          <cell r="G23" t="str">
            <v>Person</v>
          </cell>
          <cell r="H23" t="str">
            <v>Person</v>
          </cell>
          <cell r="I23"/>
          <cell r="J23" t="str">
            <v>新增與其他Party關係</v>
          </cell>
          <cell r="K23"/>
          <cell r="L23" t="str">
            <v>Composite</v>
          </cell>
        </row>
        <row r="24">
          <cell r="F24" t="str">
            <v>changePerson</v>
          </cell>
          <cell r="G24" t="str">
            <v>Person</v>
          </cell>
          <cell r="H24" t="str">
            <v>Person</v>
          </cell>
          <cell r="I24"/>
          <cell r="J24" t="str">
            <v>修改地址</v>
          </cell>
          <cell r="K24"/>
          <cell r="L24" t="str">
            <v>Composite</v>
          </cell>
        </row>
        <row r="25">
          <cell r="F25" t="str">
            <v>changePerson</v>
          </cell>
          <cell r="G25" t="str">
            <v>Person</v>
          </cell>
          <cell r="H25" t="str">
            <v>Person</v>
          </cell>
          <cell r="I25"/>
          <cell r="J25" t="str">
            <v>修改連絡方式</v>
          </cell>
          <cell r="K25"/>
          <cell r="L25" t="str">
            <v>Composite</v>
          </cell>
        </row>
        <row r="26">
          <cell r="F26" t="str">
            <v>changePerson</v>
          </cell>
          <cell r="G26" t="str">
            <v>Person</v>
          </cell>
          <cell r="H26" t="str">
            <v>Person</v>
          </cell>
          <cell r="I26"/>
          <cell r="J26" t="str">
            <v>修改姓名相關欄位</v>
          </cell>
          <cell r="K26"/>
          <cell r="L26" t="str">
            <v>Composite</v>
          </cell>
        </row>
        <row r="27">
          <cell r="F27" t="str">
            <v>changePerson</v>
          </cell>
          <cell r="G27" t="str">
            <v>Person</v>
          </cell>
          <cell r="H27" t="str">
            <v>Person</v>
          </cell>
          <cell r="I27"/>
          <cell r="J27" t="str">
            <v>修改證件資訊( 包括 Expiry Date )</v>
          </cell>
          <cell r="K27"/>
          <cell r="L27" t="str">
            <v>Composite</v>
          </cell>
        </row>
        <row r="28">
          <cell r="F28" t="str">
            <v>changePerson</v>
          </cell>
          <cell r="G28" t="str">
            <v>Person</v>
          </cell>
          <cell r="H28" t="str">
            <v>Person</v>
          </cell>
          <cell r="I28"/>
          <cell r="J28" t="str">
            <v>修改與其他Party關係</v>
          </cell>
          <cell r="K28"/>
          <cell r="L28" t="str">
            <v>Composite</v>
          </cell>
        </row>
        <row r="29">
          <cell r="F29" t="str">
            <v>changePerson</v>
          </cell>
          <cell r="G29" t="str">
            <v>Person</v>
          </cell>
          <cell r="H29" t="str">
            <v>Person</v>
          </cell>
          <cell r="I29"/>
          <cell r="J29" t="str">
            <v>修改個人相關資訊</v>
          </cell>
          <cell r="K29"/>
          <cell r="L29" t="str">
            <v>Composite</v>
          </cell>
        </row>
        <row r="30">
          <cell r="F30" t="str">
            <v>getAllAccountProfileByROCID</v>
          </cell>
          <cell r="G30" t="str">
            <v>Inquiry</v>
          </cell>
          <cell r="H30" t="str">
            <v>Contract</v>
          </cell>
          <cell r="I30" t="str">
            <v>v</v>
          </cell>
          <cell r="J30" t="str">
            <v>由身分證號找所有的Account CCP, 可分頁</v>
          </cell>
          <cell r="K30" t="str">
            <v>由給定的證件別,證件號找到使用此證件的Account對應的CCP</v>
          </cell>
          <cell r="L30" t="str">
            <v>Composite</v>
          </cell>
        </row>
        <row r="31">
          <cell r="F31" t="str">
            <v>getAllAccountProfilesByCustomerID</v>
          </cell>
          <cell r="G31" t="str">
            <v>Inquiry</v>
          </cell>
          <cell r="H31" t="str">
            <v>ContractComponent</v>
          </cell>
          <cell r="I31" t="str">
            <v>v</v>
          </cell>
          <cell r="J31" t="str">
            <v>由CustomerId找所有的Account CCP, 可分頁</v>
          </cell>
          <cell r="K31" t="str">
            <v>由給定的ContactQuiv中的AdminKey找到MDM中對應的PartyId, 並找出此Party有使用的Account對應的CCP</v>
          </cell>
          <cell r="L31" t="str">
            <v>Composite</v>
          </cell>
        </row>
        <row r="32">
          <cell r="F32" t="str">
            <v>getAllSubscriberByAccountId</v>
          </cell>
          <cell r="G32" t="str">
            <v>Inquiry</v>
          </cell>
          <cell r="H32" t="str">
            <v>ContractComponent</v>
          </cell>
          <cell r="I32" t="str">
            <v>v</v>
          </cell>
          <cell r="J32" t="str">
            <v>由AccountId找所有的Subscriber下對應的 CCP, 可分頁</v>
          </cell>
          <cell r="K32" t="str">
            <v>由給定的AccountId, 找到使用此Account的Contract下的Subscriber對應的CCP</v>
          </cell>
          <cell r="L32" t="str">
            <v>Composite</v>
          </cell>
        </row>
        <row r="33">
          <cell r="F33" t="str">
            <v>getContractByAccountIdOrSubscriberId</v>
          </cell>
          <cell r="G33" t="str">
            <v>Inquiry</v>
          </cell>
          <cell r="H33" t="str">
            <v>Contract</v>
          </cell>
          <cell r="I33"/>
          <cell r="J33" t="str">
            <v>由AccountId找到Contract, 包含該AccountId 對應的CCP</v>
          </cell>
          <cell r="K33" t="str">
            <v>由AccountId找到Contract, 包含該AccountId 對應的CCP</v>
          </cell>
          <cell r="L33" t="str">
            <v>Composite</v>
          </cell>
        </row>
        <row r="34">
          <cell r="F34" t="str">
            <v>getContractByAccountIdOrSubscriberId</v>
          </cell>
          <cell r="G34" t="str">
            <v>Inquiry</v>
          </cell>
          <cell r="H34" t="str">
            <v>Contract</v>
          </cell>
          <cell r="I34"/>
          <cell r="J34" t="str">
            <v>由SubscriberId找到Contract, 包含該SubscriberId 對應的CCP, 以及所屬AccountId對應的CCP</v>
          </cell>
          <cell r="K34" t="str">
            <v>由SubscriberI找到Contract, 包含該SubscriberId 對應的CCP, 以及所屬AccountId對應的CCP</v>
          </cell>
          <cell r="L34" t="str">
            <v>Composite</v>
          </cell>
        </row>
        <row r="35">
          <cell r="F35" t="str">
            <v>getContractComponentInfo</v>
          </cell>
          <cell r="G35" t="str">
            <v>Inquiry</v>
          </cell>
          <cell r="H35" t="str">
            <v>ContractComponentInfo</v>
          </cell>
          <cell r="I35"/>
          <cell r="J35" t="str">
            <v>由CCP IdPk找到所有的ContractInfo資訊</v>
          </cell>
          <cell r="K35" t="str">
            <v>由CCP IdPk找到所有的ContractInfo資訊, 包含InfoD, InfoM, InfoS</v>
          </cell>
          <cell r="L35" t="str">
            <v>Composite</v>
          </cell>
        </row>
        <row r="36">
          <cell r="F36" t="str">
            <v>getFETCodeTableByName</v>
          </cell>
          <cell r="G36" t="str">
            <v>Inquiry</v>
          </cell>
          <cell r="H36" t="str">
            <v>FETCodeTable</v>
          </cell>
          <cell r="I36" t="str">
            <v>v</v>
          </cell>
          <cell r="J36" t="str">
            <v>返回CodeTable的內容</v>
          </cell>
          <cell r="K36" t="str">
            <v>由傳入的CodeTable名稱, 返回所有CodeTable資訊, 不同CodeTable名稱返回的物件名稱必須一樣(原生的SERVICE會因為名稱不同而返回不同的物件)</v>
          </cell>
          <cell r="L36" t="str">
            <v>Composite</v>
          </cell>
        </row>
        <row r="37">
          <cell r="F37" t="str">
            <v>getPartyInfo</v>
          </cell>
          <cell r="G37" t="str">
            <v>Inquiry</v>
          </cell>
          <cell r="H37" t="str">
            <v>ContactInfoD</v>
          </cell>
          <cell r="I37"/>
          <cell r="J37" t="str">
            <v>由PartyId找PartyInfoD的內容</v>
          </cell>
          <cell r="K37" t="str">
            <v>由PartyId找PartyInfoD中為此PartyId的所有的內容</v>
          </cell>
          <cell r="L37" t="str">
            <v>Composite</v>
          </cell>
        </row>
        <row r="38">
          <cell r="F38" t="str">
            <v>getPersonProfileByCustomerID</v>
          </cell>
          <cell r="G38" t="str">
            <v>Inquiry</v>
          </cell>
          <cell r="H38" t="str">
            <v>Person</v>
          </cell>
          <cell r="I38" t="str">
            <v>v</v>
          </cell>
          <cell r="J38" t="str">
            <v>由CustomerId找Party資訊</v>
          </cell>
          <cell r="K38" t="str">
            <v>由給定的ContactQuiv中的AdminKey找到MDM中對應的PartyId, 並返回該Party的資訊( inquiry level=3)</v>
          </cell>
          <cell r="L38" t="str">
            <v>Composite</v>
          </cell>
        </row>
        <row r="39">
          <cell r="F39" t="str">
            <v>getSubscriberDetailByMSISDN</v>
          </cell>
          <cell r="G39" t="str">
            <v>Inquiry</v>
          </cell>
          <cell r="H39" t="str">
            <v>ContractComponent</v>
          </cell>
          <cell r="I39"/>
          <cell r="J39" t="str">
            <v>由MSISDN找對應的CCP,並包含SubscriberID, AccountID</v>
          </cell>
          <cell r="K39" t="str">
            <v>由MSISDN找對應的CCP,並包含SubscriberID, AccountID( 但不包含AccountID所屬的CCP)</v>
          </cell>
          <cell r="L39" t="str">
            <v>Composite</v>
          </cell>
        </row>
        <row r="40">
          <cell r="F40" t="str">
            <v>maintainContrCompInfoS</v>
          </cell>
          <cell r="G40" t="str">
            <v>maintainContrCompInfoSInput</v>
          </cell>
          <cell r="H40" t="str">
            <v>ContractComponentInfoS</v>
          </cell>
          <cell r="I40"/>
          <cell r="J40" t="str">
            <v>由SubscriberId將ContractInfoS的CHUN INDEX更新為H</v>
          </cell>
          <cell r="K40" t="str">
            <v>由SubscriberId找到對應的ContractInfoS, 並將CHUN INDEX更新為H, 當找不到ContractInfoS時, 自動切換為addContractInfoS</v>
          </cell>
          <cell r="L40" t="str">
            <v>Composite</v>
          </cell>
        </row>
        <row r="41">
          <cell r="F41" t="str">
            <v>addContract</v>
          </cell>
          <cell r="G41" t="str">
            <v>Inquiry</v>
          </cell>
          <cell r="H41" t="str">
            <v>ContactInfoD</v>
          </cell>
          <cell r="I41"/>
          <cell r="J41" t="str">
            <v>新增Contract</v>
          </cell>
          <cell r="K41"/>
          <cell r="L41" t="str">
            <v>Origin</v>
          </cell>
        </row>
        <row r="42">
          <cell r="F42" t="str">
            <v>addPartyChargeCard</v>
          </cell>
          <cell r="G42" t="str">
            <v>Inquiry</v>
          </cell>
          <cell r="H42" t="str">
            <v>ContactInfoD</v>
          </cell>
          <cell r="I42"/>
          <cell r="J42" t="str">
            <v>新增新用卡資訊(給定PartyId)</v>
          </cell>
          <cell r="K42"/>
          <cell r="L42" t="str">
            <v>Origin</v>
          </cell>
        </row>
        <row r="43">
          <cell r="F43" t="str">
            <v>addPerson</v>
          </cell>
          <cell r="G43" t="str">
            <v>Inquiry</v>
          </cell>
          <cell r="H43" t="str">
            <v>Person</v>
          </cell>
          <cell r="I43"/>
          <cell r="J43" t="str">
            <v>新增Party</v>
          </cell>
          <cell r="K43"/>
          <cell r="L43" t="str">
            <v>Origin</v>
          </cell>
        </row>
        <row r="44">
          <cell r="F44" t="str">
            <v>getAllPartyChargeCards</v>
          </cell>
          <cell r="G44" t="str">
            <v>Inquiry</v>
          </cell>
          <cell r="H44" t="str">
            <v>ContactInfoD</v>
          </cell>
          <cell r="I44"/>
          <cell r="J44" t="str">
            <v>由PartyId找所有的信用卡資訊</v>
          </cell>
          <cell r="K44"/>
          <cell r="L44" t="str">
            <v>Origin</v>
          </cell>
        </row>
        <row r="45">
          <cell r="F45" t="str">
            <v>getPerson</v>
          </cell>
          <cell r="G45" t="str">
            <v>Inquiry</v>
          </cell>
          <cell r="H45" t="str">
            <v>Person</v>
          </cell>
          <cell r="I45"/>
          <cell r="J45" t="str">
            <v>由PartyId找Person的資訊( 可下Inquiry Level )</v>
          </cell>
          <cell r="K45"/>
          <cell r="L45" t="str">
            <v>Origin</v>
          </cell>
        </row>
        <row r="46">
          <cell r="F46" t="str">
            <v>searchPerson</v>
          </cell>
          <cell r="G46" t="str">
            <v>Inquiry</v>
          </cell>
          <cell r="H46" t="str">
            <v>Person</v>
          </cell>
          <cell r="I46" t="str">
            <v>v</v>
          </cell>
          <cell r="J46" t="str">
            <v>由姓名, 住址, 連絡方式, 生日, 證件找到對應的Partyies</v>
          </cell>
          <cell r="K46"/>
          <cell r="L46" t="str">
            <v>Origin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hurn Index"/>
      <sheetName val="MDMPARTY-001"/>
      <sheetName val="MDMPARTY-002"/>
      <sheetName val="MDMPARTY-003"/>
      <sheetName val="MDMPARTY-004"/>
      <sheetName val="MDMPARTY-005"/>
      <sheetName val="MDMPARTY-006"/>
      <sheetName val="MDMPARTY-007"/>
      <sheetName val="MDMPARTY-008"/>
      <sheetName val="MDMPARTY-009"/>
      <sheetName val="MDMPARTY-010"/>
      <sheetName val="MDMPARTY-011"/>
      <sheetName val="MDMPARTY-012"/>
      <sheetName val="MDMPARTY-013"/>
      <sheetName val="MDMPARTY-015"/>
      <sheetName val="MDMPARTY-016"/>
      <sheetName val="MDMPARTY-017"/>
      <sheetName val="MDMPARTY-018"/>
      <sheetName val="MDMPARTY-019"/>
      <sheetName val="MDMPARTY-020"/>
      <sheetName val="MDMPARTY-021"/>
      <sheetName val="addCustomerContract2"/>
      <sheetName val="MDMPARTY-022"/>
      <sheetName val="MDMPARTY-023"/>
      <sheetName val="MDMPARTY-024"/>
      <sheetName val="MDMPARTY-028"/>
    </sheetNames>
    <sheetDataSet>
      <sheetData sheetId="0">
        <row r="1">
          <cell r="D1" t="str">
            <v>Operation Name</v>
          </cell>
        </row>
        <row r="2">
          <cell r="D2" t="str">
            <v>getContractByAccountIdOrSubscriberId</v>
          </cell>
        </row>
        <row r="3">
          <cell r="D3" t="str">
            <v>getSubscriberDetailByMSISDN</v>
          </cell>
        </row>
        <row r="4">
          <cell r="D4" t="str">
            <v>getContractComponentInfoByAdminNativeKey</v>
          </cell>
        </row>
        <row r="5">
          <cell r="D5" t="str">
            <v>getCustomerContract</v>
          </cell>
        </row>
        <row r="6">
          <cell r="D6" t="str">
            <v>addCustomerContract</v>
          </cell>
        </row>
        <row r="7">
          <cell r="D7" t="str">
            <v>changeCustomerContract</v>
          </cell>
        </row>
        <row r="8">
          <cell r="D8" t="str">
            <v>getAllSubscriberByAccountId</v>
          </cell>
        </row>
        <row r="9">
          <cell r="D9" t="str">
            <v>changeContractComponent</v>
          </cell>
        </row>
        <row r="10">
          <cell r="D10" t="str">
            <v>getIdentifierInfoByRefNum</v>
          </cell>
        </row>
        <row r="11">
          <cell r="D11" t="str">
            <v>getScvBestRateInfoBySubscriber</v>
          </cell>
        </row>
        <row r="12">
          <cell r="D12" t="str">
            <v>changeContractComponentByAdminSysKey</v>
          </cell>
        </row>
        <row r="13">
          <cell r="D13" t="str">
            <v>changeVIPGrade</v>
          </cell>
        </row>
        <row r="14">
          <cell r="D14" t="str">
            <v>getVIPGradeChangeLogByAccRefNum</v>
          </cell>
        </row>
        <row r="15">
          <cell r="D15" t="str">
            <v>shirnkContract</v>
          </cell>
        </row>
        <row r="16">
          <cell r="D16" t="str">
            <v>maintainContractInfoSWithContItem</v>
          </cell>
        </row>
        <row r="17">
          <cell r="D17" t="str">
            <v>newActivationAllinOne</v>
          </cell>
        </row>
        <row r="18">
          <cell r="D18" t="str">
            <v>newActivationAllinOneByAdminSysKey</v>
          </cell>
        </row>
        <row r="19">
          <cell r="D19" t="str">
            <v>addExternalKeys</v>
          </cell>
        </row>
        <row r="20">
          <cell r="D20" t="str">
            <v>changePartyAdminSysKey</v>
          </cell>
        </row>
        <row r="21">
          <cell r="D21" t="str">
            <v>addPartyContract</v>
          </cell>
        </row>
        <row r="22">
          <cell r="D22" t="str">
            <v>changeContract</v>
          </cell>
        </row>
        <row r="23">
          <cell r="D23" t="str">
            <v>addPartyWithContractPartyRole</v>
          </cell>
        </row>
        <row r="24">
          <cell r="D24" t="str">
            <v>addContractComponentByAdminSysKey</v>
          </cell>
        </row>
        <row r="25">
          <cell r="D25" t="str">
            <v>getAllAccountProfileByROCID</v>
          </cell>
        </row>
        <row r="26">
          <cell r="D26" t="str">
            <v>changePerson</v>
          </cell>
        </row>
        <row r="27">
          <cell r="D27" t="str">
            <v>getIdentifierInfoByIdentifierId</v>
          </cell>
        </row>
        <row r="28">
          <cell r="D28" t="str">
            <v>searchContractComponentID</v>
          </cell>
        </row>
        <row r="29">
          <cell r="D29" t="str">
            <v>searchPerson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getAllSubscriberByAccountId"/>
      <sheetName val="getContractByAccountIdOrSubscri"/>
      <sheetName val="getSubscriberDetailByMSISDN"/>
      <sheetName val="changeContractComponent"/>
      <sheetName val="getContractComponentInfoByAdmin"/>
      <sheetName val="getIdentifierInfoByRefNum"/>
      <sheetName val="getScvBestRateInfoBySubscriber"/>
      <sheetName val="changeVIPGrade"/>
      <sheetName val="getVIPGradeChangeLogByAccRefNum"/>
      <sheetName val="getCustomerContract"/>
      <sheetName val="addCustomerContract"/>
      <sheetName val="changeCustomerContract"/>
      <sheetName val="addExternalKeys"/>
      <sheetName val="newActivationAllinOne"/>
      <sheetName val="maintainContractInfoSWithContIt"/>
      <sheetName val="changePartyAdminSysKey"/>
      <sheetName val="r"/>
    </sheetNames>
    <sheetDataSet>
      <sheetData sheetId="0">
        <row r="13">
          <cell r="H13" t="str">
            <v>ServiceName</v>
          </cell>
        </row>
        <row r="14">
          <cell r="H14" t="str">
            <v>getContractByAccountIdOrSubscriberId</v>
          </cell>
        </row>
        <row r="15">
          <cell r="H15" t="str">
            <v>getSubscriberDetailByMSISDN</v>
          </cell>
        </row>
        <row r="16">
          <cell r="H16" t="str">
            <v>getContractComponentInfoByAdminNativeKey</v>
          </cell>
        </row>
        <row r="17">
          <cell r="H17" t="str">
            <v>getCustomerContract</v>
          </cell>
        </row>
        <row r="18">
          <cell r="H18" t="str">
            <v>addCustomerContract</v>
          </cell>
        </row>
        <row r="19">
          <cell r="H19" t="str">
            <v>changeCustomerContract</v>
          </cell>
        </row>
        <row r="20">
          <cell r="H20" t="str">
            <v>getAllSubscriberByAccountId</v>
          </cell>
        </row>
        <row r="21">
          <cell r="H21" t="str">
            <v>changeContractComponent</v>
          </cell>
        </row>
        <row r="22">
          <cell r="H22" t="str">
            <v>getIdentifierInfoByRefNum</v>
          </cell>
        </row>
        <row r="23">
          <cell r="H23" t="str">
            <v>getScvBestRateInfoBySubscriber</v>
          </cell>
        </row>
        <row r="24">
          <cell r="H24" t="str">
            <v>changeVIPGrade</v>
          </cell>
        </row>
        <row r="25">
          <cell r="H25" t="str">
            <v>getVIPGradeChangeLogByAccRefNum</v>
          </cell>
        </row>
        <row r="26">
          <cell r="H26" t="str">
            <v>shirnkContract</v>
          </cell>
        </row>
        <row r="27">
          <cell r="H27" t="str">
            <v>maintainContractInfoSWithContItem</v>
          </cell>
        </row>
        <row r="28">
          <cell r="H28" t="str">
            <v>newActivationAllinOne</v>
          </cell>
        </row>
        <row r="29">
          <cell r="H29" t="str">
            <v>addExternalKeys</v>
          </cell>
        </row>
        <row r="30">
          <cell r="H30" t="str">
            <v>changePartyAdminSysKey</v>
          </cell>
        </row>
        <row r="31">
          <cell r="H31" t="str">
            <v>getAllAccountProfileByROCID</v>
          </cell>
        </row>
        <row r="32">
          <cell r="H32" t="str">
            <v>changePerson</v>
          </cell>
        </row>
        <row r="33">
          <cell r="H33" t="str">
            <v>getIdentifierInfoByIdentifierId</v>
          </cell>
        </row>
        <row r="34">
          <cell r="H34" t="str">
            <v>searchContractComponentID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getPartyInfo"/>
      <sheetName val="addPartyContract"/>
      <sheetName val="addContract"/>
      <sheetName val="changePerson"/>
      <sheetName val="addContractComponentByAdminSys"/>
      <sheetName val="changeContract"/>
      <sheetName val="getSubscriberDetailByMSISDN"/>
      <sheetName val="getAllSubscriberByAccountId"/>
      <sheetName val="changeContractComponent"/>
      <sheetName val="changeContractComponentByAdmin"/>
      <sheetName val="changePartyChargeCard"/>
      <sheetName val="getAllPartyChargeCards"/>
      <sheetName val="addPartyChargeCard"/>
      <sheetName val="getFETCodeTableByName"/>
      <sheetName val="addContractPartyRolesByPartyAd"/>
      <sheetName val="addPartyWithContractPartyRole"/>
      <sheetName val="getAllAccountProfileByROCID"/>
      <sheetName val="getAllAccountProfilesByCustome"/>
      <sheetName val="getContractByAccountIdOrSubscr"/>
      <sheetName val="getContractComponentInfo"/>
      <sheetName val="getPersonProfileByCustomerID"/>
      <sheetName val="maintainContrCompInfoS"/>
      <sheetName val="addPerson"/>
      <sheetName val="getPerson"/>
      <sheetName val="searchPerson"/>
      <sheetName val="ErrorType"/>
      <sheetName val="ErrDetail"/>
    </sheetNames>
    <sheetDataSet>
      <sheetData sheetId="0" refreshError="1">
        <row r="2">
          <cell r="F2" t="str">
            <v>Name</v>
          </cell>
          <cell r="G2" t="str">
            <v>Input</v>
          </cell>
          <cell r="H2" t="str">
            <v>OutPut</v>
          </cell>
          <cell r="I2" t="str">
            <v>MultiReturn</v>
          </cell>
          <cell r="J2" t="str">
            <v>Scenario</v>
          </cell>
          <cell r="K2" t="str">
            <v>Specified Behaviour</v>
          </cell>
          <cell r="L2" t="str">
            <v>Type</v>
          </cell>
        </row>
        <row r="3">
          <cell r="F3" t="str">
            <v>addContractComponentByAdminSysKey</v>
          </cell>
          <cell r="G3" t="str">
            <v>Contract</v>
          </cell>
          <cell r="H3" t="str">
            <v>ContractComponent</v>
          </cell>
          <cell r="I3">
            <v>0</v>
          </cell>
          <cell r="J3" t="str">
            <v>由AccountId自動加CCP</v>
          </cell>
          <cell r="K3" t="str">
            <v>由給定的 AccountId 找到Contract, 並新增一ContractComponent</v>
          </cell>
          <cell r="L3" t="str">
            <v>Composite</v>
          </cell>
        </row>
        <row r="4">
          <cell r="F4" t="str">
            <v>addContractPartyRolesByPartyAdminSysKey</v>
          </cell>
          <cell r="G4" t="str">
            <v>ContractPartyRole</v>
          </cell>
          <cell r="H4" t="str">
            <v>ContractPartyRole</v>
          </cell>
          <cell r="I4">
            <v>0</v>
          </cell>
          <cell r="J4" t="str">
            <v>由CustomerId自動找PartyId, 並將加為ContractRole</v>
          </cell>
          <cell r="K4" t="str">
            <v>由給定的ContactQuiv中的AdminKey找到MDM中對應的PartyId, 並將此Party加入給定的ContractComponent IdPk對應的Contractcomponent中</v>
          </cell>
          <cell r="L4" t="str">
            <v>Composite</v>
          </cell>
        </row>
        <row r="5">
          <cell r="F5" t="str">
            <v>addPartyContract</v>
          </cell>
          <cell r="G5" t="str">
            <v>Contract</v>
          </cell>
          <cell r="H5" t="str">
            <v>Contract</v>
          </cell>
          <cell r="I5">
            <v>0</v>
          </cell>
          <cell r="J5" t="str">
            <v>等同addContract, 但有卡重覆進件</v>
          </cell>
          <cell r="K5" t="str">
            <v>呼叫addContract前驗證若輸入有含門號, 需確認DB中此門號的合約並無PENDING狀態, 否則返回PENDING件資訊</v>
          </cell>
          <cell r="L5" t="str">
            <v>Composite</v>
          </cell>
        </row>
        <row r="6">
          <cell r="F6" t="str">
            <v>addPartyWithContractPartyRole</v>
          </cell>
          <cell r="G6" t="str">
            <v>ContractComponent</v>
          </cell>
          <cell r="H6" t="str">
            <v>ContractPartyRole</v>
          </cell>
          <cell r="I6">
            <v>0</v>
          </cell>
          <cell r="J6" t="str">
            <v>由AdminContractId自動加Role</v>
          </cell>
          <cell r="K6" t="str">
            <v>由給定的AdminContractId自動找到ContractComponent並將Role加入</v>
          </cell>
          <cell r="L6" t="str">
            <v>Composite</v>
          </cell>
        </row>
        <row r="7">
          <cell r="F7" t="str">
            <v>changeContract</v>
          </cell>
          <cell r="G7" t="str">
            <v>Contract</v>
          </cell>
          <cell r="H7" t="str">
            <v>Contract</v>
          </cell>
          <cell r="I7">
            <v>0</v>
          </cell>
          <cell r="J7" t="str">
            <v>1. UpdateExtKey =&gt; addContract後將AdminContractId捕入</v>
          </cell>
          <cell r="K7" t="str">
            <v>由給定的Contract IdPk下找到對應的Account CCP,  但Subscriber需指定欲關聯的CCP, 更新與Nativekey之間的關係</v>
          </cell>
          <cell r="L7" t="str">
            <v>Composite</v>
          </cell>
        </row>
        <row r="8">
          <cell r="F8" t="str">
            <v>changeContract</v>
          </cell>
          <cell r="G8" t="str">
            <v>Contract</v>
          </cell>
          <cell r="H8" t="str">
            <v>Contract</v>
          </cell>
          <cell r="I8">
            <v>0</v>
          </cell>
          <cell r="J8" t="str">
            <v>2. MarketMive =&gt; 針對CCP換Role</v>
          </cell>
          <cell r="K8" t="str">
            <v>要有customerRequestVersion&gt;ChangeContRole&lt;/customerRequestVersion&gt;, 由給定的Contract IdPk下, CCP IdPk, 將舊的Role Enddate, 並新增新的Role</v>
          </cell>
          <cell r="L8" t="str">
            <v>Composite</v>
          </cell>
        </row>
        <row r="9">
          <cell r="F9" t="str">
            <v>changeContract</v>
          </cell>
          <cell r="G9" t="str">
            <v>Contract</v>
          </cell>
          <cell r="H9" t="str">
            <v>Contract</v>
          </cell>
          <cell r="I9">
            <v>0</v>
          </cell>
          <cell r="J9" t="str">
            <v>3. HyBird =&gt; addContract後將 subscriber與msisdn捕入</v>
          </cell>
          <cell r="K9" t="str">
            <v>由給定的Contract IdPk下, CCP IdPk, 更新與Nativekey之間的關係</v>
          </cell>
          <cell r="L9" t="str">
            <v>Composite</v>
          </cell>
        </row>
        <row r="10">
          <cell r="F10" t="str">
            <v>changeContractComponent</v>
          </cell>
          <cell r="G10" t="str">
            <v>ContractComponent</v>
          </cell>
          <cell r="H10" t="str">
            <v>ContractComponent</v>
          </cell>
          <cell r="I10">
            <v>0</v>
          </cell>
          <cell r="J10" t="str">
            <v>1. 修改地址( 對Party Level來說只會新增或使用既有住址 )</v>
          </cell>
          <cell r="K10" t="str">
            <v>由給定的CCP IdPk, Role IdPk, PartyIdPk=&gt; 輸入更改後的住址(將優先自動搜尋Party內的住址比對), 要修改的舊住址RoleLocation 掛上EndDate</v>
          </cell>
          <cell r="L10" t="str">
            <v>Composite</v>
          </cell>
        </row>
        <row r="11">
          <cell r="F11" t="str">
            <v>changeContractComponent</v>
          </cell>
          <cell r="G11" t="str">
            <v>ContractComponent</v>
          </cell>
          <cell r="H11" t="str">
            <v>ContractComponent</v>
          </cell>
          <cell r="I11">
            <v>0</v>
          </cell>
          <cell r="J11" t="str">
            <v>2. 修改連絡方式( 對Party Level來說只會新增或使用既有連絡方式 )</v>
          </cell>
          <cell r="K11" t="str">
            <v>由給定的CCP IdPk, Role IdPk, PartyIdPk=&gt; 輸入更改後的住址(將優先自動搜尋Party內的連絡方式比對), 要修改的舊住址RoleLocation 掛上EndDate</v>
          </cell>
          <cell r="L11" t="str">
            <v>Composite</v>
          </cell>
        </row>
        <row r="12">
          <cell r="F12" t="str">
            <v>changeContractComponent</v>
          </cell>
          <cell r="G12" t="str">
            <v>ContractComponent</v>
          </cell>
          <cell r="H12" t="str">
            <v>ContractComponent</v>
          </cell>
          <cell r="I12">
            <v>0</v>
          </cell>
          <cell r="J12" t="str">
            <v>3. 修改證號( 對Party Level來說只會新增或使用既有證號 )</v>
          </cell>
          <cell r="K12" t="str">
            <v>由給定的CCP IdPk, Role IdPk, PartyIdPk=&gt; 輸入更改後的住址(將優先自動搜尋Party內的證號比對), 要修改的舊住址Roleidentification 掛上EndDate</v>
          </cell>
          <cell r="L12" t="str">
            <v>Composite</v>
          </cell>
        </row>
        <row r="13">
          <cell r="F13" t="str">
            <v>changeContractComponent</v>
          </cell>
          <cell r="G13" t="str">
            <v>ContractComponent</v>
          </cell>
          <cell r="H13" t="str">
            <v>ContractComponent</v>
          </cell>
          <cell r="I13">
            <v>0</v>
          </cell>
          <cell r="J13" t="str">
            <v>4. 修改名字</v>
          </cell>
          <cell r="K13" t="str">
            <v>由給定的CCP IdPk, Role IdPk, PartyIdPk, PersonName IdPk =&gt; 輸入更改後的名字</v>
          </cell>
          <cell r="L13" t="str">
            <v>Composite</v>
          </cell>
        </row>
        <row r="14">
          <cell r="F14" t="str">
            <v>changeContractComponent</v>
          </cell>
          <cell r="G14" t="str">
            <v>ContractComponent</v>
          </cell>
          <cell r="H14" t="str">
            <v>ContractComponent</v>
          </cell>
          <cell r="I14">
            <v>0</v>
          </cell>
          <cell r="J14" t="str">
            <v>5. 修改個人資訊</v>
          </cell>
          <cell r="K14" t="str">
            <v>由給定的CCP IdPk, Role IdPk, PartyIdPk =&gt; 輸入更改後的個人資訊</v>
          </cell>
          <cell r="L14" t="str">
            <v>Composite</v>
          </cell>
        </row>
        <row r="15">
          <cell r="F15" t="str">
            <v>changeContractComponent</v>
          </cell>
          <cell r="G15" t="str">
            <v>ContractComponent</v>
          </cell>
          <cell r="H15" t="str">
            <v>ContractComponent</v>
          </cell>
          <cell r="I15">
            <v>0</v>
          </cell>
          <cell r="J15" t="str">
            <v>6. 修改CCP欄位資訊</v>
          </cell>
          <cell r="K15" t="str">
            <v>由給定的CCP IdPk =&gt; 輸入更改後的CCP 內容</v>
          </cell>
          <cell r="L15" t="str">
            <v>Composite</v>
          </cell>
        </row>
        <row r="16">
          <cell r="F16" t="str">
            <v>changeContractComponentByAdminSysKey</v>
          </cell>
          <cell r="G16" t="str">
            <v>ContractComponent</v>
          </cell>
          <cell r="H16" t="str">
            <v>ContractComponent</v>
          </cell>
          <cell r="I16">
            <v>0</v>
          </cell>
          <cell r="J16" t="str">
            <v>由SubscriberId or AccountId修改對應的CCP欄位資訊</v>
          </cell>
          <cell r="K16" t="str">
            <v>由給定的 SubscriberId, AccountId 找到CCP, 並更新CCP內容</v>
          </cell>
          <cell r="L16" t="str">
            <v>Composite</v>
          </cell>
        </row>
        <row r="17">
          <cell r="F17" t="str">
            <v>changeContractComponentByAdminSysKey</v>
          </cell>
          <cell r="G17" t="str">
            <v>ContractComponent</v>
          </cell>
          <cell r="H17" t="str">
            <v>ContractComponent</v>
          </cell>
          <cell r="I17">
            <v>0</v>
          </cell>
          <cell r="J17" t="str">
            <v>由SubscriberId or AccountId修改對應的CCP作MarketMove</v>
          </cell>
          <cell r="K17" t="str">
            <v>由給定的 SubscriberId, AccountId 找到CCP, 將舊的Role Enddate, 並新增新的Role</v>
          </cell>
          <cell r="L17" t="str">
            <v>Composite</v>
          </cell>
        </row>
        <row r="18">
          <cell r="F18" t="str">
            <v>changePartyChargeCard</v>
          </cell>
          <cell r="G18" t="str">
            <v>PartyChargeCard</v>
          </cell>
          <cell r="H18" t="str">
            <v>PartyChargeCard</v>
          </cell>
          <cell r="I18">
            <v>0</v>
          </cell>
          <cell r="J18" t="str">
            <v>修改信用卡資訊內容PartyChargeCard</v>
          </cell>
          <cell r="K18" t="str">
            <v>由給定的PaymentsourceIdPk, 修改</v>
          </cell>
          <cell r="L18" t="str">
            <v>Composite</v>
          </cell>
        </row>
        <row r="19">
          <cell r="F19" t="str">
            <v>changePerson</v>
          </cell>
          <cell r="G19" t="str">
            <v>Person</v>
          </cell>
          <cell r="H19" t="str">
            <v>Person</v>
          </cell>
          <cell r="I19">
            <v>0</v>
          </cell>
          <cell r="J19" t="str">
            <v>新增地址</v>
          </cell>
          <cell r="K19">
            <v>0</v>
          </cell>
          <cell r="L19" t="str">
            <v>Composite</v>
          </cell>
        </row>
        <row r="20">
          <cell r="F20" t="str">
            <v>changePerson</v>
          </cell>
          <cell r="G20" t="str">
            <v>Person</v>
          </cell>
          <cell r="H20" t="str">
            <v>Person</v>
          </cell>
          <cell r="I20">
            <v>0</v>
          </cell>
          <cell r="J20" t="str">
            <v>新增連絡方式</v>
          </cell>
          <cell r="K20">
            <v>0</v>
          </cell>
          <cell r="L20" t="str">
            <v>Composite</v>
          </cell>
        </row>
        <row r="21">
          <cell r="F21" t="str">
            <v>changePerson</v>
          </cell>
          <cell r="G21" t="str">
            <v>Person</v>
          </cell>
          <cell r="H21" t="str">
            <v>Person</v>
          </cell>
          <cell r="I21">
            <v>0</v>
          </cell>
          <cell r="J21" t="str">
            <v>新增姓名</v>
          </cell>
          <cell r="K21">
            <v>0</v>
          </cell>
          <cell r="L21" t="str">
            <v>Composite</v>
          </cell>
        </row>
        <row r="22">
          <cell r="F22" t="str">
            <v>changePerson</v>
          </cell>
          <cell r="G22" t="str">
            <v>Person</v>
          </cell>
          <cell r="H22" t="str">
            <v>Person</v>
          </cell>
          <cell r="I22">
            <v>0</v>
          </cell>
          <cell r="J22" t="str">
            <v>新增證件資訊( 包括 Expiry Date )</v>
          </cell>
          <cell r="K22">
            <v>0</v>
          </cell>
          <cell r="L22" t="str">
            <v>Composite</v>
          </cell>
        </row>
        <row r="23">
          <cell r="F23" t="str">
            <v>changePerson</v>
          </cell>
          <cell r="G23" t="str">
            <v>Person</v>
          </cell>
          <cell r="H23" t="str">
            <v>Person</v>
          </cell>
          <cell r="I23">
            <v>0</v>
          </cell>
          <cell r="J23" t="str">
            <v>新增與其他Party關係</v>
          </cell>
          <cell r="K23">
            <v>0</v>
          </cell>
          <cell r="L23" t="str">
            <v>Composite</v>
          </cell>
        </row>
        <row r="24">
          <cell r="F24" t="str">
            <v>changePerson</v>
          </cell>
          <cell r="G24" t="str">
            <v>Person</v>
          </cell>
          <cell r="H24" t="str">
            <v>Person</v>
          </cell>
          <cell r="I24">
            <v>0</v>
          </cell>
          <cell r="J24" t="str">
            <v>修改地址</v>
          </cell>
          <cell r="K24">
            <v>0</v>
          </cell>
          <cell r="L24" t="str">
            <v>Composite</v>
          </cell>
        </row>
        <row r="25">
          <cell r="F25" t="str">
            <v>changePerson</v>
          </cell>
          <cell r="G25" t="str">
            <v>Person</v>
          </cell>
          <cell r="H25" t="str">
            <v>Person</v>
          </cell>
          <cell r="I25">
            <v>0</v>
          </cell>
          <cell r="J25" t="str">
            <v>修改連絡方式</v>
          </cell>
          <cell r="K25">
            <v>0</v>
          </cell>
          <cell r="L25" t="str">
            <v>Composite</v>
          </cell>
        </row>
        <row r="26">
          <cell r="F26" t="str">
            <v>changePerson</v>
          </cell>
          <cell r="G26" t="str">
            <v>Person</v>
          </cell>
          <cell r="H26" t="str">
            <v>Person</v>
          </cell>
          <cell r="I26">
            <v>0</v>
          </cell>
          <cell r="J26" t="str">
            <v>修改姓名相關欄位</v>
          </cell>
          <cell r="K26">
            <v>0</v>
          </cell>
          <cell r="L26" t="str">
            <v>Composite</v>
          </cell>
        </row>
        <row r="27">
          <cell r="F27" t="str">
            <v>changePerson</v>
          </cell>
          <cell r="G27" t="str">
            <v>Person</v>
          </cell>
          <cell r="H27" t="str">
            <v>Person</v>
          </cell>
          <cell r="I27">
            <v>0</v>
          </cell>
          <cell r="J27" t="str">
            <v>修改證件資訊( 包括 Expiry Date )</v>
          </cell>
          <cell r="K27">
            <v>0</v>
          </cell>
          <cell r="L27" t="str">
            <v>Composite</v>
          </cell>
        </row>
        <row r="28">
          <cell r="F28" t="str">
            <v>changePerson</v>
          </cell>
          <cell r="G28" t="str">
            <v>Person</v>
          </cell>
          <cell r="H28" t="str">
            <v>Person</v>
          </cell>
          <cell r="I28">
            <v>0</v>
          </cell>
          <cell r="J28" t="str">
            <v>修改與其他Party關係</v>
          </cell>
          <cell r="K28">
            <v>0</v>
          </cell>
          <cell r="L28" t="str">
            <v>Composite</v>
          </cell>
        </row>
        <row r="29">
          <cell r="F29" t="str">
            <v>changePerson</v>
          </cell>
          <cell r="G29" t="str">
            <v>Person</v>
          </cell>
          <cell r="H29" t="str">
            <v>Person</v>
          </cell>
          <cell r="I29">
            <v>0</v>
          </cell>
          <cell r="J29" t="str">
            <v>修改個人相關資訊</v>
          </cell>
          <cell r="K29">
            <v>0</v>
          </cell>
          <cell r="L29" t="str">
            <v>Composite</v>
          </cell>
        </row>
        <row r="30">
          <cell r="F30" t="str">
            <v>getAllAccountProfileByROCID</v>
          </cell>
          <cell r="G30" t="str">
            <v>Inquiry</v>
          </cell>
          <cell r="H30" t="str">
            <v>Contract</v>
          </cell>
          <cell r="I30" t="str">
            <v>v</v>
          </cell>
          <cell r="J30" t="str">
            <v>由身分證號找所有的Account CCP, 可分頁</v>
          </cell>
          <cell r="K30" t="str">
            <v>由給定的證件別,證件號找到使用此證件的Account對應的CCP</v>
          </cell>
          <cell r="L30" t="str">
            <v>Composite</v>
          </cell>
        </row>
        <row r="31">
          <cell r="F31" t="str">
            <v>getAllAccountProfilesByCustomerID</v>
          </cell>
          <cell r="G31" t="str">
            <v>Inquiry</v>
          </cell>
          <cell r="H31" t="str">
            <v>ContractComponent</v>
          </cell>
          <cell r="I31" t="str">
            <v>v</v>
          </cell>
          <cell r="J31" t="str">
            <v>由CustomerId找所有的Account CCP, 可分頁</v>
          </cell>
          <cell r="K31" t="str">
            <v>由給定的ContactQuiv中的AdminKey找到MDM中對應的PartyId, 並找出此Party有使用的Account對應的CCP</v>
          </cell>
          <cell r="L31" t="str">
            <v>Composite</v>
          </cell>
        </row>
        <row r="32">
          <cell r="F32" t="str">
            <v>getAllSubscriberByAccountId</v>
          </cell>
          <cell r="G32" t="str">
            <v>Inquiry</v>
          </cell>
          <cell r="H32" t="str">
            <v>ContractComponent</v>
          </cell>
          <cell r="I32" t="str">
            <v>v</v>
          </cell>
          <cell r="J32" t="str">
            <v>由AccountId找所有的Subscriber下對應的 CCP, 可分頁</v>
          </cell>
          <cell r="K32" t="str">
            <v>由給定的AccountId, 找到使用此Account的Contract下的Subscriber對應的CCP</v>
          </cell>
          <cell r="L32" t="str">
            <v>Composite</v>
          </cell>
        </row>
        <row r="33">
          <cell r="F33" t="str">
            <v>getContractByAccountIdOrSubscriberId</v>
          </cell>
          <cell r="G33" t="str">
            <v>Inquiry</v>
          </cell>
          <cell r="H33" t="str">
            <v>Contract</v>
          </cell>
          <cell r="I33">
            <v>0</v>
          </cell>
          <cell r="J33" t="str">
            <v>由AccountId找到Contract, 包含該AccountId 對應的CCP</v>
          </cell>
          <cell r="K33" t="str">
            <v>由AccountId找到Contract, 包含該AccountId 對應的CCP</v>
          </cell>
          <cell r="L33" t="str">
            <v>Composite</v>
          </cell>
        </row>
        <row r="34">
          <cell r="F34" t="str">
            <v>getContractByAccountIdOrSubscriberId</v>
          </cell>
          <cell r="G34" t="str">
            <v>Inquiry</v>
          </cell>
          <cell r="H34" t="str">
            <v>Contract</v>
          </cell>
          <cell r="I34">
            <v>0</v>
          </cell>
          <cell r="J34" t="str">
            <v>由SubscriberId找到Contract, 包含該SubscriberId 對應的CCP, 以及所屬AccountId對應的CCP</v>
          </cell>
          <cell r="K34" t="str">
            <v>由SubscriberI找到Contract, 包含該SubscriberId 對應的CCP, 以及所屬AccountId對應的CCP</v>
          </cell>
          <cell r="L34" t="str">
            <v>Composite</v>
          </cell>
        </row>
        <row r="35">
          <cell r="F35" t="str">
            <v>getContractComponentInfo</v>
          </cell>
          <cell r="G35" t="str">
            <v>Inquiry</v>
          </cell>
          <cell r="H35" t="str">
            <v>ContractComponentInfo</v>
          </cell>
          <cell r="I35">
            <v>0</v>
          </cell>
          <cell r="J35" t="str">
            <v>由CCP IdPk找到所有的ContractInfo資訊</v>
          </cell>
          <cell r="K35" t="str">
            <v>由CCP IdPk找到所有的ContractInfo資訊, 包含InfoD, InfoM, InfoS</v>
          </cell>
          <cell r="L35" t="str">
            <v>Composite</v>
          </cell>
        </row>
        <row r="36">
          <cell r="F36" t="str">
            <v>getFETCodeTableByName</v>
          </cell>
          <cell r="G36" t="str">
            <v>Inquiry</v>
          </cell>
          <cell r="H36" t="str">
            <v>FETCodeTable</v>
          </cell>
          <cell r="I36" t="str">
            <v>v</v>
          </cell>
          <cell r="J36" t="str">
            <v>返回CodeTable的內容</v>
          </cell>
          <cell r="K36" t="str">
            <v>由傳入的CodeTable名稱, 返回所有CodeTable資訊, 不同CodeTable名稱返回的物件名稱必須一樣(原生的SERVICE會因為名稱不同而返回不同的物件)</v>
          </cell>
          <cell r="L36" t="str">
            <v>Composite</v>
          </cell>
        </row>
        <row r="37">
          <cell r="F37" t="str">
            <v>getPartyInfo</v>
          </cell>
          <cell r="G37" t="str">
            <v>Inquiry</v>
          </cell>
          <cell r="H37" t="str">
            <v>ContactInfoD</v>
          </cell>
          <cell r="I37">
            <v>0</v>
          </cell>
          <cell r="J37" t="str">
            <v>由PartyId找PartyInfoD的內容</v>
          </cell>
          <cell r="K37" t="str">
            <v>由PartyId找PartyInfoD中為此PartyId的所有的內容</v>
          </cell>
          <cell r="L37" t="str">
            <v>Composite</v>
          </cell>
        </row>
        <row r="38">
          <cell r="F38" t="str">
            <v>getPersonProfileByCustomerID</v>
          </cell>
          <cell r="G38" t="str">
            <v>Inquiry</v>
          </cell>
          <cell r="H38" t="str">
            <v>Person</v>
          </cell>
          <cell r="I38" t="str">
            <v>v</v>
          </cell>
          <cell r="J38" t="str">
            <v>由CustomerId找Party資訊</v>
          </cell>
          <cell r="K38" t="str">
            <v>由給定的ContactQuiv中的AdminKey找到MDM中對應的PartyId, 並返回該Party的資訊( inquiry level=3)</v>
          </cell>
          <cell r="L38" t="str">
            <v>Composite</v>
          </cell>
        </row>
        <row r="39">
          <cell r="F39" t="str">
            <v>getSubscriberDetailByMSISDN</v>
          </cell>
          <cell r="G39" t="str">
            <v>Inquiry</v>
          </cell>
          <cell r="H39" t="str">
            <v>ContractComponent</v>
          </cell>
          <cell r="I39">
            <v>0</v>
          </cell>
          <cell r="J39" t="str">
            <v>由MSISDN找對應的CCP,並包含SubscriberID, AccountID</v>
          </cell>
          <cell r="K39" t="str">
            <v>由MSISDN找對應的CCP,並包含SubscriberID, AccountID( 但不包含AccountID所屬的CCP)</v>
          </cell>
          <cell r="L39" t="str">
            <v>Composite</v>
          </cell>
        </row>
        <row r="40">
          <cell r="F40" t="str">
            <v>maintainContrCompInfoS</v>
          </cell>
          <cell r="G40" t="str">
            <v>maintainContrCompInfoSInput</v>
          </cell>
          <cell r="H40" t="str">
            <v>ContractComponentInfoS</v>
          </cell>
          <cell r="I40">
            <v>0</v>
          </cell>
          <cell r="J40" t="str">
            <v>由SubscriberId將ContractInfoS的CHUN INDEX更新為H</v>
          </cell>
          <cell r="K40" t="str">
            <v>由SubscriberId找到對應的ContractInfoS, 並將CHUN INDEX更新為H, 當找不到ContractInfoS時, 自動切換為addContractInfoS</v>
          </cell>
          <cell r="L40" t="str">
            <v>Composite</v>
          </cell>
        </row>
        <row r="41">
          <cell r="F41" t="str">
            <v>addContract</v>
          </cell>
          <cell r="G41" t="str">
            <v>Inquiry</v>
          </cell>
          <cell r="H41" t="str">
            <v>ContactInfoD</v>
          </cell>
          <cell r="I41">
            <v>0</v>
          </cell>
          <cell r="J41" t="str">
            <v>新增Contract</v>
          </cell>
          <cell r="K41">
            <v>0</v>
          </cell>
          <cell r="L41" t="str">
            <v>Origin</v>
          </cell>
        </row>
        <row r="42">
          <cell r="F42" t="str">
            <v>addPartyChargeCard</v>
          </cell>
          <cell r="G42" t="str">
            <v>Inquiry</v>
          </cell>
          <cell r="H42" t="str">
            <v>ContactInfoD</v>
          </cell>
          <cell r="I42">
            <v>0</v>
          </cell>
          <cell r="J42" t="str">
            <v>新增新用卡資訊(給定PartyId)</v>
          </cell>
          <cell r="K42">
            <v>0</v>
          </cell>
          <cell r="L42" t="str">
            <v>Origin</v>
          </cell>
        </row>
        <row r="43">
          <cell r="F43" t="str">
            <v>addPerson</v>
          </cell>
          <cell r="G43" t="str">
            <v>Inquiry</v>
          </cell>
          <cell r="H43" t="str">
            <v>Person</v>
          </cell>
          <cell r="I43">
            <v>0</v>
          </cell>
          <cell r="J43" t="str">
            <v>新增Party</v>
          </cell>
          <cell r="K43">
            <v>0</v>
          </cell>
          <cell r="L43" t="str">
            <v>Origin</v>
          </cell>
        </row>
        <row r="44">
          <cell r="F44" t="str">
            <v>getAllPartyChargeCards</v>
          </cell>
          <cell r="G44" t="str">
            <v>Inquiry</v>
          </cell>
          <cell r="H44" t="str">
            <v>ContactInfoD</v>
          </cell>
          <cell r="I44">
            <v>0</v>
          </cell>
          <cell r="J44" t="str">
            <v>由PartyId找所有的信用卡資訊</v>
          </cell>
          <cell r="K44">
            <v>0</v>
          </cell>
          <cell r="L44" t="str">
            <v>Origin</v>
          </cell>
        </row>
        <row r="45">
          <cell r="F45" t="str">
            <v>getPerson</v>
          </cell>
          <cell r="G45" t="str">
            <v>Inquiry</v>
          </cell>
          <cell r="H45" t="str">
            <v>Person</v>
          </cell>
          <cell r="I45">
            <v>0</v>
          </cell>
          <cell r="J45" t="str">
            <v>由PartyId找Person的資訊( 可下Inquiry Level )</v>
          </cell>
          <cell r="K45">
            <v>0</v>
          </cell>
          <cell r="L45" t="str">
            <v>Origin</v>
          </cell>
        </row>
        <row r="46">
          <cell r="F46" t="str">
            <v>searchPerson</v>
          </cell>
          <cell r="G46" t="str">
            <v>Inquiry</v>
          </cell>
          <cell r="H46" t="str">
            <v>Person</v>
          </cell>
          <cell r="I46" t="str">
            <v>v</v>
          </cell>
          <cell r="J46" t="str">
            <v>由姓名, 住址, 連絡方式, 生日, 證件找到對應的Partyies</v>
          </cell>
          <cell r="K46">
            <v>0</v>
          </cell>
          <cell r="L46" t="str">
            <v>Origin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18" sqref="B18"/>
    </sheetView>
  </sheetViews>
  <sheetFormatPr defaultRowHeight="15.75"/>
  <cols>
    <col min="1" max="1" width="19.875" style="270" customWidth="1"/>
    <col min="2" max="2" width="60.5" style="270" customWidth="1"/>
    <col min="3" max="16384" width="9" style="270"/>
  </cols>
  <sheetData>
    <row r="1" spans="1:2" ht="16.5">
      <c r="A1" s="270">
        <v>76028</v>
      </c>
      <c r="B1" s="122" t="s">
        <v>2954</v>
      </c>
    </row>
    <row r="2" spans="1:2" ht="16.5">
      <c r="A2" s="270">
        <v>63831</v>
      </c>
      <c r="B2" s="122" t="s">
        <v>2955</v>
      </c>
    </row>
    <row r="3" spans="1:2" ht="16.5">
      <c r="A3" s="270">
        <v>83047</v>
      </c>
      <c r="B3" s="122" t="s">
        <v>2956</v>
      </c>
    </row>
    <row r="4" spans="1:2" ht="16.5">
      <c r="A4" s="270">
        <v>68734</v>
      </c>
      <c r="B4" s="122" t="s">
        <v>2957</v>
      </c>
    </row>
    <row r="5" spans="1:2" ht="16.5">
      <c r="A5" s="270">
        <v>83631</v>
      </c>
      <c r="B5" s="122" t="s">
        <v>2958</v>
      </c>
    </row>
    <row r="6" spans="1:2" ht="16.5">
      <c r="A6" s="270">
        <v>77963</v>
      </c>
      <c r="B6" s="122" t="s">
        <v>2959</v>
      </c>
    </row>
    <row r="7" spans="1:2" ht="16.5">
      <c r="A7" s="270">
        <v>72075</v>
      </c>
      <c r="B7" s="122" t="s">
        <v>2960</v>
      </c>
    </row>
    <row r="8" spans="1:2" ht="16.5">
      <c r="A8" s="122">
        <v>70828</v>
      </c>
      <c r="B8" s="122" t="s">
        <v>2961</v>
      </c>
    </row>
    <row r="9" spans="1:2" ht="16.5">
      <c r="A9" s="122">
        <v>67127</v>
      </c>
      <c r="B9" s="122" t="s">
        <v>2962</v>
      </c>
    </row>
    <row r="10" spans="1:2" ht="16.5">
      <c r="A10" s="122">
        <v>70921</v>
      </c>
      <c r="B10" s="122" t="s">
        <v>2963</v>
      </c>
    </row>
    <row r="11" spans="1:2" ht="16.5">
      <c r="A11" s="122">
        <v>63547</v>
      </c>
      <c r="B11" s="122" t="s">
        <v>2964</v>
      </c>
    </row>
    <row r="12" spans="1:2" ht="16.5">
      <c r="A12" s="122">
        <v>84279</v>
      </c>
      <c r="B12" s="122" t="s">
        <v>2965</v>
      </c>
    </row>
    <row r="13" spans="1:2" ht="16.5">
      <c r="A13" s="122">
        <v>81186</v>
      </c>
      <c r="B13" s="122" t="s">
        <v>2966</v>
      </c>
    </row>
    <row r="14" spans="1:2" ht="16.5">
      <c r="A14" s="122">
        <v>83631</v>
      </c>
      <c r="B14" s="122" t="s">
        <v>2967</v>
      </c>
    </row>
    <row r="15" spans="1:2">
      <c r="A15" s="270">
        <v>65983</v>
      </c>
      <c r="B15" s="270" t="s">
        <v>2968</v>
      </c>
    </row>
    <row r="16" spans="1:2">
      <c r="A16" s="270">
        <v>77350</v>
      </c>
      <c r="B16" s="270" t="s">
        <v>2969</v>
      </c>
    </row>
    <row r="17" spans="1:2">
      <c r="A17" s="270">
        <v>81359</v>
      </c>
      <c r="B17" s="270" t="s">
        <v>2970</v>
      </c>
    </row>
  </sheetData>
  <phoneticPr fontId="1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1"/>
  <sheetViews>
    <sheetView topLeftCell="A7" zoomScaleNormal="100" workbookViewId="0">
      <selection sqref="A1:XFD1"/>
    </sheetView>
  </sheetViews>
  <sheetFormatPr defaultColWidth="7.875" defaultRowHeight="16.5"/>
  <cols>
    <col min="1" max="1" width="28.75" style="5" customWidth="1"/>
    <col min="2" max="2" width="26.625" style="5" customWidth="1"/>
    <col min="3" max="3" width="5.5" style="3" customWidth="1"/>
    <col min="4" max="4" width="28.125" style="5" customWidth="1"/>
    <col min="5" max="5" width="47.875" style="5" customWidth="1"/>
    <col min="6" max="6" width="14.75" style="5" customWidth="1"/>
    <col min="7" max="7" width="7.75" style="5" customWidth="1"/>
    <col min="8" max="8" width="11.25" style="3" customWidth="1"/>
    <col min="9" max="9" width="36.125" style="6" customWidth="1"/>
    <col min="10" max="11" width="1.625" style="5" customWidth="1"/>
    <col min="12" max="16384" width="7.875" style="5"/>
  </cols>
  <sheetData>
    <row r="1" spans="1:12" s="124" customFormat="1">
      <c r="A1" s="7" t="s">
        <v>2502</v>
      </c>
      <c r="C1" s="3"/>
      <c r="H1" s="3"/>
      <c r="I1" s="6"/>
    </row>
    <row r="2" spans="1:12">
      <c r="A2" s="1" t="s">
        <v>1022</v>
      </c>
      <c r="B2" s="2" t="s">
        <v>1021</v>
      </c>
      <c r="C2" s="4" t="s">
        <v>1020</v>
      </c>
      <c r="D2" s="4"/>
    </row>
    <row r="3" spans="1:12">
      <c r="A3" s="1" t="s">
        <v>1019</v>
      </c>
      <c r="B3" s="2"/>
    </row>
    <row r="4" spans="1:12" s="124" customFormat="1">
      <c r="A4" s="221"/>
      <c r="C4" s="3"/>
      <c r="H4" s="3"/>
      <c r="I4" s="6"/>
    </row>
    <row r="5" spans="1:12">
      <c r="A5" s="7" t="s">
        <v>1018</v>
      </c>
    </row>
    <row r="6" spans="1:12">
      <c r="A6" s="8" t="s">
        <v>8</v>
      </c>
      <c r="B6" s="9" t="s">
        <v>0</v>
      </c>
      <c r="C6" s="9" t="s">
        <v>9</v>
      </c>
      <c r="D6" s="8" t="s">
        <v>1</v>
      </c>
      <c r="E6" s="8" t="s">
        <v>2</v>
      </c>
      <c r="F6" s="10" t="s">
        <v>3</v>
      </c>
      <c r="G6" s="10" t="s">
        <v>940</v>
      </c>
      <c r="H6" s="10" t="s">
        <v>1011</v>
      </c>
      <c r="I6" s="11" t="s">
        <v>938</v>
      </c>
      <c r="L6" s="4"/>
    </row>
    <row r="7" spans="1:12">
      <c r="A7" s="2"/>
      <c r="B7" s="2" t="s">
        <v>13</v>
      </c>
      <c r="C7" s="12" t="s">
        <v>993</v>
      </c>
      <c r="D7" s="13" t="s">
        <v>1017</v>
      </c>
      <c r="E7" s="2"/>
      <c r="F7" s="2"/>
      <c r="G7" s="2"/>
      <c r="H7" s="12" t="s">
        <v>968</v>
      </c>
      <c r="I7" s="14"/>
      <c r="L7" s="4"/>
    </row>
    <row r="8" spans="1:12">
      <c r="A8" s="8" t="s">
        <v>8</v>
      </c>
      <c r="B8" s="9" t="s">
        <v>0</v>
      </c>
      <c r="C8" s="9"/>
      <c r="D8" s="8" t="s">
        <v>1</v>
      </c>
      <c r="E8" s="8" t="s">
        <v>2</v>
      </c>
      <c r="F8" s="10" t="s">
        <v>3</v>
      </c>
      <c r="G8" s="10" t="s">
        <v>940</v>
      </c>
      <c r="H8" s="10" t="s">
        <v>1011</v>
      </c>
      <c r="I8" s="11" t="s">
        <v>938</v>
      </c>
      <c r="L8" s="4"/>
    </row>
    <row r="9" spans="1:12">
      <c r="A9" s="2" t="s">
        <v>13</v>
      </c>
      <c r="B9" s="2" t="s">
        <v>17</v>
      </c>
      <c r="C9" s="12" t="s">
        <v>945</v>
      </c>
      <c r="D9" s="13" t="s">
        <v>1016</v>
      </c>
      <c r="E9" s="2" t="s">
        <v>1015</v>
      </c>
      <c r="F9" s="2"/>
      <c r="G9" s="2"/>
      <c r="H9" s="12" t="s">
        <v>968</v>
      </c>
      <c r="I9" s="15" t="s">
        <v>1014</v>
      </c>
      <c r="L9" s="4"/>
    </row>
    <row r="10" spans="1:12">
      <c r="A10" s="2"/>
      <c r="B10" s="2" t="s">
        <v>21</v>
      </c>
      <c r="C10" s="12" t="s">
        <v>993</v>
      </c>
      <c r="D10" s="16" t="s">
        <v>1013</v>
      </c>
      <c r="E10" s="2"/>
      <c r="F10" s="2"/>
      <c r="G10" s="2"/>
      <c r="H10" s="12" t="s">
        <v>1002</v>
      </c>
      <c r="I10" s="14"/>
      <c r="L10" s="4"/>
    </row>
    <row r="11" spans="1:12">
      <c r="A11" s="8" t="s">
        <v>8</v>
      </c>
      <c r="B11" s="9" t="s">
        <v>0</v>
      </c>
      <c r="C11" s="9"/>
      <c r="D11" s="8" t="s">
        <v>1</v>
      </c>
      <c r="E11" s="8" t="s">
        <v>2</v>
      </c>
      <c r="F11" s="10" t="s">
        <v>3</v>
      </c>
      <c r="G11" s="10" t="s">
        <v>940</v>
      </c>
      <c r="H11" s="10" t="s">
        <v>1011</v>
      </c>
      <c r="I11" s="11" t="s">
        <v>990</v>
      </c>
    </row>
    <row r="12" spans="1:12">
      <c r="A12" s="2" t="s">
        <v>21</v>
      </c>
      <c r="B12" s="5" t="str">
        <f>$B$2</f>
        <v>getIdentifierInfoByRefNum</v>
      </c>
      <c r="C12" s="12" t="s">
        <v>945</v>
      </c>
      <c r="D12" s="13" t="s">
        <v>1012</v>
      </c>
      <c r="E12" s="2"/>
      <c r="F12" s="2"/>
      <c r="G12" s="2"/>
      <c r="H12" s="12" t="s">
        <v>4</v>
      </c>
      <c r="I12" s="14"/>
    </row>
    <row r="13" spans="1:12">
      <c r="A13" s="8" t="s">
        <v>8</v>
      </c>
      <c r="B13" s="9" t="s">
        <v>0</v>
      </c>
      <c r="C13" s="9"/>
      <c r="D13" s="8" t="s">
        <v>1</v>
      </c>
      <c r="E13" s="8" t="s">
        <v>2</v>
      </c>
      <c r="F13" s="10" t="s">
        <v>3</v>
      </c>
      <c r="G13" s="10" t="s">
        <v>921</v>
      </c>
      <c r="H13" s="10" t="s">
        <v>1011</v>
      </c>
      <c r="I13" s="11" t="s">
        <v>919</v>
      </c>
    </row>
    <row r="14" spans="1:12">
      <c r="A14" s="5" t="str">
        <f>B12</f>
        <v>getIdentifierInfoByRefNum</v>
      </c>
      <c r="B14" s="2" t="s">
        <v>846</v>
      </c>
      <c r="C14" s="12"/>
      <c r="D14" s="13" t="s">
        <v>853</v>
      </c>
      <c r="E14" s="2" t="s">
        <v>852</v>
      </c>
      <c r="F14" s="2" t="s">
        <v>847</v>
      </c>
      <c r="G14" s="2"/>
      <c r="H14" s="12" t="s">
        <v>4</v>
      </c>
      <c r="I14" s="14"/>
    </row>
    <row r="15" spans="1:12">
      <c r="A15" s="2"/>
      <c r="B15" s="2" t="s">
        <v>854</v>
      </c>
      <c r="C15" s="12"/>
      <c r="D15" s="13" t="s">
        <v>1297</v>
      </c>
      <c r="E15" s="2" t="s">
        <v>852</v>
      </c>
      <c r="F15" s="2" t="s">
        <v>855</v>
      </c>
      <c r="G15" s="2"/>
      <c r="H15" s="12" t="s">
        <v>4</v>
      </c>
      <c r="I15" s="14"/>
    </row>
    <row r="16" spans="1:12">
      <c r="A16" s="2"/>
      <c r="B16" s="2" t="s">
        <v>1007</v>
      </c>
      <c r="C16" s="12" t="s">
        <v>14</v>
      </c>
      <c r="D16" s="16" t="s">
        <v>22</v>
      </c>
      <c r="E16" s="2"/>
      <c r="F16" s="2"/>
      <c r="G16" s="2"/>
      <c r="H16" s="12" t="s">
        <v>968</v>
      </c>
      <c r="I16" s="14"/>
    </row>
    <row r="17" spans="1:11" customFormat="1">
      <c r="A17" s="8" t="s">
        <v>8</v>
      </c>
      <c r="B17" s="9" t="s">
        <v>0</v>
      </c>
      <c r="C17" s="9"/>
      <c r="D17" s="8" t="s">
        <v>1</v>
      </c>
      <c r="E17" s="8" t="s">
        <v>2</v>
      </c>
      <c r="F17" s="10" t="s">
        <v>3</v>
      </c>
      <c r="G17" s="10" t="s">
        <v>1010</v>
      </c>
      <c r="H17" s="10" t="s">
        <v>11</v>
      </c>
      <c r="I17" s="11" t="s">
        <v>938</v>
      </c>
      <c r="K17" s="17"/>
    </row>
    <row r="18" spans="1:11" customFormat="1">
      <c r="A18" s="2" t="s">
        <v>847</v>
      </c>
      <c r="B18" s="2" t="s">
        <v>851</v>
      </c>
      <c r="C18" s="12"/>
      <c r="D18" s="2" t="s">
        <v>861</v>
      </c>
      <c r="E18" s="2" t="s">
        <v>862</v>
      </c>
      <c r="F18" s="2" t="s">
        <v>858</v>
      </c>
      <c r="G18" s="2">
        <v>10</v>
      </c>
      <c r="H18" s="12" t="s">
        <v>4</v>
      </c>
      <c r="I18" s="2"/>
      <c r="K18" s="17"/>
    </row>
    <row r="19" spans="1:11" s="71" customFormat="1">
      <c r="A19" s="2"/>
      <c r="B19" s="2" t="s">
        <v>848</v>
      </c>
      <c r="C19" s="3"/>
      <c r="D19" s="2" t="s">
        <v>856</v>
      </c>
      <c r="E19" s="2" t="s">
        <v>857</v>
      </c>
      <c r="F19" s="2" t="s">
        <v>858</v>
      </c>
      <c r="G19" s="2">
        <v>50</v>
      </c>
      <c r="H19" s="12" t="s">
        <v>4</v>
      </c>
      <c r="I19" s="2"/>
      <c r="K19" s="72"/>
    </row>
    <row r="20" spans="1:11" customFormat="1">
      <c r="A20" s="2"/>
      <c r="B20" s="2" t="s">
        <v>850</v>
      </c>
      <c r="C20" s="12"/>
      <c r="D20" s="2" t="s">
        <v>859</v>
      </c>
      <c r="E20" s="2" t="s">
        <v>860</v>
      </c>
      <c r="F20" s="2" t="s">
        <v>858</v>
      </c>
      <c r="G20" s="2">
        <v>20</v>
      </c>
      <c r="H20" s="12" t="s">
        <v>4</v>
      </c>
      <c r="I20" s="2"/>
      <c r="K20" s="17"/>
    </row>
    <row r="21" spans="1:11">
      <c r="A21" s="8" t="s">
        <v>8</v>
      </c>
      <c r="B21" s="9" t="s">
        <v>0</v>
      </c>
      <c r="C21" s="9"/>
      <c r="D21" s="8" t="s">
        <v>1</v>
      </c>
      <c r="E21" s="8" t="s">
        <v>2</v>
      </c>
      <c r="F21" s="10" t="s">
        <v>3</v>
      </c>
      <c r="G21" s="10" t="s">
        <v>998</v>
      </c>
      <c r="H21" s="10" t="s">
        <v>11</v>
      </c>
      <c r="I21" s="11" t="s">
        <v>990</v>
      </c>
    </row>
    <row r="22" spans="1:11">
      <c r="A22" s="2" t="s">
        <v>855</v>
      </c>
      <c r="B22" s="2" t="s">
        <v>1292</v>
      </c>
      <c r="C22" s="12"/>
      <c r="D22" s="2" t="s">
        <v>874</v>
      </c>
      <c r="E22" s="2" t="s">
        <v>875</v>
      </c>
      <c r="F22" s="2" t="s">
        <v>858</v>
      </c>
      <c r="G22" s="2">
        <v>16</v>
      </c>
      <c r="H22" s="12" t="s">
        <v>4</v>
      </c>
      <c r="I22" s="2" t="s">
        <v>865</v>
      </c>
    </row>
    <row r="23" spans="1:11">
      <c r="A23" s="2"/>
      <c r="B23" s="2" t="s">
        <v>1293</v>
      </c>
      <c r="D23" s="2" t="s">
        <v>877</v>
      </c>
      <c r="E23" s="2" t="s">
        <v>878</v>
      </c>
      <c r="F23" s="2" t="s">
        <v>858</v>
      </c>
      <c r="G23" s="2">
        <v>16</v>
      </c>
      <c r="H23" s="12" t="s">
        <v>42</v>
      </c>
      <c r="I23" s="2" t="s">
        <v>865</v>
      </c>
    </row>
    <row r="24" spans="1:11">
      <c r="A24" s="2"/>
      <c r="B24" s="2" t="s">
        <v>1294</v>
      </c>
      <c r="C24" s="12"/>
      <c r="D24" s="2" t="s">
        <v>866</v>
      </c>
      <c r="E24" s="2" t="s">
        <v>880</v>
      </c>
      <c r="F24" s="2" t="s">
        <v>858</v>
      </c>
      <c r="G24" s="2">
        <v>32</v>
      </c>
      <c r="H24" s="12" t="s">
        <v>4</v>
      </c>
      <c r="I24" s="2" t="s">
        <v>865</v>
      </c>
    </row>
    <row r="25" spans="1:11">
      <c r="A25" s="2"/>
      <c r="B25" s="2" t="s">
        <v>1295</v>
      </c>
      <c r="C25" s="12"/>
      <c r="D25" s="2" t="s">
        <v>868</v>
      </c>
      <c r="E25" s="2" t="s">
        <v>869</v>
      </c>
      <c r="F25" s="2" t="s">
        <v>858</v>
      </c>
      <c r="G25" s="2">
        <v>36</v>
      </c>
      <c r="H25" s="12" t="s">
        <v>4</v>
      </c>
      <c r="I25" s="2" t="s">
        <v>870</v>
      </c>
    </row>
    <row r="26" spans="1:11">
      <c r="A26" s="2"/>
      <c r="B26" s="2" t="s">
        <v>1296</v>
      </c>
      <c r="D26" s="2" t="s">
        <v>881</v>
      </c>
      <c r="E26" s="2" t="s">
        <v>871</v>
      </c>
      <c r="F26" s="2" t="s">
        <v>858</v>
      </c>
      <c r="G26" s="2">
        <v>256</v>
      </c>
      <c r="H26" s="12" t="s">
        <v>4</v>
      </c>
      <c r="I26" s="2" t="s">
        <v>865</v>
      </c>
    </row>
    <row r="27" spans="1:11">
      <c r="A27" s="8" t="s">
        <v>1008</v>
      </c>
      <c r="B27" s="9" t="s">
        <v>0</v>
      </c>
      <c r="C27" s="9"/>
      <c r="D27" s="8" t="s">
        <v>1</v>
      </c>
      <c r="E27" s="8" t="s">
        <v>2</v>
      </c>
      <c r="F27" s="10" t="s">
        <v>3</v>
      </c>
      <c r="G27" s="10" t="s">
        <v>940</v>
      </c>
      <c r="H27" s="10" t="s">
        <v>924</v>
      </c>
      <c r="I27" s="11" t="s">
        <v>938</v>
      </c>
    </row>
    <row r="28" spans="1:11">
      <c r="A28" s="2" t="s">
        <v>1007</v>
      </c>
      <c r="B28" s="2" t="s">
        <v>51</v>
      </c>
      <c r="C28" s="12"/>
      <c r="D28" s="19" t="s">
        <v>1006</v>
      </c>
      <c r="E28" s="2" t="s">
        <v>1005</v>
      </c>
      <c r="F28" s="2" t="s">
        <v>45</v>
      </c>
      <c r="G28" s="2">
        <v>255</v>
      </c>
      <c r="H28" s="12">
        <v>0</v>
      </c>
      <c r="I28" s="14"/>
    </row>
    <row r="29" spans="1:11">
      <c r="A29" s="2"/>
      <c r="B29" s="2" t="s">
        <v>51</v>
      </c>
      <c r="C29" s="12"/>
      <c r="D29" s="19" t="s">
        <v>1004</v>
      </c>
      <c r="E29" s="2" t="s">
        <v>1003</v>
      </c>
      <c r="F29" s="2" t="s">
        <v>45</v>
      </c>
      <c r="G29" s="2">
        <v>255</v>
      </c>
      <c r="H29" s="12" t="s">
        <v>1002</v>
      </c>
      <c r="I29" s="14"/>
    </row>
    <row r="30" spans="1:11">
      <c r="A30" s="2"/>
      <c r="B30" s="2" t="s">
        <v>51</v>
      </c>
      <c r="C30" s="12"/>
      <c r="D30" s="19" t="s">
        <v>1001</v>
      </c>
      <c r="E30" s="2"/>
      <c r="F30" s="2" t="s">
        <v>45</v>
      </c>
      <c r="G30" s="2">
        <v>255</v>
      </c>
      <c r="H30" s="12" t="s">
        <v>1000</v>
      </c>
      <c r="I30" s="14"/>
    </row>
    <row r="31" spans="1:11">
      <c r="D31" s="20"/>
    </row>
    <row r="32" spans="1:11">
      <c r="A32" s="7" t="s">
        <v>999</v>
      </c>
    </row>
    <row r="33" spans="1:12">
      <c r="A33" s="8" t="s">
        <v>8</v>
      </c>
      <c r="B33" s="9" t="s">
        <v>0</v>
      </c>
      <c r="C33" s="9"/>
      <c r="D33" s="8" t="s">
        <v>1</v>
      </c>
      <c r="E33" s="8" t="s">
        <v>2</v>
      </c>
      <c r="F33" s="10" t="s">
        <v>3</v>
      </c>
      <c r="G33" s="10" t="s">
        <v>10</v>
      </c>
      <c r="H33" s="10" t="s">
        <v>11</v>
      </c>
      <c r="I33" s="11" t="s">
        <v>12</v>
      </c>
      <c r="L33" s="4"/>
    </row>
    <row r="34" spans="1:12">
      <c r="A34" s="2"/>
      <c r="B34" s="2" t="s">
        <v>13</v>
      </c>
      <c r="C34" s="12" t="s">
        <v>945</v>
      </c>
      <c r="D34" s="13" t="s">
        <v>15</v>
      </c>
      <c r="E34" s="2"/>
      <c r="F34" s="2"/>
      <c r="G34" s="2"/>
      <c r="H34" s="12" t="s">
        <v>4</v>
      </c>
      <c r="I34" s="14"/>
      <c r="L34" s="4"/>
    </row>
    <row r="35" spans="1:12">
      <c r="A35" s="8" t="s">
        <v>8</v>
      </c>
      <c r="B35" s="9" t="s">
        <v>0</v>
      </c>
      <c r="C35" s="9"/>
      <c r="D35" s="8" t="s">
        <v>1</v>
      </c>
      <c r="E35" s="8" t="s">
        <v>2</v>
      </c>
      <c r="F35" s="10" t="s">
        <v>3</v>
      </c>
      <c r="G35" s="10" t="s">
        <v>998</v>
      </c>
      <c r="H35" s="10" t="s">
        <v>997</v>
      </c>
      <c r="I35" s="11" t="s">
        <v>919</v>
      </c>
      <c r="L35" s="4"/>
    </row>
    <row r="36" spans="1:12">
      <c r="A36" s="2" t="s">
        <v>13</v>
      </c>
      <c r="B36" s="2" t="s">
        <v>21</v>
      </c>
      <c r="C36" s="12" t="s">
        <v>943</v>
      </c>
      <c r="D36" s="16" t="s">
        <v>53</v>
      </c>
      <c r="E36" s="2"/>
      <c r="F36" s="2"/>
      <c r="G36" s="2"/>
      <c r="H36" s="12" t="s">
        <v>968</v>
      </c>
      <c r="I36" s="21"/>
      <c r="L36" s="4"/>
    </row>
    <row r="37" spans="1:12">
      <c r="A37" s="8" t="s">
        <v>8</v>
      </c>
      <c r="B37" s="9" t="s">
        <v>0</v>
      </c>
      <c r="C37" s="9"/>
      <c r="D37" s="8" t="s">
        <v>1</v>
      </c>
      <c r="E37" s="8" t="s">
        <v>2</v>
      </c>
      <c r="F37" s="10" t="s">
        <v>3</v>
      </c>
      <c r="G37" s="10" t="s">
        <v>940</v>
      </c>
      <c r="H37" s="10" t="s">
        <v>997</v>
      </c>
      <c r="I37" s="11" t="s">
        <v>987</v>
      </c>
    </row>
    <row r="38" spans="1:12">
      <c r="A38" s="2" t="s">
        <v>21</v>
      </c>
      <c r="B38" s="2" t="str">
        <f>$B$2&amp;"Response"</f>
        <v>getIdentifierInfoByRefNumResponse</v>
      </c>
      <c r="C38" s="12" t="s">
        <v>996</v>
      </c>
      <c r="D38" s="13" t="s">
        <v>995</v>
      </c>
      <c r="E38" s="2" t="s">
        <v>994</v>
      </c>
      <c r="F38" s="2"/>
      <c r="G38" s="2"/>
      <c r="H38" s="12" t="s">
        <v>168</v>
      </c>
      <c r="I38" s="14"/>
    </row>
    <row r="39" spans="1:12">
      <c r="A39" s="22"/>
      <c r="B39" s="22" t="s">
        <v>56</v>
      </c>
      <c r="C39" s="23" t="s">
        <v>993</v>
      </c>
      <c r="D39" s="24" t="s">
        <v>992</v>
      </c>
      <c r="E39" s="22" t="s">
        <v>991</v>
      </c>
      <c r="F39" s="22"/>
      <c r="G39" s="22"/>
      <c r="H39" s="23" t="s">
        <v>907</v>
      </c>
      <c r="I39" s="25"/>
    </row>
    <row r="40" spans="1:12">
      <c r="A40" s="8" t="s">
        <v>8</v>
      </c>
      <c r="B40" s="9" t="s">
        <v>0</v>
      </c>
      <c r="C40" s="9"/>
      <c r="D40" s="8" t="s">
        <v>1</v>
      </c>
      <c r="E40" s="8" t="s">
        <v>2</v>
      </c>
      <c r="F40" s="10" t="s">
        <v>3</v>
      </c>
      <c r="G40" s="10" t="s">
        <v>10</v>
      </c>
      <c r="H40" s="10" t="s">
        <v>939</v>
      </c>
      <c r="I40" s="11" t="s">
        <v>990</v>
      </c>
    </row>
    <row r="41" spans="1:12">
      <c r="A41" s="2" t="str">
        <f>B38</f>
        <v>getIdentifierInfoByRefNumResponse</v>
      </c>
      <c r="B41" s="2" t="s">
        <v>58</v>
      </c>
      <c r="C41" s="12" t="s">
        <v>14</v>
      </c>
      <c r="D41" s="16" t="s">
        <v>989</v>
      </c>
      <c r="E41" s="2"/>
      <c r="F41" s="2"/>
      <c r="G41" s="2"/>
      <c r="H41" s="12" t="s">
        <v>980</v>
      </c>
      <c r="I41" s="14"/>
    </row>
    <row r="42" spans="1:12">
      <c r="A42" s="2"/>
      <c r="B42" s="16" t="s">
        <v>59</v>
      </c>
      <c r="C42" s="26" t="s">
        <v>945</v>
      </c>
      <c r="D42" s="16" t="s">
        <v>22</v>
      </c>
      <c r="E42" s="2"/>
      <c r="F42" s="2"/>
      <c r="G42" s="2"/>
      <c r="H42" s="12" t="s">
        <v>968</v>
      </c>
      <c r="I42" s="14">
        <v>500</v>
      </c>
    </row>
    <row r="43" spans="1:12">
      <c r="A43" s="2"/>
      <c r="B43" s="61" t="s">
        <v>2070</v>
      </c>
      <c r="C43" s="12" t="s">
        <v>945</v>
      </c>
      <c r="D43" s="16" t="s">
        <v>988</v>
      </c>
      <c r="E43" s="2"/>
      <c r="F43" s="2"/>
      <c r="G43" s="2"/>
      <c r="H43" s="146" t="s">
        <v>42</v>
      </c>
      <c r="I43" s="14"/>
    </row>
    <row r="44" spans="1:12">
      <c r="A44" s="8" t="s">
        <v>8</v>
      </c>
      <c r="B44" s="9" t="s">
        <v>0</v>
      </c>
      <c r="C44" s="9"/>
      <c r="D44" s="8" t="s">
        <v>1</v>
      </c>
      <c r="E44" s="8" t="s">
        <v>2</v>
      </c>
      <c r="F44" s="10" t="s">
        <v>3</v>
      </c>
      <c r="G44" s="10" t="s">
        <v>940</v>
      </c>
      <c r="H44" s="10" t="s">
        <v>924</v>
      </c>
      <c r="I44" s="11" t="s">
        <v>987</v>
      </c>
    </row>
    <row r="45" spans="1:12">
      <c r="A45" s="22" t="s">
        <v>986</v>
      </c>
      <c r="B45" s="22" t="s">
        <v>985</v>
      </c>
      <c r="C45" s="23"/>
      <c r="D45" s="27" t="s">
        <v>984</v>
      </c>
      <c r="E45" s="22" t="s">
        <v>63</v>
      </c>
      <c r="F45" s="22"/>
      <c r="G45" s="22"/>
      <c r="H45" s="23" t="s">
        <v>972</v>
      </c>
      <c r="I45" s="28" t="s">
        <v>63</v>
      </c>
    </row>
    <row r="46" spans="1:12">
      <c r="A46" s="22"/>
      <c r="B46" s="27" t="s">
        <v>983</v>
      </c>
      <c r="C46" s="29"/>
      <c r="D46" s="27" t="s">
        <v>982</v>
      </c>
      <c r="E46" s="22" t="s">
        <v>66</v>
      </c>
      <c r="F46" s="22"/>
      <c r="G46" s="22"/>
      <c r="H46" s="23" t="s">
        <v>962</v>
      </c>
      <c r="I46" s="28" t="s">
        <v>66</v>
      </c>
    </row>
    <row r="47" spans="1:12">
      <c r="A47" s="22"/>
      <c r="B47" s="22" t="s">
        <v>981</v>
      </c>
      <c r="C47" s="23" t="s">
        <v>945</v>
      </c>
      <c r="D47" s="27" t="s">
        <v>68</v>
      </c>
      <c r="E47" s="22"/>
      <c r="F47" s="22"/>
      <c r="G47" s="22"/>
      <c r="H47" s="23" t="s">
        <v>980</v>
      </c>
      <c r="I47" s="25"/>
    </row>
    <row r="48" spans="1:12">
      <c r="A48" s="8" t="s">
        <v>8</v>
      </c>
      <c r="B48" s="9" t="s">
        <v>0</v>
      </c>
      <c r="C48" s="9"/>
      <c r="D48" s="8" t="s">
        <v>1</v>
      </c>
      <c r="E48" s="8" t="s">
        <v>2</v>
      </c>
      <c r="F48" s="10" t="s">
        <v>3</v>
      </c>
      <c r="G48" s="10" t="s">
        <v>10</v>
      </c>
      <c r="H48" s="10" t="s">
        <v>924</v>
      </c>
      <c r="I48" s="11" t="s">
        <v>12</v>
      </c>
    </row>
    <row r="49" spans="1:9">
      <c r="A49" s="22" t="s">
        <v>67</v>
      </c>
      <c r="B49" s="22" t="s">
        <v>69</v>
      </c>
      <c r="C49" s="23" t="s">
        <v>14</v>
      </c>
      <c r="D49" s="27" t="s">
        <v>68</v>
      </c>
      <c r="E49" s="22" t="s">
        <v>63</v>
      </c>
      <c r="F49" s="22"/>
      <c r="G49" s="22"/>
      <c r="H49" s="23" t="s">
        <v>4</v>
      </c>
      <c r="I49" s="28" t="s">
        <v>63</v>
      </c>
    </row>
    <row r="50" spans="1:9">
      <c r="A50" s="8" t="s">
        <v>8</v>
      </c>
      <c r="B50" s="9" t="s">
        <v>0</v>
      </c>
      <c r="C50" s="9"/>
      <c r="D50" s="8" t="s">
        <v>1</v>
      </c>
      <c r="E50" s="8" t="s">
        <v>2</v>
      </c>
      <c r="F50" s="10" t="s">
        <v>3</v>
      </c>
      <c r="G50" s="10" t="s">
        <v>940</v>
      </c>
      <c r="H50" s="10" t="s">
        <v>924</v>
      </c>
      <c r="I50" s="11" t="s">
        <v>12</v>
      </c>
    </row>
    <row r="51" spans="1:9">
      <c r="A51" s="22" t="s">
        <v>69</v>
      </c>
      <c r="B51" s="22" t="s">
        <v>58</v>
      </c>
      <c r="C51" s="23" t="s">
        <v>14</v>
      </c>
      <c r="D51" s="27" t="s">
        <v>70</v>
      </c>
      <c r="E51" s="22"/>
      <c r="F51" s="22"/>
      <c r="G51" s="22"/>
      <c r="H51" s="23"/>
      <c r="I51" s="28"/>
    </row>
    <row r="52" spans="1:9">
      <c r="A52" s="22"/>
      <c r="B52" s="27" t="s">
        <v>71</v>
      </c>
      <c r="C52" s="29"/>
      <c r="D52" s="27" t="s">
        <v>72</v>
      </c>
      <c r="E52" s="22" t="str">
        <f>$B$2</f>
        <v>getIdentifierInfoByRefNum</v>
      </c>
      <c r="F52" s="22" t="s">
        <v>979</v>
      </c>
      <c r="G52" s="22"/>
      <c r="H52" s="23" t="s">
        <v>962</v>
      </c>
      <c r="I52" s="28" t="str">
        <f>E52</f>
        <v>getIdentifierInfoByRefNum</v>
      </c>
    </row>
    <row r="53" spans="1:9">
      <c r="A53" s="22"/>
      <c r="B53" s="30" t="s">
        <v>978</v>
      </c>
      <c r="C53" s="23" t="s">
        <v>945</v>
      </c>
      <c r="D53" s="27" t="s">
        <v>75</v>
      </c>
      <c r="E53" s="22"/>
      <c r="F53" s="22"/>
      <c r="G53" s="22"/>
      <c r="H53" s="23"/>
      <c r="I53" s="25"/>
    </row>
    <row r="54" spans="1:9">
      <c r="A54" s="8" t="s">
        <v>8</v>
      </c>
      <c r="B54" s="9" t="s">
        <v>0</v>
      </c>
      <c r="C54" s="9"/>
      <c r="D54" s="8" t="s">
        <v>1</v>
      </c>
      <c r="E54" s="8" t="s">
        <v>2</v>
      </c>
      <c r="F54" s="10" t="s">
        <v>3</v>
      </c>
      <c r="G54" s="10" t="s">
        <v>921</v>
      </c>
      <c r="H54" s="10" t="s">
        <v>939</v>
      </c>
      <c r="I54" s="11" t="s">
        <v>938</v>
      </c>
    </row>
    <row r="55" spans="1:9">
      <c r="A55" s="2" t="s">
        <v>58</v>
      </c>
      <c r="B55" s="2" t="s">
        <v>76</v>
      </c>
      <c r="C55" s="12"/>
      <c r="D55" s="13" t="s">
        <v>977</v>
      </c>
      <c r="E55" s="2"/>
      <c r="F55" s="2" t="s">
        <v>932</v>
      </c>
      <c r="G55" s="2"/>
      <c r="H55" s="12"/>
      <c r="I55" s="14"/>
    </row>
    <row r="56" spans="1:9">
      <c r="A56" s="2"/>
      <c r="B56" s="2" t="s">
        <v>78</v>
      </c>
      <c r="C56" s="12"/>
      <c r="D56" s="13" t="s">
        <v>976</v>
      </c>
      <c r="E56" s="2"/>
      <c r="F56" s="2" t="s">
        <v>73</v>
      </c>
      <c r="G56" s="2"/>
      <c r="H56" s="12"/>
      <c r="I56" s="14"/>
    </row>
    <row r="57" spans="1:9">
      <c r="A57" s="2"/>
      <c r="B57" s="2" t="s">
        <v>32</v>
      </c>
      <c r="C57" s="12"/>
      <c r="D57" s="16" t="s">
        <v>975</v>
      </c>
      <c r="E57" s="2"/>
      <c r="F57" s="2"/>
      <c r="G57" s="2"/>
      <c r="H57" s="12"/>
      <c r="I57" s="14"/>
    </row>
    <row r="58" spans="1:9">
      <c r="A58" s="8" t="s">
        <v>8</v>
      </c>
      <c r="B58" s="9" t="s">
        <v>0</v>
      </c>
      <c r="C58" s="9"/>
      <c r="D58" s="8" t="s">
        <v>1</v>
      </c>
      <c r="E58" s="8" t="s">
        <v>2</v>
      </c>
      <c r="F58" s="10" t="s">
        <v>3</v>
      </c>
      <c r="G58" s="10" t="s">
        <v>974</v>
      </c>
      <c r="H58" s="10" t="s">
        <v>920</v>
      </c>
      <c r="I58" s="11" t="s">
        <v>919</v>
      </c>
    </row>
    <row r="59" spans="1:9">
      <c r="A59" s="2" t="s">
        <v>32</v>
      </c>
      <c r="B59" s="2" t="s">
        <v>33</v>
      </c>
      <c r="C59" s="12"/>
      <c r="D59" s="13" t="s">
        <v>973</v>
      </c>
      <c r="E59" s="2"/>
      <c r="F59" s="2" t="s">
        <v>912</v>
      </c>
      <c r="G59" s="2">
        <v>20</v>
      </c>
      <c r="H59" s="12" t="s">
        <v>972</v>
      </c>
      <c r="I59" s="14"/>
    </row>
    <row r="60" spans="1:9">
      <c r="A60" s="2"/>
      <c r="B60" s="18" t="s">
        <v>971</v>
      </c>
      <c r="C60" s="31"/>
      <c r="D60" s="32" t="s">
        <v>970</v>
      </c>
      <c r="E60" s="18" t="s">
        <v>969</v>
      </c>
      <c r="F60" s="18" t="s">
        <v>912</v>
      </c>
      <c r="G60" s="18">
        <v>20</v>
      </c>
      <c r="H60" s="31" t="s">
        <v>968</v>
      </c>
      <c r="I60" s="14">
        <v>500</v>
      </c>
    </row>
    <row r="61" spans="1:9">
      <c r="A61" s="2"/>
      <c r="B61" s="18" t="s">
        <v>967</v>
      </c>
      <c r="C61" s="12"/>
      <c r="D61" s="16" t="s">
        <v>966</v>
      </c>
      <c r="E61" s="2"/>
      <c r="F61" s="2" t="s">
        <v>932</v>
      </c>
      <c r="G61" s="2">
        <v>20</v>
      </c>
      <c r="H61" s="12" t="s">
        <v>910</v>
      </c>
      <c r="I61" s="14"/>
    </row>
    <row r="62" spans="1:9">
      <c r="A62" s="2"/>
      <c r="B62" s="2" t="s">
        <v>43</v>
      </c>
      <c r="C62" s="12"/>
      <c r="D62" s="13" t="s">
        <v>44</v>
      </c>
      <c r="E62" s="2"/>
      <c r="F62" s="2" t="s">
        <v>45</v>
      </c>
      <c r="G62" s="2">
        <v>50</v>
      </c>
      <c r="H62" s="12" t="s">
        <v>910</v>
      </c>
      <c r="I62" s="14"/>
    </row>
    <row r="63" spans="1:9">
      <c r="A63" s="2"/>
      <c r="B63" s="2" t="s">
        <v>46</v>
      </c>
      <c r="C63" s="12"/>
      <c r="D63" s="16" t="s">
        <v>47</v>
      </c>
      <c r="E63" s="2"/>
      <c r="F63" s="2" t="s">
        <v>45</v>
      </c>
      <c r="G63" s="2">
        <v>255</v>
      </c>
      <c r="H63" s="12" t="s">
        <v>907</v>
      </c>
      <c r="I63" s="14" t="s">
        <v>48</v>
      </c>
    </row>
    <row r="64" spans="1:9">
      <c r="A64" s="8" t="s">
        <v>8</v>
      </c>
      <c r="B64" s="9" t="s">
        <v>0</v>
      </c>
      <c r="C64" s="9"/>
      <c r="D64" s="8" t="s">
        <v>1</v>
      </c>
      <c r="E64" s="8" t="s">
        <v>2</v>
      </c>
      <c r="F64" s="10" t="s">
        <v>3</v>
      </c>
      <c r="G64" s="10" t="s">
        <v>940</v>
      </c>
      <c r="H64" s="10" t="s">
        <v>920</v>
      </c>
      <c r="I64" s="11" t="s">
        <v>965</v>
      </c>
    </row>
    <row r="65" spans="1:9">
      <c r="A65" s="33" t="s">
        <v>74</v>
      </c>
      <c r="B65" s="33" t="s">
        <v>964</v>
      </c>
      <c r="C65" s="12"/>
      <c r="D65" s="16" t="s">
        <v>963</v>
      </c>
      <c r="E65" s="2"/>
      <c r="F65" s="2"/>
      <c r="G65" s="2"/>
      <c r="H65" s="12" t="s">
        <v>962</v>
      </c>
      <c r="I65" s="14"/>
    </row>
    <row r="66" spans="1:9">
      <c r="A66" s="22"/>
      <c r="B66" s="22" t="s">
        <v>84</v>
      </c>
      <c r="C66" s="23" t="s">
        <v>14</v>
      </c>
      <c r="D66" s="27" t="s">
        <v>961</v>
      </c>
      <c r="E66" s="22" t="s">
        <v>960</v>
      </c>
      <c r="F66" s="22"/>
      <c r="G66" s="22"/>
      <c r="H66" s="23" t="s">
        <v>907</v>
      </c>
      <c r="I66" s="25"/>
    </row>
    <row r="67" spans="1:9">
      <c r="A67" s="8" t="s">
        <v>8</v>
      </c>
      <c r="B67" s="9" t="s">
        <v>0</v>
      </c>
      <c r="C67" s="9"/>
      <c r="D67" s="8" t="s">
        <v>1</v>
      </c>
      <c r="E67" s="8" t="s">
        <v>2</v>
      </c>
      <c r="F67" s="10" t="s">
        <v>3</v>
      </c>
      <c r="G67" s="10" t="s">
        <v>10</v>
      </c>
      <c r="H67" s="10" t="s">
        <v>920</v>
      </c>
      <c r="I67" s="11" t="s">
        <v>12</v>
      </c>
    </row>
    <row r="68" spans="1:9">
      <c r="A68" s="22" t="s">
        <v>84</v>
      </c>
      <c r="B68" s="22" t="s">
        <v>959</v>
      </c>
      <c r="C68" s="23"/>
      <c r="D68" s="27" t="s">
        <v>958</v>
      </c>
      <c r="E68" s="22"/>
      <c r="F68" s="22" t="s">
        <v>951</v>
      </c>
      <c r="G68" s="22">
        <v>19</v>
      </c>
      <c r="H68" s="23"/>
      <c r="I68" s="25">
        <v>11000976</v>
      </c>
    </row>
    <row r="69" spans="1:9">
      <c r="A69" s="22"/>
      <c r="B69" s="22" t="s">
        <v>957</v>
      </c>
      <c r="C69" s="23"/>
      <c r="D69" s="27" t="s">
        <v>956</v>
      </c>
      <c r="E69" s="22"/>
      <c r="F69" s="22" t="s">
        <v>73</v>
      </c>
      <c r="G69" s="22"/>
      <c r="H69" s="23"/>
      <c r="I69" s="25" t="s">
        <v>91</v>
      </c>
    </row>
    <row r="70" spans="1:9">
      <c r="A70" s="22"/>
      <c r="B70" s="22" t="s">
        <v>92</v>
      </c>
      <c r="C70" s="23"/>
      <c r="D70" s="27" t="s">
        <v>955</v>
      </c>
      <c r="E70" s="22"/>
      <c r="F70" s="22" t="s">
        <v>912</v>
      </c>
      <c r="G70" s="22">
        <v>20</v>
      </c>
      <c r="H70" s="23"/>
      <c r="I70" s="25" t="s">
        <v>94</v>
      </c>
    </row>
    <row r="71" spans="1:9">
      <c r="A71" s="22"/>
      <c r="B71" s="22" t="s">
        <v>95</v>
      </c>
      <c r="C71" s="23"/>
      <c r="D71" s="27" t="s">
        <v>954</v>
      </c>
      <c r="E71" s="22"/>
      <c r="F71" s="22" t="s">
        <v>951</v>
      </c>
      <c r="G71" s="22">
        <v>19</v>
      </c>
      <c r="H71" s="23"/>
      <c r="I71" s="25">
        <v>500</v>
      </c>
    </row>
    <row r="72" spans="1:9">
      <c r="A72" s="22"/>
      <c r="B72" s="22" t="s">
        <v>953</v>
      </c>
      <c r="C72" s="23"/>
      <c r="D72" s="27" t="s">
        <v>952</v>
      </c>
      <c r="E72" s="22"/>
      <c r="F72" s="22" t="s">
        <v>951</v>
      </c>
      <c r="G72" s="22">
        <v>19</v>
      </c>
      <c r="H72" s="23"/>
      <c r="I72" s="25">
        <v>11001185</v>
      </c>
    </row>
    <row r="73" spans="1:9">
      <c r="A73" s="22"/>
      <c r="B73" s="22" t="s">
        <v>950</v>
      </c>
      <c r="C73" s="23"/>
      <c r="D73" s="27" t="s">
        <v>949</v>
      </c>
      <c r="E73" s="22"/>
      <c r="F73" s="22" t="s">
        <v>948</v>
      </c>
      <c r="G73" s="22">
        <v>19</v>
      </c>
      <c r="H73" s="23"/>
      <c r="I73" s="25">
        <v>0</v>
      </c>
    </row>
    <row r="74" spans="1:9">
      <c r="A74" s="22"/>
      <c r="B74" s="22" t="s">
        <v>101</v>
      </c>
      <c r="C74" s="23"/>
      <c r="D74" s="27" t="s">
        <v>947</v>
      </c>
      <c r="E74" s="22"/>
      <c r="F74" s="22" t="s">
        <v>912</v>
      </c>
      <c r="G74" s="22"/>
      <c r="H74" s="23"/>
      <c r="I74" s="34" t="s">
        <v>946</v>
      </c>
    </row>
    <row r="75" spans="1:9">
      <c r="A75" s="8" t="s">
        <v>220</v>
      </c>
      <c r="B75" s="9" t="s">
        <v>0</v>
      </c>
      <c r="C75" s="9"/>
      <c r="D75" s="8" t="s">
        <v>1</v>
      </c>
      <c r="E75" s="8" t="s">
        <v>2</v>
      </c>
      <c r="F75" s="10" t="s">
        <v>3</v>
      </c>
      <c r="G75" s="10" t="s">
        <v>940</v>
      </c>
      <c r="H75" s="10" t="s">
        <v>924</v>
      </c>
      <c r="I75" s="11" t="s">
        <v>919</v>
      </c>
    </row>
    <row r="76" spans="1:9">
      <c r="A76" s="97" t="s">
        <v>2070</v>
      </c>
      <c r="B76" s="98" t="s">
        <v>1322</v>
      </c>
      <c r="I76" s="99"/>
    </row>
    <row r="77" spans="1:9">
      <c r="A77" s="2"/>
      <c r="B77" s="90" t="s">
        <v>1317</v>
      </c>
      <c r="C77" s="2"/>
      <c r="D77" s="2"/>
      <c r="E77" s="2"/>
      <c r="F77" s="2"/>
      <c r="G77" s="2"/>
      <c r="H77" s="2"/>
      <c r="I77" s="14"/>
    </row>
    <row r="78" spans="1:9">
      <c r="A78" s="2"/>
      <c r="B78" s="90" t="s">
        <v>1337</v>
      </c>
      <c r="C78" s="12"/>
      <c r="D78" s="19"/>
      <c r="E78" s="2"/>
      <c r="F78" s="2"/>
      <c r="G78" s="2"/>
      <c r="H78" s="12"/>
      <c r="I78" s="14"/>
    </row>
    <row r="79" spans="1:9">
      <c r="A79" s="2"/>
      <c r="B79" s="61" t="s">
        <v>2071</v>
      </c>
      <c r="C79" s="12" t="s">
        <v>945</v>
      </c>
      <c r="D79" s="19" t="s">
        <v>944</v>
      </c>
      <c r="E79" s="2"/>
      <c r="F79" s="2"/>
      <c r="G79" s="2">
        <v>19</v>
      </c>
      <c r="H79" s="12" t="s">
        <v>936</v>
      </c>
      <c r="I79" s="14"/>
    </row>
    <row r="80" spans="1:9">
      <c r="A80" s="2"/>
      <c r="B80" s="61" t="s">
        <v>2072</v>
      </c>
      <c r="C80" s="12" t="s">
        <v>14</v>
      </c>
      <c r="D80" s="19" t="s">
        <v>944</v>
      </c>
      <c r="E80" s="2"/>
      <c r="F80" s="2"/>
      <c r="G80" s="2">
        <v>20</v>
      </c>
      <c r="H80" s="12" t="s">
        <v>910</v>
      </c>
      <c r="I80" s="14"/>
    </row>
    <row r="81" spans="1:9">
      <c r="A81" s="2"/>
      <c r="B81" s="61" t="s">
        <v>2073</v>
      </c>
      <c r="C81" s="12" t="s">
        <v>943</v>
      </c>
      <c r="D81" s="19" t="s">
        <v>942</v>
      </c>
      <c r="E81" s="2" t="s">
        <v>941</v>
      </c>
      <c r="F81" s="2"/>
      <c r="G81" s="2">
        <v>20</v>
      </c>
      <c r="H81" s="12" t="s">
        <v>910</v>
      </c>
      <c r="I81" s="14"/>
    </row>
    <row r="82" spans="1:9">
      <c r="A82" s="2"/>
      <c r="B82" s="90" t="s">
        <v>1321</v>
      </c>
      <c r="C82" s="2"/>
      <c r="D82" s="2"/>
      <c r="E82" s="2"/>
      <c r="F82" s="2"/>
      <c r="G82" s="2"/>
      <c r="H82" s="2"/>
      <c r="I82" s="14"/>
    </row>
    <row r="83" spans="1:9">
      <c r="A83" s="8" t="s">
        <v>49</v>
      </c>
      <c r="B83" s="9" t="s">
        <v>0</v>
      </c>
      <c r="C83" s="9"/>
      <c r="D83" s="8" t="s">
        <v>1</v>
      </c>
      <c r="E83" s="8" t="s">
        <v>2</v>
      </c>
      <c r="F83" s="10" t="s">
        <v>3</v>
      </c>
      <c r="G83" s="10" t="s">
        <v>203</v>
      </c>
      <c r="H83" s="10" t="s">
        <v>205</v>
      </c>
      <c r="I83" s="11" t="s">
        <v>12</v>
      </c>
    </row>
    <row r="84" spans="1:9">
      <c r="A84" s="73" t="s">
        <v>1337</v>
      </c>
      <c r="B84" s="73" t="s">
        <v>1809</v>
      </c>
      <c r="C84" s="54"/>
      <c r="D84" s="35"/>
      <c r="E84" s="18"/>
      <c r="F84" s="18"/>
      <c r="G84" s="18"/>
      <c r="H84" s="31"/>
      <c r="I84" s="54"/>
    </row>
    <row r="85" spans="1:9" s="36" customFormat="1">
      <c r="A85" s="54"/>
      <c r="B85" s="73" t="s">
        <v>84</v>
      </c>
      <c r="C85" s="54"/>
      <c r="D85" s="35"/>
      <c r="E85" s="18"/>
      <c r="F85" s="18"/>
      <c r="G85" s="18"/>
      <c r="H85" s="31"/>
      <c r="I85" s="54"/>
    </row>
    <row r="86" spans="1:9">
      <c r="A86" s="8" t="s">
        <v>507</v>
      </c>
      <c r="B86" s="9" t="s">
        <v>0</v>
      </c>
      <c r="C86" s="9"/>
      <c r="D86" s="8" t="s">
        <v>1</v>
      </c>
      <c r="E86" s="8" t="s">
        <v>2</v>
      </c>
      <c r="F86" s="10" t="s">
        <v>3</v>
      </c>
      <c r="G86" s="10" t="s">
        <v>203</v>
      </c>
      <c r="H86" s="10" t="s">
        <v>205</v>
      </c>
      <c r="I86" s="11" t="s">
        <v>12</v>
      </c>
    </row>
    <row r="87" spans="1:9">
      <c r="A87" s="2" t="s">
        <v>372</v>
      </c>
      <c r="B87" s="2" t="s">
        <v>379</v>
      </c>
      <c r="C87" s="12"/>
      <c r="D87" s="19" t="s">
        <v>562</v>
      </c>
      <c r="E87" s="2" t="str">
        <f>B88</f>
        <v>CommonExtensionBObj</v>
      </c>
      <c r="F87" s="2" t="s">
        <v>39</v>
      </c>
      <c r="G87" s="2">
        <v>150</v>
      </c>
      <c r="H87" s="12" t="s">
        <v>165</v>
      </c>
      <c r="I87" s="75"/>
    </row>
    <row r="88" spans="1:9">
      <c r="A88" s="2"/>
      <c r="B88" s="89" t="s">
        <v>1952</v>
      </c>
      <c r="C88" s="12"/>
      <c r="D88" s="16"/>
      <c r="E88" s="2"/>
      <c r="F88" s="2"/>
      <c r="G88" s="2"/>
      <c r="H88" s="12" t="s">
        <v>165</v>
      </c>
      <c r="I88" s="75"/>
    </row>
    <row r="89" spans="1:9">
      <c r="A89" s="8" t="s">
        <v>220</v>
      </c>
      <c r="B89" s="9" t="s">
        <v>0</v>
      </c>
      <c r="C89" s="9"/>
      <c r="D89" s="8" t="s">
        <v>1</v>
      </c>
      <c r="E89" s="8" t="s">
        <v>2</v>
      </c>
      <c r="F89" s="10" t="s">
        <v>3</v>
      </c>
      <c r="G89" s="10" t="s">
        <v>203</v>
      </c>
      <c r="H89" s="10" t="s">
        <v>205</v>
      </c>
      <c r="I89" s="11" t="s">
        <v>12</v>
      </c>
    </row>
    <row r="90" spans="1:9">
      <c r="A90" s="61" t="s">
        <v>2071</v>
      </c>
      <c r="B90" s="73" t="s">
        <v>1322</v>
      </c>
      <c r="C90" s="45"/>
      <c r="D90" s="45"/>
      <c r="E90" s="45"/>
      <c r="F90" s="45"/>
      <c r="G90" s="45"/>
      <c r="H90" s="45"/>
      <c r="I90" s="45"/>
    </row>
    <row r="91" spans="1:9">
      <c r="A91" s="54"/>
      <c r="B91" s="73" t="s">
        <v>1317</v>
      </c>
      <c r="C91" s="45"/>
      <c r="D91" s="45"/>
      <c r="E91" s="45"/>
      <c r="F91" s="45"/>
      <c r="G91" s="45"/>
      <c r="H91" s="45"/>
      <c r="I91" s="45"/>
    </row>
    <row r="92" spans="1:9">
      <c r="A92" s="18"/>
      <c r="B92" s="45" t="s">
        <v>2074</v>
      </c>
      <c r="C92" s="45"/>
      <c r="D92" s="19"/>
      <c r="E92" s="2" t="s">
        <v>937</v>
      </c>
      <c r="F92" s="2" t="s">
        <v>311</v>
      </c>
      <c r="G92" s="2">
        <v>19</v>
      </c>
      <c r="H92" s="12" t="s">
        <v>166</v>
      </c>
      <c r="I92" s="45"/>
    </row>
    <row r="93" spans="1:9">
      <c r="A93" s="18"/>
      <c r="B93" s="45" t="s">
        <v>2075</v>
      </c>
      <c r="C93" s="45"/>
      <c r="D93" s="19"/>
      <c r="E93" s="2"/>
      <c r="F93" s="2" t="s">
        <v>311</v>
      </c>
      <c r="G93" s="2">
        <v>19</v>
      </c>
      <c r="H93" s="12" t="s">
        <v>166</v>
      </c>
      <c r="I93" s="45"/>
    </row>
    <row r="94" spans="1:9">
      <c r="A94" s="54"/>
      <c r="B94" s="73" t="s">
        <v>2076</v>
      </c>
      <c r="C94" s="45"/>
      <c r="D94" s="19"/>
      <c r="E94" s="2"/>
      <c r="F94" s="2"/>
      <c r="G94" s="2"/>
      <c r="H94" s="45"/>
      <c r="I94" s="45"/>
    </row>
    <row r="95" spans="1:9">
      <c r="A95" s="18"/>
      <c r="B95" s="45" t="s">
        <v>1311</v>
      </c>
      <c r="C95" s="45"/>
      <c r="D95" s="19" t="s">
        <v>2077</v>
      </c>
      <c r="E95" s="2"/>
      <c r="F95" s="2" t="s">
        <v>39</v>
      </c>
      <c r="G95" s="2">
        <v>120</v>
      </c>
      <c r="H95" s="12" t="s">
        <v>166</v>
      </c>
      <c r="I95" s="45"/>
    </row>
    <row r="96" spans="1:9">
      <c r="A96" s="18"/>
      <c r="B96" s="45" t="s">
        <v>2078</v>
      </c>
      <c r="C96" s="45"/>
      <c r="D96" s="19" t="s">
        <v>935</v>
      </c>
      <c r="E96" s="2"/>
      <c r="F96" s="2" t="s">
        <v>39</v>
      </c>
      <c r="G96" s="2">
        <v>20</v>
      </c>
      <c r="H96" s="12" t="s">
        <v>166</v>
      </c>
      <c r="I96" s="45"/>
    </row>
    <row r="97" spans="1:9">
      <c r="A97" s="18"/>
      <c r="B97" s="45" t="s">
        <v>934</v>
      </c>
      <c r="C97" s="45"/>
      <c r="D97" s="19" t="s">
        <v>933</v>
      </c>
      <c r="E97" s="2"/>
      <c r="F97" s="2" t="s">
        <v>2079</v>
      </c>
      <c r="G97" s="2">
        <v>20</v>
      </c>
      <c r="H97" s="12" t="s">
        <v>166</v>
      </c>
      <c r="I97" s="45"/>
    </row>
    <row r="98" spans="1:9">
      <c r="A98" s="18"/>
      <c r="B98" s="45" t="s">
        <v>2080</v>
      </c>
      <c r="C98" s="45"/>
      <c r="D98" s="16" t="s">
        <v>931</v>
      </c>
      <c r="E98" s="2"/>
      <c r="F98" s="2" t="s">
        <v>2079</v>
      </c>
      <c r="G98" s="2">
        <v>20</v>
      </c>
      <c r="H98" s="12" t="s">
        <v>166</v>
      </c>
      <c r="I98" s="45"/>
    </row>
    <row r="99" spans="1:9">
      <c r="A99" s="18"/>
      <c r="B99" s="45" t="s">
        <v>2081</v>
      </c>
      <c r="C99" s="45"/>
      <c r="D99" s="16" t="s">
        <v>930</v>
      </c>
      <c r="E99" s="2"/>
      <c r="F99" s="2" t="s">
        <v>2082</v>
      </c>
      <c r="G99" s="2">
        <v>20</v>
      </c>
      <c r="H99" s="12" t="s">
        <v>166</v>
      </c>
      <c r="I99" s="45"/>
    </row>
    <row r="100" spans="1:9">
      <c r="A100" s="18"/>
      <c r="B100" s="45" t="s">
        <v>929</v>
      </c>
      <c r="C100" s="45"/>
      <c r="D100" s="16" t="s">
        <v>928</v>
      </c>
      <c r="E100" s="2"/>
      <c r="F100" s="66" t="s">
        <v>927</v>
      </c>
      <c r="G100" s="66">
        <v>31</v>
      </c>
      <c r="H100" s="12" t="s">
        <v>166</v>
      </c>
      <c r="I100" s="45"/>
    </row>
    <row r="101" spans="1:9">
      <c r="A101" s="18"/>
      <c r="B101" s="45" t="s">
        <v>2083</v>
      </c>
      <c r="C101" s="45"/>
      <c r="D101" s="16" t="s">
        <v>926</v>
      </c>
      <c r="E101" s="2"/>
      <c r="F101" s="2" t="s">
        <v>582</v>
      </c>
      <c r="G101" s="2">
        <v>19</v>
      </c>
      <c r="H101" s="12" t="s">
        <v>166</v>
      </c>
      <c r="I101" s="45"/>
    </row>
    <row r="102" spans="1:9">
      <c r="A102" s="18"/>
      <c r="B102" s="73" t="s">
        <v>2084</v>
      </c>
      <c r="C102" s="45"/>
      <c r="D102" s="16"/>
      <c r="E102" s="2"/>
      <c r="F102" s="2"/>
      <c r="G102" s="2"/>
      <c r="H102" s="45"/>
      <c r="I102" s="45"/>
    </row>
    <row r="103" spans="1:9">
      <c r="A103" s="18"/>
      <c r="B103" s="73" t="s">
        <v>2085</v>
      </c>
      <c r="C103" s="45"/>
      <c r="D103" s="16"/>
      <c r="E103" s="2"/>
      <c r="F103" s="2"/>
      <c r="G103" s="2"/>
      <c r="H103" s="45"/>
      <c r="I103" s="45"/>
    </row>
    <row r="104" spans="1:9">
      <c r="A104" s="18"/>
      <c r="B104" s="73" t="s">
        <v>2086</v>
      </c>
      <c r="C104" s="45"/>
      <c r="D104" s="19"/>
      <c r="E104" s="2"/>
      <c r="F104" s="2"/>
      <c r="G104" s="2"/>
      <c r="H104" s="45"/>
      <c r="I104" s="45"/>
    </row>
    <row r="105" spans="1:9">
      <c r="A105" s="18"/>
      <c r="B105" s="73" t="s">
        <v>1452</v>
      </c>
      <c r="C105" s="45"/>
      <c r="D105" s="16"/>
      <c r="E105" s="2"/>
      <c r="F105" s="2"/>
      <c r="G105" s="2"/>
      <c r="H105" s="45"/>
      <c r="I105" s="45"/>
    </row>
    <row r="106" spans="1:9">
      <c r="A106" s="18"/>
      <c r="B106" s="73" t="s">
        <v>2087</v>
      </c>
      <c r="C106" s="45"/>
      <c r="D106" s="16"/>
      <c r="E106" s="2"/>
      <c r="F106" s="2"/>
      <c r="G106" s="2"/>
      <c r="H106" s="45"/>
      <c r="I106" s="45"/>
    </row>
    <row r="107" spans="1:9">
      <c r="A107" s="18"/>
      <c r="B107" s="73" t="s">
        <v>2088</v>
      </c>
      <c r="C107" s="45"/>
      <c r="D107" s="16"/>
      <c r="E107" s="2"/>
      <c r="F107" s="2"/>
      <c r="G107" s="2"/>
      <c r="H107" s="45"/>
      <c r="I107" s="45"/>
    </row>
    <row r="108" spans="1:9">
      <c r="A108" s="18"/>
      <c r="B108" s="73" t="s">
        <v>2089</v>
      </c>
      <c r="C108" s="45"/>
      <c r="D108" s="16"/>
      <c r="E108" s="2"/>
      <c r="F108" s="2"/>
      <c r="G108" s="2"/>
      <c r="H108" s="45"/>
      <c r="I108" s="45"/>
    </row>
    <row r="109" spans="1:9">
      <c r="A109" s="18"/>
      <c r="B109" s="73" t="s">
        <v>2090</v>
      </c>
      <c r="C109" s="45"/>
      <c r="D109" s="16"/>
      <c r="E109" s="2"/>
      <c r="F109" s="2"/>
      <c r="G109" s="2"/>
      <c r="H109" s="45"/>
      <c r="I109" s="45"/>
    </row>
    <row r="110" spans="1:9">
      <c r="A110" s="18"/>
      <c r="B110" s="73" t="s">
        <v>2091</v>
      </c>
      <c r="C110" s="45"/>
      <c r="D110" s="16"/>
      <c r="E110" s="2"/>
      <c r="F110" s="2"/>
      <c r="G110" s="2"/>
      <c r="H110" s="45"/>
      <c r="I110" s="45"/>
    </row>
    <row r="111" spans="1:9">
      <c r="A111" s="18"/>
      <c r="B111" s="73" t="s">
        <v>1337</v>
      </c>
      <c r="C111" s="45"/>
      <c r="D111" s="16"/>
      <c r="E111" s="2"/>
      <c r="F111" s="2"/>
      <c r="G111" s="2"/>
      <c r="H111" s="45"/>
      <c r="I111" s="45"/>
    </row>
    <row r="112" spans="1:9">
      <c r="A112" s="18"/>
      <c r="B112" s="73" t="s">
        <v>1321</v>
      </c>
      <c r="C112" s="45"/>
      <c r="D112" s="16"/>
      <c r="E112" s="2"/>
      <c r="F112" s="2"/>
      <c r="G112" s="2"/>
      <c r="H112" s="45"/>
      <c r="I112" s="45"/>
    </row>
    <row r="113" spans="1:9">
      <c r="A113" s="8" t="s">
        <v>2092</v>
      </c>
      <c r="B113" s="9" t="s">
        <v>0</v>
      </c>
      <c r="C113" s="9"/>
      <c r="D113" s="8" t="s">
        <v>1</v>
      </c>
      <c r="E113" s="8" t="s">
        <v>2</v>
      </c>
      <c r="F113" s="10" t="s">
        <v>3</v>
      </c>
      <c r="G113" s="10" t="s">
        <v>2093</v>
      </c>
      <c r="H113" s="10" t="s">
        <v>2094</v>
      </c>
      <c r="I113" s="11" t="s">
        <v>2095</v>
      </c>
    </row>
    <row r="114" spans="1:9">
      <c r="A114" s="61" t="s">
        <v>2072</v>
      </c>
      <c r="B114" s="73" t="s">
        <v>1322</v>
      </c>
      <c r="C114" s="54"/>
      <c r="D114" s="54"/>
      <c r="E114" s="54"/>
      <c r="F114" s="54"/>
      <c r="G114" s="54"/>
      <c r="H114" s="54"/>
      <c r="I114" s="54"/>
    </row>
    <row r="115" spans="1:9">
      <c r="A115" s="54"/>
      <c r="B115" s="73" t="s">
        <v>1317</v>
      </c>
      <c r="C115" s="54"/>
      <c r="D115" s="54"/>
      <c r="E115" s="54"/>
      <c r="F115" s="54"/>
      <c r="G115" s="54"/>
      <c r="H115" s="54"/>
      <c r="I115" s="54"/>
    </row>
    <row r="116" spans="1:9">
      <c r="A116" s="18"/>
      <c r="B116" s="54" t="s">
        <v>2096</v>
      </c>
      <c r="C116" s="54"/>
      <c r="D116" s="19"/>
      <c r="E116" s="2" t="s">
        <v>923</v>
      </c>
      <c r="F116" s="2" t="s">
        <v>311</v>
      </c>
      <c r="G116" s="2">
        <v>19</v>
      </c>
      <c r="H116" s="12" t="s">
        <v>2097</v>
      </c>
      <c r="I116" s="54"/>
    </row>
    <row r="117" spans="1:9">
      <c r="A117" s="18"/>
      <c r="B117" s="54" t="s">
        <v>2075</v>
      </c>
      <c r="C117" s="54"/>
      <c r="D117" s="19"/>
      <c r="E117" s="2"/>
      <c r="F117" s="2" t="s">
        <v>311</v>
      </c>
      <c r="G117" s="2">
        <v>19</v>
      </c>
      <c r="H117" s="12" t="s">
        <v>166</v>
      </c>
      <c r="I117" s="54"/>
    </row>
    <row r="118" spans="1:9">
      <c r="A118" s="54"/>
      <c r="B118" s="73" t="s">
        <v>2076</v>
      </c>
      <c r="C118" s="54"/>
      <c r="D118" s="35"/>
      <c r="E118" s="18"/>
      <c r="F118" s="18"/>
      <c r="G118" s="18"/>
      <c r="H118" s="54"/>
      <c r="I118" s="54"/>
    </row>
    <row r="119" spans="1:9">
      <c r="A119" s="18"/>
      <c r="B119" s="54" t="s">
        <v>1311</v>
      </c>
      <c r="C119" s="54"/>
      <c r="D119" s="19" t="s">
        <v>2098</v>
      </c>
      <c r="E119" s="2"/>
      <c r="F119" s="2" t="s">
        <v>2099</v>
      </c>
      <c r="G119" s="2">
        <v>120</v>
      </c>
      <c r="H119" s="12" t="s">
        <v>2100</v>
      </c>
      <c r="I119" s="54"/>
    </row>
    <row r="120" spans="1:9">
      <c r="A120" s="18"/>
      <c r="B120" s="54" t="s">
        <v>2101</v>
      </c>
      <c r="C120" s="54"/>
      <c r="D120" s="16" t="s">
        <v>533</v>
      </c>
      <c r="E120" s="2"/>
      <c r="F120" s="2" t="s">
        <v>2102</v>
      </c>
      <c r="G120" s="2">
        <v>1</v>
      </c>
      <c r="H120" s="12" t="s">
        <v>2097</v>
      </c>
      <c r="I120" s="54"/>
    </row>
    <row r="121" spans="1:9" s="135" customFormat="1">
      <c r="A121" s="133"/>
      <c r="B121" s="134" t="s">
        <v>2103</v>
      </c>
      <c r="C121" s="134"/>
      <c r="D121" s="136" t="s">
        <v>2104</v>
      </c>
      <c r="E121" s="133"/>
      <c r="F121" s="133"/>
      <c r="G121" s="133"/>
      <c r="H121" s="137"/>
      <c r="I121" s="134"/>
    </row>
    <row r="122" spans="1:9">
      <c r="A122" s="18"/>
      <c r="B122" s="73" t="s">
        <v>2105</v>
      </c>
      <c r="C122" s="54"/>
      <c r="D122" s="32"/>
      <c r="E122" s="18"/>
      <c r="F122" s="18"/>
      <c r="G122" s="18"/>
      <c r="H122" s="31"/>
      <c r="I122" s="54"/>
    </row>
    <row r="123" spans="1:9">
      <c r="A123" s="18"/>
      <c r="B123" s="73" t="s">
        <v>2106</v>
      </c>
      <c r="C123" s="54"/>
      <c r="D123" s="32"/>
      <c r="E123" s="18"/>
      <c r="F123" s="18"/>
      <c r="G123" s="18"/>
      <c r="H123" s="31"/>
      <c r="I123" s="54"/>
    </row>
    <row r="124" spans="1:9">
      <c r="A124" s="18"/>
      <c r="B124" s="73" t="s">
        <v>2107</v>
      </c>
      <c r="C124" s="54"/>
      <c r="D124" s="32"/>
      <c r="E124" s="18"/>
      <c r="F124" s="18"/>
      <c r="G124" s="18"/>
      <c r="H124" s="31"/>
      <c r="I124" s="54"/>
    </row>
    <row r="125" spans="1:9">
      <c r="A125" s="18"/>
      <c r="B125" s="73" t="s">
        <v>1452</v>
      </c>
      <c r="C125" s="54"/>
      <c r="D125" s="32"/>
      <c r="E125" s="18"/>
      <c r="F125" s="18"/>
      <c r="G125" s="18"/>
      <c r="H125" s="31"/>
      <c r="I125" s="54"/>
    </row>
    <row r="126" spans="1:9">
      <c r="A126" s="18"/>
      <c r="B126" s="73" t="s">
        <v>2108</v>
      </c>
      <c r="C126" s="54"/>
      <c r="D126" s="32"/>
      <c r="E126" s="18"/>
      <c r="F126" s="18"/>
      <c r="G126" s="18"/>
      <c r="H126" s="54"/>
      <c r="I126" s="54"/>
    </row>
    <row r="127" spans="1:9">
      <c r="A127" s="18"/>
      <c r="B127" s="73" t="s">
        <v>2109</v>
      </c>
      <c r="C127" s="54"/>
      <c r="D127" s="32"/>
      <c r="E127" s="18"/>
      <c r="F127" s="18"/>
      <c r="G127" s="18"/>
      <c r="H127" s="54"/>
      <c r="I127" s="54"/>
    </row>
    <row r="128" spans="1:9">
      <c r="A128" s="18"/>
      <c r="B128" s="73" t="s">
        <v>2110</v>
      </c>
      <c r="C128" s="54"/>
      <c r="D128" s="35"/>
      <c r="E128" s="18"/>
      <c r="F128" s="18"/>
      <c r="G128" s="18"/>
      <c r="H128" s="54"/>
      <c r="I128" s="54"/>
    </row>
    <row r="129" spans="1:9">
      <c r="A129" s="18"/>
      <c r="B129" s="73" t="s">
        <v>2111</v>
      </c>
      <c r="C129" s="54"/>
      <c r="D129" s="32"/>
      <c r="E129" s="18"/>
      <c r="F129" s="18"/>
      <c r="G129" s="18"/>
      <c r="H129" s="54"/>
      <c r="I129" s="54"/>
    </row>
    <row r="130" spans="1:9">
      <c r="A130" s="18"/>
      <c r="B130" s="73" t="s">
        <v>2112</v>
      </c>
      <c r="C130" s="54"/>
      <c r="D130" s="32"/>
      <c r="E130" s="18"/>
      <c r="F130" s="18"/>
      <c r="G130" s="18"/>
      <c r="H130" s="54"/>
      <c r="I130" s="54"/>
    </row>
    <row r="131" spans="1:9">
      <c r="A131" s="18"/>
      <c r="B131" s="73" t="s">
        <v>1337</v>
      </c>
      <c r="C131" s="54"/>
      <c r="D131" s="32"/>
      <c r="E131" s="18"/>
      <c r="F131" s="18"/>
      <c r="G131" s="18"/>
      <c r="H131" s="54"/>
      <c r="I131" s="54"/>
    </row>
    <row r="132" spans="1:9">
      <c r="A132" s="18"/>
      <c r="B132" s="73" t="s">
        <v>1321</v>
      </c>
      <c r="C132" s="54"/>
      <c r="D132" s="32"/>
      <c r="E132" s="18"/>
      <c r="F132" s="18"/>
      <c r="G132" s="18"/>
      <c r="H132" s="54"/>
      <c r="I132" s="54"/>
    </row>
    <row r="133" spans="1:9">
      <c r="A133" s="8" t="s">
        <v>922</v>
      </c>
      <c r="B133" s="9" t="s">
        <v>0</v>
      </c>
      <c r="C133" s="9"/>
      <c r="D133" s="8" t="s">
        <v>1</v>
      </c>
      <c r="E133" s="8" t="s">
        <v>2</v>
      </c>
      <c r="F133" s="10" t="s">
        <v>3</v>
      </c>
      <c r="G133" s="10" t="s">
        <v>921</v>
      </c>
      <c r="H133" s="10" t="s">
        <v>920</v>
      </c>
      <c r="I133" s="11" t="s">
        <v>919</v>
      </c>
    </row>
    <row r="134" spans="1:9">
      <c r="A134" s="61" t="s">
        <v>2461</v>
      </c>
      <c r="B134" s="73" t="s">
        <v>1322</v>
      </c>
      <c r="C134" s="12"/>
      <c r="D134" s="2"/>
      <c r="E134" s="2"/>
      <c r="F134" s="2"/>
      <c r="G134" s="2"/>
      <c r="H134" s="2"/>
      <c r="I134" s="14"/>
    </row>
    <row r="135" spans="1:9">
      <c r="A135" s="18"/>
      <c r="B135" s="73" t="s">
        <v>1317</v>
      </c>
      <c r="C135" s="12"/>
      <c r="D135" s="2"/>
      <c r="E135" s="2"/>
      <c r="F135" s="2"/>
      <c r="G135" s="2"/>
      <c r="H135" s="12"/>
      <c r="I135" s="14"/>
    </row>
    <row r="136" spans="1:9">
      <c r="A136" s="18"/>
      <c r="B136" s="2" t="s">
        <v>918</v>
      </c>
      <c r="C136" s="12"/>
      <c r="D136" s="19"/>
      <c r="E136" s="2"/>
      <c r="F136" s="2" t="s">
        <v>311</v>
      </c>
      <c r="G136" s="2">
        <v>19</v>
      </c>
      <c r="H136" s="12" t="s">
        <v>910</v>
      </c>
      <c r="I136" s="14"/>
    </row>
    <row r="137" spans="1:9">
      <c r="A137" s="54"/>
      <c r="B137" s="73" t="s">
        <v>2076</v>
      </c>
      <c r="C137" s="54"/>
      <c r="D137" s="35"/>
      <c r="E137" s="18"/>
      <c r="F137" s="18"/>
      <c r="G137" s="18"/>
      <c r="H137" s="54"/>
      <c r="I137" s="54"/>
    </row>
    <row r="138" spans="1:9">
      <c r="A138" s="2"/>
      <c r="B138" s="18" t="s">
        <v>917</v>
      </c>
      <c r="C138" s="12"/>
      <c r="D138" s="19" t="s">
        <v>916</v>
      </c>
      <c r="E138" s="2"/>
      <c r="F138" s="2" t="s">
        <v>35</v>
      </c>
      <c r="G138" s="2">
        <v>120</v>
      </c>
      <c r="H138" s="12" t="s">
        <v>915</v>
      </c>
      <c r="I138" s="14"/>
    </row>
    <row r="139" spans="1:9">
      <c r="A139" s="2"/>
      <c r="B139" s="65" t="s">
        <v>914</v>
      </c>
      <c r="C139" s="12"/>
      <c r="D139" s="19"/>
      <c r="E139" s="2"/>
      <c r="F139" s="61" t="s">
        <v>908</v>
      </c>
      <c r="G139" s="61">
        <v>1</v>
      </c>
      <c r="H139" s="12" t="s">
        <v>910</v>
      </c>
      <c r="I139" s="14"/>
    </row>
    <row r="140" spans="1:9">
      <c r="A140" s="2"/>
      <c r="B140" s="65" t="s">
        <v>913</v>
      </c>
      <c r="C140" s="12"/>
      <c r="D140" s="16"/>
      <c r="E140" s="2"/>
      <c r="F140" s="61" t="s">
        <v>912</v>
      </c>
      <c r="G140" s="61">
        <v>1</v>
      </c>
      <c r="H140" s="12" t="s">
        <v>910</v>
      </c>
      <c r="I140" s="14"/>
    </row>
    <row r="141" spans="1:9">
      <c r="A141" s="2"/>
      <c r="B141" s="65" t="s">
        <v>911</v>
      </c>
      <c r="C141" s="12"/>
      <c r="D141" s="19"/>
      <c r="E141" s="2"/>
      <c r="F141" s="61" t="s">
        <v>908</v>
      </c>
      <c r="G141" s="61">
        <v>1</v>
      </c>
      <c r="H141" s="12" t="s">
        <v>910</v>
      </c>
      <c r="I141" s="14"/>
    </row>
    <row r="142" spans="1:9">
      <c r="A142" s="2"/>
      <c r="B142" s="65" t="s">
        <v>909</v>
      </c>
      <c r="C142" s="12"/>
      <c r="D142" s="19"/>
      <c r="E142" s="2"/>
      <c r="F142" s="61" t="s">
        <v>908</v>
      </c>
      <c r="G142" s="61">
        <v>1</v>
      </c>
      <c r="H142" s="12" t="s">
        <v>907</v>
      </c>
      <c r="I142" s="14"/>
    </row>
    <row r="143" spans="1:9">
      <c r="A143" s="18"/>
      <c r="B143" s="73" t="s">
        <v>1337</v>
      </c>
      <c r="C143" s="54"/>
      <c r="D143" s="32"/>
      <c r="E143" s="18"/>
      <c r="F143" s="18"/>
      <c r="G143" s="18"/>
      <c r="H143" s="54"/>
      <c r="I143" s="54"/>
    </row>
    <row r="144" spans="1:9">
      <c r="A144" s="18"/>
      <c r="B144" s="73" t="s">
        <v>1321</v>
      </c>
      <c r="C144" s="54"/>
      <c r="D144" s="32"/>
      <c r="E144" s="18"/>
      <c r="F144" s="18"/>
      <c r="G144" s="18"/>
      <c r="H144" s="54"/>
      <c r="I144" s="54"/>
    </row>
    <row r="145" spans="1:9" s="124" customFormat="1">
      <c r="A145" s="125" t="s">
        <v>2445</v>
      </c>
      <c r="B145" s="126" t="s">
        <v>0</v>
      </c>
      <c r="C145" s="126"/>
      <c r="D145" s="125" t="s">
        <v>1</v>
      </c>
      <c r="E145" s="125" t="s">
        <v>2</v>
      </c>
      <c r="F145" s="127" t="s">
        <v>3</v>
      </c>
      <c r="G145" s="127" t="s">
        <v>2446</v>
      </c>
      <c r="H145" s="127" t="s">
        <v>2447</v>
      </c>
      <c r="I145" s="128" t="s">
        <v>2448</v>
      </c>
    </row>
    <row r="146" spans="1:9" s="124" customFormat="1" ht="18.75" customHeight="1">
      <c r="A146" s="210" t="s">
        <v>2462</v>
      </c>
      <c r="B146" s="61" t="s">
        <v>2449</v>
      </c>
      <c r="C146" s="129"/>
      <c r="D146" s="19"/>
      <c r="E146" s="123" t="s">
        <v>2450</v>
      </c>
      <c r="F146" s="123" t="s">
        <v>311</v>
      </c>
      <c r="G146" s="123">
        <v>19</v>
      </c>
      <c r="H146" s="129" t="s">
        <v>2451</v>
      </c>
      <c r="I146" s="130"/>
    </row>
    <row r="147" spans="1:9" s="124" customFormat="1">
      <c r="A147" s="123"/>
      <c r="B147" s="123" t="s">
        <v>918</v>
      </c>
      <c r="C147" s="129"/>
      <c r="D147" s="19"/>
      <c r="E147" s="123"/>
      <c r="F147" s="123" t="s">
        <v>311</v>
      </c>
      <c r="G147" s="123">
        <v>19</v>
      </c>
      <c r="H147" s="129" t="s">
        <v>42</v>
      </c>
      <c r="I147" s="130"/>
    </row>
    <row r="148" spans="1:9" s="124" customFormat="1">
      <c r="A148" s="123"/>
      <c r="B148" s="18" t="s">
        <v>2452</v>
      </c>
      <c r="C148" s="129"/>
      <c r="D148" s="19" t="s">
        <v>2453</v>
      </c>
      <c r="E148" s="123"/>
      <c r="F148" s="123" t="s">
        <v>2454</v>
      </c>
      <c r="G148" s="123">
        <v>1</v>
      </c>
      <c r="H148" s="129" t="s">
        <v>2455</v>
      </c>
      <c r="I148" s="130"/>
    </row>
    <row r="149" spans="1:9" s="124" customFormat="1">
      <c r="A149" s="123"/>
      <c r="B149" s="123" t="s">
        <v>2456</v>
      </c>
      <c r="C149" s="129"/>
      <c r="D149" s="16" t="s">
        <v>2457</v>
      </c>
      <c r="E149" s="123"/>
      <c r="F149" s="123" t="s">
        <v>2454</v>
      </c>
      <c r="G149" s="123">
        <v>50</v>
      </c>
      <c r="H149" s="129" t="s">
        <v>2455</v>
      </c>
      <c r="I149" s="130"/>
    </row>
    <row r="150" spans="1:9" s="124" customFormat="1">
      <c r="A150" s="123"/>
      <c r="B150" s="123" t="s">
        <v>2458</v>
      </c>
      <c r="C150" s="129"/>
      <c r="D150" s="19" t="s">
        <v>2459</v>
      </c>
      <c r="E150" s="123"/>
      <c r="F150" s="123"/>
      <c r="G150" s="123"/>
      <c r="H150" s="129"/>
      <c r="I150" s="130"/>
    </row>
    <row r="151" spans="1:9" s="124" customFormat="1">
      <c r="A151" s="123"/>
      <c r="B151" s="211" t="s">
        <v>2105</v>
      </c>
      <c r="C151" s="129"/>
      <c r="D151" s="19"/>
      <c r="E151" s="123" t="s">
        <v>2460</v>
      </c>
      <c r="F151" s="123"/>
      <c r="G151" s="123"/>
      <c r="H151" s="129"/>
      <c r="I151" s="130"/>
    </row>
    <row r="152" spans="1:9" s="124" customFormat="1">
      <c r="A152" s="123"/>
      <c r="B152" s="211" t="s">
        <v>2106</v>
      </c>
      <c r="C152" s="129"/>
      <c r="D152" s="19"/>
      <c r="E152" s="123" t="s">
        <v>2460</v>
      </c>
      <c r="F152" s="123"/>
      <c r="G152" s="123"/>
      <c r="H152" s="129"/>
      <c r="I152" s="130"/>
    </row>
    <row r="153" spans="1:9" s="124" customFormat="1">
      <c r="A153" s="123"/>
      <c r="B153" s="211" t="s">
        <v>2107</v>
      </c>
      <c r="C153" s="129"/>
      <c r="D153" s="19"/>
      <c r="E153" s="123" t="s">
        <v>2460</v>
      </c>
      <c r="F153" s="123"/>
      <c r="G153" s="123"/>
      <c r="H153" s="129"/>
      <c r="I153" s="130"/>
    </row>
    <row r="154" spans="1:9">
      <c r="A154" s="2"/>
      <c r="B154" s="2"/>
      <c r="C154" s="12"/>
      <c r="D154" s="16"/>
      <c r="E154" s="2"/>
      <c r="F154" s="2"/>
      <c r="G154" s="2"/>
      <c r="H154" s="12"/>
      <c r="I154" s="14"/>
    </row>
    <row r="156" spans="1:9">
      <c r="A156" s="64" t="s">
        <v>906</v>
      </c>
      <c r="B156" s="63"/>
      <c r="C156" s="62"/>
      <c r="D156" s="63"/>
      <c r="E156" s="63"/>
      <c r="F156" s="63"/>
      <c r="G156" s="63"/>
      <c r="H156" s="62"/>
    </row>
    <row r="158" spans="1:9">
      <c r="A158" s="5" t="s">
        <v>905</v>
      </c>
    </row>
    <row r="159" spans="1:9">
      <c r="A159" s="5" t="s">
        <v>904</v>
      </c>
    </row>
    <row r="160" spans="1:9">
      <c r="A160" s="5" t="s">
        <v>903</v>
      </c>
    </row>
    <row r="161" spans="1:9">
      <c r="A161" s="5" t="s">
        <v>902</v>
      </c>
    </row>
    <row r="162" spans="1:9">
      <c r="A162" s="5" t="s">
        <v>901</v>
      </c>
    </row>
    <row r="163" spans="1:9">
      <c r="A163" s="5" t="s">
        <v>900</v>
      </c>
    </row>
    <row r="164" spans="1:9">
      <c r="A164" s="5" t="s">
        <v>899</v>
      </c>
    </row>
    <row r="165" spans="1:9">
      <c r="A165" s="5" t="s">
        <v>898</v>
      </c>
    </row>
    <row r="166" spans="1:9">
      <c r="A166" s="5" t="s">
        <v>897</v>
      </c>
      <c r="C166" s="5"/>
      <c r="H166" s="5"/>
      <c r="I166" s="5"/>
    </row>
    <row r="167" spans="1:9">
      <c r="A167" s="5" t="s">
        <v>896</v>
      </c>
      <c r="C167" s="5"/>
      <c r="H167" s="5"/>
      <c r="I167" s="5"/>
    </row>
    <row r="168" spans="1:9">
      <c r="A168" s="5" t="s">
        <v>895</v>
      </c>
      <c r="C168" s="5"/>
      <c r="H168" s="5"/>
      <c r="I168" s="5"/>
    </row>
    <row r="169" spans="1:9">
      <c r="A169" s="5" t="s">
        <v>894</v>
      </c>
      <c r="C169" s="5"/>
      <c r="H169" s="5"/>
      <c r="I169" s="5"/>
    </row>
    <row r="170" spans="1:9">
      <c r="A170" s="5" t="s">
        <v>893</v>
      </c>
      <c r="C170" s="5"/>
      <c r="H170" s="5"/>
      <c r="I170" s="5"/>
    </row>
    <row r="171" spans="1:9">
      <c r="A171" s="5" t="s">
        <v>892</v>
      </c>
      <c r="C171" s="5"/>
      <c r="H171" s="5"/>
      <c r="I171" s="5"/>
    </row>
    <row r="172" spans="1:9">
      <c r="A172" s="5" t="s">
        <v>891</v>
      </c>
      <c r="C172" s="5"/>
      <c r="H172" s="5"/>
      <c r="I172" s="5"/>
    </row>
    <row r="173" spans="1:9">
      <c r="A173" s="5" t="s">
        <v>890</v>
      </c>
      <c r="C173" s="5"/>
      <c r="H173" s="5"/>
      <c r="I173" s="5"/>
    </row>
    <row r="174" spans="1:9">
      <c r="A174" s="5" t="s">
        <v>889</v>
      </c>
      <c r="C174" s="5"/>
      <c r="H174" s="5"/>
      <c r="I174" s="5"/>
    </row>
    <row r="175" spans="1:9">
      <c r="A175" s="5" t="s">
        <v>888</v>
      </c>
      <c r="C175" s="5"/>
      <c r="H175" s="5"/>
      <c r="I175" s="5"/>
    </row>
    <row r="176" spans="1:9">
      <c r="A176" s="5" t="s">
        <v>887</v>
      </c>
      <c r="C176" s="5"/>
      <c r="H176" s="5"/>
      <c r="I176" s="5"/>
    </row>
    <row r="177" spans="1:9">
      <c r="A177" s="5" t="s">
        <v>886</v>
      </c>
      <c r="C177" s="5"/>
      <c r="H177" s="5"/>
      <c r="I177" s="5"/>
    </row>
    <row r="178" spans="1:9">
      <c r="A178" s="5" t="s">
        <v>885</v>
      </c>
      <c r="C178" s="5"/>
      <c r="H178" s="5"/>
      <c r="I178" s="5"/>
    </row>
    <row r="179" spans="1:9">
      <c r="A179" s="5" t="s">
        <v>884</v>
      </c>
      <c r="C179" s="5"/>
      <c r="H179" s="5"/>
      <c r="I179" s="5"/>
    </row>
    <row r="180" spans="1:9">
      <c r="A180" s="5" t="s">
        <v>883</v>
      </c>
      <c r="C180" s="5"/>
      <c r="H180" s="5"/>
      <c r="I180" s="5"/>
    </row>
    <row r="181" spans="1:9">
      <c r="A181" s="5" t="s">
        <v>882</v>
      </c>
      <c r="C181" s="5"/>
      <c r="H181" s="5"/>
      <c r="I181" s="5"/>
    </row>
  </sheetData>
  <phoneticPr fontId="11" type="noConversion"/>
  <hyperlinks>
    <hyperlink ref="C2" location="Summary!A1" display="BACK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2"/>
  <sheetViews>
    <sheetView topLeftCell="A13" zoomScaleNormal="100" workbookViewId="0">
      <selection sqref="A1:XFD1"/>
    </sheetView>
  </sheetViews>
  <sheetFormatPr defaultColWidth="7.875" defaultRowHeight="16.5"/>
  <cols>
    <col min="1" max="1" width="43.75" style="5" customWidth="1"/>
    <col min="2" max="2" width="26.625" style="5" customWidth="1"/>
    <col min="3" max="3" width="5" style="3" customWidth="1"/>
    <col min="4" max="4" width="38.875" style="5" customWidth="1"/>
    <col min="5" max="5" width="40.125" style="5" customWidth="1"/>
    <col min="6" max="6" width="15.375" style="5" customWidth="1"/>
    <col min="7" max="7" width="7.75" style="5" customWidth="1"/>
    <col min="8" max="8" width="11.25" style="3" customWidth="1"/>
    <col min="9" max="9" width="36.25" style="6" customWidth="1"/>
    <col min="10" max="11" width="1.625" style="5" customWidth="1"/>
    <col min="12" max="16384" width="7.875" style="5"/>
  </cols>
  <sheetData>
    <row r="1" spans="1:12" s="124" customFormat="1">
      <c r="A1" s="7" t="s">
        <v>2502</v>
      </c>
      <c r="C1" s="3"/>
      <c r="H1" s="3"/>
      <c r="I1" s="6"/>
    </row>
    <row r="2" spans="1:12">
      <c r="A2" s="1" t="s">
        <v>1211</v>
      </c>
      <c r="B2" s="2" t="s">
        <v>1210</v>
      </c>
      <c r="D2" s="4" t="s">
        <v>1020</v>
      </c>
    </row>
    <row r="3" spans="1:12">
      <c r="A3" s="1" t="s">
        <v>1209</v>
      </c>
      <c r="B3" s="2"/>
    </row>
    <row r="4" spans="1:12" s="124" customFormat="1">
      <c r="A4" s="221"/>
      <c r="C4" s="3"/>
      <c r="H4" s="3"/>
      <c r="I4" s="6"/>
    </row>
    <row r="5" spans="1:12">
      <c r="A5" s="7" t="s">
        <v>7</v>
      </c>
    </row>
    <row r="6" spans="1:12">
      <c r="A6" s="8" t="s">
        <v>8</v>
      </c>
      <c r="B6" s="9" t="s">
        <v>0</v>
      </c>
      <c r="C6" s="9" t="s">
        <v>1208</v>
      </c>
      <c r="D6" s="8" t="s">
        <v>1</v>
      </c>
      <c r="E6" s="8" t="s">
        <v>2</v>
      </c>
      <c r="F6" s="10" t="s">
        <v>3</v>
      </c>
      <c r="G6" s="10" t="s">
        <v>10</v>
      </c>
      <c r="H6" s="10" t="s">
        <v>1011</v>
      </c>
      <c r="I6" s="11" t="s">
        <v>12</v>
      </c>
      <c r="L6" s="4"/>
    </row>
    <row r="7" spans="1:12">
      <c r="A7" s="2"/>
      <c r="B7" s="2" t="s">
        <v>13</v>
      </c>
      <c r="C7" s="12" t="s">
        <v>945</v>
      </c>
      <c r="D7" s="13" t="s">
        <v>15</v>
      </c>
      <c r="E7" s="2"/>
      <c r="F7" s="2"/>
      <c r="G7" s="2"/>
      <c r="H7" s="12" t="s">
        <v>980</v>
      </c>
      <c r="I7" s="14"/>
      <c r="L7" s="4"/>
    </row>
    <row r="8" spans="1:12">
      <c r="A8" s="8" t="s">
        <v>8</v>
      </c>
      <c r="B8" s="9" t="s">
        <v>0</v>
      </c>
      <c r="C8" s="9"/>
      <c r="D8" s="8" t="s">
        <v>1</v>
      </c>
      <c r="E8" s="8" t="s">
        <v>2</v>
      </c>
      <c r="F8" s="10" t="s">
        <v>3</v>
      </c>
      <c r="G8" s="10" t="s">
        <v>10</v>
      </c>
      <c r="H8" s="10" t="s">
        <v>1011</v>
      </c>
      <c r="I8" s="11" t="s">
        <v>938</v>
      </c>
      <c r="L8" s="4"/>
    </row>
    <row r="9" spans="1:12">
      <c r="A9" s="2" t="s">
        <v>13</v>
      </c>
      <c r="B9" s="2" t="s">
        <v>17</v>
      </c>
      <c r="C9" s="12" t="s">
        <v>945</v>
      </c>
      <c r="D9" s="13" t="s">
        <v>18</v>
      </c>
      <c r="E9" s="2" t="s">
        <v>1015</v>
      </c>
      <c r="F9" s="2"/>
      <c r="G9" s="2"/>
      <c r="H9" s="12" t="s">
        <v>1002</v>
      </c>
      <c r="I9" s="15" t="s">
        <v>1014</v>
      </c>
      <c r="L9" s="4"/>
    </row>
    <row r="10" spans="1:12">
      <c r="A10" s="2"/>
      <c r="B10" s="2" t="s">
        <v>21</v>
      </c>
      <c r="C10" s="12" t="s">
        <v>14</v>
      </c>
      <c r="D10" s="16" t="s">
        <v>992</v>
      </c>
      <c r="E10" s="2"/>
      <c r="F10" s="2"/>
      <c r="G10" s="2"/>
      <c r="H10" s="12" t="s">
        <v>4</v>
      </c>
      <c r="I10" s="14"/>
      <c r="L10" s="4"/>
    </row>
    <row r="11" spans="1:12">
      <c r="A11" s="8" t="s">
        <v>8</v>
      </c>
      <c r="B11" s="9" t="s">
        <v>0</v>
      </c>
      <c r="C11" s="9"/>
      <c r="D11" s="8" t="s">
        <v>1</v>
      </c>
      <c r="E11" s="8" t="s">
        <v>2</v>
      </c>
      <c r="F11" s="10" t="s">
        <v>3</v>
      </c>
      <c r="G11" s="10" t="s">
        <v>10</v>
      </c>
      <c r="H11" s="10" t="s">
        <v>11</v>
      </c>
      <c r="I11" s="11" t="s">
        <v>938</v>
      </c>
    </row>
    <row r="12" spans="1:12">
      <c r="A12" s="2" t="s">
        <v>21</v>
      </c>
      <c r="B12" s="5" t="str">
        <f>$B$2</f>
        <v>getScvBestRateInfoBySubscriber</v>
      </c>
      <c r="C12" s="12" t="s">
        <v>945</v>
      </c>
      <c r="D12" s="13" t="s">
        <v>24</v>
      </c>
      <c r="E12" s="2"/>
      <c r="F12" s="2"/>
      <c r="G12" s="2"/>
      <c r="H12" s="12" t="s">
        <v>4</v>
      </c>
      <c r="I12" s="14"/>
    </row>
    <row r="13" spans="1:12">
      <c r="A13" s="8" t="s">
        <v>8</v>
      </c>
      <c r="B13" s="9" t="s">
        <v>0</v>
      </c>
      <c r="C13" s="9"/>
      <c r="D13" s="8" t="s">
        <v>1</v>
      </c>
      <c r="E13" s="8" t="s">
        <v>2</v>
      </c>
      <c r="F13" s="10" t="s">
        <v>3</v>
      </c>
      <c r="G13" s="10" t="s">
        <v>940</v>
      </c>
      <c r="H13" s="10" t="s">
        <v>1085</v>
      </c>
      <c r="I13" s="11" t="s">
        <v>938</v>
      </c>
    </row>
    <row r="14" spans="1:12">
      <c r="A14" s="5" t="str">
        <f>B12</f>
        <v>getScvBestRateInfoBySubscriber</v>
      </c>
      <c r="B14" s="2" t="s">
        <v>846</v>
      </c>
      <c r="C14" s="12"/>
      <c r="D14" s="13" t="s">
        <v>853</v>
      </c>
      <c r="E14" s="2" t="s">
        <v>852</v>
      </c>
      <c r="F14" s="2" t="s">
        <v>847</v>
      </c>
      <c r="G14" s="2"/>
      <c r="H14" s="12" t="s">
        <v>4</v>
      </c>
      <c r="I14" s="14"/>
    </row>
    <row r="15" spans="1:12">
      <c r="A15" s="2"/>
      <c r="B15" s="2" t="s">
        <v>854</v>
      </c>
      <c r="C15" s="12"/>
      <c r="D15" s="13" t="s">
        <v>1297</v>
      </c>
      <c r="E15" s="2" t="s">
        <v>852</v>
      </c>
      <c r="F15" s="2" t="s">
        <v>855</v>
      </c>
      <c r="G15" s="2"/>
      <c r="H15" s="12" t="s">
        <v>4</v>
      </c>
      <c r="I15" s="14"/>
    </row>
    <row r="16" spans="1:12">
      <c r="A16" s="2"/>
      <c r="B16" s="2" t="s">
        <v>1007</v>
      </c>
      <c r="C16" s="12" t="s">
        <v>993</v>
      </c>
      <c r="D16" s="16" t="s">
        <v>992</v>
      </c>
      <c r="E16" s="2"/>
      <c r="F16" s="2"/>
      <c r="G16" s="2"/>
      <c r="H16" s="12" t="s">
        <v>980</v>
      </c>
      <c r="I16" s="14"/>
    </row>
    <row r="17" spans="1:11" customFormat="1">
      <c r="A17" s="8" t="s">
        <v>8</v>
      </c>
      <c r="B17" s="9" t="s">
        <v>0</v>
      </c>
      <c r="C17" s="9"/>
      <c r="D17" s="8" t="s">
        <v>1</v>
      </c>
      <c r="E17" s="8" t="s">
        <v>2</v>
      </c>
      <c r="F17" s="10" t="s">
        <v>3</v>
      </c>
      <c r="G17" s="10" t="s">
        <v>10</v>
      </c>
      <c r="H17" s="10" t="s">
        <v>924</v>
      </c>
      <c r="I17" s="11" t="s">
        <v>12</v>
      </c>
      <c r="K17" s="17"/>
    </row>
    <row r="18" spans="1:11" customFormat="1">
      <c r="A18" s="2" t="s">
        <v>847</v>
      </c>
      <c r="B18" s="2" t="s">
        <v>851</v>
      </c>
      <c r="C18" s="12"/>
      <c r="D18" s="2" t="s">
        <v>861</v>
      </c>
      <c r="E18" s="2" t="s">
        <v>862</v>
      </c>
      <c r="F18" s="2" t="s">
        <v>858</v>
      </c>
      <c r="G18" s="2">
        <v>10</v>
      </c>
      <c r="H18" s="12" t="s">
        <v>4</v>
      </c>
      <c r="I18" s="2"/>
      <c r="K18" s="17"/>
    </row>
    <row r="19" spans="1:11" s="71" customFormat="1">
      <c r="A19" s="2"/>
      <c r="B19" s="2" t="s">
        <v>848</v>
      </c>
      <c r="C19" s="3"/>
      <c r="D19" s="2" t="s">
        <v>856</v>
      </c>
      <c r="E19" s="2" t="s">
        <v>857</v>
      </c>
      <c r="F19" s="2" t="s">
        <v>858</v>
      </c>
      <c r="G19" s="2">
        <v>50</v>
      </c>
      <c r="H19" s="12" t="s">
        <v>4</v>
      </c>
      <c r="I19" s="2"/>
      <c r="K19" s="72"/>
    </row>
    <row r="20" spans="1:11" customFormat="1">
      <c r="A20" s="2"/>
      <c r="B20" s="2" t="s">
        <v>850</v>
      </c>
      <c r="C20" s="12"/>
      <c r="D20" s="2" t="s">
        <v>859</v>
      </c>
      <c r="E20" s="2" t="s">
        <v>860</v>
      </c>
      <c r="F20" s="2" t="s">
        <v>858</v>
      </c>
      <c r="G20" s="2">
        <v>20</v>
      </c>
      <c r="H20" s="12" t="s">
        <v>4</v>
      </c>
      <c r="I20" s="2"/>
      <c r="K20" s="17"/>
    </row>
    <row r="21" spans="1:11">
      <c r="A21" s="8" t="s">
        <v>8</v>
      </c>
      <c r="B21" s="9" t="s">
        <v>0</v>
      </c>
      <c r="C21" s="9"/>
      <c r="D21" s="8" t="s">
        <v>1</v>
      </c>
      <c r="E21" s="8" t="s">
        <v>2</v>
      </c>
      <c r="F21" s="10" t="s">
        <v>3</v>
      </c>
      <c r="G21" s="10" t="s">
        <v>940</v>
      </c>
      <c r="H21" s="10" t="s">
        <v>1085</v>
      </c>
      <c r="I21" s="11" t="s">
        <v>1084</v>
      </c>
    </row>
    <row r="22" spans="1:11">
      <c r="A22" s="2" t="s">
        <v>855</v>
      </c>
      <c r="B22" s="2" t="s">
        <v>1292</v>
      </c>
      <c r="C22" s="12"/>
      <c r="D22" s="2" t="s">
        <v>874</v>
      </c>
      <c r="E22" s="2" t="s">
        <v>875</v>
      </c>
      <c r="F22" s="2" t="s">
        <v>858</v>
      </c>
      <c r="G22" s="2">
        <v>16</v>
      </c>
      <c r="H22" s="12" t="s">
        <v>4</v>
      </c>
      <c r="I22" s="2" t="s">
        <v>865</v>
      </c>
    </row>
    <row r="23" spans="1:11">
      <c r="A23" s="2"/>
      <c r="B23" s="2" t="s">
        <v>1293</v>
      </c>
      <c r="D23" s="2" t="s">
        <v>877</v>
      </c>
      <c r="E23" s="2" t="s">
        <v>878</v>
      </c>
      <c r="F23" s="2" t="s">
        <v>858</v>
      </c>
      <c r="G23" s="2">
        <v>16</v>
      </c>
      <c r="H23" s="12" t="s">
        <v>42</v>
      </c>
      <c r="I23" s="2" t="s">
        <v>865</v>
      </c>
    </row>
    <row r="24" spans="1:11">
      <c r="A24" s="2"/>
      <c r="B24" s="2" t="s">
        <v>1294</v>
      </c>
      <c r="C24" s="12"/>
      <c r="D24" s="2" t="s">
        <v>866</v>
      </c>
      <c r="E24" s="2" t="s">
        <v>880</v>
      </c>
      <c r="F24" s="2" t="s">
        <v>858</v>
      </c>
      <c r="G24" s="2">
        <v>32</v>
      </c>
      <c r="H24" s="12" t="s">
        <v>4</v>
      </c>
      <c r="I24" s="2" t="s">
        <v>865</v>
      </c>
    </row>
    <row r="25" spans="1:11">
      <c r="A25" s="2"/>
      <c r="B25" s="2" t="s">
        <v>1295</v>
      </c>
      <c r="C25" s="12"/>
      <c r="D25" s="2" t="s">
        <v>868</v>
      </c>
      <c r="E25" s="2" t="s">
        <v>869</v>
      </c>
      <c r="F25" s="2" t="s">
        <v>858</v>
      </c>
      <c r="G25" s="2">
        <v>36</v>
      </c>
      <c r="H25" s="12" t="s">
        <v>4</v>
      </c>
      <c r="I25" s="2" t="s">
        <v>870</v>
      </c>
    </row>
    <row r="26" spans="1:11">
      <c r="A26" s="2"/>
      <c r="B26" s="2" t="s">
        <v>1296</v>
      </c>
      <c r="D26" s="2" t="s">
        <v>881</v>
      </c>
      <c r="E26" s="2" t="s">
        <v>871</v>
      </c>
      <c r="F26" s="2" t="s">
        <v>858</v>
      </c>
      <c r="G26" s="2">
        <v>256</v>
      </c>
      <c r="H26" s="12" t="s">
        <v>4</v>
      </c>
      <c r="I26" s="2" t="s">
        <v>865</v>
      </c>
    </row>
    <row r="27" spans="1:11">
      <c r="A27" s="8" t="s">
        <v>1205</v>
      </c>
      <c r="B27" s="9" t="s">
        <v>0</v>
      </c>
      <c r="C27" s="9"/>
      <c r="D27" s="8" t="s">
        <v>1</v>
      </c>
      <c r="E27" s="8" t="s">
        <v>2</v>
      </c>
      <c r="F27" s="10" t="s">
        <v>3</v>
      </c>
      <c r="G27" s="10" t="s">
        <v>10</v>
      </c>
      <c r="H27" s="10" t="s">
        <v>997</v>
      </c>
      <c r="I27" s="11" t="s">
        <v>990</v>
      </c>
    </row>
    <row r="28" spans="1:11">
      <c r="A28" s="2" t="s">
        <v>1204</v>
      </c>
      <c r="B28" s="2" t="s">
        <v>51</v>
      </c>
      <c r="C28" s="12"/>
      <c r="D28" s="19" t="s">
        <v>1203</v>
      </c>
      <c r="E28" s="2"/>
      <c r="F28" s="2" t="s">
        <v>45</v>
      </c>
      <c r="G28" s="2">
        <v>255</v>
      </c>
      <c r="H28" s="12" t="s">
        <v>968</v>
      </c>
      <c r="I28" s="14"/>
    </row>
    <row r="29" spans="1:11">
      <c r="A29" s="2"/>
      <c r="B29" s="2" t="s">
        <v>51</v>
      </c>
      <c r="C29" s="12"/>
      <c r="D29" s="19"/>
      <c r="E29" s="2"/>
      <c r="F29" s="2" t="s">
        <v>45</v>
      </c>
      <c r="G29" s="2">
        <v>255</v>
      </c>
      <c r="H29" s="12" t="s">
        <v>1202</v>
      </c>
      <c r="I29" s="14"/>
    </row>
    <row r="30" spans="1:11">
      <c r="A30" s="2"/>
      <c r="B30" s="2" t="s">
        <v>51</v>
      </c>
      <c r="C30" s="12"/>
      <c r="D30" s="19" t="s">
        <v>1001</v>
      </c>
      <c r="E30" s="2"/>
      <c r="F30" s="2" t="s">
        <v>45</v>
      </c>
      <c r="G30" s="2">
        <v>255</v>
      </c>
      <c r="H30" s="12" t="s">
        <v>229</v>
      </c>
      <c r="I30" s="14"/>
    </row>
    <row r="31" spans="1:11">
      <c r="D31" s="20"/>
    </row>
    <row r="32" spans="1:11">
      <c r="A32" s="7" t="s">
        <v>52</v>
      </c>
    </row>
    <row r="33" spans="1:12">
      <c r="A33" s="8" t="s">
        <v>8</v>
      </c>
      <c r="B33" s="9" t="s">
        <v>0</v>
      </c>
      <c r="C33" s="9"/>
      <c r="D33" s="8" t="s">
        <v>1</v>
      </c>
      <c r="E33" s="8" t="s">
        <v>2</v>
      </c>
      <c r="F33" s="10" t="s">
        <v>3</v>
      </c>
      <c r="G33" s="10" t="s">
        <v>1010</v>
      </c>
      <c r="H33" s="10" t="s">
        <v>924</v>
      </c>
      <c r="I33" s="11" t="s">
        <v>987</v>
      </c>
      <c r="L33" s="4"/>
    </row>
    <row r="34" spans="1:12">
      <c r="A34" s="2"/>
      <c r="B34" s="2" t="s">
        <v>13</v>
      </c>
      <c r="C34" s="12" t="s">
        <v>945</v>
      </c>
      <c r="D34" s="13" t="s">
        <v>1201</v>
      </c>
      <c r="E34" s="2"/>
      <c r="F34" s="2"/>
      <c r="G34" s="2"/>
      <c r="H34" s="12" t="s">
        <v>1002</v>
      </c>
      <c r="I34" s="14"/>
      <c r="L34" s="4"/>
    </row>
    <row r="35" spans="1:12">
      <c r="A35" s="8" t="s">
        <v>8</v>
      </c>
      <c r="B35" s="9" t="s">
        <v>0</v>
      </c>
      <c r="C35" s="9"/>
      <c r="D35" s="8" t="s">
        <v>1</v>
      </c>
      <c r="E35" s="8" t="s">
        <v>2</v>
      </c>
      <c r="F35" s="10" t="s">
        <v>3</v>
      </c>
      <c r="G35" s="10" t="s">
        <v>1200</v>
      </c>
      <c r="H35" s="10" t="s">
        <v>924</v>
      </c>
      <c r="I35" s="11" t="s">
        <v>987</v>
      </c>
      <c r="L35" s="4"/>
    </row>
    <row r="36" spans="1:12">
      <c r="A36" s="2" t="s">
        <v>13</v>
      </c>
      <c r="B36" s="2" t="s">
        <v>21</v>
      </c>
      <c r="C36" s="12" t="s">
        <v>945</v>
      </c>
      <c r="D36" s="16" t="s">
        <v>1199</v>
      </c>
      <c r="E36" s="2"/>
      <c r="F36" s="2"/>
      <c r="G36" s="2"/>
      <c r="H36" s="12" t="s">
        <v>4</v>
      </c>
      <c r="I36" s="21"/>
      <c r="L36" s="4"/>
    </row>
    <row r="37" spans="1:12">
      <c r="A37" s="8" t="s">
        <v>8</v>
      </c>
      <c r="B37" s="9" t="s">
        <v>0</v>
      </c>
      <c r="C37" s="9"/>
      <c r="D37" s="8" t="s">
        <v>1</v>
      </c>
      <c r="E37" s="8" t="s">
        <v>2</v>
      </c>
      <c r="F37" s="10" t="s">
        <v>3</v>
      </c>
      <c r="G37" s="10" t="s">
        <v>1010</v>
      </c>
      <c r="H37" s="10" t="s">
        <v>924</v>
      </c>
      <c r="I37" s="11" t="s">
        <v>12</v>
      </c>
    </row>
    <row r="38" spans="1:12">
      <c r="A38" s="2" t="s">
        <v>21</v>
      </c>
      <c r="B38" s="2" t="str">
        <f>$B$2&amp;"Response"</f>
        <v>getScvBestRateInfoBySubscriberResponse</v>
      </c>
      <c r="C38" s="12" t="s">
        <v>1198</v>
      </c>
      <c r="D38" s="13" t="s">
        <v>54</v>
      </c>
      <c r="E38" s="2" t="s">
        <v>1197</v>
      </c>
      <c r="F38" s="2"/>
      <c r="G38" s="2"/>
      <c r="H38" s="12" t="s">
        <v>915</v>
      </c>
      <c r="I38" s="14"/>
    </row>
    <row r="39" spans="1:12">
      <c r="A39" s="22"/>
      <c r="B39" s="22" t="s">
        <v>56</v>
      </c>
      <c r="C39" s="23" t="s">
        <v>14</v>
      </c>
      <c r="D39" s="24" t="s">
        <v>1013</v>
      </c>
      <c r="E39" s="22" t="s">
        <v>1196</v>
      </c>
      <c r="F39" s="22"/>
      <c r="G39" s="22"/>
      <c r="H39" s="23" t="s">
        <v>168</v>
      </c>
      <c r="I39" s="25"/>
    </row>
    <row r="40" spans="1:12">
      <c r="A40" s="8" t="s">
        <v>8</v>
      </c>
      <c r="B40" s="9" t="s">
        <v>0</v>
      </c>
      <c r="C40" s="9"/>
      <c r="D40" s="8" t="s">
        <v>1</v>
      </c>
      <c r="E40" s="8" t="s">
        <v>2</v>
      </c>
      <c r="F40" s="10" t="s">
        <v>3</v>
      </c>
      <c r="G40" s="10" t="s">
        <v>10</v>
      </c>
      <c r="H40" s="10" t="s">
        <v>11</v>
      </c>
      <c r="I40" s="11" t="s">
        <v>12</v>
      </c>
    </row>
    <row r="41" spans="1:12">
      <c r="A41" s="2" t="str">
        <f>B38</f>
        <v>getScvBestRateInfoBySubscriberResponse</v>
      </c>
      <c r="B41" s="2" t="s">
        <v>58</v>
      </c>
      <c r="C41" s="12" t="s">
        <v>945</v>
      </c>
      <c r="D41" s="16" t="s">
        <v>992</v>
      </c>
      <c r="E41" s="2"/>
      <c r="F41" s="2"/>
      <c r="G41" s="2"/>
      <c r="H41" s="12" t="s">
        <v>980</v>
      </c>
      <c r="I41" s="14"/>
    </row>
    <row r="42" spans="1:12">
      <c r="A42" s="2"/>
      <c r="B42" s="16" t="s">
        <v>59</v>
      </c>
      <c r="C42" s="26" t="s">
        <v>945</v>
      </c>
      <c r="D42" s="16" t="s">
        <v>992</v>
      </c>
      <c r="E42" s="2"/>
      <c r="F42" s="2"/>
      <c r="G42" s="2"/>
      <c r="H42" s="12" t="s">
        <v>1176</v>
      </c>
      <c r="I42" s="14">
        <v>500</v>
      </c>
    </row>
    <row r="43" spans="1:12">
      <c r="A43" s="2"/>
      <c r="B43" s="18" t="s">
        <v>1161</v>
      </c>
      <c r="C43" s="12" t="s">
        <v>14</v>
      </c>
      <c r="D43" s="16" t="s">
        <v>1013</v>
      </c>
      <c r="E43" s="2" t="s">
        <v>60</v>
      </c>
      <c r="F43" s="2"/>
      <c r="G43" s="2"/>
      <c r="H43" s="146" t="s">
        <v>42</v>
      </c>
      <c r="I43" s="14"/>
    </row>
    <row r="44" spans="1:12">
      <c r="A44" s="8" t="s">
        <v>8</v>
      </c>
      <c r="B44" s="9" t="s">
        <v>0</v>
      </c>
      <c r="C44" s="9"/>
      <c r="D44" s="8" t="s">
        <v>1</v>
      </c>
      <c r="E44" s="8" t="s">
        <v>2</v>
      </c>
      <c r="F44" s="10" t="s">
        <v>3</v>
      </c>
      <c r="G44" s="10" t="s">
        <v>1010</v>
      </c>
      <c r="H44" s="10" t="s">
        <v>1085</v>
      </c>
      <c r="I44" s="11" t="s">
        <v>12</v>
      </c>
    </row>
    <row r="45" spans="1:12">
      <c r="A45" s="22" t="s">
        <v>986</v>
      </c>
      <c r="B45" s="22" t="s">
        <v>1195</v>
      </c>
      <c r="C45" s="23"/>
      <c r="D45" s="27" t="s">
        <v>1194</v>
      </c>
      <c r="E45" s="22" t="s">
        <v>63</v>
      </c>
      <c r="F45" s="22"/>
      <c r="G45" s="22"/>
      <c r="H45" s="23" t="s">
        <v>1176</v>
      </c>
      <c r="I45" s="28" t="s">
        <v>63</v>
      </c>
    </row>
    <row r="46" spans="1:12">
      <c r="A46" s="22"/>
      <c r="B46" s="27" t="s">
        <v>1193</v>
      </c>
      <c r="C46" s="29"/>
      <c r="D46" s="27" t="s">
        <v>1192</v>
      </c>
      <c r="E46" s="22" t="s">
        <v>66</v>
      </c>
      <c r="F46" s="22"/>
      <c r="G46" s="22"/>
      <c r="H46" s="23" t="s">
        <v>4</v>
      </c>
      <c r="I46" s="28" t="s">
        <v>66</v>
      </c>
    </row>
    <row r="47" spans="1:12">
      <c r="A47" s="22"/>
      <c r="B47" s="22" t="s">
        <v>1191</v>
      </c>
      <c r="C47" s="23" t="s">
        <v>14</v>
      </c>
      <c r="D47" s="27" t="s">
        <v>1190</v>
      </c>
      <c r="E47" s="22"/>
      <c r="F47" s="22"/>
      <c r="G47" s="22"/>
      <c r="H47" s="23" t="s">
        <v>4</v>
      </c>
      <c r="I47" s="25"/>
    </row>
    <row r="48" spans="1:12">
      <c r="A48" s="8" t="s">
        <v>8</v>
      </c>
      <c r="B48" s="9" t="s">
        <v>0</v>
      </c>
      <c r="C48" s="9"/>
      <c r="D48" s="8" t="s">
        <v>1</v>
      </c>
      <c r="E48" s="8" t="s">
        <v>2</v>
      </c>
      <c r="F48" s="10" t="s">
        <v>3</v>
      </c>
      <c r="G48" s="10" t="s">
        <v>940</v>
      </c>
      <c r="H48" s="10" t="s">
        <v>924</v>
      </c>
      <c r="I48" s="11" t="s">
        <v>1084</v>
      </c>
    </row>
    <row r="49" spans="1:9">
      <c r="A49" s="22" t="s">
        <v>1189</v>
      </c>
      <c r="B49" s="22" t="s">
        <v>69</v>
      </c>
      <c r="C49" s="23" t="s">
        <v>1175</v>
      </c>
      <c r="D49" s="27" t="s">
        <v>68</v>
      </c>
      <c r="E49" s="22" t="s">
        <v>63</v>
      </c>
      <c r="F49" s="22"/>
      <c r="G49" s="22"/>
      <c r="H49" s="23" t="s">
        <v>1176</v>
      </c>
      <c r="I49" s="28" t="s">
        <v>63</v>
      </c>
    </row>
    <row r="50" spans="1:9">
      <c r="A50" s="8" t="s">
        <v>8</v>
      </c>
      <c r="B50" s="9" t="s">
        <v>0</v>
      </c>
      <c r="C50" s="9"/>
      <c r="D50" s="8" t="s">
        <v>1</v>
      </c>
      <c r="E50" s="8" t="s">
        <v>2</v>
      </c>
      <c r="F50" s="10" t="s">
        <v>3</v>
      </c>
      <c r="G50" s="10" t="s">
        <v>10</v>
      </c>
      <c r="H50" s="10" t="s">
        <v>1085</v>
      </c>
      <c r="I50" s="11" t="s">
        <v>12</v>
      </c>
    </row>
    <row r="51" spans="1:9">
      <c r="A51" s="22" t="s">
        <v>69</v>
      </c>
      <c r="B51" s="22" t="s">
        <v>58</v>
      </c>
      <c r="C51" s="23" t="s">
        <v>14</v>
      </c>
      <c r="D51" s="27" t="s">
        <v>70</v>
      </c>
      <c r="E51" s="22"/>
      <c r="F51" s="22"/>
      <c r="G51" s="22"/>
      <c r="H51" s="23"/>
      <c r="I51" s="28"/>
    </row>
    <row r="52" spans="1:9">
      <c r="A52" s="22"/>
      <c r="B52" s="27" t="s">
        <v>71</v>
      </c>
      <c r="C52" s="29"/>
      <c r="D52" s="27" t="s">
        <v>72</v>
      </c>
      <c r="E52" s="22" t="str">
        <f>$B$2</f>
        <v>getScvBestRateInfoBySubscriber</v>
      </c>
      <c r="F52" s="22" t="s">
        <v>979</v>
      </c>
      <c r="G52" s="22"/>
      <c r="H52" s="23" t="s">
        <v>968</v>
      </c>
      <c r="I52" s="28" t="str">
        <f>E52</f>
        <v>getScvBestRateInfoBySubscriber</v>
      </c>
    </row>
    <row r="53" spans="1:9">
      <c r="A53" s="22"/>
      <c r="B53" s="30" t="s">
        <v>74</v>
      </c>
      <c r="C53" s="23" t="s">
        <v>14</v>
      </c>
      <c r="D53" s="27" t="s">
        <v>1188</v>
      </c>
      <c r="E53" s="22"/>
      <c r="F53" s="22"/>
      <c r="G53" s="22"/>
      <c r="H53" s="23"/>
      <c r="I53" s="25"/>
    </row>
    <row r="54" spans="1:9">
      <c r="A54" s="8" t="s">
        <v>8</v>
      </c>
      <c r="B54" s="9" t="s">
        <v>0</v>
      </c>
      <c r="C54" s="9"/>
      <c r="D54" s="8" t="s">
        <v>1</v>
      </c>
      <c r="E54" s="8" t="s">
        <v>2</v>
      </c>
      <c r="F54" s="10" t="s">
        <v>3</v>
      </c>
      <c r="G54" s="10" t="s">
        <v>10</v>
      </c>
      <c r="H54" s="10" t="s">
        <v>1085</v>
      </c>
      <c r="I54" s="11" t="s">
        <v>12</v>
      </c>
    </row>
    <row r="55" spans="1:9">
      <c r="A55" s="2" t="s">
        <v>58</v>
      </c>
      <c r="B55" s="2" t="s">
        <v>76</v>
      </c>
      <c r="C55" s="12"/>
      <c r="D55" s="13" t="s">
        <v>1187</v>
      </c>
      <c r="E55" s="2"/>
      <c r="F55" s="2" t="s">
        <v>1186</v>
      </c>
      <c r="G55" s="2"/>
      <c r="H55" s="12"/>
      <c r="I55" s="14"/>
    </row>
    <row r="56" spans="1:9">
      <c r="A56" s="2"/>
      <c r="B56" s="2" t="s">
        <v>78</v>
      </c>
      <c r="C56" s="12"/>
      <c r="D56" s="13" t="s">
        <v>1185</v>
      </c>
      <c r="E56" s="2"/>
      <c r="F56" s="2" t="s">
        <v>73</v>
      </c>
      <c r="G56" s="2"/>
      <c r="H56" s="12"/>
      <c r="I56" s="14"/>
    </row>
    <row r="57" spans="1:9">
      <c r="A57" s="2"/>
      <c r="B57" s="2" t="s">
        <v>32</v>
      </c>
      <c r="C57" s="12"/>
      <c r="D57" s="16" t="s">
        <v>1184</v>
      </c>
      <c r="E57" s="2"/>
      <c r="F57" s="2"/>
      <c r="G57" s="2"/>
      <c r="H57" s="12"/>
      <c r="I57" s="14"/>
    </row>
    <row r="58" spans="1:9">
      <c r="A58" s="8" t="s">
        <v>8</v>
      </c>
      <c r="B58" s="9" t="s">
        <v>0</v>
      </c>
      <c r="C58" s="9"/>
      <c r="D58" s="8" t="s">
        <v>1</v>
      </c>
      <c r="E58" s="8" t="s">
        <v>2</v>
      </c>
      <c r="F58" s="10" t="s">
        <v>3</v>
      </c>
      <c r="G58" s="10" t="s">
        <v>10</v>
      </c>
      <c r="H58" s="10" t="s">
        <v>11</v>
      </c>
      <c r="I58" s="11" t="s">
        <v>12</v>
      </c>
    </row>
    <row r="59" spans="1:9">
      <c r="A59" s="2" t="s">
        <v>32</v>
      </c>
      <c r="B59" s="2" t="s">
        <v>33</v>
      </c>
      <c r="C59" s="12"/>
      <c r="D59" s="13" t="s">
        <v>1183</v>
      </c>
      <c r="E59" s="2"/>
      <c r="F59" s="2" t="s">
        <v>73</v>
      </c>
      <c r="G59" s="2">
        <v>20</v>
      </c>
      <c r="H59" s="12" t="s">
        <v>1002</v>
      </c>
      <c r="I59" s="14"/>
    </row>
    <row r="60" spans="1:9">
      <c r="A60" s="2"/>
      <c r="B60" s="18" t="s">
        <v>1182</v>
      </c>
      <c r="C60" s="31"/>
      <c r="D60" s="32" t="s">
        <v>37</v>
      </c>
      <c r="E60" s="18" t="s">
        <v>1181</v>
      </c>
      <c r="F60" s="18" t="s">
        <v>979</v>
      </c>
      <c r="G60" s="18">
        <v>20</v>
      </c>
      <c r="H60" s="31" t="s">
        <v>968</v>
      </c>
      <c r="I60" s="14">
        <v>500</v>
      </c>
    </row>
    <row r="61" spans="1:9">
      <c r="A61" s="2"/>
      <c r="B61" s="18" t="s">
        <v>1180</v>
      </c>
      <c r="C61" s="12"/>
      <c r="D61" s="16" t="s">
        <v>41</v>
      </c>
      <c r="E61" s="2"/>
      <c r="F61" s="2" t="s">
        <v>1088</v>
      </c>
      <c r="G61" s="2">
        <v>20</v>
      </c>
      <c r="H61" s="12" t="s">
        <v>925</v>
      </c>
      <c r="I61" s="14"/>
    </row>
    <row r="62" spans="1:9">
      <c r="A62" s="2"/>
      <c r="B62" s="2" t="s">
        <v>43</v>
      </c>
      <c r="C62" s="12"/>
      <c r="D62" s="13" t="s">
        <v>44</v>
      </c>
      <c r="E62" s="2"/>
      <c r="F62" s="2" t="s">
        <v>45</v>
      </c>
      <c r="G62" s="2">
        <v>50</v>
      </c>
      <c r="H62" s="12" t="s">
        <v>915</v>
      </c>
      <c r="I62" s="14"/>
    </row>
    <row r="63" spans="1:9">
      <c r="A63" s="2"/>
      <c r="B63" s="2" t="s">
        <v>1179</v>
      </c>
      <c r="C63" s="12"/>
      <c r="D63" s="16" t="s">
        <v>47</v>
      </c>
      <c r="E63" s="2"/>
      <c r="F63" s="2" t="s">
        <v>45</v>
      </c>
      <c r="G63" s="2">
        <v>255</v>
      </c>
      <c r="H63" s="12" t="s">
        <v>925</v>
      </c>
      <c r="I63" s="14" t="s">
        <v>48</v>
      </c>
    </row>
    <row r="64" spans="1:9">
      <c r="A64" s="8" t="s">
        <v>8</v>
      </c>
      <c r="B64" s="9" t="s">
        <v>0</v>
      </c>
      <c r="C64" s="9"/>
      <c r="D64" s="8" t="s">
        <v>1</v>
      </c>
      <c r="E64" s="8" t="s">
        <v>2</v>
      </c>
      <c r="F64" s="10" t="s">
        <v>3</v>
      </c>
      <c r="G64" s="10" t="s">
        <v>998</v>
      </c>
      <c r="H64" s="10" t="s">
        <v>924</v>
      </c>
      <c r="I64" s="11" t="s">
        <v>938</v>
      </c>
    </row>
    <row r="65" spans="1:9">
      <c r="A65" s="33" t="s">
        <v>1178</v>
      </c>
      <c r="B65" s="33" t="s">
        <v>1177</v>
      </c>
      <c r="C65" s="12"/>
      <c r="D65" s="16" t="s">
        <v>83</v>
      </c>
      <c r="E65" s="2"/>
      <c r="F65" s="2"/>
      <c r="G65" s="2"/>
      <c r="H65" s="12" t="s">
        <v>1176</v>
      </c>
      <c r="I65" s="14"/>
    </row>
    <row r="66" spans="1:9">
      <c r="A66" s="22"/>
      <c r="B66" s="22" t="s">
        <v>84</v>
      </c>
      <c r="C66" s="23" t="s">
        <v>1175</v>
      </c>
      <c r="D66" s="27" t="s">
        <v>1174</v>
      </c>
      <c r="E66" s="22" t="s">
        <v>1173</v>
      </c>
      <c r="F66" s="22"/>
      <c r="G66" s="22"/>
      <c r="H66" s="23" t="s">
        <v>1081</v>
      </c>
      <c r="I66" s="25"/>
    </row>
    <row r="67" spans="1:9">
      <c r="A67" s="8" t="s">
        <v>8</v>
      </c>
      <c r="B67" s="9" t="s">
        <v>0</v>
      </c>
      <c r="C67" s="9"/>
      <c r="D67" s="8" t="s">
        <v>1</v>
      </c>
      <c r="E67" s="8" t="s">
        <v>2</v>
      </c>
      <c r="F67" s="10" t="s">
        <v>3</v>
      </c>
      <c r="G67" s="10" t="s">
        <v>1086</v>
      </c>
      <c r="H67" s="10" t="s">
        <v>1172</v>
      </c>
      <c r="I67" s="11" t="s">
        <v>987</v>
      </c>
    </row>
    <row r="68" spans="1:9">
      <c r="A68" s="22" t="s">
        <v>84</v>
      </c>
      <c r="B68" s="22" t="s">
        <v>1171</v>
      </c>
      <c r="C68" s="23"/>
      <c r="D68" s="27" t="s">
        <v>1170</v>
      </c>
      <c r="E68" s="22"/>
      <c r="F68" s="22" t="s">
        <v>1164</v>
      </c>
      <c r="G68" s="22">
        <v>19</v>
      </c>
      <c r="H68" s="23"/>
      <c r="I68" s="25">
        <v>11000976</v>
      </c>
    </row>
    <row r="69" spans="1:9">
      <c r="A69" s="22"/>
      <c r="B69" s="22" t="s">
        <v>1169</v>
      </c>
      <c r="C69" s="23"/>
      <c r="D69" s="27" t="s">
        <v>1168</v>
      </c>
      <c r="E69" s="22"/>
      <c r="F69" s="22" t="s">
        <v>1088</v>
      </c>
      <c r="G69" s="22"/>
      <c r="H69" s="23"/>
      <c r="I69" s="25" t="s">
        <v>91</v>
      </c>
    </row>
    <row r="70" spans="1:9">
      <c r="A70" s="22"/>
      <c r="B70" s="22" t="s">
        <v>92</v>
      </c>
      <c r="C70" s="23"/>
      <c r="D70" s="27" t="s">
        <v>1167</v>
      </c>
      <c r="E70" s="22"/>
      <c r="F70" s="22" t="s">
        <v>1088</v>
      </c>
      <c r="G70" s="22">
        <v>20</v>
      </c>
      <c r="H70" s="23"/>
      <c r="I70" s="25" t="s">
        <v>94</v>
      </c>
    </row>
    <row r="71" spans="1:9">
      <c r="A71" s="22"/>
      <c r="B71" s="22" t="s">
        <v>95</v>
      </c>
      <c r="C71" s="23"/>
      <c r="D71" s="27" t="s">
        <v>96</v>
      </c>
      <c r="E71" s="22"/>
      <c r="F71" s="22" t="s">
        <v>1166</v>
      </c>
      <c r="G71" s="22">
        <v>19</v>
      </c>
      <c r="H71" s="23"/>
      <c r="I71" s="25">
        <v>500</v>
      </c>
    </row>
    <row r="72" spans="1:9">
      <c r="A72" s="22"/>
      <c r="B72" s="22" t="s">
        <v>1165</v>
      </c>
      <c r="C72" s="23"/>
      <c r="D72" s="27" t="s">
        <v>952</v>
      </c>
      <c r="E72" s="22"/>
      <c r="F72" s="22" t="s">
        <v>1164</v>
      </c>
      <c r="G72" s="22">
        <v>19</v>
      </c>
      <c r="H72" s="23"/>
      <c r="I72" s="25">
        <v>11001185</v>
      </c>
    </row>
    <row r="73" spans="1:9">
      <c r="A73" s="22"/>
      <c r="B73" s="22" t="s">
        <v>99</v>
      </c>
      <c r="C73" s="23"/>
      <c r="D73" s="27" t="s">
        <v>1163</v>
      </c>
      <c r="E73" s="22"/>
      <c r="F73" s="22" t="s">
        <v>951</v>
      </c>
      <c r="G73" s="22">
        <v>19</v>
      </c>
      <c r="H73" s="23"/>
      <c r="I73" s="25">
        <v>0</v>
      </c>
    </row>
    <row r="74" spans="1:9">
      <c r="A74" s="22"/>
      <c r="B74" s="22" t="s">
        <v>101</v>
      </c>
      <c r="C74" s="23"/>
      <c r="D74" s="27" t="s">
        <v>1162</v>
      </c>
      <c r="E74" s="22"/>
      <c r="F74" s="22" t="s">
        <v>1088</v>
      </c>
      <c r="G74" s="22"/>
      <c r="H74" s="23"/>
      <c r="I74" s="34" t="s">
        <v>103</v>
      </c>
    </row>
    <row r="75" spans="1:9">
      <c r="A75" s="8" t="s">
        <v>1087</v>
      </c>
      <c r="B75" s="9" t="s">
        <v>0</v>
      </c>
      <c r="C75" s="9"/>
      <c r="D75" s="8" t="s">
        <v>1</v>
      </c>
      <c r="E75" s="8" t="s">
        <v>2</v>
      </c>
      <c r="F75" s="10" t="s">
        <v>3</v>
      </c>
      <c r="G75" s="10" t="s">
        <v>1086</v>
      </c>
      <c r="H75" s="10" t="s">
        <v>1085</v>
      </c>
      <c r="I75" s="11" t="s">
        <v>12</v>
      </c>
    </row>
    <row r="76" spans="1:9">
      <c r="A76" s="18" t="s">
        <v>1161</v>
      </c>
      <c r="B76" s="91" t="s">
        <v>1322</v>
      </c>
      <c r="C76" s="92"/>
      <c r="D76" s="36"/>
      <c r="E76" s="36"/>
      <c r="F76" s="18"/>
      <c r="G76" s="18"/>
      <c r="H76" s="12"/>
      <c r="I76" s="14"/>
    </row>
    <row r="77" spans="1:9">
      <c r="A77" s="18"/>
      <c r="B77" s="91" t="s">
        <v>1317</v>
      </c>
      <c r="C77" s="36"/>
      <c r="D77" s="36"/>
      <c r="E77" s="36"/>
      <c r="F77" s="18"/>
      <c r="G77" s="18"/>
      <c r="H77" s="12"/>
      <c r="I77" s="14"/>
    </row>
    <row r="78" spans="1:9">
      <c r="A78" s="18"/>
      <c r="B78" s="90" t="s">
        <v>1337</v>
      </c>
      <c r="C78" s="31"/>
      <c r="D78" s="35"/>
      <c r="E78" s="18"/>
      <c r="F78" s="18"/>
      <c r="G78" s="18"/>
      <c r="H78" s="12"/>
      <c r="I78" s="14"/>
    </row>
    <row r="79" spans="1:9">
      <c r="A79" s="18"/>
      <c r="B79" s="18" t="s">
        <v>2113</v>
      </c>
      <c r="C79" s="31"/>
      <c r="D79" s="35" t="s">
        <v>1160</v>
      </c>
      <c r="E79" s="18" t="s">
        <v>60</v>
      </c>
      <c r="F79" s="18"/>
      <c r="G79" s="18"/>
      <c r="H79" s="12"/>
      <c r="I79" s="14"/>
    </row>
    <row r="80" spans="1:9">
      <c r="A80" s="18"/>
      <c r="B80" s="18" t="s">
        <v>2114</v>
      </c>
      <c r="C80" s="31"/>
      <c r="D80" s="35" t="s">
        <v>1159</v>
      </c>
      <c r="E80" s="18" t="s">
        <v>1158</v>
      </c>
      <c r="F80" s="18"/>
      <c r="G80" s="18"/>
      <c r="H80" s="12"/>
      <c r="I80" s="14"/>
    </row>
    <row r="81" spans="1:9">
      <c r="A81" s="18"/>
      <c r="B81" s="90" t="s">
        <v>1321</v>
      </c>
      <c r="C81" s="31"/>
      <c r="D81" s="35"/>
      <c r="E81" s="18"/>
      <c r="F81" s="18"/>
      <c r="G81" s="18"/>
      <c r="H81" s="12"/>
      <c r="I81" s="14"/>
    </row>
    <row r="82" spans="1:9">
      <c r="A82" s="8" t="s">
        <v>49</v>
      </c>
      <c r="B82" s="9" t="s">
        <v>0</v>
      </c>
      <c r="C82" s="9"/>
      <c r="D82" s="8" t="s">
        <v>1</v>
      </c>
      <c r="E82" s="8" t="s">
        <v>2</v>
      </c>
      <c r="F82" s="10" t="s">
        <v>3</v>
      </c>
      <c r="G82" s="10" t="s">
        <v>203</v>
      </c>
      <c r="H82" s="10" t="s">
        <v>205</v>
      </c>
      <c r="I82" s="11" t="s">
        <v>12</v>
      </c>
    </row>
    <row r="83" spans="1:9">
      <c r="A83" s="73" t="s">
        <v>1337</v>
      </c>
      <c r="B83" s="73" t="s">
        <v>1809</v>
      </c>
      <c r="C83" s="54"/>
      <c r="D83" s="35"/>
      <c r="E83" s="18"/>
      <c r="F83" s="18"/>
      <c r="G83" s="18"/>
      <c r="H83" s="31"/>
      <c r="I83" s="54"/>
    </row>
    <row r="84" spans="1:9" s="36" customFormat="1">
      <c r="A84" s="54"/>
      <c r="B84" s="73" t="s">
        <v>84</v>
      </c>
      <c r="C84" s="54"/>
      <c r="D84" s="35"/>
      <c r="E84" s="18"/>
      <c r="F84" s="18"/>
      <c r="G84" s="18"/>
      <c r="H84" s="31"/>
      <c r="I84" s="54"/>
    </row>
    <row r="85" spans="1:9">
      <c r="A85" s="8" t="s">
        <v>507</v>
      </c>
      <c r="B85" s="9" t="s">
        <v>0</v>
      </c>
      <c r="C85" s="9"/>
      <c r="D85" s="8" t="s">
        <v>1</v>
      </c>
      <c r="E85" s="8" t="s">
        <v>2</v>
      </c>
      <c r="F85" s="10" t="s">
        <v>3</v>
      </c>
      <c r="G85" s="10" t="s">
        <v>203</v>
      </c>
      <c r="H85" s="10" t="s">
        <v>205</v>
      </c>
      <c r="I85" s="11" t="s">
        <v>12</v>
      </c>
    </row>
    <row r="86" spans="1:9">
      <c r="A86" s="2" t="s">
        <v>372</v>
      </c>
      <c r="B86" s="2" t="s">
        <v>379</v>
      </c>
      <c r="C86" s="12"/>
      <c r="D86" s="19" t="s">
        <v>562</v>
      </c>
      <c r="E86" s="2" t="str">
        <f>B87</f>
        <v>CommonExtensionBObj</v>
      </c>
      <c r="F86" s="2" t="s">
        <v>39</v>
      </c>
      <c r="G86" s="2">
        <v>150</v>
      </c>
      <c r="H86" s="12" t="s">
        <v>165</v>
      </c>
      <c r="I86" s="75"/>
    </row>
    <row r="87" spans="1:9">
      <c r="A87" s="2"/>
      <c r="B87" s="89" t="s">
        <v>1952</v>
      </c>
      <c r="C87" s="12"/>
      <c r="D87" s="16"/>
      <c r="E87" s="2"/>
      <c r="F87" s="2"/>
      <c r="G87" s="2"/>
      <c r="H87" s="12" t="s">
        <v>165</v>
      </c>
      <c r="I87" s="75"/>
    </row>
    <row r="88" spans="1:9">
      <c r="A88" s="8" t="s">
        <v>1087</v>
      </c>
      <c r="B88" s="9" t="s">
        <v>0</v>
      </c>
      <c r="C88" s="9"/>
      <c r="D88" s="8" t="s">
        <v>1</v>
      </c>
      <c r="E88" s="8" t="s">
        <v>2</v>
      </c>
      <c r="F88" s="10" t="s">
        <v>3</v>
      </c>
      <c r="G88" s="10" t="s">
        <v>1086</v>
      </c>
      <c r="H88" s="10" t="s">
        <v>1085</v>
      </c>
      <c r="I88" s="11" t="s">
        <v>1084</v>
      </c>
    </row>
    <row r="89" spans="1:9">
      <c r="A89" s="18" t="s">
        <v>1157</v>
      </c>
      <c r="B89" s="91" t="s">
        <v>1322</v>
      </c>
      <c r="C89" s="5"/>
      <c r="H89" s="12"/>
      <c r="I89" s="14"/>
    </row>
    <row r="90" spans="1:9">
      <c r="A90" s="18"/>
      <c r="B90" s="91" t="s">
        <v>1317</v>
      </c>
      <c r="C90" s="12"/>
      <c r="D90" s="19"/>
      <c r="E90" s="2"/>
      <c r="F90" s="2"/>
      <c r="G90" s="2"/>
      <c r="H90" s="12"/>
      <c r="I90" s="14"/>
    </row>
    <row r="91" spans="1:9">
      <c r="A91" s="18"/>
      <c r="B91" s="2" t="s">
        <v>1156</v>
      </c>
      <c r="C91" s="12"/>
      <c r="D91" s="19" t="s">
        <v>1155</v>
      </c>
      <c r="E91" s="2"/>
      <c r="F91" s="2" t="s">
        <v>582</v>
      </c>
      <c r="G91" s="2">
        <v>19</v>
      </c>
      <c r="H91" s="12"/>
      <c r="I91" s="14"/>
    </row>
    <row r="92" spans="1:9">
      <c r="A92" s="2"/>
      <c r="B92" s="2" t="s">
        <v>1079</v>
      </c>
      <c r="C92" s="12"/>
      <c r="D92" s="19" t="s">
        <v>1078</v>
      </c>
      <c r="E92" s="2" t="s">
        <v>1077</v>
      </c>
      <c r="F92" s="2" t="s">
        <v>73</v>
      </c>
      <c r="G92" s="2">
        <v>10</v>
      </c>
      <c r="H92" s="12"/>
      <c r="I92" s="14"/>
    </row>
    <row r="93" spans="1:9" s="36" customFormat="1">
      <c r="A93" s="18"/>
      <c r="B93" s="18" t="s">
        <v>1154</v>
      </c>
      <c r="C93" s="31"/>
      <c r="D93" s="32" t="s">
        <v>1153</v>
      </c>
      <c r="E93" s="18" t="s">
        <v>1152</v>
      </c>
      <c r="F93" s="2" t="s">
        <v>73</v>
      </c>
      <c r="G93" s="18">
        <v>20</v>
      </c>
      <c r="H93" s="31"/>
      <c r="I93" s="21"/>
    </row>
    <row r="94" spans="1:9">
      <c r="A94" s="2"/>
      <c r="B94" s="2" t="s">
        <v>1151</v>
      </c>
      <c r="C94" s="12"/>
      <c r="D94" s="19" t="s">
        <v>1150</v>
      </c>
      <c r="E94" s="2" t="s">
        <v>1149</v>
      </c>
      <c r="F94" s="2" t="s">
        <v>1088</v>
      </c>
      <c r="G94" s="2">
        <v>255</v>
      </c>
      <c r="H94" s="12"/>
      <c r="I94" s="14"/>
    </row>
    <row r="95" spans="1:9">
      <c r="A95" s="2"/>
      <c r="B95" s="2" t="s">
        <v>1148</v>
      </c>
      <c r="C95" s="12"/>
      <c r="D95" s="16" t="s">
        <v>1147</v>
      </c>
      <c r="E95" s="2" t="s">
        <v>1146</v>
      </c>
      <c r="F95" s="2" t="s">
        <v>1088</v>
      </c>
      <c r="G95" s="2">
        <v>20</v>
      </c>
      <c r="H95" s="12"/>
      <c r="I95" s="14"/>
    </row>
    <row r="96" spans="1:9">
      <c r="A96" s="2"/>
      <c r="B96" s="2" t="s">
        <v>1145</v>
      </c>
      <c r="C96" s="12"/>
      <c r="D96" s="16" t="s">
        <v>1144</v>
      </c>
      <c r="E96" s="2" t="s">
        <v>1143</v>
      </c>
      <c r="F96" s="2" t="s">
        <v>73</v>
      </c>
      <c r="G96" s="2">
        <v>255</v>
      </c>
      <c r="H96" s="12"/>
      <c r="I96" s="14"/>
    </row>
    <row r="97" spans="1:9">
      <c r="A97" s="2"/>
      <c r="B97" s="2" t="s">
        <v>1142</v>
      </c>
      <c r="C97" s="12"/>
      <c r="D97" s="16" t="s">
        <v>1141</v>
      </c>
      <c r="E97" s="2" t="s">
        <v>1140</v>
      </c>
      <c r="F97" s="2" t="s">
        <v>1088</v>
      </c>
      <c r="G97" s="2">
        <v>20</v>
      </c>
      <c r="H97" s="12"/>
      <c r="I97" s="14"/>
    </row>
    <row r="98" spans="1:9">
      <c r="A98" s="2"/>
      <c r="B98" s="2" t="s">
        <v>1139</v>
      </c>
      <c r="C98" s="12"/>
      <c r="D98" s="16" t="s">
        <v>1138</v>
      </c>
      <c r="E98" s="2" t="s">
        <v>1137</v>
      </c>
      <c r="F98" s="2" t="s">
        <v>912</v>
      </c>
      <c r="G98" s="2">
        <v>255</v>
      </c>
      <c r="H98" s="12"/>
      <c r="I98" s="14"/>
    </row>
    <row r="99" spans="1:9">
      <c r="A99" s="2"/>
      <c r="B99" s="2" t="s">
        <v>1136</v>
      </c>
      <c r="C99" s="12"/>
      <c r="D99" s="16" t="s">
        <v>1135</v>
      </c>
      <c r="E99" s="2" t="s">
        <v>1134</v>
      </c>
      <c r="F99" s="2" t="s">
        <v>1088</v>
      </c>
      <c r="G99" s="2">
        <v>20</v>
      </c>
      <c r="H99" s="12"/>
      <c r="I99" s="14"/>
    </row>
    <row r="100" spans="1:9">
      <c r="A100" s="2"/>
      <c r="B100" s="2" t="s">
        <v>1133</v>
      </c>
      <c r="C100" s="12"/>
      <c r="D100" s="19" t="s">
        <v>1132</v>
      </c>
      <c r="E100" s="2" t="s">
        <v>1131</v>
      </c>
      <c r="F100" s="2" t="s">
        <v>1088</v>
      </c>
      <c r="G100" s="2">
        <v>20</v>
      </c>
      <c r="H100" s="12"/>
      <c r="I100" s="14"/>
    </row>
    <row r="101" spans="1:9">
      <c r="A101" s="2"/>
      <c r="B101" s="2" t="s">
        <v>1130</v>
      </c>
      <c r="C101" s="12"/>
      <c r="D101" s="16" t="s">
        <v>1129</v>
      </c>
      <c r="E101" s="2" t="s">
        <v>1128</v>
      </c>
      <c r="F101" s="2" t="s">
        <v>912</v>
      </c>
      <c r="G101" s="2">
        <v>255</v>
      </c>
      <c r="H101" s="12"/>
      <c r="I101" s="14"/>
    </row>
    <row r="102" spans="1:9">
      <c r="A102" s="2"/>
      <c r="B102" s="2" t="s">
        <v>1127</v>
      </c>
      <c r="C102" s="12"/>
      <c r="D102" s="16" t="s">
        <v>1126</v>
      </c>
      <c r="E102" s="2" t="s">
        <v>1125</v>
      </c>
      <c r="F102" s="2" t="s">
        <v>1088</v>
      </c>
      <c r="G102" s="2">
        <v>20</v>
      </c>
      <c r="H102" s="12"/>
      <c r="I102" s="14"/>
    </row>
    <row r="103" spans="1:9">
      <c r="A103" s="2"/>
      <c r="B103" s="2" t="s">
        <v>1124</v>
      </c>
      <c r="C103" s="12"/>
      <c r="D103" s="16" t="s">
        <v>1123</v>
      </c>
      <c r="E103" s="2" t="s">
        <v>1122</v>
      </c>
      <c r="F103" s="2" t="s">
        <v>73</v>
      </c>
      <c r="G103" s="2">
        <v>20</v>
      </c>
      <c r="H103" s="12"/>
      <c r="I103" s="14"/>
    </row>
    <row r="104" spans="1:9">
      <c r="A104" s="2"/>
      <c r="B104" s="2" t="s">
        <v>1121</v>
      </c>
      <c r="C104" s="12"/>
      <c r="D104" s="16" t="s">
        <v>1120</v>
      </c>
      <c r="E104" s="2" t="s">
        <v>1119</v>
      </c>
      <c r="F104" s="2" t="s">
        <v>1088</v>
      </c>
      <c r="G104" s="2">
        <v>255</v>
      </c>
      <c r="H104" s="12"/>
      <c r="I104" s="14"/>
    </row>
    <row r="105" spans="1:9">
      <c r="A105" s="2"/>
      <c r="B105" s="2" t="s">
        <v>1118</v>
      </c>
      <c r="C105" s="12"/>
      <c r="D105" s="16" t="s">
        <v>1117</v>
      </c>
      <c r="E105" s="2" t="s">
        <v>1116</v>
      </c>
      <c r="F105" s="2" t="s">
        <v>1088</v>
      </c>
      <c r="G105" s="2">
        <v>20</v>
      </c>
      <c r="H105" s="12"/>
      <c r="I105" s="14"/>
    </row>
    <row r="106" spans="1:9">
      <c r="A106" s="2"/>
      <c r="B106" s="2" t="s">
        <v>1115</v>
      </c>
      <c r="C106" s="12"/>
      <c r="D106" s="19" t="s">
        <v>1114</v>
      </c>
      <c r="E106" s="2" t="s">
        <v>1113</v>
      </c>
      <c r="F106" s="2" t="s">
        <v>1088</v>
      </c>
      <c r="G106" s="2">
        <v>20</v>
      </c>
      <c r="H106" s="12"/>
      <c r="I106" s="14"/>
    </row>
    <row r="107" spans="1:9">
      <c r="A107" s="2"/>
      <c r="B107" s="2" t="s">
        <v>1112</v>
      </c>
      <c r="C107" s="12"/>
      <c r="D107" s="19" t="s">
        <v>1111</v>
      </c>
      <c r="E107" s="2" t="s">
        <v>1110</v>
      </c>
      <c r="F107" s="2" t="s">
        <v>1088</v>
      </c>
      <c r="G107" s="2">
        <v>255</v>
      </c>
      <c r="H107" s="12"/>
      <c r="I107" s="14"/>
    </row>
    <row r="108" spans="1:9">
      <c r="A108" s="2"/>
      <c r="B108" s="2" t="s">
        <v>1109</v>
      </c>
      <c r="C108" s="12"/>
      <c r="D108" s="19" t="s">
        <v>1108</v>
      </c>
      <c r="E108" s="2" t="s">
        <v>1107</v>
      </c>
      <c r="F108" s="2" t="s">
        <v>1088</v>
      </c>
      <c r="G108" s="2">
        <v>20</v>
      </c>
      <c r="H108" s="12"/>
      <c r="I108" s="14"/>
    </row>
    <row r="109" spans="1:9">
      <c r="A109" s="2"/>
      <c r="B109" s="2" t="s">
        <v>1106</v>
      </c>
      <c r="C109" s="12"/>
      <c r="D109" s="16" t="s">
        <v>1105</v>
      </c>
      <c r="E109" s="2" t="s">
        <v>1104</v>
      </c>
      <c r="F109" s="2" t="s">
        <v>1088</v>
      </c>
      <c r="G109" s="2">
        <v>10</v>
      </c>
      <c r="H109" s="12"/>
      <c r="I109" s="14"/>
    </row>
    <row r="110" spans="1:9">
      <c r="A110" s="2"/>
      <c r="B110" s="2" t="s">
        <v>1103</v>
      </c>
      <c r="C110" s="12"/>
      <c r="D110" s="16" t="s">
        <v>1102</v>
      </c>
      <c r="E110" s="2" t="s">
        <v>1101</v>
      </c>
      <c r="F110" s="2" t="s">
        <v>912</v>
      </c>
      <c r="G110" s="2">
        <v>20</v>
      </c>
      <c r="H110" s="12"/>
      <c r="I110" s="14"/>
    </row>
    <row r="111" spans="1:9">
      <c r="A111" s="2"/>
      <c r="B111" s="2" t="s">
        <v>1100</v>
      </c>
      <c r="C111" s="12"/>
      <c r="D111" s="16" t="s">
        <v>1099</v>
      </c>
      <c r="E111" s="2" t="s">
        <v>1098</v>
      </c>
      <c r="F111" s="2" t="s">
        <v>1088</v>
      </c>
      <c r="G111" s="2">
        <v>20</v>
      </c>
      <c r="H111" s="12"/>
      <c r="I111" s="14"/>
    </row>
    <row r="112" spans="1:9">
      <c r="A112" s="2"/>
      <c r="B112" s="2" t="s">
        <v>1097</v>
      </c>
      <c r="C112" s="12"/>
      <c r="D112" s="16" t="s">
        <v>1096</v>
      </c>
      <c r="E112" s="2" t="s">
        <v>1095</v>
      </c>
      <c r="F112" s="2" t="s">
        <v>1088</v>
      </c>
      <c r="G112" s="2">
        <v>250</v>
      </c>
      <c r="H112" s="12"/>
      <c r="I112" s="14"/>
    </row>
    <row r="113" spans="1:9">
      <c r="A113" s="2"/>
      <c r="B113" s="2" t="s">
        <v>1094</v>
      </c>
      <c r="C113" s="12"/>
      <c r="D113" s="16" t="s">
        <v>1093</v>
      </c>
      <c r="E113" s="2" t="s">
        <v>1092</v>
      </c>
      <c r="F113" s="2" t="s">
        <v>1088</v>
      </c>
      <c r="G113" s="2">
        <v>20</v>
      </c>
      <c r="H113" s="12"/>
      <c r="I113" s="14"/>
    </row>
    <row r="114" spans="1:9">
      <c r="A114" s="2"/>
      <c r="B114" s="2" t="s">
        <v>1091</v>
      </c>
      <c r="C114" s="12"/>
      <c r="D114" s="19" t="s">
        <v>1090</v>
      </c>
      <c r="E114" s="2" t="s">
        <v>1089</v>
      </c>
      <c r="F114" s="2" t="s">
        <v>1088</v>
      </c>
      <c r="G114" s="2">
        <v>20</v>
      </c>
      <c r="H114" s="12"/>
      <c r="I114" s="14"/>
    </row>
    <row r="115" spans="1:9">
      <c r="A115" s="18"/>
      <c r="B115" s="90" t="s">
        <v>1337</v>
      </c>
      <c r="C115" s="31"/>
      <c r="D115" s="35"/>
      <c r="E115" s="18"/>
      <c r="F115" s="18"/>
      <c r="G115" s="18"/>
      <c r="H115" s="12"/>
      <c r="I115" s="14"/>
    </row>
    <row r="116" spans="1:9">
      <c r="A116" s="18"/>
      <c r="B116" s="90" t="s">
        <v>1321</v>
      </c>
      <c r="C116" s="31"/>
      <c r="D116" s="35"/>
      <c r="E116" s="18"/>
      <c r="F116" s="18"/>
      <c r="G116" s="18"/>
      <c r="H116" s="12"/>
      <c r="I116" s="14"/>
    </row>
    <row r="117" spans="1:9">
      <c r="A117" s="8" t="s">
        <v>1087</v>
      </c>
      <c r="B117" s="9" t="s">
        <v>0</v>
      </c>
      <c r="C117" s="9"/>
      <c r="D117" s="8" t="s">
        <v>1</v>
      </c>
      <c r="E117" s="8" t="s">
        <v>2</v>
      </c>
      <c r="F117" s="10" t="s">
        <v>3</v>
      </c>
      <c r="G117" s="10" t="s">
        <v>1086</v>
      </c>
      <c r="H117" s="10" t="s">
        <v>1085</v>
      </c>
      <c r="I117" s="11" t="s">
        <v>1084</v>
      </c>
    </row>
    <row r="118" spans="1:9" s="36" customFormat="1">
      <c r="A118" s="18" t="s">
        <v>1083</v>
      </c>
      <c r="B118" s="91" t="s">
        <v>1322</v>
      </c>
      <c r="C118" s="100"/>
      <c r="D118" s="101"/>
      <c r="E118" s="101"/>
      <c r="F118" s="102"/>
      <c r="G118" s="102"/>
      <c r="H118" s="102"/>
      <c r="I118" s="103"/>
    </row>
    <row r="119" spans="1:9" s="36" customFormat="1">
      <c r="A119" s="104"/>
      <c r="B119" s="91" t="s">
        <v>1317</v>
      </c>
      <c r="C119" s="100"/>
      <c r="D119" s="101"/>
      <c r="E119" s="101"/>
      <c r="F119" s="102"/>
      <c r="G119" s="102"/>
      <c r="H119" s="102"/>
      <c r="I119" s="103"/>
    </row>
    <row r="120" spans="1:9">
      <c r="B120" s="18" t="s">
        <v>169</v>
      </c>
      <c r="C120" s="31"/>
      <c r="D120" s="35" t="s">
        <v>1082</v>
      </c>
      <c r="E120" s="18"/>
      <c r="F120" s="2" t="s">
        <v>311</v>
      </c>
      <c r="G120" s="2">
        <v>19</v>
      </c>
      <c r="H120" s="12" t="s">
        <v>1081</v>
      </c>
      <c r="I120" s="14"/>
    </row>
    <row r="121" spans="1:9">
      <c r="B121" s="18" t="s">
        <v>1080</v>
      </c>
      <c r="C121" s="31"/>
      <c r="D121" s="35" t="s">
        <v>1078</v>
      </c>
      <c r="E121" s="18" t="s">
        <v>1077</v>
      </c>
      <c r="F121" s="18"/>
      <c r="G121" s="18"/>
      <c r="H121" s="12"/>
      <c r="I121" s="14"/>
    </row>
    <row r="122" spans="1:9" ht="30">
      <c r="A122" s="2"/>
      <c r="B122" s="18" t="s">
        <v>1076</v>
      </c>
      <c r="C122" s="31"/>
      <c r="D122" s="35" t="s">
        <v>1075</v>
      </c>
      <c r="E122" s="18" t="s">
        <v>1074</v>
      </c>
      <c r="F122" s="18"/>
      <c r="G122" s="18"/>
      <c r="H122" s="12"/>
      <c r="I122" s="14"/>
    </row>
    <row r="123" spans="1:9" ht="45">
      <c r="A123" s="2"/>
      <c r="B123" s="18" t="s">
        <v>1073</v>
      </c>
      <c r="C123" s="31"/>
      <c r="D123" s="35" t="s">
        <v>1072</v>
      </c>
      <c r="E123" s="18" t="s">
        <v>1071</v>
      </c>
      <c r="F123" s="18"/>
      <c r="G123" s="18"/>
      <c r="H123" s="12"/>
      <c r="I123" s="14"/>
    </row>
    <row r="124" spans="1:9">
      <c r="A124" s="2"/>
      <c r="B124" s="18" t="s">
        <v>1070</v>
      </c>
      <c r="C124" s="31"/>
      <c r="D124" s="35" t="s">
        <v>1069</v>
      </c>
      <c r="E124" s="18" t="s">
        <v>1068</v>
      </c>
      <c r="F124" s="18"/>
      <c r="G124" s="18"/>
      <c r="H124" s="12"/>
      <c r="I124" s="14"/>
    </row>
    <row r="125" spans="1:9">
      <c r="A125" s="2"/>
      <c r="B125" s="18" t="s">
        <v>1067</v>
      </c>
      <c r="C125" s="31"/>
      <c r="D125" s="32" t="s">
        <v>1066</v>
      </c>
      <c r="E125" s="18" t="s">
        <v>1065</v>
      </c>
      <c r="F125" s="18"/>
      <c r="G125" s="18"/>
      <c r="H125" s="12"/>
      <c r="I125" s="14"/>
    </row>
    <row r="126" spans="1:9">
      <c r="A126" s="2"/>
      <c r="B126" s="18" t="s">
        <v>1064</v>
      </c>
      <c r="C126" s="31"/>
      <c r="D126" s="32" t="s">
        <v>1063</v>
      </c>
      <c r="E126" s="18" t="s">
        <v>1062</v>
      </c>
      <c r="F126" s="18"/>
      <c r="G126" s="18"/>
      <c r="H126" s="12"/>
      <c r="I126" s="14"/>
    </row>
    <row r="127" spans="1:9">
      <c r="A127" s="2"/>
      <c r="B127" s="18" t="s">
        <v>1061</v>
      </c>
      <c r="C127" s="31"/>
      <c r="D127" s="32" t="s">
        <v>1060</v>
      </c>
      <c r="E127" s="18" t="s">
        <v>1059</v>
      </c>
      <c r="F127" s="18"/>
      <c r="G127" s="18"/>
      <c r="H127" s="12"/>
      <c r="I127" s="14"/>
    </row>
    <row r="128" spans="1:9">
      <c r="A128" s="2"/>
      <c r="B128" s="18" t="s">
        <v>1058</v>
      </c>
      <c r="C128" s="31"/>
      <c r="D128" s="35" t="s">
        <v>1057</v>
      </c>
      <c r="E128" s="18" t="s">
        <v>1056</v>
      </c>
      <c r="F128" s="18"/>
      <c r="G128" s="18"/>
      <c r="H128" s="12"/>
      <c r="I128" s="14"/>
    </row>
    <row r="129" spans="1:9">
      <c r="A129" s="2"/>
      <c r="B129" s="18" t="s">
        <v>1055</v>
      </c>
      <c r="C129" s="31"/>
      <c r="D129" s="35" t="s">
        <v>1054</v>
      </c>
      <c r="E129" s="18" t="s">
        <v>1053</v>
      </c>
      <c r="F129" s="18"/>
      <c r="G129" s="18"/>
      <c r="H129" s="12"/>
      <c r="I129" s="14"/>
    </row>
    <row r="130" spans="1:9">
      <c r="A130" s="2"/>
      <c r="B130" s="18" t="s">
        <v>1052</v>
      </c>
      <c r="C130" s="31"/>
      <c r="D130" s="35" t="s">
        <v>1051</v>
      </c>
      <c r="E130" s="18" t="s">
        <v>1050</v>
      </c>
      <c r="F130" s="18"/>
      <c r="G130" s="18"/>
      <c r="H130" s="12"/>
      <c r="I130" s="14"/>
    </row>
    <row r="131" spans="1:9">
      <c r="A131" s="2"/>
      <c r="B131" s="18" t="s">
        <v>1049</v>
      </c>
      <c r="C131" s="31"/>
      <c r="D131" s="35" t="s">
        <v>1048</v>
      </c>
      <c r="E131" s="18" t="s">
        <v>1047</v>
      </c>
      <c r="F131" s="18"/>
      <c r="G131" s="18"/>
      <c r="H131" s="12"/>
      <c r="I131" s="14"/>
    </row>
    <row r="132" spans="1:9">
      <c r="A132" s="2"/>
      <c r="B132" s="18" t="s">
        <v>1046</v>
      </c>
      <c r="C132" s="31"/>
      <c r="D132" s="32" t="s">
        <v>1045</v>
      </c>
      <c r="E132" s="18" t="s">
        <v>1044</v>
      </c>
      <c r="F132" s="18"/>
      <c r="G132" s="18"/>
      <c r="H132" s="12"/>
      <c r="I132" s="14"/>
    </row>
    <row r="133" spans="1:9">
      <c r="A133" s="2"/>
      <c r="B133" s="18" t="s">
        <v>1043</v>
      </c>
      <c r="C133" s="31"/>
      <c r="D133" s="32" t="s">
        <v>1042</v>
      </c>
      <c r="E133" s="18" t="s">
        <v>1041</v>
      </c>
      <c r="F133" s="18"/>
      <c r="G133" s="18"/>
      <c r="H133" s="12"/>
      <c r="I133" s="14"/>
    </row>
    <row r="134" spans="1:9">
      <c r="A134" s="2"/>
      <c r="B134" s="18" t="s">
        <v>1040</v>
      </c>
      <c r="C134" s="31"/>
      <c r="D134" s="32" t="s">
        <v>1039</v>
      </c>
      <c r="E134" s="18" t="s">
        <v>1038</v>
      </c>
      <c r="F134" s="18"/>
      <c r="G134" s="18"/>
      <c r="H134" s="12"/>
      <c r="I134" s="14"/>
    </row>
    <row r="135" spans="1:9">
      <c r="A135" s="2"/>
      <c r="B135" s="18" t="s">
        <v>1037</v>
      </c>
      <c r="C135" s="31"/>
      <c r="D135" s="35" t="s">
        <v>1036</v>
      </c>
      <c r="E135" s="18" t="s">
        <v>1035</v>
      </c>
      <c r="F135" s="18"/>
      <c r="G135" s="18"/>
      <c r="H135" s="12"/>
      <c r="I135" s="14"/>
    </row>
    <row r="136" spans="1:9">
      <c r="A136" s="2"/>
      <c r="B136" s="18" t="s">
        <v>1034</v>
      </c>
      <c r="C136" s="31"/>
      <c r="D136" s="35" t="s">
        <v>1033</v>
      </c>
      <c r="E136" s="18" t="s">
        <v>1032</v>
      </c>
      <c r="F136" s="18"/>
      <c r="G136" s="18"/>
      <c r="H136" s="12"/>
      <c r="I136" s="14"/>
    </row>
    <row r="137" spans="1:9">
      <c r="A137" s="2"/>
      <c r="B137" s="18" t="s">
        <v>1031</v>
      </c>
      <c r="C137" s="31"/>
      <c r="D137" s="35" t="s">
        <v>1030</v>
      </c>
      <c r="E137" s="18" t="s">
        <v>1029</v>
      </c>
      <c r="F137" s="18"/>
      <c r="G137" s="18"/>
      <c r="H137" s="12"/>
      <c r="I137" s="14"/>
    </row>
    <row r="138" spans="1:9">
      <c r="A138" s="2"/>
      <c r="B138" s="18" t="s">
        <v>1028</v>
      </c>
      <c r="C138" s="31"/>
      <c r="D138" s="35" t="s">
        <v>1027</v>
      </c>
      <c r="E138" s="18" t="s">
        <v>1026</v>
      </c>
      <c r="F138" s="18"/>
      <c r="G138" s="18"/>
      <c r="H138" s="12"/>
      <c r="I138" s="14"/>
    </row>
    <row r="139" spans="1:9">
      <c r="A139" s="2"/>
      <c r="B139" s="18" t="s">
        <v>1025</v>
      </c>
      <c r="C139" s="31"/>
      <c r="D139" s="32" t="s">
        <v>1024</v>
      </c>
      <c r="E139" s="18" t="s">
        <v>1023</v>
      </c>
      <c r="F139" s="18"/>
      <c r="G139" s="18"/>
      <c r="H139" s="12"/>
      <c r="I139" s="14"/>
    </row>
    <row r="140" spans="1:9">
      <c r="A140" s="2"/>
      <c r="B140" s="90" t="s">
        <v>1337</v>
      </c>
      <c r="C140" s="31"/>
      <c r="D140" s="32"/>
      <c r="E140" s="18"/>
      <c r="F140" s="18"/>
      <c r="G140" s="18"/>
      <c r="H140" s="12"/>
      <c r="I140" s="14"/>
    </row>
    <row r="141" spans="1:9">
      <c r="A141" s="2"/>
      <c r="B141" s="90" t="s">
        <v>1321</v>
      </c>
      <c r="C141" s="31"/>
      <c r="D141" s="32"/>
      <c r="E141" s="18"/>
      <c r="F141" s="18"/>
      <c r="G141" s="18"/>
      <c r="H141" s="12"/>
      <c r="I141" s="14"/>
    </row>
    <row r="142" spans="1:9">
      <c r="A142" s="2"/>
      <c r="B142" s="18"/>
      <c r="C142" s="31"/>
      <c r="D142" s="35"/>
      <c r="E142" s="18"/>
      <c r="F142" s="18"/>
      <c r="G142" s="18"/>
      <c r="H142" s="12"/>
      <c r="I142" s="14"/>
    </row>
  </sheetData>
  <phoneticPr fontId="11" type="noConversion"/>
  <hyperlinks>
    <hyperlink ref="D2" location="Summary!A1" display="BACK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"/>
  <sheetViews>
    <sheetView zoomScale="85" zoomScaleNormal="85" workbookViewId="0">
      <selection activeCell="D25" sqref="D25"/>
    </sheetView>
  </sheetViews>
  <sheetFormatPr defaultColWidth="7.875" defaultRowHeight="16.5"/>
  <cols>
    <col min="1" max="2" width="45.625" style="5" bestFit="1" customWidth="1"/>
    <col min="3" max="3" width="4.625" style="3" bestFit="1" customWidth="1"/>
    <col min="4" max="4" width="47.625" style="5" bestFit="1" customWidth="1"/>
    <col min="5" max="5" width="53.5" style="5" bestFit="1" customWidth="1"/>
    <col min="6" max="6" width="14.375" style="5" bestFit="1" customWidth="1"/>
    <col min="7" max="7" width="7.125" style="5" bestFit="1" customWidth="1"/>
    <col min="8" max="8" width="9.625" style="3" bestFit="1" customWidth="1"/>
    <col min="9" max="9" width="255.625" style="6" bestFit="1" customWidth="1"/>
    <col min="10" max="11" width="1.625" style="5" customWidth="1"/>
    <col min="12" max="16384" width="7.875" style="5"/>
  </cols>
  <sheetData>
    <row r="1" spans="1:12" s="124" customFormat="1">
      <c r="A1" s="7" t="s">
        <v>2502</v>
      </c>
      <c r="C1" s="3"/>
      <c r="H1" s="3"/>
      <c r="I1" s="6"/>
    </row>
    <row r="2" spans="1:12">
      <c r="A2" s="1" t="s">
        <v>5</v>
      </c>
      <c r="B2" s="2" t="s">
        <v>1291</v>
      </c>
      <c r="D2" s="4" t="s">
        <v>1290</v>
      </c>
    </row>
    <row r="3" spans="1:12">
      <c r="A3" s="1" t="s">
        <v>1019</v>
      </c>
      <c r="B3" s="2"/>
    </row>
    <row r="4" spans="1:12" s="124" customFormat="1">
      <c r="A4" s="221"/>
      <c r="C4" s="3"/>
      <c r="H4" s="3"/>
      <c r="I4" s="6"/>
    </row>
    <row r="5" spans="1:12">
      <c r="A5" s="7" t="s">
        <v>1289</v>
      </c>
    </row>
    <row r="6" spans="1:12">
      <c r="A6" s="8" t="s">
        <v>8</v>
      </c>
      <c r="B6" s="9" t="s">
        <v>0</v>
      </c>
      <c r="C6" s="9" t="s">
        <v>1208</v>
      </c>
      <c r="D6" s="8" t="s">
        <v>1</v>
      </c>
      <c r="E6" s="8" t="s">
        <v>2</v>
      </c>
      <c r="F6" s="10" t="s">
        <v>3</v>
      </c>
      <c r="G6" s="10" t="s">
        <v>998</v>
      </c>
      <c r="H6" s="10" t="s">
        <v>1011</v>
      </c>
      <c r="I6" s="11" t="s">
        <v>938</v>
      </c>
      <c r="L6" s="4"/>
    </row>
    <row r="7" spans="1:12">
      <c r="A7" s="2"/>
      <c r="B7" s="2" t="s">
        <v>13</v>
      </c>
      <c r="C7" s="12" t="s">
        <v>945</v>
      </c>
      <c r="D7" s="13" t="s">
        <v>1017</v>
      </c>
      <c r="E7" s="2"/>
      <c r="F7" s="2"/>
      <c r="G7" s="2"/>
      <c r="H7" s="12" t="s">
        <v>4</v>
      </c>
      <c r="I7" s="14"/>
      <c r="L7" s="4"/>
    </row>
    <row r="8" spans="1:12">
      <c r="A8" s="8" t="s">
        <v>8</v>
      </c>
      <c r="B8" s="9" t="s">
        <v>0</v>
      </c>
      <c r="C8" s="9"/>
      <c r="D8" s="8" t="s">
        <v>1</v>
      </c>
      <c r="E8" s="8" t="s">
        <v>2</v>
      </c>
      <c r="F8" s="10" t="s">
        <v>3</v>
      </c>
      <c r="G8" s="10" t="s">
        <v>998</v>
      </c>
      <c r="H8" s="10" t="s">
        <v>11</v>
      </c>
      <c r="I8" s="11" t="s">
        <v>938</v>
      </c>
      <c r="L8" s="4"/>
    </row>
    <row r="9" spans="1:12">
      <c r="A9" s="2" t="s">
        <v>13</v>
      </c>
      <c r="B9" s="2" t="s">
        <v>17</v>
      </c>
      <c r="C9" s="12" t="s">
        <v>14</v>
      </c>
      <c r="D9" s="13" t="s">
        <v>1288</v>
      </c>
      <c r="E9" s="2" t="s">
        <v>1015</v>
      </c>
      <c r="F9" s="2"/>
      <c r="G9" s="2"/>
      <c r="H9" s="12" t="s">
        <v>4</v>
      </c>
      <c r="I9" s="15" t="s">
        <v>1287</v>
      </c>
      <c r="L9" s="4"/>
    </row>
    <row r="10" spans="1:12">
      <c r="A10" s="2"/>
      <c r="B10" s="2" t="s">
        <v>21</v>
      </c>
      <c r="C10" s="12" t="s">
        <v>943</v>
      </c>
      <c r="D10" s="16" t="s">
        <v>988</v>
      </c>
      <c r="E10" s="2"/>
      <c r="F10" s="2"/>
      <c r="G10" s="2"/>
      <c r="H10" s="12" t="s">
        <v>968</v>
      </c>
      <c r="I10" s="14"/>
      <c r="L10" s="4"/>
    </row>
    <row r="11" spans="1:12">
      <c r="A11" s="8" t="s">
        <v>8</v>
      </c>
      <c r="B11" s="9" t="s">
        <v>0</v>
      </c>
      <c r="C11" s="9"/>
      <c r="D11" s="8" t="s">
        <v>1</v>
      </c>
      <c r="E11" s="8" t="s">
        <v>2</v>
      </c>
      <c r="F11" s="10" t="s">
        <v>3</v>
      </c>
      <c r="G11" s="10" t="s">
        <v>940</v>
      </c>
      <c r="H11" s="10" t="s">
        <v>997</v>
      </c>
      <c r="I11" s="11" t="s">
        <v>938</v>
      </c>
    </row>
    <row r="12" spans="1:12">
      <c r="A12" s="2" t="s">
        <v>21</v>
      </c>
      <c r="B12" s="5" t="str">
        <f>$B$2</f>
        <v>getVIPGradeChangeLogByAccRefNum</v>
      </c>
      <c r="C12" s="12" t="s">
        <v>996</v>
      </c>
      <c r="D12" s="13" t="s">
        <v>1286</v>
      </c>
      <c r="E12" s="2"/>
      <c r="F12" s="2"/>
      <c r="G12" s="2"/>
      <c r="H12" s="12" t="s">
        <v>4</v>
      </c>
      <c r="I12" s="14"/>
    </row>
    <row r="13" spans="1:12">
      <c r="A13" s="8" t="s">
        <v>8</v>
      </c>
      <c r="B13" s="9" t="s">
        <v>0</v>
      </c>
      <c r="C13" s="9"/>
      <c r="D13" s="8" t="s">
        <v>1</v>
      </c>
      <c r="E13" s="8" t="s">
        <v>2</v>
      </c>
      <c r="F13" s="10" t="s">
        <v>3</v>
      </c>
      <c r="G13" s="10" t="s">
        <v>998</v>
      </c>
      <c r="H13" s="10" t="s">
        <v>11</v>
      </c>
      <c r="I13" s="11" t="s">
        <v>12</v>
      </c>
    </row>
    <row r="14" spans="1:12">
      <c r="A14" s="5" t="str">
        <f>B12</f>
        <v>getVIPGradeChangeLogByAccRefNum</v>
      </c>
      <c r="B14" s="2" t="s">
        <v>846</v>
      </c>
      <c r="C14" s="12"/>
      <c r="D14" s="13" t="s">
        <v>853</v>
      </c>
      <c r="E14" s="2" t="s">
        <v>852</v>
      </c>
      <c r="F14" s="2" t="s">
        <v>847</v>
      </c>
      <c r="G14" s="2"/>
      <c r="H14" s="12" t="s">
        <v>4</v>
      </c>
      <c r="I14" s="14"/>
    </row>
    <row r="15" spans="1:12">
      <c r="A15" s="2"/>
      <c r="B15" s="2" t="s">
        <v>854</v>
      </c>
      <c r="C15" s="12"/>
      <c r="D15" s="13" t="s">
        <v>1297</v>
      </c>
      <c r="E15" s="2" t="s">
        <v>852</v>
      </c>
      <c r="F15" s="2" t="s">
        <v>855</v>
      </c>
      <c r="G15" s="2"/>
      <c r="H15" s="12" t="s">
        <v>4</v>
      </c>
      <c r="I15" s="14"/>
    </row>
    <row r="16" spans="1:12">
      <c r="A16" s="2"/>
      <c r="B16" s="2" t="s">
        <v>1285</v>
      </c>
      <c r="C16" s="12" t="s">
        <v>23</v>
      </c>
      <c r="D16" s="16" t="s">
        <v>214</v>
      </c>
      <c r="E16" s="2"/>
      <c r="F16" s="2"/>
      <c r="G16" s="2"/>
      <c r="H16" s="12" t="s">
        <v>4</v>
      </c>
      <c r="I16" s="14"/>
    </row>
    <row r="17" spans="1:12" customFormat="1">
      <c r="A17" s="8" t="s">
        <v>8</v>
      </c>
      <c r="B17" s="9" t="s">
        <v>0</v>
      </c>
      <c r="C17" s="9"/>
      <c r="D17" s="8" t="s">
        <v>1</v>
      </c>
      <c r="E17" s="8" t="s">
        <v>2</v>
      </c>
      <c r="F17" s="10" t="s">
        <v>3</v>
      </c>
      <c r="G17" s="10" t="s">
        <v>940</v>
      </c>
      <c r="H17" s="10" t="s">
        <v>11</v>
      </c>
      <c r="I17" s="11" t="s">
        <v>938</v>
      </c>
      <c r="K17" s="17"/>
    </row>
    <row r="18" spans="1:12" customFormat="1">
      <c r="A18" s="2" t="s">
        <v>847</v>
      </c>
      <c r="B18" s="2" t="s">
        <v>851</v>
      </c>
      <c r="C18" s="12"/>
      <c r="D18" s="2" t="s">
        <v>861</v>
      </c>
      <c r="E18" s="2" t="s">
        <v>862</v>
      </c>
      <c r="F18" s="2" t="s">
        <v>858</v>
      </c>
      <c r="G18" s="2">
        <v>10</v>
      </c>
      <c r="H18" s="12" t="s">
        <v>4</v>
      </c>
      <c r="I18" s="2"/>
      <c r="K18" s="17"/>
    </row>
    <row r="19" spans="1:12" s="71" customFormat="1">
      <c r="A19" s="2"/>
      <c r="B19" s="2" t="s">
        <v>848</v>
      </c>
      <c r="C19" s="3"/>
      <c r="D19" s="2" t="s">
        <v>856</v>
      </c>
      <c r="E19" s="2" t="s">
        <v>857</v>
      </c>
      <c r="F19" s="2" t="s">
        <v>858</v>
      </c>
      <c r="G19" s="2">
        <v>50</v>
      </c>
      <c r="H19" s="12" t="s">
        <v>4</v>
      </c>
      <c r="I19" s="2"/>
      <c r="K19" s="72"/>
    </row>
    <row r="20" spans="1:12" customFormat="1">
      <c r="A20" s="2"/>
      <c r="B20" s="2" t="s">
        <v>850</v>
      </c>
      <c r="C20" s="12"/>
      <c r="D20" s="2" t="s">
        <v>859</v>
      </c>
      <c r="E20" s="2" t="s">
        <v>860</v>
      </c>
      <c r="F20" s="2" t="s">
        <v>858</v>
      </c>
      <c r="G20" s="2">
        <v>20</v>
      </c>
      <c r="H20" s="12" t="s">
        <v>4</v>
      </c>
      <c r="I20" s="2"/>
      <c r="K20" s="17"/>
    </row>
    <row r="21" spans="1:12">
      <c r="A21" s="8" t="s">
        <v>8</v>
      </c>
      <c r="B21" s="9" t="s">
        <v>0</v>
      </c>
      <c r="C21" s="9"/>
      <c r="D21" s="8" t="s">
        <v>1</v>
      </c>
      <c r="E21" s="8" t="s">
        <v>2</v>
      </c>
      <c r="F21" s="10" t="s">
        <v>3</v>
      </c>
      <c r="G21" s="10" t="s">
        <v>10</v>
      </c>
      <c r="H21" s="10" t="s">
        <v>11</v>
      </c>
      <c r="I21" s="11" t="s">
        <v>938</v>
      </c>
    </row>
    <row r="22" spans="1:12">
      <c r="A22" s="2" t="s">
        <v>855</v>
      </c>
      <c r="B22" s="2" t="s">
        <v>1292</v>
      </c>
      <c r="C22" s="12"/>
      <c r="D22" s="2" t="s">
        <v>874</v>
      </c>
      <c r="E22" s="2" t="s">
        <v>875</v>
      </c>
      <c r="F22" s="2" t="s">
        <v>858</v>
      </c>
      <c r="G22" s="2">
        <v>16</v>
      </c>
      <c r="H22" s="12" t="s">
        <v>4</v>
      </c>
      <c r="I22" s="2" t="s">
        <v>865</v>
      </c>
    </row>
    <row r="23" spans="1:12">
      <c r="A23" s="2"/>
      <c r="B23" s="2" t="s">
        <v>1293</v>
      </c>
      <c r="D23" s="2" t="s">
        <v>877</v>
      </c>
      <c r="E23" s="2" t="s">
        <v>878</v>
      </c>
      <c r="F23" s="2" t="s">
        <v>858</v>
      </c>
      <c r="G23" s="2">
        <v>16</v>
      </c>
      <c r="H23" s="12" t="s">
        <v>42</v>
      </c>
      <c r="I23" s="2" t="s">
        <v>865</v>
      </c>
    </row>
    <row r="24" spans="1:12">
      <c r="A24" s="2"/>
      <c r="B24" s="2" t="s">
        <v>1294</v>
      </c>
      <c r="C24" s="12"/>
      <c r="D24" s="2" t="s">
        <v>866</v>
      </c>
      <c r="E24" s="2" t="s">
        <v>880</v>
      </c>
      <c r="F24" s="2" t="s">
        <v>858</v>
      </c>
      <c r="G24" s="2">
        <v>32</v>
      </c>
      <c r="H24" s="12" t="s">
        <v>4</v>
      </c>
      <c r="I24" s="2" t="s">
        <v>865</v>
      </c>
    </row>
    <row r="25" spans="1:12">
      <c r="A25" s="2"/>
      <c r="B25" s="2" t="s">
        <v>1295</v>
      </c>
      <c r="C25" s="12"/>
      <c r="D25" s="2" t="s">
        <v>868</v>
      </c>
      <c r="E25" s="2" t="s">
        <v>869</v>
      </c>
      <c r="F25" s="2" t="s">
        <v>858</v>
      </c>
      <c r="G25" s="2">
        <v>36</v>
      </c>
      <c r="H25" s="12" t="s">
        <v>4</v>
      </c>
      <c r="I25" s="2" t="s">
        <v>870</v>
      </c>
    </row>
    <row r="26" spans="1:12">
      <c r="A26" s="2"/>
      <c r="B26" s="2" t="s">
        <v>1296</v>
      </c>
      <c r="D26" s="2" t="s">
        <v>881</v>
      </c>
      <c r="E26" s="2" t="s">
        <v>871</v>
      </c>
      <c r="F26" s="2" t="s">
        <v>858</v>
      </c>
      <c r="G26" s="2">
        <v>256</v>
      </c>
      <c r="H26" s="12" t="s">
        <v>4</v>
      </c>
      <c r="I26" s="2" t="s">
        <v>865</v>
      </c>
    </row>
    <row r="27" spans="1:12">
      <c r="A27" s="8" t="s">
        <v>220</v>
      </c>
      <c r="B27" s="9" t="s">
        <v>0</v>
      </c>
      <c r="C27" s="9"/>
      <c r="D27" s="8" t="s">
        <v>1</v>
      </c>
      <c r="E27" s="8" t="s">
        <v>2</v>
      </c>
      <c r="F27" s="10" t="s">
        <v>3</v>
      </c>
      <c r="G27" s="10" t="s">
        <v>10</v>
      </c>
      <c r="H27" s="10" t="s">
        <v>924</v>
      </c>
      <c r="I27" s="11" t="s">
        <v>987</v>
      </c>
    </row>
    <row r="28" spans="1:12">
      <c r="A28" s="2" t="s">
        <v>1007</v>
      </c>
      <c r="B28" s="2" t="s">
        <v>51</v>
      </c>
      <c r="C28" s="12"/>
      <c r="D28" s="19" t="s">
        <v>1284</v>
      </c>
      <c r="E28" s="2"/>
      <c r="F28" s="2" t="s">
        <v>45</v>
      </c>
      <c r="G28" s="2">
        <v>255</v>
      </c>
      <c r="H28" s="12" t="s">
        <v>968</v>
      </c>
      <c r="I28" s="14"/>
    </row>
    <row r="29" spans="1:12">
      <c r="A29" s="2"/>
      <c r="B29" s="2" t="s">
        <v>51</v>
      </c>
      <c r="C29" s="12"/>
      <c r="D29" s="19" t="s">
        <v>1283</v>
      </c>
      <c r="E29" s="2"/>
      <c r="F29" s="2" t="s">
        <v>45</v>
      </c>
      <c r="G29" s="2">
        <v>255</v>
      </c>
      <c r="H29" s="12" t="s">
        <v>229</v>
      </c>
      <c r="I29" s="14"/>
    </row>
    <row r="30" spans="1:12">
      <c r="D30" s="20"/>
    </row>
    <row r="31" spans="1:12">
      <c r="A31" s="7" t="s">
        <v>1231</v>
      </c>
    </row>
    <row r="32" spans="1:12">
      <c r="A32" s="8" t="s">
        <v>8</v>
      </c>
      <c r="B32" s="9" t="s">
        <v>0</v>
      </c>
      <c r="C32" s="9"/>
      <c r="D32" s="8" t="s">
        <v>1</v>
      </c>
      <c r="E32" s="8" t="s">
        <v>2</v>
      </c>
      <c r="F32" s="10" t="s">
        <v>3</v>
      </c>
      <c r="G32" s="10" t="s">
        <v>940</v>
      </c>
      <c r="H32" s="10" t="s">
        <v>924</v>
      </c>
      <c r="I32" s="11" t="s">
        <v>990</v>
      </c>
      <c r="L32" s="4"/>
    </row>
    <row r="33" spans="1:12">
      <c r="A33" s="2"/>
      <c r="B33" s="2" t="s">
        <v>13</v>
      </c>
      <c r="C33" s="12" t="s">
        <v>945</v>
      </c>
      <c r="D33" s="13" t="s">
        <v>1017</v>
      </c>
      <c r="E33" s="2"/>
      <c r="F33" s="2"/>
      <c r="G33" s="2"/>
      <c r="H33" s="12" t="s">
        <v>4</v>
      </c>
      <c r="I33" s="14"/>
      <c r="L33" s="4"/>
    </row>
    <row r="34" spans="1:12">
      <c r="A34" s="8" t="s">
        <v>8</v>
      </c>
      <c r="B34" s="9" t="s">
        <v>0</v>
      </c>
      <c r="C34" s="9"/>
      <c r="D34" s="8" t="s">
        <v>1</v>
      </c>
      <c r="E34" s="8" t="s">
        <v>2</v>
      </c>
      <c r="F34" s="10" t="s">
        <v>3</v>
      </c>
      <c r="G34" s="10" t="s">
        <v>921</v>
      </c>
      <c r="H34" s="10" t="s">
        <v>924</v>
      </c>
      <c r="I34" s="11" t="s">
        <v>12</v>
      </c>
      <c r="L34" s="4"/>
    </row>
    <row r="35" spans="1:12">
      <c r="A35" s="2" t="s">
        <v>13</v>
      </c>
      <c r="B35" s="2" t="s">
        <v>21</v>
      </c>
      <c r="C35" s="12" t="s">
        <v>14</v>
      </c>
      <c r="D35" s="16" t="s">
        <v>1199</v>
      </c>
      <c r="E35" s="2"/>
      <c r="F35" s="2"/>
      <c r="G35" s="2"/>
      <c r="H35" s="12" t="s">
        <v>1002</v>
      </c>
      <c r="I35" s="21"/>
      <c r="L35" s="4"/>
    </row>
    <row r="36" spans="1:12">
      <c r="A36" s="8" t="s">
        <v>8</v>
      </c>
      <c r="B36" s="9" t="s">
        <v>0</v>
      </c>
      <c r="C36" s="9"/>
      <c r="D36" s="8" t="s">
        <v>1</v>
      </c>
      <c r="E36" s="8" t="s">
        <v>2</v>
      </c>
      <c r="F36" s="10" t="s">
        <v>3</v>
      </c>
      <c r="G36" s="10" t="s">
        <v>998</v>
      </c>
      <c r="H36" s="10" t="s">
        <v>924</v>
      </c>
      <c r="I36" s="11" t="s">
        <v>938</v>
      </c>
    </row>
    <row r="37" spans="1:12">
      <c r="A37" s="2" t="s">
        <v>21</v>
      </c>
      <c r="B37" s="2" t="str">
        <f>$B$2&amp;"Response"</f>
        <v>getVIPGradeChangeLogByAccRefNumResponse</v>
      </c>
      <c r="C37" s="12" t="s">
        <v>943</v>
      </c>
      <c r="D37" s="13" t="s">
        <v>1282</v>
      </c>
      <c r="E37" s="2" t="s">
        <v>1197</v>
      </c>
      <c r="F37" s="2"/>
      <c r="G37" s="2"/>
      <c r="H37" s="12" t="s">
        <v>925</v>
      </c>
      <c r="I37" s="14"/>
    </row>
    <row r="38" spans="1:12">
      <c r="A38" s="22"/>
      <c r="B38" s="22" t="s">
        <v>1281</v>
      </c>
      <c r="C38" s="23" t="s">
        <v>945</v>
      </c>
      <c r="D38" s="24" t="s">
        <v>992</v>
      </c>
      <c r="E38" s="22" t="s">
        <v>1173</v>
      </c>
      <c r="F38" s="22"/>
      <c r="G38" s="22"/>
      <c r="H38" s="23" t="s">
        <v>910</v>
      </c>
      <c r="I38" s="25"/>
    </row>
    <row r="39" spans="1:12">
      <c r="A39" s="8" t="s">
        <v>8</v>
      </c>
      <c r="B39" s="9" t="s">
        <v>0</v>
      </c>
      <c r="C39" s="9"/>
      <c r="D39" s="8" t="s">
        <v>1</v>
      </c>
      <c r="E39" s="8" t="s">
        <v>2</v>
      </c>
      <c r="F39" s="10" t="s">
        <v>3</v>
      </c>
      <c r="G39" s="10" t="s">
        <v>1010</v>
      </c>
      <c r="H39" s="10" t="s">
        <v>11</v>
      </c>
      <c r="I39" s="11" t="s">
        <v>919</v>
      </c>
    </row>
    <row r="40" spans="1:12">
      <c r="A40" s="2" t="str">
        <f>B37</f>
        <v>getVIPGradeChangeLogByAccRefNumResponse</v>
      </c>
      <c r="B40" s="2" t="s">
        <v>58</v>
      </c>
      <c r="C40" s="12" t="s">
        <v>945</v>
      </c>
      <c r="D40" s="16" t="s">
        <v>1280</v>
      </c>
      <c r="E40" s="2"/>
      <c r="F40" s="2"/>
      <c r="G40" s="2"/>
      <c r="H40" s="12" t="s">
        <v>968</v>
      </c>
      <c r="I40" s="14"/>
    </row>
    <row r="41" spans="1:12">
      <c r="A41" s="2"/>
      <c r="B41" s="16" t="s">
        <v>59</v>
      </c>
      <c r="C41" s="26" t="s">
        <v>943</v>
      </c>
      <c r="D41" s="16" t="s">
        <v>22</v>
      </c>
      <c r="E41" s="2"/>
      <c r="F41" s="2"/>
      <c r="G41" s="2"/>
      <c r="H41" s="12" t="s">
        <v>968</v>
      </c>
      <c r="I41" s="14">
        <v>500</v>
      </c>
    </row>
    <row r="42" spans="1:12">
      <c r="A42" s="2"/>
      <c r="B42" s="18" t="s">
        <v>2115</v>
      </c>
      <c r="C42" s="12" t="s">
        <v>945</v>
      </c>
      <c r="D42" s="16" t="s">
        <v>22</v>
      </c>
      <c r="E42" s="2" t="s">
        <v>1212</v>
      </c>
      <c r="F42" s="2"/>
      <c r="G42" s="2"/>
      <c r="H42" s="146" t="s">
        <v>42</v>
      </c>
      <c r="I42" s="14"/>
    </row>
    <row r="43" spans="1:12">
      <c r="A43" s="8" t="s">
        <v>8</v>
      </c>
      <c r="B43" s="9" t="s">
        <v>0</v>
      </c>
      <c r="C43" s="9"/>
      <c r="D43" s="8" t="s">
        <v>1</v>
      </c>
      <c r="E43" s="8" t="s">
        <v>2</v>
      </c>
      <c r="F43" s="10" t="s">
        <v>3</v>
      </c>
      <c r="G43" s="10" t="s">
        <v>921</v>
      </c>
      <c r="H43" s="10" t="s">
        <v>11</v>
      </c>
      <c r="I43" s="11" t="s">
        <v>938</v>
      </c>
    </row>
    <row r="44" spans="1:12">
      <c r="A44" s="22" t="s">
        <v>56</v>
      </c>
      <c r="B44" s="22" t="s">
        <v>1279</v>
      </c>
      <c r="C44" s="23"/>
      <c r="D44" s="27" t="s">
        <v>62</v>
      </c>
      <c r="E44" s="22" t="s">
        <v>63</v>
      </c>
      <c r="F44" s="22"/>
      <c r="G44" s="22"/>
      <c r="H44" s="23" t="s">
        <v>962</v>
      </c>
      <c r="I44" s="28" t="s">
        <v>63</v>
      </c>
    </row>
    <row r="45" spans="1:12">
      <c r="A45" s="22"/>
      <c r="B45" s="27" t="s">
        <v>1278</v>
      </c>
      <c r="C45" s="29"/>
      <c r="D45" s="27" t="s">
        <v>982</v>
      </c>
      <c r="E45" s="22" t="s">
        <v>66</v>
      </c>
      <c r="F45" s="22"/>
      <c r="G45" s="22"/>
      <c r="H45" s="23" t="s">
        <v>962</v>
      </c>
      <c r="I45" s="28" t="s">
        <v>66</v>
      </c>
    </row>
    <row r="46" spans="1:12">
      <c r="A46" s="22"/>
      <c r="B46" s="22" t="s">
        <v>1191</v>
      </c>
      <c r="C46" s="23" t="s">
        <v>943</v>
      </c>
      <c r="D46" s="27" t="s">
        <v>1190</v>
      </c>
      <c r="E46" s="22"/>
      <c r="F46" s="22"/>
      <c r="G46" s="22"/>
      <c r="H46" s="23" t="s">
        <v>968</v>
      </c>
      <c r="I46" s="25"/>
    </row>
    <row r="47" spans="1:12">
      <c r="A47" s="8" t="s">
        <v>8</v>
      </c>
      <c r="B47" s="9" t="s">
        <v>0</v>
      </c>
      <c r="C47" s="9"/>
      <c r="D47" s="8" t="s">
        <v>1</v>
      </c>
      <c r="E47" s="8" t="s">
        <v>2</v>
      </c>
      <c r="F47" s="10" t="s">
        <v>3</v>
      </c>
      <c r="G47" s="10" t="s">
        <v>10</v>
      </c>
      <c r="H47" s="10" t="s">
        <v>11</v>
      </c>
      <c r="I47" s="11" t="s">
        <v>938</v>
      </c>
    </row>
    <row r="48" spans="1:12">
      <c r="A48" s="22" t="s">
        <v>1277</v>
      </c>
      <c r="B48" s="22" t="s">
        <v>69</v>
      </c>
      <c r="C48" s="23" t="s">
        <v>14</v>
      </c>
      <c r="D48" s="27" t="s">
        <v>68</v>
      </c>
      <c r="E48" s="22" t="s">
        <v>63</v>
      </c>
      <c r="F48" s="22"/>
      <c r="G48" s="22"/>
      <c r="H48" s="23" t="s">
        <v>4</v>
      </c>
      <c r="I48" s="28" t="s">
        <v>63</v>
      </c>
    </row>
    <row r="49" spans="1:9">
      <c r="A49" s="8" t="s">
        <v>8</v>
      </c>
      <c r="B49" s="9" t="s">
        <v>0</v>
      </c>
      <c r="C49" s="9"/>
      <c r="D49" s="8" t="s">
        <v>1</v>
      </c>
      <c r="E49" s="8" t="s">
        <v>2</v>
      </c>
      <c r="F49" s="10" t="s">
        <v>3</v>
      </c>
      <c r="G49" s="10" t="s">
        <v>940</v>
      </c>
      <c r="H49" s="10" t="s">
        <v>924</v>
      </c>
      <c r="I49" s="11" t="s">
        <v>990</v>
      </c>
    </row>
    <row r="50" spans="1:9">
      <c r="A50" s="22" t="s">
        <v>69</v>
      </c>
      <c r="B50" s="22" t="s">
        <v>58</v>
      </c>
      <c r="C50" s="23" t="s">
        <v>945</v>
      </c>
      <c r="D50" s="27" t="s">
        <v>70</v>
      </c>
      <c r="E50" s="22"/>
      <c r="F50" s="22"/>
      <c r="G50" s="22"/>
      <c r="H50" s="23"/>
      <c r="I50" s="28"/>
    </row>
    <row r="51" spans="1:9">
      <c r="A51" s="22"/>
      <c r="B51" s="27" t="s">
        <v>71</v>
      </c>
      <c r="C51" s="29"/>
      <c r="D51" s="27" t="s">
        <v>1226</v>
      </c>
      <c r="E51" s="22" t="str">
        <f>$B$2</f>
        <v>getVIPGradeChangeLogByAccRefNum</v>
      </c>
      <c r="F51" s="22" t="s">
        <v>908</v>
      </c>
      <c r="G51" s="22"/>
      <c r="H51" s="23" t="s">
        <v>968</v>
      </c>
      <c r="I51" s="28" t="str">
        <f>E51</f>
        <v>getVIPGradeChangeLogByAccRefNum</v>
      </c>
    </row>
    <row r="52" spans="1:9">
      <c r="A52" s="22"/>
      <c r="B52" s="30" t="s">
        <v>1276</v>
      </c>
      <c r="C52" s="23" t="s">
        <v>945</v>
      </c>
      <c r="D52" s="27" t="s">
        <v>1275</v>
      </c>
      <c r="E52" s="22"/>
      <c r="F52" s="22"/>
      <c r="G52" s="22"/>
      <c r="H52" s="23"/>
      <c r="I52" s="25"/>
    </row>
    <row r="53" spans="1:9">
      <c r="A53" s="8" t="s">
        <v>8</v>
      </c>
      <c r="B53" s="9" t="s">
        <v>0</v>
      </c>
      <c r="C53" s="9"/>
      <c r="D53" s="8" t="s">
        <v>1</v>
      </c>
      <c r="E53" s="8" t="s">
        <v>2</v>
      </c>
      <c r="F53" s="10" t="s">
        <v>3</v>
      </c>
      <c r="G53" s="10" t="s">
        <v>921</v>
      </c>
      <c r="H53" s="10" t="s">
        <v>924</v>
      </c>
      <c r="I53" s="11" t="s">
        <v>938</v>
      </c>
    </row>
    <row r="54" spans="1:9">
      <c r="A54" s="2" t="s">
        <v>58</v>
      </c>
      <c r="B54" s="2" t="s">
        <v>76</v>
      </c>
      <c r="C54" s="12"/>
      <c r="D54" s="13" t="s">
        <v>1187</v>
      </c>
      <c r="E54" s="2"/>
      <c r="F54" s="2" t="s">
        <v>908</v>
      </c>
      <c r="G54" s="2"/>
      <c r="H54" s="12"/>
      <c r="I54" s="14"/>
    </row>
    <row r="55" spans="1:9">
      <c r="A55" s="2"/>
      <c r="B55" s="2" t="s">
        <v>78</v>
      </c>
      <c r="C55" s="12"/>
      <c r="D55" s="13" t="s">
        <v>79</v>
      </c>
      <c r="E55" s="2"/>
      <c r="F55" s="2" t="s">
        <v>912</v>
      </c>
      <c r="G55" s="2"/>
      <c r="H55" s="12"/>
      <c r="I55" s="14"/>
    </row>
    <row r="56" spans="1:9">
      <c r="A56" s="2"/>
      <c r="B56" s="2" t="s">
        <v>32</v>
      </c>
      <c r="C56" s="12"/>
      <c r="D56" s="16" t="s">
        <v>975</v>
      </c>
      <c r="E56" s="2"/>
      <c r="F56" s="2"/>
      <c r="G56" s="2"/>
      <c r="H56" s="12"/>
      <c r="I56" s="14"/>
    </row>
    <row r="57" spans="1:9">
      <c r="A57" s="8" t="s">
        <v>8</v>
      </c>
      <c r="B57" s="9" t="s">
        <v>0</v>
      </c>
      <c r="C57" s="9"/>
      <c r="D57" s="8" t="s">
        <v>1</v>
      </c>
      <c r="E57" s="8" t="s">
        <v>2</v>
      </c>
      <c r="F57" s="10" t="s">
        <v>3</v>
      </c>
      <c r="G57" s="10" t="s">
        <v>921</v>
      </c>
      <c r="H57" s="10" t="s">
        <v>997</v>
      </c>
      <c r="I57" s="11" t="s">
        <v>919</v>
      </c>
    </row>
    <row r="58" spans="1:9">
      <c r="A58" s="2" t="s">
        <v>32</v>
      </c>
      <c r="B58" s="2" t="s">
        <v>33</v>
      </c>
      <c r="C58" s="12"/>
      <c r="D58" s="13" t="s">
        <v>973</v>
      </c>
      <c r="E58" s="2"/>
      <c r="F58" s="2" t="s">
        <v>912</v>
      </c>
      <c r="G58" s="2">
        <v>20</v>
      </c>
      <c r="H58" s="12" t="s">
        <v>962</v>
      </c>
      <c r="I58" s="14"/>
    </row>
    <row r="59" spans="1:9">
      <c r="A59" s="2"/>
      <c r="B59" s="18" t="s">
        <v>1207</v>
      </c>
      <c r="C59" s="31"/>
      <c r="D59" s="32" t="s">
        <v>1009</v>
      </c>
      <c r="E59" s="18" t="s">
        <v>1274</v>
      </c>
      <c r="F59" s="18" t="s">
        <v>73</v>
      </c>
      <c r="G59" s="18">
        <v>20</v>
      </c>
      <c r="H59" s="31" t="s">
        <v>1002</v>
      </c>
      <c r="I59" s="14">
        <v>500</v>
      </c>
    </row>
    <row r="60" spans="1:9">
      <c r="A60" s="2"/>
      <c r="B60" s="18" t="s">
        <v>1180</v>
      </c>
      <c r="C60" s="12"/>
      <c r="D60" s="16" t="s">
        <v>966</v>
      </c>
      <c r="E60" s="2"/>
      <c r="F60" s="2" t="s">
        <v>979</v>
      </c>
      <c r="G60" s="2">
        <v>20</v>
      </c>
      <c r="H60" s="12" t="s">
        <v>910</v>
      </c>
      <c r="I60" s="14"/>
    </row>
    <row r="61" spans="1:9">
      <c r="A61" s="2"/>
      <c r="B61" s="2" t="s">
        <v>43</v>
      </c>
      <c r="C61" s="12"/>
      <c r="D61" s="13" t="s">
        <v>44</v>
      </c>
      <c r="E61" s="2"/>
      <c r="F61" s="2" t="s">
        <v>45</v>
      </c>
      <c r="G61" s="2">
        <v>50</v>
      </c>
      <c r="H61" s="12" t="s">
        <v>910</v>
      </c>
      <c r="I61" s="14"/>
    </row>
    <row r="62" spans="1:9">
      <c r="A62" s="2"/>
      <c r="B62" s="2" t="s">
        <v>1273</v>
      </c>
      <c r="C62" s="12"/>
      <c r="D62" s="16" t="s">
        <v>47</v>
      </c>
      <c r="E62" s="2"/>
      <c r="F62" s="2" t="s">
        <v>45</v>
      </c>
      <c r="G62" s="2">
        <v>255</v>
      </c>
      <c r="H62" s="12" t="s">
        <v>925</v>
      </c>
      <c r="I62" s="14" t="s">
        <v>48</v>
      </c>
    </row>
    <row r="63" spans="1:9">
      <c r="A63" s="8" t="s">
        <v>8</v>
      </c>
      <c r="B63" s="9" t="s">
        <v>0</v>
      </c>
      <c r="C63" s="9"/>
      <c r="D63" s="8" t="s">
        <v>1</v>
      </c>
      <c r="E63" s="8" t="s">
        <v>2</v>
      </c>
      <c r="F63" s="10" t="s">
        <v>3</v>
      </c>
      <c r="G63" s="10" t="s">
        <v>10</v>
      </c>
      <c r="H63" s="10" t="s">
        <v>920</v>
      </c>
      <c r="I63" s="11" t="s">
        <v>12</v>
      </c>
    </row>
    <row r="64" spans="1:9">
      <c r="A64" s="33" t="s">
        <v>1272</v>
      </c>
      <c r="B64" s="33" t="s">
        <v>964</v>
      </c>
      <c r="C64" s="12"/>
      <c r="D64" s="16" t="s">
        <v>1271</v>
      </c>
      <c r="E64" s="2"/>
      <c r="F64" s="2"/>
      <c r="G64" s="2"/>
      <c r="H64" s="12" t="s">
        <v>962</v>
      </c>
      <c r="I64" s="14"/>
    </row>
    <row r="65" spans="1:16">
      <c r="A65" s="22"/>
      <c r="B65" s="22" t="s">
        <v>84</v>
      </c>
      <c r="C65" s="23" t="s">
        <v>943</v>
      </c>
      <c r="D65" s="27" t="s">
        <v>1270</v>
      </c>
      <c r="E65" s="22" t="s">
        <v>1269</v>
      </c>
      <c r="F65" s="22"/>
      <c r="G65" s="22"/>
      <c r="H65" s="23" t="s">
        <v>910</v>
      </c>
      <c r="I65" s="25"/>
    </row>
    <row r="66" spans="1:16">
      <c r="A66" s="8" t="s">
        <v>8</v>
      </c>
      <c r="B66" s="9" t="s">
        <v>0</v>
      </c>
      <c r="C66" s="9"/>
      <c r="D66" s="8" t="s">
        <v>1</v>
      </c>
      <c r="E66" s="8" t="s">
        <v>2</v>
      </c>
      <c r="F66" s="10" t="s">
        <v>3</v>
      </c>
      <c r="G66" s="10" t="s">
        <v>921</v>
      </c>
      <c r="H66" s="10" t="s">
        <v>920</v>
      </c>
      <c r="I66" s="11" t="s">
        <v>938</v>
      </c>
    </row>
    <row r="67" spans="1:16">
      <c r="A67" s="22" t="s">
        <v>84</v>
      </c>
      <c r="B67" s="22" t="s">
        <v>1268</v>
      </c>
      <c r="C67" s="23"/>
      <c r="D67" s="27" t="s">
        <v>1220</v>
      </c>
      <c r="E67" s="22"/>
      <c r="F67" s="22" t="s">
        <v>948</v>
      </c>
      <c r="G67" s="22">
        <v>19</v>
      </c>
      <c r="H67" s="23"/>
      <c r="I67" s="25">
        <v>11000976</v>
      </c>
    </row>
    <row r="68" spans="1:16">
      <c r="A68" s="22"/>
      <c r="B68" s="22" t="s">
        <v>1267</v>
      </c>
      <c r="C68" s="23"/>
      <c r="D68" s="27" t="s">
        <v>1266</v>
      </c>
      <c r="E68" s="22"/>
      <c r="F68" s="22" t="s">
        <v>912</v>
      </c>
      <c r="G68" s="22"/>
      <c r="H68" s="23"/>
      <c r="I68" s="25" t="s">
        <v>91</v>
      </c>
    </row>
    <row r="69" spans="1:16">
      <c r="A69" s="22"/>
      <c r="B69" s="22" t="s">
        <v>92</v>
      </c>
      <c r="C69" s="23"/>
      <c r="D69" s="27" t="s">
        <v>1265</v>
      </c>
      <c r="E69" s="22"/>
      <c r="F69" s="22" t="s">
        <v>908</v>
      </c>
      <c r="G69" s="22">
        <v>20</v>
      </c>
      <c r="H69" s="23"/>
      <c r="I69" s="25" t="s">
        <v>94</v>
      </c>
    </row>
    <row r="70" spans="1:16">
      <c r="A70" s="22"/>
      <c r="B70" s="22" t="s">
        <v>95</v>
      </c>
      <c r="C70" s="23"/>
      <c r="D70" s="27" t="s">
        <v>954</v>
      </c>
      <c r="E70" s="22"/>
      <c r="F70" s="22" t="s">
        <v>948</v>
      </c>
      <c r="G70" s="22">
        <v>19</v>
      </c>
      <c r="H70" s="23"/>
      <c r="I70" s="25">
        <v>500</v>
      </c>
    </row>
    <row r="71" spans="1:16">
      <c r="A71" s="22"/>
      <c r="B71" s="22" t="s">
        <v>953</v>
      </c>
      <c r="C71" s="23"/>
      <c r="D71" s="27" t="s">
        <v>1264</v>
      </c>
      <c r="E71" s="22"/>
      <c r="F71" s="22" t="s">
        <v>951</v>
      </c>
      <c r="G71" s="22">
        <v>19</v>
      </c>
      <c r="H71" s="23"/>
      <c r="I71" s="25">
        <v>11001185</v>
      </c>
    </row>
    <row r="72" spans="1:16">
      <c r="A72" s="22"/>
      <c r="B72" s="22" t="s">
        <v>1263</v>
      </c>
      <c r="C72" s="23"/>
      <c r="D72" s="27" t="s">
        <v>949</v>
      </c>
      <c r="E72" s="22"/>
      <c r="F72" s="22" t="s">
        <v>948</v>
      </c>
      <c r="G72" s="22">
        <v>19</v>
      </c>
      <c r="H72" s="23"/>
      <c r="I72" s="25">
        <v>0</v>
      </c>
    </row>
    <row r="73" spans="1:16">
      <c r="A73" s="22"/>
      <c r="B73" s="22" t="s">
        <v>101</v>
      </c>
      <c r="C73" s="23"/>
      <c r="D73" s="27" t="s">
        <v>102</v>
      </c>
      <c r="E73" s="22"/>
      <c r="F73" s="22" t="s">
        <v>908</v>
      </c>
      <c r="G73" s="22"/>
      <c r="H73" s="23"/>
      <c r="I73" s="34" t="s">
        <v>1262</v>
      </c>
    </row>
    <row r="74" spans="1:16">
      <c r="A74" s="8" t="s">
        <v>220</v>
      </c>
      <c r="B74" s="9" t="s">
        <v>0</v>
      </c>
      <c r="C74" s="9"/>
      <c r="D74" s="8" t="s">
        <v>1</v>
      </c>
      <c r="E74" s="8" t="s">
        <v>2</v>
      </c>
      <c r="F74" s="10" t="s">
        <v>3</v>
      </c>
      <c r="G74" s="10" t="s">
        <v>203</v>
      </c>
      <c r="H74" s="10" t="s">
        <v>205</v>
      </c>
      <c r="I74" s="11" t="s">
        <v>12</v>
      </c>
      <c r="J74" s="36"/>
      <c r="K74" s="36"/>
      <c r="L74" s="36"/>
      <c r="M74" s="36"/>
      <c r="N74" s="36"/>
      <c r="O74" s="36"/>
      <c r="P74" s="36"/>
    </row>
    <row r="75" spans="1:16" s="94" customFormat="1">
      <c r="A75" s="18" t="s">
        <v>1261</v>
      </c>
      <c r="B75" s="73" t="s">
        <v>1322</v>
      </c>
      <c r="C75" s="54"/>
      <c r="D75" s="54"/>
      <c r="E75" s="54"/>
      <c r="F75" s="54"/>
      <c r="G75" s="54"/>
      <c r="H75" s="54"/>
      <c r="I75" s="54"/>
      <c r="K75" s="92"/>
    </row>
    <row r="76" spans="1:16" s="94" customFormat="1">
      <c r="A76" s="54"/>
      <c r="B76" s="73" t="s">
        <v>1317</v>
      </c>
      <c r="C76" s="54"/>
      <c r="D76" s="54"/>
      <c r="E76" s="54"/>
      <c r="F76" s="54"/>
      <c r="G76" s="54"/>
      <c r="H76" s="54"/>
      <c r="I76" s="54"/>
      <c r="K76" s="92"/>
    </row>
    <row r="77" spans="1:16" s="94" customFormat="1">
      <c r="A77" s="18"/>
      <c r="B77" s="54" t="s">
        <v>2116</v>
      </c>
      <c r="C77" s="54"/>
      <c r="D77" s="35" t="s">
        <v>1260</v>
      </c>
      <c r="E77" s="18"/>
      <c r="F77" s="2" t="s">
        <v>311</v>
      </c>
      <c r="G77" s="2">
        <v>19</v>
      </c>
      <c r="H77" s="12" t="s">
        <v>166</v>
      </c>
      <c r="I77" s="54"/>
      <c r="K77" s="92"/>
    </row>
    <row r="78" spans="1:16" s="94" customFormat="1">
      <c r="A78" s="18"/>
      <c r="B78" s="54" t="s">
        <v>2117</v>
      </c>
      <c r="C78" s="54"/>
      <c r="D78" s="35" t="s">
        <v>1259</v>
      </c>
      <c r="E78" s="18"/>
      <c r="F78" s="2" t="s">
        <v>39</v>
      </c>
      <c r="G78" s="2">
        <v>22</v>
      </c>
      <c r="H78" s="12" t="s">
        <v>166</v>
      </c>
      <c r="I78" s="54"/>
      <c r="K78" s="92"/>
    </row>
    <row r="79" spans="1:16" s="94" customFormat="1">
      <c r="A79" s="18"/>
      <c r="B79" s="54" t="s">
        <v>2118</v>
      </c>
      <c r="C79" s="54"/>
      <c r="D79" s="35" t="s">
        <v>1258</v>
      </c>
      <c r="E79" s="18"/>
      <c r="F79" s="2" t="s">
        <v>311</v>
      </c>
      <c r="G79" s="2">
        <v>19</v>
      </c>
      <c r="H79" s="12" t="s">
        <v>166</v>
      </c>
      <c r="I79" s="54"/>
      <c r="K79" s="92"/>
    </row>
    <row r="80" spans="1:16" s="94" customFormat="1">
      <c r="A80" s="18"/>
      <c r="B80" s="54" t="s">
        <v>2119</v>
      </c>
      <c r="C80" s="54"/>
      <c r="D80" s="35" t="s">
        <v>1257</v>
      </c>
      <c r="E80" s="18"/>
      <c r="F80" s="2" t="s">
        <v>39</v>
      </c>
      <c r="G80" s="2">
        <v>100</v>
      </c>
      <c r="H80" s="12" t="s">
        <v>166</v>
      </c>
      <c r="I80" s="54"/>
      <c r="K80" s="92"/>
    </row>
    <row r="81" spans="1:15" s="94" customFormat="1">
      <c r="A81" s="18"/>
      <c r="B81" s="54" t="s">
        <v>2120</v>
      </c>
      <c r="C81" s="54"/>
      <c r="D81" s="35" t="s">
        <v>1256</v>
      </c>
      <c r="E81" s="18"/>
      <c r="F81" s="2" t="s">
        <v>39</v>
      </c>
      <c r="G81" s="2">
        <v>100</v>
      </c>
      <c r="H81" s="12" t="s">
        <v>166</v>
      </c>
      <c r="I81" s="54"/>
      <c r="K81" s="92"/>
    </row>
    <row r="82" spans="1:15" s="94" customFormat="1">
      <c r="A82" s="18"/>
      <c r="B82" s="54" t="s">
        <v>2121</v>
      </c>
      <c r="C82" s="54"/>
      <c r="D82" s="35" t="s">
        <v>1255</v>
      </c>
      <c r="E82" s="18"/>
      <c r="F82" s="2" t="s">
        <v>39</v>
      </c>
      <c r="G82" s="2">
        <v>150</v>
      </c>
      <c r="H82" s="12" t="s">
        <v>166</v>
      </c>
      <c r="I82" s="54"/>
      <c r="K82" s="92"/>
    </row>
    <row r="83" spans="1:15" s="94" customFormat="1">
      <c r="A83" s="18"/>
      <c r="B83" s="54" t="s">
        <v>2122</v>
      </c>
      <c r="C83" s="54"/>
      <c r="D83" s="32" t="s">
        <v>1254</v>
      </c>
      <c r="E83" s="18"/>
      <c r="F83" s="2" t="s">
        <v>311</v>
      </c>
      <c r="G83" s="2">
        <v>19</v>
      </c>
      <c r="H83" s="12" t="s">
        <v>166</v>
      </c>
      <c r="I83" s="54"/>
      <c r="K83" s="92"/>
    </row>
    <row r="84" spans="1:15" s="94" customFormat="1">
      <c r="A84" s="18"/>
      <c r="B84" s="54" t="s">
        <v>2123</v>
      </c>
      <c r="C84" s="54"/>
      <c r="D84" s="32" t="s">
        <v>1253</v>
      </c>
      <c r="E84" s="18"/>
      <c r="F84" s="2" t="s">
        <v>39</v>
      </c>
      <c r="G84" s="2">
        <v>100</v>
      </c>
      <c r="H84" s="12" t="s">
        <v>166</v>
      </c>
      <c r="I84" s="54"/>
      <c r="K84" s="92"/>
    </row>
    <row r="85" spans="1:15" s="94" customFormat="1">
      <c r="A85" s="18"/>
      <c r="B85" s="54" t="s">
        <v>2124</v>
      </c>
      <c r="C85" s="54"/>
      <c r="D85" s="32" t="s">
        <v>1252</v>
      </c>
      <c r="E85" s="18"/>
      <c r="F85" s="2" t="s">
        <v>39</v>
      </c>
      <c r="G85" s="2">
        <v>100</v>
      </c>
      <c r="H85" s="12" t="s">
        <v>166</v>
      </c>
      <c r="I85" s="54"/>
      <c r="K85" s="92"/>
    </row>
    <row r="86" spans="1:15" s="94" customFormat="1">
      <c r="A86" s="18"/>
      <c r="B86" s="54" t="s">
        <v>2125</v>
      </c>
      <c r="C86" s="54"/>
      <c r="D86" s="35" t="s">
        <v>1251</v>
      </c>
      <c r="E86" s="18"/>
      <c r="F86" s="2" t="s">
        <v>39</v>
      </c>
      <c r="G86" s="2">
        <v>150</v>
      </c>
      <c r="H86" s="12" t="s">
        <v>166</v>
      </c>
      <c r="I86" s="54"/>
      <c r="J86" s="36"/>
      <c r="K86" s="92"/>
      <c r="L86" s="95"/>
      <c r="M86" s="36"/>
      <c r="N86" s="36"/>
      <c r="O86" s="36"/>
    </row>
    <row r="87" spans="1:15" s="94" customFormat="1">
      <c r="A87" s="18"/>
      <c r="B87" s="54" t="s">
        <v>2126</v>
      </c>
      <c r="C87" s="54"/>
      <c r="D87" s="35" t="s">
        <v>1250</v>
      </c>
      <c r="E87" s="18"/>
      <c r="F87" s="2" t="s">
        <v>299</v>
      </c>
      <c r="G87" s="2">
        <v>6</v>
      </c>
      <c r="H87" s="12" t="s">
        <v>166</v>
      </c>
      <c r="I87" s="54"/>
      <c r="J87" s="36"/>
      <c r="K87" s="92"/>
      <c r="L87" s="93"/>
      <c r="M87" s="36"/>
      <c r="N87" s="36"/>
      <c r="O87" s="36"/>
    </row>
    <row r="88" spans="1:15" s="94" customFormat="1">
      <c r="A88" s="18"/>
      <c r="B88" s="73" t="s">
        <v>2127</v>
      </c>
      <c r="C88" s="54"/>
      <c r="D88" s="32"/>
      <c r="E88" s="18"/>
      <c r="F88" s="18"/>
      <c r="G88" s="18"/>
      <c r="H88" s="54"/>
      <c r="I88" s="54"/>
      <c r="J88" s="36"/>
      <c r="K88" s="92"/>
      <c r="L88" s="95"/>
      <c r="M88" s="36"/>
      <c r="N88" s="36"/>
      <c r="O88" s="36"/>
    </row>
    <row r="89" spans="1:15" s="94" customFormat="1">
      <c r="A89" s="18"/>
      <c r="B89" s="73" t="s">
        <v>2128</v>
      </c>
      <c r="C89" s="54"/>
      <c r="D89" s="35"/>
      <c r="E89" s="18"/>
      <c r="F89" s="18"/>
      <c r="G89" s="18"/>
      <c r="H89" s="54"/>
      <c r="I89" s="54"/>
      <c r="J89" s="36"/>
      <c r="K89" s="92"/>
      <c r="L89" s="95"/>
      <c r="M89" s="36"/>
      <c r="N89" s="36"/>
      <c r="O89" s="36"/>
    </row>
    <row r="90" spans="1:15" s="94" customFormat="1">
      <c r="A90" s="18"/>
      <c r="B90" s="73" t="s">
        <v>2129</v>
      </c>
      <c r="C90" s="54"/>
      <c r="D90" s="32"/>
      <c r="E90" s="18"/>
      <c r="F90" s="18"/>
      <c r="G90" s="18"/>
      <c r="H90" s="54"/>
      <c r="I90" s="54"/>
      <c r="J90" s="36"/>
      <c r="K90" s="92"/>
      <c r="L90" s="95"/>
      <c r="M90" s="36"/>
      <c r="N90" s="36"/>
      <c r="O90" s="36"/>
    </row>
    <row r="91" spans="1:15" s="94" customFormat="1">
      <c r="A91" s="18"/>
      <c r="B91" s="73" t="s">
        <v>1452</v>
      </c>
      <c r="C91" s="54"/>
      <c r="D91" s="32"/>
      <c r="E91" s="18"/>
      <c r="F91" s="18"/>
      <c r="G91" s="18"/>
      <c r="H91" s="54"/>
      <c r="I91" s="54"/>
      <c r="J91" s="36"/>
      <c r="K91" s="92"/>
      <c r="L91" s="95"/>
      <c r="M91" s="36"/>
      <c r="N91" s="36"/>
      <c r="O91" s="36"/>
    </row>
    <row r="92" spans="1:15" s="94" customFormat="1">
      <c r="A92" s="18"/>
      <c r="B92" s="73" t="s">
        <v>2130</v>
      </c>
      <c r="C92" s="54"/>
      <c r="D92" s="32"/>
      <c r="E92" s="18"/>
      <c r="F92" s="18"/>
      <c r="G92" s="18"/>
      <c r="H92" s="54"/>
      <c r="I92" s="54"/>
      <c r="J92" s="36"/>
      <c r="K92" s="92"/>
      <c r="L92" s="95"/>
      <c r="M92" s="36"/>
      <c r="N92" s="36"/>
      <c r="O92" s="36"/>
    </row>
    <row r="93" spans="1:15" s="94" customFormat="1">
      <c r="A93" s="18"/>
      <c r="B93" s="73" t="s">
        <v>2131</v>
      </c>
      <c r="C93" s="54"/>
      <c r="D93" s="32"/>
      <c r="E93" s="18"/>
      <c r="F93" s="18"/>
      <c r="G93" s="18"/>
      <c r="H93" s="54"/>
      <c r="I93" s="54"/>
      <c r="J93" s="36"/>
      <c r="K93" s="92"/>
      <c r="L93" s="95"/>
      <c r="M93" s="36"/>
      <c r="N93" s="36"/>
      <c r="O93" s="36"/>
    </row>
    <row r="94" spans="1:15" s="94" customFormat="1">
      <c r="A94" s="18"/>
      <c r="B94" s="73" t="s">
        <v>2132</v>
      </c>
      <c r="C94" s="54"/>
      <c r="D94" s="32"/>
      <c r="E94" s="18"/>
      <c r="F94" s="18"/>
      <c r="G94" s="18"/>
      <c r="H94" s="54"/>
      <c r="I94" s="54"/>
      <c r="J94" s="36"/>
      <c r="K94" s="92"/>
      <c r="L94" s="95"/>
      <c r="M94" s="36"/>
      <c r="N94" s="36"/>
      <c r="O94" s="36"/>
    </row>
    <row r="95" spans="1:15" s="94" customFormat="1">
      <c r="A95" s="18"/>
      <c r="B95" s="73" t="s">
        <v>2133</v>
      </c>
      <c r="C95" s="54"/>
      <c r="D95" s="32"/>
      <c r="E95" s="18"/>
      <c r="F95" s="18"/>
      <c r="G95" s="18"/>
      <c r="H95" s="54"/>
      <c r="I95" s="54"/>
      <c r="J95" s="36"/>
      <c r="K95" s="92"/>
      <c r="L95" s="95"/>
      <c r="M95" s="36"/>
      <c r="N95" s="36"/>
      <c r="O95" s="36"/>
    </row>
    <row r="96" spans="1:15" s="94" customFormat="1">
      <c r="A96" s="18"/>
      <c r="B96" s="73" t="s">
        <v>2134</v>
      </c>
      <c r="C96" s="54"/>
      <c r="D96" s="32"/>
      <c r="E96" s="18"/>
      <c r="F96" s="18"/>
      <c r="G96" s="18"/>
      <c r="H96" s="54"/>
      <c r="I96" s="54"/>
      <c r="J96" s="36"/>
      <c r="K96" s="92"/>
      <c r="L96" s="93"/>
      <c r="M96" s="36"/>
      <c r="N96" s="36"/>
      <c r="O96" s="36"/>
    </row>
    <row r="97" spans="1:15" s="94" customFormat="1">
      <c r="A97" s="18"/>
      <c r="B97" s="73" t="s">
        <v>1337</v>
      </c>
      <c r="C97" s="54"/>
      <c r="D97" s="32"/>
      <c r="E97" s="18"/>
      <c r="F97" s="18"/>
      <c r="G97" s="18"/>
      <c r="H97" s="54"/>
      <c r="I97" s="54"/>
      <c r="J97" s="36"/>
      <c r="K97" s="92"/>
      <c r="L97" s="93"/>
      <c r="M97" s="36"/>
      <c r="N97" s="36"/>
      <c r="O97" s="36"/>
    </row>
    <row r="98" spans="1:15" s="94" customFormat="1">
      <c r="A98" s="18"/>
      <c r="B98" s="73" t="s">
        <v>1321</v>
      </c>
      <c r="C98" s="54"/>
      <c r="D98" s="35"/>
      <c r="E98" s="18"/>
      <c r="F98" s="18"/>
      <c r="G98" s="18"/>
      <c r="H98" s="54"/>
      <c r="I98" s="54"/>
      <c r="J98" s="36"/>
      <c r="K98" s="92"/>
      <c r="L98" s="93"/>
      <c r="M98" s="36"/>
      <c r="N98" s="36"/>
      <c r="O98" s="36"/>
    </row>
    <row r="99" spans="1:15">
      <c r="A99" s="2"/>
      <c r="B99" s="2"/>
      <c r="C99" s="12"/>
      <c r="D99" s="2"/>
      <c r="E99" s="2"/>
      <c r="F99" s="2"/>
      <c r="G99" s="2"/>
      <c r="H99" s="12"/>
      <c r="I99" s="14"/>
    </row>
  </sheetData>
  <phoneticPr fontId="11" type="noConversion"/>
  <hyperlinks>
    <hyperlink ref="D2" location="Summary!A1" display="BACK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M950"/>
  <sheetViews>
    <sheetView topLeftCell="A10" zoomScaleNormal="100" workbookViewId="0">
      <selection activeCell="E33" sqref="E33"/>
    </sheetView>
  </sheetViews>
  <sheetFormatPr defaultColWidth="7.875" defaultRowHeight="16.5"/>
  <cols>
    <col min="1" max="1" width="30.875" style="5" customWidth="1"/>
    <col min="2" max="2" width="26.625" style="5" customWidth="1"/>
    <col min="3" max="3" width="5.75" style="3" customWidth="1"/>
    <col min="4" max="4" width="28.125" style="5" customWidth="1"/>
    <col min="5" max="5" width="53.5" style="5" customWidth="1"/>
    <col min="6" max="6" width="15.625" style="5" customWidth="1"/>
    <col min="7" max="7" width="7.75" style="5" customWidth="1"/>
    <col min="8" max="8" width="11.25" style="3" customWidth="1"/>
    <col min="9" max="9" width="35.75" style="6" customWidth="1"/>
    <col min="10" max="11" width="1.625" style="5" customWidth="1"/>
    <col min="12" max="16384" width="7.875" style="5"/>
  </cols>
  <sheetData>
    <row r="1" spans="1:12" s="124" customFormat="1">
      <c r="A1" s="7" t="s">
        <v>2502</v>
      </c>
      <c r="C1" s="3"/>
      <c r="H1" s="3"/>
      <c r="I1" s="6"/>
    </row>
    <row r="2" spans="1:12">
      <c r="A2" s="1" t="s">
        <v>1249</v>
      </c>
      <c r="B2" s="2" t="s">
        <v>1248</v>
      </c>
      <c r="C2" s="4" t="s">
        <v>1247</v>
      </c>
      <c r="D2" s="4"/>
    </row>
    <row r="3" spans="1:12">
      <c r="A3" s="1" t="s">
        <v>1019</v>
      </c>
      <c r="B3" s="2"/>
    </row>
    <row r="4" spans="1:12" s="124" customFormat="1">
      <c r="A4" s="221"/>
      <c r="C4" s="3"/>
      <c r="H4" s="3"/>
      <c r="I4" s="6"/>
    </row>
    <row r="5" spans="1:12">
      <c r="A5" s="7" t="s">
        <v>1018</v>
      </c>
    </row>
    <row r="6" spans="1:12">
      <c r="A6" s="8" t="s">
        <v>8</v>
      </c>
      <c r="B6" s="9" t="s">
        <v>0</v>
      </c>
      <c r="C6" s="9" t="s">
        <v>1208</v>
      </c>
      <c r="D6" s="8" t="s">
        <v>1</v>
      </c>
      <c r="E6" s="8" t="s">
        <v>2</v>
      </c>
      <c r="F6" s="10" t="s">
        <v>3</v>
      </c>
      <c r="G6" s="10" t="s">
        <v>998</v>
      </c>
      <c r="H6" s="10" t="s">
        <v>1011</v>
      </c>
      <c r="I6" s="11" t="s">
        <v>990</v>
      </c>
      <c r="L6" s="4"/>
    </row>
    <row r="7" spans="1:12">
      <c r="A7" s="2"/>
      <c r="B7" s="2" t="s">
        <v>13</v>
      </c>
      <c r="C7" s="12" t="s">
        <v>993</v>
      </c>
      <c r="D7" s="13" t="s">
        <v>1201</v>
      </c>
      <c r="E7" s="2"/>
      <c r="F7" s="2"/>
      <c r="G7" s="2"/>
      <c r="H7" s="12" t="s">
        <v>4</v>
      </c>
      <c r="I7" s="14"/>
      <c r="L7" s="4"/>
    </row>
    <row r="8" spans="1:12">
      <c r="A8" s="8" t="s">
        <v>8</v>
      </c>
      <c r="B8" s="9" t="s">
        <v>0</v>
      </c>
      <c r="C8" s="9"/>
      <c r="D8" s="8" t="s">
        <v>1</v>
      </c>
      <c r="E8" s="8" t="s">
        <v>2</v>
      </c>
      <c r="F8" s="10" t="s">
        <v>3</v>
      </c>
      <c r="G8" s="10" t="s">
        <v>10</v>
      </c>
      <c r="H8" s="10" t="s">
        <v>924</v>
      </c>
      <c r="I8" s="11" t="s">
        <v>12</v>
      </c>
      <c r="L8" s="4"/>
    </row>
    <row r="9" spans="1:12">
      <c r="A9" s="2" t="s">
        <v>13</v>
      </c>
      <c r="B9" s="2" t="s">
        <v>17</v>
      </c>
      <c r="C9" s="12" t="s">
        <v>14</v>
      </c>
      <c r="D9" s="13" t="s">
        <v>1246</v>
      </c>
      <c r="E9" s="2" t="s">
        <v>1245</v>
      </c>
      <c r="F9" s="2"/>
      <c r="G9" s="2"/>
      <c r="H9" s="12" t="s">
        <v>968</v>
      </c>
      <c r="I9" s="15" t="s">
        <v>1244</v>
      </c>
      <c r="L9" s="4"/>
    </row>
    <row r="10" spans="1:12">
      <c r="A10" s="2"/>
      <c r="B10" s="2" t="s">
        <v>21</v>
      </c>
      <c r="C10" s="12" t="s">
        <v>945</v>
      </c>
      <c r="D10" s="16" t="s">
        <v>22</v>
      </c>
      <c r="E10" s="2"/>
      <c r="F10" s="2"/>
      <c r="G10" s="2"/>
      <c r="H10" s="12" t="s">
        <v>980</v>
      </c>
      <c r="I10" s="14"/>
      <c r="L10" s="4"/>
    </row>
    <row r="11" spans="1:12">
      <c r="A11" s="8" t="s">
        <v>8</v>
      </c>
      <c r="B11" s="9" t="s">
        <v>0</v>
      </c>
      <c r="C11" s="9"/>
      <c r="D11" s="8" t="s">
        <v>1</v>
      </c>
      <c r="E11" s="8" t="s">
        <v>2</v>
      </c>
      <c r="F11" s="10" t="s">
        <v>3</v>
      </c>
      <c r="G11" s="10" t="s">
        <v>940</v>
      </c>
      <c r="H11" s="10" t="s">
        <v>924</v>
      </c>
      <c r="I11" s="11" t="s">
        <v>938</v>
      </c>
    </row>
    <row r="12" spans="1:12">
      <c r="A12" s="2" t="s">
        <v>21</v>
      </c>
      <c r="B12" s="5" t="str">
        <f>$B$2</f>
        <v>getCustomerContract</v>
      </c>
      <c r="C12" s="12" t="s">
        <v>993</v>
      </c>
      <c r="D12" s="13" t="s">
        <v>24</v>
      </c>
      <c r="E12" s="2"/>
      <c r="F12" s="2"/>
      <c r="G12" s="2"/>
      <c r="H12" s="12" t="s">
        <v>968</v>
      </c>
      <c r="I12" s="14"/>
    </row>
    <row r="13" spans="1:12">
      <c r="A13" s="8" t="s">
        <v>8</v>
      </c>
      <c r="B13" s="9" t="s">
        <v>0</v>
      </c>
      <c r="C13" s="9"/>
      <c r="D13" s="8" t="s">
        <v>1</v>
      </c>
      <c r="E13" s="8" t="s">
        <v>2</v>
      </c>
      <c r="F13" s="10" t="s">
        <v>3</v>
      </c>
      <c r="G13" s="10" t="s">
        <v>1010</v>
      </c>
      <c r="H13" s="10" t="s">
        <v>11</v>
      </c>
      <c r="I13" s="11" t="s">
        <v>987</v>
      </c>
    </row>
    <row r="14" spans="1:12">
      <c r="A14" s="5" t="str">
        <f>B12</f>
        <v>getCustomerContract</v>
      </c>
      <c r="B14" s="2" t="s">
        <v>846</v>
      </c>
      <c r="C14" s="12"/>
      <c r="D14" s="13" t="s">
        <v>853</v>
      </c>
      <c r="E14" s="2" t="s">
        <v>852</v>
      </c>
      <c r="F14" s="2" t="s">
        <v>847</v>
      </c>
      <c r="G14" s="2"/>
      <c r="H14" s="12" t="s">
        <v>4</v>
      </c>
      <c r="I14" s="14"/>
    </row>
    <row r="15" spans="1:12">
      <c r="A15" s="2"/>
      <c r="B15" s="2" t="s">
        <v>854</v>
      </c>
      <c r="C15" s="12"/>
      <c r="D15" s="13" t="s">
        <v>1297</v>
      </c>
      <c r="E15" s="2" t="s">
        <v>852</v>
      </c>
      <c r="F15" s="2" t="s">
        <v>855</v>
      </c>
      <c r="G15" s="2"/>
      <c r="H15" s="12" t="s">
        <v>4</v>
      </c>
      <c r="I15" s="14"/>
    </row>
    <row r="16" spans="1:12">
      <c r="A16" s="2"/>
      <c r="B16" s="2" t="s">
        <v>32</v>
      </c>
      <c r="C16" s="12" t="s">
        <v>23</v>
      </c>
      <c r="D16" s="16" t="s">
        <v>22</v>
      </c>
      <c r="E16" s="2"/>
      <c r="F16" s="2"/>
      <c r="G16" s="2"/>
      <c r="H16" s="31" t="s">
        <v>1306</v>
      </c>
      <c r="I16" s="14"/>
    </row>
    <row r="17" spans="1:13">
      <c r="A17" s="2"/>
      <c r="B17" s="2" t="s">
        <v>1243</v>
      </c>
      <c r="C17" s="12" t="s">
        <v>993</v>
      </c>
      <c r="D17" s="16" t="s">
        <v>1013</v>
      </c>
      <c r="E17" s="2"/>
      <c r="F17" s="2"/>
      <c r="G17" s="2"/>
      <c r="H17" s="12" t="s">
        <v>968</v>
      </c>
      <c r="I17" s="14"/>
    </row>
    <row r="18" spans="1:13" customFormat="1">
      <c r="A18" s="8" t="s">
        <v>8</v>
      </c>
      <c r="B18" s="9" t="s">
        <v>0</v>
      </c>
      <c r="C18" s="9"/>
      <c r="D18" s="8" t="s">
        <v>1</v>
      </c>
      <c r="E18" s="8" t="s">
        <v>2</v>
      </c>
      <c r="F18" s="10" t="s">
        <v>3</v>
      </c>
      <c r="G18" s="10" t="s">
        <v>1010</v>
      </c>
      <c r="H18" s="10" t="s">
        <v>924</v>
      </c>
      <c r="I18" s="11" t="s">
        <v>987</v>
      </c>
      <c r="K18" s="17"/>
    </row>
    <row r="19" spans="1:13" customFormat="1">
      <c r="A19" s="2" t="s">
        <v>847</v>
      </c>
      <c r="B19" s="2" t="s">
        <v>851</v>
      </c>
      <c r="C19" s="12"/>
      <c r="D19" s="2" t="s">
        <v>861</v>
      </c>
      <c r="E19" s="2" t="s">
        <v>862</v>
      </c>
      <c r="F19" s="2" t="s">
        <v>858</v>
      </c>
      <c r="G19" s="2">
        <v>10</v>
      </c>
      <c r="H19" s="12" t="s">
        <v>4</v>
      </c>
      <c r="I19" s="2"/>
      <c r="K19" s="17"/>
    </row>
    <row r="20" spans="1:13" s="71" customFormat="1">
      <c r="A20" s="2"/>
      <c r="B20" s="2" t="s">
        <v>848</v>
      </c>
      <c r="C20" s="3"/>
      <c r="D20" s="2" t="s">
        <v>856</v>
      </c>
      <c r="E20" s="2" t="s">
        <v>857</v>
      </c>
      <c r="F20" s="2" t="s">
        <v>858</v>
      </c>
      <c r="G20" s="2">
        <v>50</v>
      </c>
      <c r="H20" s="12" t="s">
        <v>4</v>
      </c>
      <c r="I20" s="2"/>
      <c r="K20" s="72"/>
    </row>
    <row r="21" spans="1:13" customFormat="1">
      <c r="A21" s="2"/>
      <c r="B21" s="2" t="s">
        <v>850</v>
      </c>
      <c r="C21" s="12"/>
      <c r="D21" s="2" t="s">
        <v>859</v>
      </c>
      <c r="E21" s="2" t="s">
        <v>860</v>
      </c>
      <c r="F21" s="2" t="s">
        <v>858</v>
      </c>
      <c r="G21" s="2">
        <v>20</v>
      </c>
      <c r="H21" s="12" t="s">
        <v>4</v>
      </c>
      <c r="I21" s="2"/>
      <c r="K21" s="17"/>
    </row>
    <row r="22" spans="1:13">
      <c r="A22" s="8" t="s">
        <v>8</v>
      </c>
      <c r="B22" s="9" t="s">
        <v>0</v>
      </c>
      <c r="C22" s="9"/>
      <c r="D22" s="8" t="s">
        <v>1</v>
      </c>
      <c r="E22" s="8" t="s">
        <v>2</v>
      </c>
      <c r="F22" s="10" t="s">
        <v>3</v>
      </c>
      <c r="G22" s="10" t="s">
        <v>940</v>
      </c>
      <c r="H22" s="10" t="s">
        <v>924</v>
      </c>
      <c r="I22" s="11" t="s">
        <v>938</v>
      </c>
    </row>
    <row r="23" spans="1:13">
      <c r="A23" s="2" t="s">
        <v>855</v>
      </c>
      <c r="B23" s="2" t="s">
        <v>1292</v>
      </c>
      <c r="C23" s="12"/>
      <c r="D23" s="2" t="s">
        <v>874</v>
      </c>
      <c r="E23" s="2" t="s">
        <v>875</v>
      </c>
      <c r="F23" s="2" t="s">
        <v>858</v>
      </c>
      <c r="G23" s="2">
        <v>16</v>
      </c>
      <c r="H23" s="12" t="s">
        <v>4</v>
      </c>
      <c r="I23" s="2" t="s">
        <v>865</v>
      </c>
      <c r="M23" s="2"/>
    </row>
    <row r="24" spans="1:13">
      <c r="A24" s="2"/>
      <c r="B24" s="2" t="s">
        <v>1293</v>
      </c>
      <c r="D24" s="2" t="s">
        <v>877</v>
      </c>
      <c r="E24" s="2" t="s">
        <v>878</v>
      </c>
      <c r="F24" s="2" t="s">
        <v>858</v>
      </c>
      <c r="G24" s="2">
        <v>16</v>
      </c>
      <c r="H24" s="12" t="s">
        <v>42</v>
      </c>
      <c r="I24" s="2" t="s">
        <v>865</v>
      </c>
    </row>
    <row r="25" spans="1:13">
      <c r="A25" s="2"/>
      <c r="B25" s="2" t="s">
        <v>1294</v>
      </c>
      <c r="C25" s="12"/>
      <c r="D25" s="2" t="s">
        <v>866</v>
      </c>
      <c r="E25" s="2" t="s">
        <v>880</v>
      </c>
      <c r="F25" s="2" t="s">
        <v>858</v>
      </c>
      <c r="G25" s="2">
        <v>32</v>
      </c>
      <c r="H25" s="12" t="s">
        <v>4</v>
      </c>
      <c r="I25" s="2" t="s">
        <v>865</v>
      </c>
    </row>
    <row r="26" spans="1:13">
      <c r="A26" s="2"/>
      <c r="B26" s="2" t="s">
        <v>1295</v>
      </c>
      <c r="C26" s="12"/>
      <c r="D26" s="2" t="s">
        <v>868</v>
      </c>
      <c r="E26" s="2" t="s">
        <v>869</v>
      </c>
      <c r="F26" s="2" t="s">
        <v>858</v>
      </c>
      <c r="G26" s="2">
        <v>36</v>
      </c>
      <c r="H26" s="12" t="s">
        <v>4</v>
      </c>
      <c r="I26" s="2" t="s">
        <v>870</v>
      </c>
    </row>
    <row r="27" spans="1:13">
      <c r="A27" s="2"/>
      <c r="B27" s="2" t="s">
        <v>1296</v>
      </c>
      <c r="D27" s="2" t="s">
        <v>881</v>
      </c>
      <c r="E27" s="2" t="s">
        <v>871</v>
      </c>
      <c r="F27" s="2" t="s">
        <v>858</v>
      </c>
      <c r="G27" s="2">
        <v>256</v>
      </c>
      <c r="H27" s="12" t="s">
        <v>4</v>
      </c>
      <c r="I27" s="2" t="s">
        <v>865</v>
      </c>
    </row>
    <row r="28" spans="1:13">
      <c r="A28" s="8" t="s">
        <v>8</v>
      </c>
      <c r="B28" s="9" t="s">
        <v>0</v>
      </c>
      <c r="C28" s="9"/>
      <c r="D28" s="8" t="s">
        <v>1</v>
      </c>
      <c r="E28" s="8" t="s">
        <v>2</v>
      </c>
      <c r="F28" s="10" t="s">
        <v>3</v>
      </c>
      <c r="G28" s="10" t="s">
        <v>940</v>
      </c>
      <c r="H28" s="10" t="s">
        <v>924</v>
      </c>
      <c r="I28" s="11" t="s">
        <v>938</v>
      </c>
    </row>
    <row r="29" spans="1:13">
      <c r="A29" s="2" t="s">
        <v>32</v>
      </c>
      <c r="B29" s="2" t="s">
        <v>1242</v>
      </c>
      <c r="C29" s="12"/>
      <c r="D29" s="16" t="s">
        <v>1241</v>
      </c>
      <c r="E29" s="2"/>
      <c r="F29" s="2" t="s">
        <v>951</v>
      </c>
      <c r="G29" s="2">
        <v>19</v>
      </c>
      <c r="H29" s="31" t="s">
        <v>1306</v>
      </c>
      <c r="I29" s="14"/>
    </row>
    <row r="30" spans="1:13">
      <c r="A30" s="2"/>
      <c r="B30" s="2" t="s">
        <v>1240</v>
      </c>
      <c r="C30" s="12"/>
      <c r="D30" s="16" t="s">
        <v>1239</v>
      </c>
      <c r="E30" s="2"/>
      <c r="F30" s="2" t="s">
        <v>1166</v>
      </c>
      <c r="G30" s="2">
        <v>19</v>
      </c>
      <c r="H30" s="31" t="s">
        <v>1306</v>
      </c>
      <c r="I30" s="14"/>
    </row>
    <row r="31" spans="1:13">
      <c r="A31" s="2"/>
      <c r="B31" s="2" t="s">
        <v>1238</v>
      </c>
      <c r="C31" s="12"/>
      <c r="D31" s="16" t="s">
        <v>1237</v>
      </c>
      <c r="E31" s="2" t="s">
        <v>323</v>
      </c>
      <c r="F31" s="2" t="s">
        <v>1236</v>
      </c>
      <c r="G31" s="2"/>
      <c r="H31" s="31" t="s">
        <v>915</v>
      </c>
      <c r="I31" s="14"/>
    </row>
    <row r="32" spans="1:13">
      <c r="A32" s="8" t="s">
        <v>220</v>
      </c>
      <c r="B32" s="9" t="s">
        <v>0</v>
      </c>
      <c r="C32" s="9"/>
      <c r="D32" s="8" t="s">
        <v>1</v>
      </c>
      <c r="E32" s="8" t="s">
        <v>2</v>
      </c>
      <c r="F32" s="10" t="s">
        <v>3</v>
      </c>
      <c r="G32" s="10" t="s">
        <v>10</v>
      </c>
      <c r="H32" s="10" t="s">
        <v>924</v>
      </c>
      <c r="I32" s="11" t="s">
        <v>12</v>
      </c>
    </row>
    <row r="33" spans="1:12">
      <c r="A33" s="2" t="s">
        <v>30</v>
      </c>
      <c r="B33" s="2" t="s">
        <v>51</v>
      </c>
      <c r="C33" s="12"/>
      <c r="D33" s="2" t="s">
        <v>1235</v>
      </c>
      <c r="E33" s="2" t="s">
        <v>1234</v>
      </c>
      <c r="F33" s="2" t="s">
        <v>45</v>
      </c>
      <c r="G33" s="2">
        <v>255</v>
      </c>
      <c r="H33" s="12" t="s">
        <v>4</v>
      </c>
      <c r="I33" s="14"/>
    </row>
    <row r="34" spans="1:12">
      <c r="A34" s="2"/>
      <c r="B34" s="2" t="s">
        <v>51</v>
      </c>
      <c r="C34" s="12"/>
      <c r="D34" s="19" t="s">
        <v>1233</v>
      </c>
      <c r="E34" s="2"/>
      <c r="F34" s="2" t="s">
        <v>45</v>
      </c>
      <c r="G34" s="2">
        <v>255</v>
      </c>
      <c r="H34" s="12" t="s">
        <v>4</v>
      </c>
      <c r="I34" s="14"/>
    </row>
    <row r="35" spans="1:12">
      <c r="A35" s="2"/>
      <c r="B35" s="2" t="s">
        <v>51</v>
      </c>
      <c r="C35" s="12"/>
      <c r="D35" s="19" t="s">
        <v>327</v>
      </c>
      <c r="E35" s="2" t="s">
        <v>1232</v>
      </c>
      <c r="F35" s="2" t="s">
        <v>45</v>
      </c>
      <c r="G35" s="2">
        <v>255</v>
      </c>
      <c r="H35" s="12" t="s">
        <v>915</v>
      </c>
      <c r="I35" s="14"/>
    </row>
    <row r="36" spans="1:12">
      <c r="A36" s="2"/>
      <c r="B36" s="2" t="s">
        <v>51</v>
      </c>
      <c r="C36" s="12"/>
      <c r="D36" s="19" t="s">
        <v>1001</v>
      </c>
      <c r="E36" s="2"/>
      <c r="F36" s="2" t="s">
        <v>45</v>
      </c>
      <c r="G36" s="2">
        <v>255</v>
      </c>
      <c r="H36" s="12" t="s">
        <v>168</v>
      </c>
      <c r="I36" s="14"/>
    </row>
    <row r="37" spans="1:12">
      <c r="A37" s="2"/>
      <c r="B37" s="2" t="s">
        <v>51</v>
      </c>
      <c r="C37" s="12"/>
      <c r="D37" s="19" t="s">
        <v>1001</v>
      </c>
      <c r="E37" s="2"/>
      <c r="F37" s="2" t="s">
        <v>45</v>
      </c>
      <c r="G37" s="2">
        <v>255</v>
      </c>
      <c r="H37" s="12" t="s">
        <v>915</v>
      </c>
      <c r="I37" s="14"/>
    </row>
    <row r="38" spans="1:12">
      <c r="A38" s="2"/>
      <c r="B38" s="2" t="s">
        <v>51</v>
      </c>
      <c r="C38" s="12"/>
      <c r="D38" s="19" t="s">
        <v>1001</v>
      </c>
      <c r="E38" s="2"/>
      <c r="F38" s="2" t="s">
        <v>45</v>
      </c>
      <c r="G38" s="2">
        <v>255</v>
      </c>
      <c r="H38" s="12" t="s">
        <v>229</v>
      </c>
      <c r="I38" s="14"/>
    </row>
    <row r="39" spans="1:12">
      <c r="D39" s="20"/>
    </row>
    <row r="40" spans="1:12">
      <c r="A40" s="7" t="s">
        <v>1231</v>
      </c>
      <c r="L40" s="4"/>
    </row>
    <row r="41" spans="1:12">
      <c r="A41" s="8" t="s">
        <v>8</v>
      </c>
      <c r="B41" s="9" t="s">
        <v>0</v>
      </c>
      <c r="C41" s="9"/>
      <c r="D41" s="8" t="s">
        <v>1</v>
      </c>
      <c r="E41" s="8" t="s">
        <v>2</v>
      </c>
      <c r="F41" s="10" t="s">
        <v>3</v>
      </c>
      <c r="G41" s="10" t="s">
        <v>10</v>
      </c>
      <c r="H41" s="10" t="s">
        <v>924</v>
      </c>
      <c r="I41" s="11" t="s">
        <v>938</v>
      </c>
      <c r="L41" s="4"/>
    </row>
    <row r="42" spans="1:12">
      <c r="A42" s="2"/>
      <c r="B42" s="2" t="s">
        <v>13</v>
      </c>
      <c r="C42" s="12" t="s">
        <v>14</v>
      </c>
      <c r="D42" s="13" t="s">
        <v>1017</v>
      </c>
      <c r="E42" s="2"/>
      <c r="F42" s="2"/>
      <c r="G42" s="2"/>
      <c r="H42" s="12" t="s">
        <v>968</v>
      </c>
      <c r="I42" s="14"/>
      <c r="L42" s="4"/>
    </row>
    <row r="43" spans="1:12">
      <c r="A43" s="8" t="s">
        <v>8</v>
      </c>
      <c r="B43" s="9" t="s">
        <v>0</v>
      </c>
      <c r="C43" s="9"/>
      <c r="D43" s="8" t="s">
        <v>1</v>
      </c>
      <c r="E43" s="8" t="s">
        <v>2</v>
      </c>
      <c r="F43" s="10" t="s">
        <v>3</v>
      </c>
      <c r="G43" s="10" t="s">
        <v>940</v>
      </c>
      <c r="H43" s="10" t="s">
        <v>997</v>
      </c>
      <c r="I43" s="11" t="s">
        <v>987</v>
      </c>
      <c r="L43" s="4"/>
    </row>
    <row r="44" spans="1:12">
      <c r="A44" s="2" t="s">
        <v>13</v>
      </c>
      <c r="B44" s="2" t="s">
        <v>21</v>
      </c>
      <c r="C44" s="12" t="s">
        <v>945</v>
      </c>
      <c r="D44" s="16" t="s">
        <v>1230</v>
      </c>
      <c r="E44" s="2"/>
      <c r="F44" s="2"/>
      <c r="G44" s="2"/>
      <c r="H44" s="12" t="s">
        <v>968</v>
      </c>
      <c r="I44" s="21"/>
    </row>
    <row r="45" spans="1:12">
      <c r="A45" s="8" t="s">
        <v>8</v>
      </c>
      <c r="B45" s="9" t="s">
        <v>0</v>
      </c>
      <c r="C45" s="9"/>
      <c r="D45" s="8" t="s">
        <v>1</v>
      </c>
      <c r="E45" s="8" t="s">
        <v>2</v>
      </c>
      <c r="F45" s="10" t="s">
        <v>3</v>
      </c>
      <c r="G45" s="10" t="s">
        <v>10</v>
      </c>
      <c r="H45" s="10" t="s">
        <v>997</v>
      </c>
      <c r="I45" s="11" t="s">
        <v>938</v>
      </c>
    </row>
    <row r="46" spans="1:12">
      <c r="A46" s="2" t="s">
        <v>21</v>
      </c>
      <c r="B46" s="2" t="str">
        <f>$B$2&amp;"Response"</f>
        <v>getCustomerContractResponse</v>
      </c>
      <c r="C46" s="12" t="s">
        <v>945</v>
      </c>
      <c r="D46" s="13" t="s">
        <v>1229</v>
      </c>
      <c r="E46" s="2" t="s">
        <v>1197</v>
      </c>
      <c r="F46" s="2"/>
      <c r="G46" s="2"/>
      <c r="H46" s="12" t="s">
        <v>168</v>
      </c>
      <c r="I46" s="14"/>
    </row>
    <row r="47" spans="1:12">
      <c r="A47" s="22"/>
      <c r="B47" s="22" t="s">
        <v>986</v>
      </c>
      <c r="C47" s="23" t="s">
        <v>945</v>
      </c>
      <c r="D47" s="24" t="s">
        <v>992</v>
      </c>
      <c r="E47" s="22" t="s">
        <v>960</v>
      </c>
      <c r="F47" s="22"/>
      <c r="G47" s="22"/>
      <c r="H47" s="23" t="s">
        <v>915</v>
      </c>
      <c r="I47" s="25"/>
    </row>
    <row r="48" spans="1:12">
      <c r="A48" s="8" t="s">
        <v>8</v>
      </c>
      <c r="B48" s="9" t="s">
        <v>0</v>
      </c>
      <c r="C48" s="9"/>
      <c r="D48" s="8" t="s">
        <v>1</v>
      </c>
      <c r="E48" s="8" t="s">
        <v>2</v>
      </c>
      <c r="F48" s="10" t="s">
        <v>3</v>
      </c>
      <c r="G48" s="10" t="s">
        <v>940</v>
      </c>
      <c r="H48" s="10" t="s">
        <v>924</v>
      </c>
      <c r="I48" s="11" t="s">
        <v>12</v>
      </c>
    </row>
    <row r="49" spans="1:9">
      <c r="A49" s="2" t="str">
        <f>B46</f>
        <v>getCustomerContractResponse</v>
      </c>
      <c r="B49" s="2" t="s">
        <v>58</v>
      </c>
      <c r="C49" s="12" t="s">
        <v>14</v>
      </c>
      <c r="D49" s="16" t="s">
        <v>992</v>
      </c>
      <c r="E49" s="2"/>
      <c r="F49" s="2"/>
      <c r="G49" s="2"/>
      <c r="H49" s="12" t="s">
        <v>968</v>
      </c>
      <c r="I49" s="14"/>
    </row>
    <row r="50" spans="1:9">
      <c r="A50" s="2"/>
      <c r="B50" s="16" t="s">
        <v>59</v>
      </c>
      <c r="C50" s="26" t="s">
        <v>945</v>
      </c>
      <c r="D50" s="16" t="s">
        <v>992</v>
      </c>
      <c r="E50" s="2"/>
      <c r="F50" s="2"/>
      <c r="G50" s="2"/>
      <c r="H50" s="12" t="s">
        <v>4</v>
      </c>
      <c r="I50" s="14">
        <v>500</v>
      </c>
    </row>
    <row r="51" spans="1:9">
      <c r="A51" s="2"/>
      <c r="B51" s="2" t="s">
        <v>1214</v>
      </c>
      <c r="C51" s="12" t="s">
        <v>945</v>
      </c>
      <c r="D51" s="16" t="s">
        <v>992</v>
      </c>
      <c r="E51" s="2" t="s">
        <v>1213</v>
      </c>
      <c r="F51" s="2"/>
      <c r="G51" s="2"/>
      <c r="H51" s="146" t="s">
        <v>42</v>
      </c>
      <c r="I51" s="14"/>
    </row>
    <row r="52" spans="1:9">
      <c r="A52" s="8" t="s">
        <v>8</v>
      </c>
      <c r="B52" s="9" t="s">
        <v>0</v>
      </c>
      <c r="C52" s="9"/>
      <c r="D52" s="8" t="s">
        <v>1</v>
      </c>
      <c r="E52" s="8" t="s">
        <v>2</v>
      </c>
      <c r="F52" s="10" t="s">
        <v>3</v>
      </c>
      <c r="G52" s="10" t="s">
        <v>10</v>
      </c>
      <c r="H52" s="10" t="s">
        <v>924</v>
      </c>
      <c r="I52" s="11" t="s">
        <v>12</v>
      </c>
    </row>
    <row r="53" spans="1:9">
      <c r="A53" s="22" t="s">
        <v>986</v>
      </c>
      <c r="B53" s="22" t="s">
        <v>1228</v>
      </c>
      <c r="C53" s="23"/>
      <c r="D53" s="27" t="s">
        <v>1194</v>
      </c>
      <c r="E53" s="22" t="s">
        <v>63</v>
      </c>
      <c r="F53" s="22"/>
      <c r="G53" s="22"/>
      <c r="H53" s="23" t="s">
        <v>1002</v>
      </c>
      <c r="I53" s="28" t="s">
        <v>63</v>
      </c>
    </row>
    <row r="54" spans="1:9">
      <c r="A54" s="22"/>
      <c r="B54" s="27" t="s">
        <v>1227</v>
      </c>
      <c r="C54" s="29"/>
      <c r="D54" s="27" t="s">
        <v>1192</v>
      </c>
      <c r="E54" s="22" t="s">
        <v>66</v>
      </c>
      <c r="F54" s="22"/>
      <c r="G54" s="22"/>
      <c r="H54" s="23" t="s">
        <v>968</v>
      </c>
      <c r="I54" s="28" t="s">
        <v>66</v>
      </c>
    </row>
    <row r="55" spans="1:9">
      <c r="A55" s="22"/>
      <c r="B55" s="22" t="s">
        <v>1191</v>
      </c>
      <c r="C55" s="23" t="s">
        <v>945</v>
      </c>
      <c r="D55" s="27" t="s">
        <v>1190</v>
      </c>
      <c r="E55" s="22"/>
      <c r="F55" s="22"/>
      <c r="G55" s="22"/>
      <c r="H55" s="23" t="s">
        <v>968</v>
      </c>
      <c r="I55" s="25"/>
    </row>
    <row r="56" spans="1:9">
      <c r="A56" s="8" t="s">
        <v>8</v>
      </c>
      <c r="B56" s="9" t="s">
        <v>0</v>
      </c>
      <c r="C56" s="9"/>
      <c r="D56" s="8" t="s">
        <v>1</v>
      </c>
      <c r="E56" s="8" t="s">
        <v>2</v>
      </c>
      <c r="F56" s="10" t="s">
        <v>3</v>
      </c>
      <c r="G56" s="10" t="s">
        <v>10</v>
      </c>
      <c r="H56" s="10" t="s">
        <v>924</v>
      </c>
      <c r="I56" s="11" t="s">
        <v>938</v>
      </c>
    </row>
    <row r="57" spans="1:9">
      <c r="A57" s="22" t="s">
        <v>67</v>
      </c>
      <c r="B57" s="22" t="s">
        <v>69</v>
      </c>
      <c r="C57" s="23" t="s">
        <v>945</v>
      </c>
      <c r="D57" s="27" t="s">
        <v>1190</v>
      </c>
      <c r="E57" s="22" t="s">
        <v>63</v>
      </c>
      <c r="F57" s="22"/>
      <c r="G57" s="22"/>
      <c r="H57" s="23" t="s">
        <v>968</v>
      </c>
      <c r="I57" s="28" t="s">
        <v>63</v>
      </c>
    </row>
    <row r="58" spans="1:9">
      <c r="A58" s="8" t="s">
        <v>8</v>
      </c>
      <c r="B58" s="9" t="s">
        <v>0</v>
      </c>
      <c r="C58" s="9"/>
      <c r="D58" s="8" t="s">
        <v>1</v>
      </c>
      <c r="E58" s="8" t="s">
        <v>2</v>
      </c>
      <c r="F58" s="10" t="s">
        <v>3</v>
      </c>
      <c r="G58" s="10" t="s">
        <v>940</v>
      </c>
      <c r="H58" s="10" t="s">
        <v>924</v>
      </c>
      <c r="I58" s="11" t="s">
        <v>12</v>
      </c>
    </row>
    <row r="59" spans="1:9">
      <c r="A59" s="22" t="s">
        <v>69</v>
      </c>
      <c r="B59" s="22" t="s">
        <v>58</v>
      </c>
      <c r="C59" s="23" t="s">
        <v>945</v>
      </c>
      <c r="D59" s="27" t="s">
        <v>70</v>
      </c>
      <c r="E59" s="22"/>
      <c r="F59" s="22"/>
      <c r="G59" s="22"/>
      <c r="H59" s="23"/>
      <c r="I59" s="28"/>
    </row>
    <row r="60" spans="1:9">
      <c r="A60" s="22"/>
      <c r="B60" s="27" t="s">
        <v>71</v>
      </c>
      <c r="C60" s="29"/>
      <c r="D60" s="27" t="s">
        <v>1226</v>
      </c>
      <c r="E60" s="22" t="str">
        <f>$B$2</f>
        <v>getCustomerContract</v>
      </c>
      <c r="F60" s="22" t="s">
        <v>73</v>
      </c>
      <c r="G60" s="22"/>
      <c r="H60" s="23" t="s">
        <v>968</v>
      </c>
      <c r="I60" s="28" t="str">
        <f>E60</f>
        <v>getCustomerContract</v>
      </c>
    </row>
    <row r="61" spans="1:9">
      <c r="A61" s="22"/>
      <c r="B61" s="30" t="s">
        <v>978</v>
      </c>
      <c r="C61" s="23" t="s">
        <v>945</v>
      </c>
      <c r="D61" s="27" t="s">
        <v>75</v>
      </c>
      <c r="E61" s="22"/>
      <c r="F61" s="22"/>
      <c r="G61" s="22"/>
      <c r="H61" s="23"/>
      <c r="I61" s="25"/>
    </row>
    <row r="62" spans="1:9">
      <c r="A62" s="8" t="s">
        <v>8</v>
      </c>
      <c r="B62" s="9" t="s">
        <v>0</v>
      </c>
      <c r="C62" s="9"/>
      <c r="D62" s="8" t="s">
        <v>1</v>
      </c>
      <c r="E62" s="8" t="s">
        <v>2</v>
      </c>
      <c r="F62" s="10" t="s">
        <v>3</v>
      </c>
      <c r="G62" s="10" t="s">
        <v>940</v>
      </c>
      <c r="H62" s="10" t="s">
        <v>11</v>
      </c>
      <c r="I62" s="11" t="s">
        <v>990</v>
      </c>
    </row>
    <row r="63" spans="1:9">
      <c r="A63" s="2" t="s">
        <v>58</v>
      </c>
      <c r="B63" s="2" t="s">
        <v>76</v>
      </c>
      <c r="C63" s="12"/>
      <c r="D63" s="13" t="s">
        <v>977</v>
      </c>
      <c r="E63" s="2"/>
      <c r="F63" s="2" t="s">
        <v>912</v>
      </c>
      <c r="G63" s="2"/>
      <c r="H63" s="12"/>
      <c r="I63" s="14"/>
    </row>
    <row r="64" spans="1:9">
      <c r="A64" s="2"/>
      <c r="B64" s="2" t="s">
        <v>78</v>
      </c>
      <c r="C64" s="12"/>
      <c r="D64" s="13" t="s">
        <v>1225</v>
      </c>
      <c r="E64" s="2"/>
      <c r="F64" s="2" t="s">
        <v>73</v>
      </c>
      <c r="G64" s="2"/>
      <c r="H64" s="12"/>
      <c r="I64" s="14"/>
    </row>
    <row r="65" spans="1:9">
      <c r="A65" s="2"/>
      <c r="B65" s="2" t="s">
        <v>32</v>
      </c>
      <c r="C65" s="12"/>
      <c r="D65" s="16" t="s">
        <v>975</v>
      </c>
      <c r="E65" s="2"/>
      <c r="F65" s="2"/>
      <c r="G65" s="2"/>
      <c r="H65" s="12"/>
      <c r="I65" s="14"/>
    </row>
    <row r="66" spans="1:9">
      <c r="A66" s="8" t="s">
        <v>8</v>
      </c>
      <c r="B66" s="9" t="s">
        <v>0</v>
      </c>
      <c r="C66" s="9"/>
      <c r="D66" s="8" t="s">
        <v>1</v>
      </c>
      <c r="E66" s="8" t="s">
        <v>2</v>
      </c>
      <c r="F66" s="10" t="s">
        <v>3</v>
      </c>
      <c r="G66" s="10" t="s">
        <v>998</v>
      </c>
      <c r="H66" s="10" t="s">
        <v>924</v>
      </c>
      <c r="I66" s="11" t="s">
        <v>938</v>
      </c>
    </row>
    <row r="67" spans="1:9">
      <c r="A67" s="2" t="s">
        <v>32</v>
      </c>
      <c r="B67" s="2" t="s">
        <v>33</v>
      </c>
      <c r="C67" s="12"/>
      <c r="D67" s="13" t="s">
        <v>34</v>
      </c>
      <c r="E67" s="2"/>
      <c r="F67" s="2" t="s">
        <v>73</v>
      </c>
      <c r="G67" s="2">
        <v>20</v>
      </c>
      <c r="H67" s="12" t="s">
        <v>972</v>
      </c>
      <c r="I67" s="14"/>
    </row>
    <row r="68" spans="1:9">
      <c r="A68" s="2"/>
      <c r="B68" s="18" t="s">
        <v>1224</v>
      </c>
      <c r="C68" s="31"/>
      <c r="D68" s="32" t="s">
        <v>1223</v>
      </c>
      <c r="E68" s="18" t="s">
        <v>1206</v>
      </c>
      <c r="F68" s="18" t="s">
        <v>912</v>
      </c>
      <c r="G68" s="18">
        <v>20</v>
      </c>
      <c r="H68" s="31" t="s">
        <v>4</v>
      </c>
      <c r="I68" s="14">
        <v>500</v>
      </c>
    </row>
    <row r="69" spans="1:9">
      <c r="A69" s="2"/>
      <c r="B69" s="18" t="s">
        <v>1180</v>
      </c>
      <c r="C69" s="12"/>
      <c r="D69" s="16" t="s">
        <v>1222</v>
      </c>
      <c r="E69" s="2"/>
      <c r="F69" s="2" t="s">
        <v>73</v>
      </c>
      <c r="G69" s="2">
        <v>20</v>
      </c>
      <c r="H69" s="12" t="s">
        <v>168</v>
      </c>
      <c r="I69" s="14"/>
    </row>
    <row r="70" spans="1:9">
      <c r="A70" s="2"/>
      <c r="B70" s="2" t="s">
        <v>43</v>
      </c>
      <c r="C70" s="12"/>
      <c r="D70" s="13" t="s">
        <v>44</v>
      </c>
      <c r="E70" s="2"/>
      <c r="F70" s="2" t="s">
        <v>45</v>
      </c>
      <c r="G70" s="2">
        <v>50</v>
      </c>
      <c r="H70" s="12" t="s">
        <v>915</v>
      </c>
      <c r="I70" s="14"/>
    </row>
    <row r="71" spans="1:9">
      <c r="A71" s="2"/>
      <c r="B71" s="2" t="s">
        <v>1179</v>
      </c>
      <c r="C71" s="12"/>
      <c r="D71" s="16" t="s">
        <v>47</v>
      </c>
      <c r="E71" s="2"/>
      <c r="F71" s="2" t="s">
        <v>45</v>
      </c>
      <c r="G71" s="2">
        <v>255</v>
      </c>
      <c r="H71" s="12" t="s">
        <v>915</v>
      </c>
      <c r="I71" s="14" t="s">
        <v>48</v>
      </c>
    </row>
    <row r="72" spans="1:9">
      <c r="A72" s="8" t="s">
        <v>8</v>
      </c>
      <c r="B72" s="9" t="s">
        <v>0</v>
      </c>
      <c r="C72" s="9"/>
      <c r="D72" s="8" t="s">
        <v>1</v>
      </c>
      <c r="E72" s="8" t="s">
        <v>2</v>
      </c>
      <c r="F72" s="10" t="s">
        <v>3</v>
      </c>
      <c r="G72" s="10" t="s">
        <v>940</v>
      </c>
      <c r="H72" s="10" t="s">
        <v>11</v>
      </c>
      <c r="I72" s="11" t="s">
        <v>938</v>
      </c>
    </row>
    <row r="73" spans="1:9">
      <c r="A73" s="33" t="s">
        <v>978</v>
      </c>
      <c r="B73" s="33" t="s">
        <v>964</v>
      </c>
      <c r="C73" s="12"/>
      <c r="D73" s="16" t="s">
        <v>1221</v>
      </c>
      <c r="E73" s="2"/>
      <c r="F73" s="2"/>
      <c r="G73" s="2"/>
      <c r="H73" s="12" t="s">
        <v>1002</v>
      </c>
      <c r="I73" s="14"/>
    </row>
    <row r="74" spans="1:9">
      <c r="A74" s="22"/>
      <c r="B74" s="22" t="s">
        <v>84</v>
      </c>
      <c r="C74" s="23" t="s">
        <v>1198</v>
      </c>
      <c r="D74" s="27" t="s">
        <v>961</v>
      </c>
      <c r="E74" s="22" t="s">
        <v>960</v>
      </c>
      <c r="F74" s="22"/>
      <c r="G74" s="22"/>
      <c r="H74" s="23" t="s">
        <v>915</v>
      </c>
      <c r="I74" s="25"/>
    </row>
    <row r="75" spans="1:9">
      <c r="A75" s="8" t="s">
        <v>8</v>
      </c>
      <c r="B75" s="9" t="s">
        <v>0</v>
      </c>
      <c r="C75" s="9"/>
      <c r="D75" s="8" t="s">
        <v>1</v>
      </c>
      <c r="E75" s="8" t="s">
        <v>2</v>
      </c>
      <c r="F75" s="10" t="s">
        <v>3</v>
      </c>
      <c r="G75" s="10" t="s">
        <v>940</v>
      </c>
      <c r="H75" s="10" t="s">
        <v>924</v>
      </c>
      <c r="I75" s="11" t="s">
        <v>938</v>
      </c>
    </row>
    <row r="76" spans="1:9">
      <c r="A76" s="22" t="s">
        <v>84</v>
      </c>
      <c r="B76" s="22" t="s">
        <v>959</v>
      </c>
      <c r="C76" s="23"/>
      <c r="D76" s="27" t="s">
        <v>1220</v>
      </c>
      <c r="E76" s="22"/>
      <c r="F76" s="22" t="s">
        <v>951</v>
      </c>
      <c r="G76" s="22">
        <v>19</v>
      </c>
      <c r="H76" s="23"/>
      <c r="I76" s="25">
        <v>11000976</v>
      </c>
    </row>
    <row r="77" spans="1:9">
      <c r="A77" s="22"/>
      <c r="B77" s="22" t="s">
        <v>89</v>
      </c>
      <c r="C77" s="23"/>
      <c r="D77" s="27" t="s">
        <v>1219</v>
      </c>
      <c r="E77" s="22"/>
      <c r="F77" s="22" t="s">
        <v>979</v>
      </c>
      <c r="G77" s="22"/>
      <c r="H77" s="23"/>
      <c r="I77" s="25" t="s">
        <v>91</v>
      </c>
    </row>
    <row r="78" spans="1:9">
      <c r="A78" s="22"/>
      <c r="B78" s="22" t="s">
        <v>92</v>
      </c>
      <c r="C78" s="23"/>
      <c r="D78" s="27" t="s">
        <v>955</v>
      </c>
      <c r="E78" s="22"/>
      <c r="F78" s="22" t="s">
        <v>932</v>
      </c>
      <c r="G78" s="22">
        <v>20</v>
      </c>
      <c r="H78" s="23"/>
      <c r="I78" s="25" t="s">
        <v>94</v>
      </c>
    </row>
    <row r="79" spans="1:9">
      <c r="A79" s="22"/>
      <c r="B79" s="22" t="s">
        <v>95</v>
      </c>
      <c r="C79" s="23"/>
      <c r="D79" s="27" t="s">
        <v>1218</v>
      </c>
      <c r="E79" s="22"/>
      <c r="F79" s="22" t="s">
        <v>951</v>
      </c>
      <c r="G79" s="22">
        <v>19</v>
      </c>
      <c r="H79" s="23"/>
      <c r="I79" s="25">
        <v>500</v>
      </c>
    </row>
    <row r="80" spans="1:9">
      <c r="A80" s="22"/>
      <c r="B80" s="22" t="s">
        <v>953</v>
      </c>
      <c r="C80" s="23"/>
      <c r="D80" s="27" t="s">
        <v>1217</v>
      </c>
      <c r="E80" s="22"/>
      <c r="F80" s="22" t="s">
        <v>951</v>
      </c>
      <c r="G80" s="22">
        <v>19</v>
      </c>
      <c r="H80" s="23"/>
      <c r="I80" s="25">
        <v>11001185</v>
      </c>
    </row>
    <row r="81" spans="1:9">
      <c r="A81" s="22"/>
      <c r="B81" s="22" t="s">
        <v>950</v>
      </c>
      <c r="C81" s="23"/>
      <c r="D81" s="27" t="s">
        <v>100</v>
      </c>
      <c r="E81" s="22"/>
      <c r="F81" s="22" t="s">
        <v>951</v>
      </c>
      <c r="G81" s="22">
        <v>19</v>
      </c>
      <c r="H81" s="23"/>
      <c r="I81" s="25">
        <v>0</v>
      </c>
    </row>
    <row r="82" spans="1:9">
      <c r="A82" s="22"/>
      <c r="B82" s="22" t="s">
        <v>101</v>
      </c>
      <c r="C82" s="23"/>
      <c r="D82" s="27" t="s">
        <v>1216</v>
      </c>
      <c r="E82" s="22"/>
      <c r="F82" s="22" t="s">
        <v>912</v>
      </c>
      <c r="G82" s="22"/>
      <c r="H82" s="23"/>
      <c r="I82" s="34" t="s">
        <v>1215</v>
      </c>
    </row>
    <row r="83" spans="1:9">
      <c r="A83" s="8" t="s">
        <v>8</v>
      </c>
      <c r="B83" s="9" t="s">
        <v>0</v>
      </c>
      <c r="C83" s="9"/>
      <c r="D83" s="8" t="s">
        <v>1</v>
      </c>
      <c r="E83" s="8" t="s">
        <v>2</v>
      </c>
      <c r="F83" s="10" t="s">
        <v>3</v>
      </c>
      <c r="G83" s="10" t="s">
        <v>10</v>
      </c>
      <c r="H83" s="10" t="s">
        <v>27</v>
      </c>
      <c r="I83" s="11" t="s">
        <v>12</v>
      </c>
    </row>
    <row r="84" spans="1:9">
      <c r="A84" s="2" t="s">
        <v>343</v>
      </c>
      <c r="B84" s="73" t="s">
        <v>1317</v>
      </c>
      <c r="C84" s="45"/>
      <c r="D84" s="45"/>
      <c r="E84" s="45"/>
      <c r="F84" s="45"/>
      <c r="G84" s="45"/>
      <c r="H84" s="12" t="s">
        <v>1316</v>
      </c>
      <c r="I84" s="46"/>
    </row>
    <row r="85" spans="1:9">
      <c r="A85" s="45"/>
      <c r="B85" s="54" t="s">
        <v>355</v>
      </c>
      <c r="C85" s="45"/>
      <c r="D85" s="19" t="s">
        <v>356</v>
      </c>
      <c r="E85" s="2" t="s">
        <v>357</v>
      </c>
      <c r="F85" s="2" t="s">
        <v>31</v>
      </c>
      <c r="G85" s="2">
        <v>19</v>
      </c>
      <c r="H85" s="12" t="s">
        <v>1316</v>
      </c>
      <c r="I85" s="46"/>
    </row>
    <row r="86" spans="1:9">
      <c r="A86" s="45"/>
      <c r="B86" s="54" t="s">
        <v>1318</v>
      </c>
      <c r="C86" s="45"/>
      <c r="D86" s="19" t="s">
        <v>359</v>
      </c>
      <c r="E86" s="2" t="s">
        <v>360</v>
      </c>
      <c r="F86" s="2" t="s">
        <v>31</v>
      </c>
      <c r="G86" s="2">
        <v>19</v>
      </c>
      <c r="H86" s="12" t="s">
        <v>1316</v>
      </c>
      <c r="I86" s="46"/>
    </row>
    <row r="87" spans="1:9">
      <c r="A87" s="45"/>
      <c r="B87" s="73" t="s">
        <v>1319</v>
      </c>
      <c r="C87" s="45"/>
      <c r="D87" s="45"/>
      <c r="E87" s="45"/>
      <c r="F87" s="45"/>
      <c r="G87" s="45"/>
      <c r="H87" s="12" t="s">
        <v>1316</v>
      </c>
      <c r="I87" s="46"/>
    </row>
    <row r="88" spans="1:9">
      <c r="A88" s="45"/>
      <c r="B88" s="73" t="s">
        <v>1320</v>
      </c>
      <c r="C88" s="45"/>
      <c r="D88" s="45"/>
      <c r="E88" s="45"/>
      <c r="F88" s="45"/>
      <c r="G88" s="45"/>
      <c r="H88" s="12" t="s">
        <v>1316</v>
      </c>
      <c r="I88" s="46"/>
    </row>
    <row r="89" spans="1:9" s="36" customFormat="1">
      <c r="A89" s="45"/>
      <c r="B89" s="73" t="s">
        <v>358</v>
      </c>
      <c r="C89" s="45"/>
      <c r="D89" s="45"/>
      <c r="E89" s="45"/>
      <c r="F89" s="45"/>
      <c r="G89" s="45"/>
      <c r="H89" s="12" t="s">
        <v>1316</v>
      </c>
      <c r="I89" s="46"/>
    </row>
    <row r="90" spans="1:9">
      <c r="A90" s="45"/>
      <c r="B90" s="73" t="s">
        <v>1347</v>
      </c>
      <c r="C90" s="45"/>
      <c r="D90" s="45"/>
      <c r="E90" s="45"/>
      <c r="F90" s="45"/>
      <c r="G90" s="45"/>
      <c r="H90" s="12" t="s">
        <v>1316</v>
      </c>
      <c r="I90" s="46"/>
    </row>
    <row r="91" spans="1:9">
      <c r="A91" s="45"/>
      <c r="B91" s="73" t="s">
        <v>1348</v>
      </c>
      <c r="C91" s="45"/>
      <c r="D91" s="45"/>
      <c r="E91" s="45"/>
      <c r="F91" s="45"/>
      <c r="G91" s="45"/>
      <c r="H91" s="12" t="s">
        <v>1316</v>
      </c>
      <c r="I91" s="46"/>
    </row>
    <row r="92" spans="1:9">
      <c r="A92" s="45"/>
      <c r="B92" s="73" t="s">
        <v>1349</v>
      </c>
      <c r="C92" s="45"/>
      <c r="D92" s="45"/>
      <c r="E92" s="45"/>
      <c r="F92" s="45"/>
      <c r="G92" s="45"/>
      <c r="H92" s="12" t="s">
        <v>1316</v>
      </c>
      <c r="I92" s="46"/>
    </row>
    <row r="93" spans="1:9">
      <c r="A93" s="45"/>
      <c r="B93" s="73" t="s">
        <v>1350</v>
      </c>
      <c r="C93" s="45"/>
      <c r="D93" s="45"/>
      <c r="E93" s="45"/>
      <c r="F93" s="45"/>
      <c r="G93" s="45"/>
      <c r="H93" s="12" t="s">
        <v>1316</v>
      </c>
      <c r="I93" s="46"/>
    </row>
    <row r="94" spans="1:9">
      <c r="A94" s="45"/>
      <c r="B94" s="73" t="s">
        <v>1351</v>
      </c>
      <c r="C94" s="45"/>
      <c r="D94" s="45"/>
      <c r="E94" s="45"/>
      <c r="F94" s="45"/>
      <c r="G94" s="45"/>
      <c r="H94" s="12" t="s">
        <v>1316</v>
      </c>
      <c r="I94" s="46"/>
    </row>
    <row r="95" spans="1:9">
      <c r="A95" s="45"/>
      <c r="B95" s="73" t="s">
        <v>1352</v>
      </c>
      <c r="C95" s="45"/>
      <c r="D95" s="45"/>
      <c r="E95" s="45"/>
      <c r="F95" s="45"/>
      <c r="G95" s="45"/>
      <c r="H95" s="12" t="s">
        <v>1316</v>
      </c>
      <c r="I95" s="46"/>
    </row>
    <row r="96" spans="1:9">
      <c r="A96" s="45"/>
      <c r="B96" s="73" t="s">
        <v>1353</v>
      </c>
      <c r="C96" s="45"/>
      <c r="D96" s="45"/>
      <c r="E96" s="45"/>
      <c r="F96" s="45"/>
      <c r="G96" s="45"/>
      <c r="H96" s="12" t="s">
        <v>1316</v>
      </c>
      <c r="I96" s="46"/>
    </row>
    <row r="97" spans="1:9">
      <c r="A97" s="45"/>
      <c r="B97" s="73" t="s">
        <v>1354</v>
      </c>
      <c r="C97" s="45"/>
      <c r="D97" s="45"/>
      <c r="E97" s="45"/>
      <c r="F97" s="45"/>
      <c r="G97" s="45"/>
      <c r="H97" s="12" t="s">
        <v>1316</v>
      </c>
      <c r="I97" s="46"/>
    </row>
    <row r="98" spans="1:9">
      <c r="A98" s="45"/>
      <c r="B98" s="73" t="s">
        <v>1355</v>
      </c>
      <c r="C98" s="45"/>
      <c r="D98" s="45"/>
      <c r="E98" s="45"/>
      <c r="F98" s="45"/>
      <c r="G98" s="45"/>
      <c r="H98" s="12" t="s">
        <v>1316</v>
      </c>
      <c r="I98" s="46"/>
    </row>
    <row r="99" spans="1:9">
      <c r="A99" s="45"/>
      <c r="B99" s="73" t="s">
        <v>1356</v>
      </c>
      <c r="C99" s="45"/>
      <c r="D99" s="45"/>
      <c r="E99" s="45"/>
      <c r="F99" s="45"/>
      <c r="G99" s="45"/>
      <c r="H99" s="12" t="s">
        <v>1316</v>
      </c>
      <c r="I99" s="46"/>
    </row>
    <row r="100" spans="1:9">
      <c r="A100" s="45"/>
      <c r="B100" s="73" t="s">
        <v>1357</v>
      </c>
      <c r="C100" s="45"/>
      <c r="D100" s="45"/>
      <c r="E100" s="45"/>
      <c r="F100" s="45"/>
      <c r="G100" s="45"/>
      <c r="H100" s="12" t="s">
        <v>1316</v>
      </c>
      <c r="I100" s="46"/>
    </row>
    <row r="101" spans="1:9">
      <c r="A101" s="45"/>
      <c r="B101" s="73" t="s">
        <v>1358</v>
      </c>
      <c r="C101" s="45"/>
      <c r="D101" s="45"/>
      <c r="E101" s="45"/>
      <c r="F101" s="45"/>
      <c r="G101" s="45"/>
      <c r="H101" s="12" t="s">
        <v>1316</v>
      </c>
      <c r="I101" s="46"/>
    </row>
    <row r="102" spans="1:9">
      <c r="A102" s="45"/>
      <c r="B102" s="73" t="s">
        <v>1359</v>
      </c>
      <c r="C102" s="45"/>
      <c r="D102" s="45"/>
      <c r="E102" s="45"/>
      <c r="F102" s="45"/>
      <c r="G102" s="45"/>
      <c r="H102" s="12" t="s">
        <v>1316</v>
      </c>
      <c r="I102" s="46"/>
    </row>
    <row r="103" spans="1:9">
      <c r="A103" s="45"/>
      <c r="B103" s="73" t="s">
        <v>1360</v>
      </c>
      <c r="C103" s="45"/>
      <c r="D103" s="45"/>
      <c r="E103" s="45"/>
      <c r="F103" s="45"/>
      <c r="G103" s="45"/>
      <c r="H103" s="12" t="s">
        <v>1316</v>
      </c>
      <c r="I103" s="46"/>
    </row>
    <row r="104" spans="1:9">
      <c r="A104" s="45"/>
      <c r="B104" s="73" t="s">
        <v>1361</v>
      </c>
      <c r="C104" s="45"/>
      <c r="D104" s="45"/>
      <c r="E104" s="45"/>
      <c r="F104" s="45"/>
      <c r="G104" s="45"/>
      <c r="H104" s="12" t="s">
        <v>1316</v>
      </c>
      <c r="I104" s="46"/>
    </row>
    <row r="105" spans="1:9">
      <c r="A105" s="45"/>
      <c r="B105" s="73" t="s">
        <v>1362</v>
      </c>
      <c r="C105" s="45"/>
      <c r="D105" s="45"/>
      <c r="E105" s="45"/>
      <c r="F105" s="45"/>
      <c r="G105" s="45"/>
      <c r="H105" s="12" t="s">
        <v>1316</v>
      </c>
      <c r="I105" s="46"/>
    </row>
    <row r="106" spans="1:9">
      <c r="A106" s="45"/>
      <c r="B106" s="73" t="s">
        <v>1363</v>
      </c>
      <c r="C106" s="45"/>
      <c r="D106" s="45"/>
      <c r="E106" s="45"/>
      <c r="F106" s="45"/>
      <c r="G106" s="45"/>
      <c r="H106" s="12" t="s">
        <v>1316</v>
      </c>
      <c r="I106" s="46"/>
    </row>
    <row r="107" spans="1:9">
      <c r="A107" s="45"/>
      <c r="B107" s="73" t="s">
        <v>1364</v>
      </c>
      <c r="C107" s="45"/>
      <c r="D107" s="45"/>
      <c r="E107" s="45"/>
      <c r="F107" s="45"/>
      <c r="G107" s="45"/>
      <c r="H107" s="12" t="s">
        <v>1316</v>
      </c>
      <c r="I107" s="46"/>
    </row>
    <row r="108" spans="1:9">
      <c r="A108" s="45"/>
      <c r="B108" s="73" t="s">
        <v>1365</v>
      </c>
      <c r="C108" s="45"/>
      <c r="D108" s="45"/>
      <c r="E108" s="45"/>
      <c r="F108" s="45"/>
      <c r="G108" s="45"/>
      <c r="H108" s="12" t="s">
        <v>1316</v>
      </c>
      <c r="I108" s="46"/>
    </row>
    <row r="109" spans="1:9">
      <c r="A109" s="45"/>
      <c r="B109" s="73" t="s">
        <v>1366</v>
      </c>
      <c r="C109" s="45"/>
      <c r="D109" s="45"/>
      <c r="E109" s="45"/>
      <c r="F109" s="45"/>
      <c r="G109" s="45"/>
      <c r="H109" s="12" t="s">
        <v>1316</v>
      </c>
      <c r="I109" s="46"/>
    </row>
    <row r="110" spans="1:9">
      <c r="A110" s="45"/>
      <c r="B110" s="73" t="s">
        <v>1367</v>
      </c>
      <c r="C110" s="45"/>
      <c r="D110" s="45"/>
      <c r="E110" s="45"/>
      <c r="F110" s="45"/>
      <c r="G110" s="45"/>
      <c r="H110" s="12" t="s">
        <v>1316</v>
      </c>
      <c r="I110" s="46"/>
    </row>
    <row r="111" spans="1:9">
      <c r="A111" s="45"/>
      <c r="B111" s="73" t="s">
        <v>1368</v>
      </c>
      <c r="C111" s="45"/>
      <c r="D111" s="45"/>
      <c r="E111" s="45"/>
      <c r="F111" s="45"/>
      <c r="G111" s="45"/>
      <c r="H111" s="12" t="s">
        <v>1316</v>
      </c>
      <c r="I111" s="46"/>
    </row>
    <row r="112" spans="1:9">
      <c r="A112" s="45"/>
      <c r="B112" s="73" t="s">
        <v>1369</v>
      </c>
      <c r="C112" s="45"/>
      <c r="D112" s="45"/>
      <c r="E112" s="45"/>
      <c r="F112" s="45"/>
      <c r="G112" s="45"/>
      <c r="H112" s="12" t="s">
        <v>1316</v>
      </c>
      <c r="I112" s="46"/>
    </row>
    <row r="113" spans="1:9">
      <c r="A113" s="45"/>
      <c r="B113" s="73" t="s">
        <v>1370</v>
      </c>
      <c r="C113" s="45"/>
      <c r="D113" s="45"/>
      <c r="E113" s="45"/>
      <c r="F113" s="45"/>
      <c r="G113" s="45"/>
      <c r="H113" s="12" t="s">
        <v>1316</v>
      </c>
      <c r="I113" s="46"/>
    </row>
    <row r="114" spans="1:9">
      <c r="A114" s="45"/>
      <c r="B114" s="73" t="s">
        <v>1371</v>
      </c>
      <c r="C114" s="45"/>
      <c r="D114" s="45"/>
      <c r="E114" s="45"/>
      <c r="F114" s="45"/>
      <c r="G114" s="45"/>
      <c r="H114" s="12" t="s">
        <v>1316</v>
      </c>
      <c r="I114" s="46"/>
    </row>
    <row r="115" spans="1:9">
      <c r="A115" s="45"/>
      <c r="B115" s="73" t="s">
        <v>1372</v>
      </c>
      <c r="C115" s="45"/>
      <c r="D115" s="45"/>
      <c r="E115" s="45"/>
      <c r="F115" s="45"/>
      <c r="G115" s="45"/>
      <c r="H115" s="12" t="s">
        <v>1316</v>
      </c>
      <c r="I115" s="46"/>
    </row>
    <row r="116" spans="1:9">
      <c r="A116" s="45"/>
      <c r="B116" s="73" t="s">
        <v>1373</v>
      </c>
      <c r="C116" s="45"/>
      <c r="D116" s="45"/>
      <c r="E116" s="45"/>
      <c r="F116" s="45"/>
      <c r="G116" s="45"/>
      <c r="H116" s="12" t="s">
        <v>1316</v>
      </c>
      <c r="I116" s="46"/>
    </row>
    <row r="117" spans="1:9">
      <c r="A117" s="45"/>
      <c r="B117" s="73" t="s">
        <v>1374</v>
      </c>
      <c r="C117" s="45"/>
      <c r="D117" s="45"/>
      <c r="E117" s="45"/>
      <c r="F117" s="45"/>
      <c r="G117" s="45"/>
      <c r="H117" s="12" t="s">
        <v>1316</v>
      </c>
      <c r="I117" s="46"/>
    </row>
    <row r="118" spans="1:9">
      <c r="A118" s="45"/>
      <c r="B118" s="73" t="s">
        <v>1375</v>
      </c>
      <c r="C118" s="45"/>
      <c r="D118" s="45"/>
      <c r="E118" s="45"/>
      <c r="F118" s="45"/>
      <c r="G118" s="45"/>
      <c r="H118" s="12" t="s">
        <v>1316</v>
      </c>
      <c r="I118" s="46"/>
    </row>
    <row r="119" spans="1:9">
      <c r="A119" s="45"/>
      <c r="B119" s="73" t="s">
        <v>1376</v>
      </c>
      <c r="C119" s="45"/>
      <c r="D119" s="45"/>
      <c r="E119" s="45"/>
      <c r="F119" s="45"/>
      <c r="G119" s="45"/>
      <c r="H119" s="12" t="s">
        <v>1316</v>
      </c>
      <c r="I119" s="46"/>
    </row>
    <row r="120" spans="1:9">
      <c r="A120" s="45"/>
      <c r="B120" s="73" t="s">
        <v>1377</v>
      </c>
      <c r="C120" s="45"/>
      <c r="D120" s="45"/>
      <c r="E120" s="45"/>
      <c r="F120" s="45"/>
      <c r="G120" s="45"/>
      <c r="H120" s="12" t="s">
        <v>1316</v>
      </c>
      <c r="I120" s="46"/>
    </row>
    <row r="121" spans="1:9">
      <c r="A121" s="45"/>
      <c r="B121" s="73" t="s">
        <v>1378</v>
      </c>
      <c r="C121" s="45"/>
      <c r="D121" s="45"/>
      <c r="E121" s="45"/>
      <c r="F121" s="45"/>
      <c r="G121" s="45"/>
      <c r="H121" s="12" t="s">
        <v>1316</v>
      </c>
      <c r="I121" s="46"/>
    </row>
    <row r="122" spans="1:9">
      <c r="A122" s="45"/>
      <c r="B122" s="73" t="s">
        <v>1379</v>
      </c>
      <c r="C122" s="45"/>
      <c r="D122" s="45"/>
      <c r="E122" s="45"/>
      <c r="F122" s="45"/>
      <c r="G122" s="45"/>
      <c r="H122" s="12" t="s">
        <v>1316</v>
      </c>
      <c r="I122" s="46"/>
    </row>
    <row r="123" spans="1:9">
      <c r="A123" s="45"/>
      <c r="B123" s="73" t="s">
        <v>1380</v>
      </c>
      <c r="C123" s="45"/>
      <c r="D123" s="45"/>
      <c r="E123" s="45"/>
      <c r="F123" s="45"/>
      <c r="G123" s="45"/>
      <c r="H123" s="12" t="s">
        <v>1316</v>
      </c>
      <c r="I123" s="46"/>
    </row>
    <row r="124" spans="1:9">
      <c r="A124" s="45"/>
      <c r="B124" s="73" t="s">
        <v>1381</v>
      </c>
      <c r="C124" s="45"/>
      <c r="D124" s="45"/>
      <c r="E124" s="45"/>
      <c r="F124" s="45"/>
      <c r="G124" s="45"/>
      <c r="H124" s="12" t="s">
        <v>1316</v>
      </c>
      <c r="I124" s="46"/>
    </row>
    <row r="125" spans="1:9">
      <c r="A125" s="45"/>
      <c r="B125" s="73" t="s">
        <v>1382</v>
      </c>
      <c r="C125" s="45"/>
      <c r="D125" s="45"/>
      <c r="E125" s="45"/>
      <c r="F125" s="45"/>
      <c r="G125" s="45"/>
      <c r="H125" s="12" t="s">
        <v>1316</v>
      </c>
      <c r="I125" s="46"/>
    </row>
    <row r="126" spans="1:9">
      <c r="A126" s="45"/>
      <c r="B126" s="73" t="s">
        <v>1383</v>
      </c>
      <c r="C126" s="45"/>
      <c r="D126" s="45"/>
      <c r="E126" s="45"/>
      <c r="F126" s="45"/>
      <c r="G126" s="45"/>
      <c r="H126" s="12" t="s">
        <v>1316</v>
      </c>
      <c r="I126" s="46"/>
    </row>
    <row r="127" spans="1:9">
      <c r="A127" s="45"/>
      <c r="B127" s="73" t="s">
        <v>1384</v>
      </c>
      <c r="C127" s="45"/>
      <c r="D127" s="45"/>
      <c r="E127" s="45"/>
      <c r="F127" s="45"/>
      <c r="G127" s="45"/>
      <c r="H127" s="12" t="s">
        <v>1316</v>
      </c>
      <c r="I127" s="46"/>
    </row>
    <row r="128" spans="1:9">
      <c r="A128" s="45"/>
      <c r="B128" s="73" t="s">
        <v>1385</v>
      </c>
      <c r="C128" s="45"/>
      <c r="D128" s="45"/>
      <c r="E128" s="45"/>
      <c r="F128" s="45"/>
      <c r="G128" s="45"/>
      <c r="H128" s="12" t="s">
        <v>1316</v>
      </c>
      <c r="I128" s="46"/>
    </row>
    <row r="129" spans="1:9">
      <c r="A129" s="45"/>
      <c r="B129" s="73" t="s">
        <v>1386</v>
      </c>
      <c r="C129" s="45"/>
      <c r="D129" s="45"/>
      <c r="E129" s="45"/>
      <c r="F129" s="45"/>
      <c r="G129" s="45"/>
      <c r="H129" s="12" t="s">
        <v>1316</v>
      </c>
      <c r="I129" s="46"/>
    </row>
    <row r="130" spans="1:9">
      <c r="A130" s="45"/>
      <c r="B130" s="73" t="s">
        <v>1387</v>
      </c>
      <c r="C130" s="45"/>
      <c r="D130" s="45"/>
      <c r="E130" s="45"/>
      <c r="F130" s="45"/>
      <c r="G130" s="45"/>
      <c r="H130" s="12" t="s">
        <v>1316</v>
      </c>
      <c r="I130" s="46"/>
    </row>
    <row r="131" spans="1:9">
      <c r="A131" s="45"/>
      <c r="B131" s="73" t="s">
        <v>1388</v>
      </c>
      <c r="C131" s="45"/>
      <c r="D131" s="45"/>
      <c r="E131" s="45"/>
      <c r="F131" s="45"/>
      <c r="G131" s="45"/>
      <c r="H131" s="12" t="s">
        <v>1316</v>
      </c>
      <c r="I131" s="46"/>
    </row>
    <row r="132" spans="1:9">
      <c r="A132" s="45"/>
      <c r="B132" s="73" t="s">
        <v>1389</v>
      </c>
      <c r="C132" s="45"/>
      <c r="D132" s="45"/>
      <c r="E132" s="45"/>
      <c r="F132" s="45"/>
      <c r="G132" s="45"/>
      <c r="H132" s="12" t="s">
        <v>1316</v>
      </c>
      <c r="I132" s="46"/>
    </row>
    <row r="133" spans="1:9">
      <c r="A133" s="45"/>
      <c r="B133" s="73" t="s">
        <v>1390</v>
      </c>
      <c r="C133" s="45"/>
      <c r="D133" s="45"/>
      <c r="E133" s="45"/>
      <c r="F133" s="45"/>
      <c r="G133" s="45"/>
      <c r="H133" s="12" t="s">
        <v>1316</v>
      </c>
      <c r="I133" s="46"/>
    </row>
    <row r="134" spans="1:9">
      <c r="A134" s="45"/>
      <c r="B134" s="73" t="s">
        <v>1391</v>
      </c>
      <c r="C134" s="45"/>
      <c r="D134" s="45"/>
      <c r="E134" s="45"/>
      <c r="F134" s="45"/>
      <c r="G134" s="45"/>
      <c r="H134" s="12" t="s">
        <v>1316</v>
      </c>
      <c r="I134" s="46"/>
    </row>
    <row r="135" spans="1:9">
      <c r="A135" s="45"/>
      <c r="B135" s="73" t="s">
        <v>1392</v>
      </c>
      <c r="C135" s="45"/>
      <c r="D135" s="45"/>
      <c r="E135" s="45"/>
      <c r="F135" s="45"/>
      <c r="G135" s="45"/>
      <c r="H135" s="12" t="s">
        <v>1316</v>
      </c>
      <c r="I135" s="46"/>
    </row>
    <row r="136" spans="1:9">
      <c r="A136" s="45"/>
      <c r="B136" s="73" t="s">
        <v>1393</v>
      </c>
      <c r="C136" s="45"/>
      <c r="D136" s="45"/>
      <c r="E136" s="45"/>
      <c r="F136" s="45"/>
      <c r="G136" s="45"/>
      <c r="H136" s="12" t="s">
        <v>1316</v>
      </c>
      <c r="I136" s="46"/>
    </row>
    <row r="137" spans="1:9">
      <c r="A137" s="45"/>
      <c r="B137" s="54" t="s">
        <v>845</v>
      </c>
      <c r="C137" s="45"/>
      <c r="D137" s="19" t="s">
        <v>362</v>
      </c>
      <c r="E137" s="2" t="s">
        <v>60</v>
      </c>
      <c r="F137" s="2"/>
      <c r="G137" s="2"/>
      <c r="H137" s="12" t="s">
        <v>1316</v>
      </c>
      <c r="I137" s="46"/>
    </row>
    <row r="138" spans="1:9">
      <c r="A138" s="45"/>
      <c r="B138" s="73" t="s">
        <v>1322</v>
      </c>
      <c r="C138" s="45"/>
      <c r="D138" s="45"/>
      <c r="E138" s="45"/>
      <c r="F138" s="45"/>
      <c r="G138" s="45"/>
      <c r="H138" s="12" t="s">
        <v>1316</v>
      </c>
      <c r="I138" s="46"/>
    </row>
    <row r="139" spans="1:9">
      <c r="A139" s="45"/>
      <c r="B139" s="73" t="s">
        <v>1394</v>
      </c>
      <c r="C139" s="45"/>
      <c r="D139" s="45"/>
      <c r="E139" s="45"/>
      <c r="F139" s="45"/>
      <c r="G139" s="45"/>
      <c r="H139" s="12" t="s">
        <v>1316</v>
      </c>
      <c r="I139" s="46"/>
    </row>
    <row r="140" spans="1:9">
      <c r="A140" s="45"/>
      <c r="B140" s="73" t="s">
        <v>1395</v>
      </c>
      <c r="C140" s="45"/>
      <c r="D140" s="45"/>
      <c r="E140" s="45"/>
      <c r="F140" s="45"/>
      <c r="G140" s="45"/>
      <c r="H140" s="12" t="s">
        <v>1316</v>
      </c>
      <c r="I140" s="46"/>
    </row>
    <row r="141" spans="1:9">
      <c r="A141" s="45"/>
      <c r="B141" s="73" t="s">
        <v>1396</v>
      </c>
      <c r="C141" s="45"/>
      <c r="D141" s="45"/>
      <c r="E141" s="45"/>
      <c r="F141" s="45"/>
      <c r="G141" s="45"/>
      <c r="H141" s="12" t="s">
        <v>1316</v>
      </c>
      <c r="I141" s="46"/>
    </row>
    <row r="142" spans="1:9">
      <c r="A142" s="45"/>
      <c r="B142" s="73" t="s">
        <v>1397</v>
      </c>
      <c r="C142" s="45"/>
      <c r="D142" s="45"/>
      <c r="E142" s="45"/>
      <c r="F142" s="45"/>
      <c r="G142" s="45"/>
      <c r="H142" s="12" t="s">
        <v>1316</v>
      </c>
      <c r="I142" s="46"/>
    </row>
    <row r="143" spans="1:9">
      <c r="A143" s="45"/>
      <c r="B143" s="73" t="s">
        <v>1398</v>
      </c>
      <c r="C143" s="45"/>
      <c r="D143" s="45"/>
      <c r="E143" s="45"/>
      <c r="F143" s="45"/>
      <c r="G143" s="45"/>
      <c r="H143" s="12" t="s">
        <v>1316</v>
      </c>
      <c r="I143" s="46"/>
    </row>
    <row r="144" spans="1:9">
      <c r="A144" s="45"/>
      <c r="B144" s="73" t="s">
        <v>1337</v>
      </c>
      <c r="C144" s="45"/>
      <c r="D144" s="45"/>
      <c r="E144" s="45"/>
      <c r="F144" s="45"/>
      <c r="G144" s="45"/>
      <c r="H144" s="12" t="s">
        <v>1316</v>
      </c>
      <c r="I144" s="46"/>
    </row>
    <row r="145" spans="1:9">
      <c r="A145" s="8" t="s">
        <v>288</v>
      </c>
      <c r="B145" s="9" t="s">
        <v>0</v>
      </c>
      <c r="C145" s="9"/>
      <c r="D145" s="8" t="s">
        <v>1</v>
      </c>
      <c r="E145" s="8" t="s">
        <v>2</v>
      </c>
      <c r="F145" s="10" t="s">
        <v>3</v>
      </c>
      <c r="G145" s="10" t="s">
        <v>10</v>
      </c>
      <c r="H145" s="10" t="s">
        <v>27</v>
      </c>
      <c r="I145" s="11" t="s">
        <v>12</v>
      </c>
    </row>
    <row r="146" spans="1:9">
      <c r="A146" s="2" t="s">
        <v>361</v>
      </c>
      <c r="B146" s="73" t="s">
        <v>1317</v>
      </c>
      <c r="C146" s="45"/>
      <c r="D146" s="45"/>
      <c r="E146" s="45"/>
      <c r="F146" s="45"/>
      <c r="G146" s="45"/>
      <c r="H146" s="12" t="str">
        <f>IF(IFERROR(SEARCHB("add",$B$2),0)&gt;0,"M","O")</f>
        <v>O</v>
      </c>
      <c r="I146" s="45"/>
    </row>
    <row r="147" spans="1:9">
      <c r="A147" s="45"/>
      <c r="B147" s="53" t="s">
        <v>1399</v>
      </c>
      <c r="C147" s="45"/>
      <c r="D147" s="19" t="s">
        <v>362</v>
      </c>
      <c r="E147" s="2" t="s">
        <v>363</v>
      </c>
      <c r="F147" s="2" t="s">
        <v>31</v>
      </c>
      <c r="G147" s="2">
        <v>19</v>
      </c>
      <c r="H147" s="12" t="str">
        <f t="shared" ref="H147:H182" si="0">IF(IFERROR(SEARCHB("add",$B$2),0)&gt;0,"M","O")</f>
        <v>O</v>
      </c>
      <c r="I147" s="45"/>
    </row>
    <row r="148" spans="1:9">
      <c r="A148" s="45"/>
      <c r="B148" s="53" t="s">
        <v>1400</v>
      </c>
      <c r="C148" s="45"/>
      <c r="D148" s="19" t="s">
        <v>356</v>
      </c>
      <c r="E148" s="2" t="s">
        <v>363</v>
      </c>
      <c r="F148" s="2" t="s">
        <v>31</v>
      </c>
      <c r="G148" s="2">
        <v>19</v>
      </c>
      <c r="H148" s="12" t="str">
        <f t="shared" si="0"/>
        <v>O</v>
      </c>
      <c r="I148" s="45"/>
    </row>
    <row r="149" spans="1:9">
      <c r="A149" s="45"/>
      <c r="B149" s="54" t="s">
        <v>364</v>
      </c>
      <c r="C149" s="45"/>
      <c r="D149" s="19" t="s">
        <v>365</v>
      </c>
      <c r="E149" s="2" t="s">
        <v>366</v>
      </c>
      <c r="F149" s="2" t="s">
        <v>31</v>
      </c>
      <c r="G149" s="2">
        <v>19</v>
      </c>
      <c r="H149" s="12" t="str">
        <f t="shared" si="0"/>
        <v>O</v>
      </c>
      <c r="I149" s="45"/>
    </row>
    <row r="150" spans="1:9">
      <c r="A150" s="45"/>
      <c r="B150" s="73" t="s">
        <v>1401</v>
      </c>
      <c r="C150" s="45"/>
      <c r="D150" s="45"/>
      <c r="E150" s="45"/>
      <c r="F150" s="45"/>
      <c r="G150" s="45"/>
      <c r="H150" s="12" t="str">
        <f t="shared" si="0"/>
        <v>O</v>
      </c>
      <c r="I150" s="45"/>
    </row>
    <row r="151" spans="1:9">
      <c r="A151" s="45"/>
      <c r="B151" s="73" t="s">
        <v>1357</v>
      </c>
      <c r="C151" s="45"/>
      <c r="D151" s="45"/>
      <c r="E151" s="45"/>
      <c r="F151" s="45"/>
      <c r="G151" s="45"/>
      <c r="H151" s="12" t="str">
        <f t="shared" si="0"/>
        <v>O</v>
      </c>
      <c r="I151" s="45"/>
    </row>
    <row r="152" spans="1:9" s="36" customFormat="1">
      <c r="A152" s="45"/>
      <c r="B152" s="73" t="s">
        <v>1358</v>
      </c>
      <c r="C152" s="45"/>
      <c r="D152" s="45"/>
      <c r="E152" s="45"/>
      <c r="F152" s="45"/>
      <c r="G152" s="45"/>
      <c r="H152" s="12" t="str">
        <f t="shared" si="0"/>
        <v>O</v>
      </c>
      <c r="I152" s="45"/>
    </row>
    <row r="153" spans="1:9" s="36" customFormat="1">
      <c r="A153" s="45"/>
      <c r="B153" s="73" t="s">
        <v>1359</v>
      </c>
      <c r="C153" s="45"/>
      <c r="D153" s="45"/>
      <c r="E153" s="45"/>
      <c r="F153" s="45"/>
      <c r="G153" s="45"/>
      <c r="H153" s="12" t="str">
        <f t="shared" si="0"/>
        <v>O</v>
      </c>
      <c r="I153" s="45"/>
    </row>
    <row r="154" spans="1:9">
      <c r="A154" s="45"/>
      <c r="B154" s="73" t="s">
        <v>1353</v>
      </c>
      <c r="C154" s="45"/>
      <c r="D154" s="45"/>
      <c r="E154" s="45"/>
      <c r="F154" s="45"/>
      <c r="G154" s="45"/>
      <c r="H154" s="12" t="str">
        <f t="shared" si="0"/>
        <v>O</v>
      </c>
      <c r="I154" s="45"/>
    </row>
    <row r="155" spans="1:9">
      <c r="A155" s="45"/>
      <c r="B155" s="73" t="s">
        <v>1354</v>
      </c>
      <c r="C155" s="45"/>
      <c r="D155" s="45"/>
      <c r="E155" s="45"/>
      <c r="F155" s="45"/>
      <c r="G155" s="45"/>
      <c r="H155" s="12" t="str">
        <f t="shared" si="0"/>
        <v>O</v>
      </c>
      <c r="I155" s="45"/>
    </row>
    <row r="156" spans="1:9">
      <c r="A156" s="45"/>
      <c r="B156" s="73" t="s">
        <v>1355</v>
      </c>
      <c r="C156" s="45"/>
      <c r="D156" s="45"/>
      <c r="E156" s="45"/>
      <c r="F156" s="45"/>
      <c r="G156" s="45"/>
      <c r="H156" s="12" t="str">
        <f t="shared" si="0"/>
        <v>O</v>
      </c>
      <c r="I156" s="45"/>
    </row>
    <row r="157" spans="1:9">
      <c r="A157" s="45"/>
      <c r="B157" s="73" t="s">
        <v>1402</v>
      </c>
      <c r="C157" s="45"/>
      <c r="D157" s="45"/>
      <c r="E157" s="45"/>
      <c r="F157" s="45"/>
      <c r="G157" s="45"/>
      <c r="H157" s="12" t="str">
        <f t="shared" si="0"/>
        <v>O</v>
      </c>
      <c r="I157" s="45"/>
    </row>
    <row r="158" spans="1:9">
      <c r="A158" s="45"/>
      <c r="B158" s="53" t="s">
        <v>1403</v>
      </c>
      <c r="C158" s="45"/>
      <c r="D158" s="19" t="s">
        <v>362</v>
      </c>
      <c r="E158" s="2" t="s">
        <v>369</v>
      </c>
      <c r="F158" s="2" t="s">
        <v>31</v>
      </c>
      <c r="G158" s="2">
        <v>19</v>
      </c>
      <c r="H158" s="12" t="str">
        <f t="shared" si="0"/>
        <v>O</v>
      </c>
      <c r="I158" s="45"/>
    </row>
    <row r="159" spans="1:9">
      <c r="A159" s="45"/>
      <c r="B159" s="81" t="s">
        <v>1404</v>
      </c>
      <c r="C159" s="45"/>
      <c r="D159" s="45"/>
      <c r="E159" s="45"/>
      <c r="F159" s="45"/>
      <c r="G159" s="45"/>
      <c r="H159" s="12" t="str">
        <f t="shared" si="0"/>
        <v>O</v>
      </c>
      <c r="I159" s="45"/>
    </row>
    <row r="160" spans="1:9">
      <c r="A160" s="45"/>
      <c r="B160" s="45" t="s">
        <v>1405</v>
      </c>
      <c r="C160" s="45"/>
      <c r="D160" s="32" t="s">
        <v>367</v>
      </c>
      <c r="E160" s="18" t="s">
        <v>368</v>
      </c>
      <c r="F160" s="18" t="s">
        <v>31</v>
      </c>
      <c r="G160" s="18">
        <v>19</v>
      </c>
      <c r="H160" s="12" t="str">
        <f t="shared" si="0"/>
        <v>O</v>
      </c>
      <c r="I160" s="45"/>
    </row>
    <row r="161" spans="1:9">
      <c r="A161" s="45"/>
      <c r="B161" s="82" t="s">
        <v>1406</v>
      </c>
      <c r="C161" s="45"/>
      <c r="D161" s="45"/>
      <c r="E161" s="45"/>
      <c r="F161" s="45"/>
      <c r="G161" s="45"/>
      <c r="H161" s="12" t="str">
        <f t="shared" si="0"/>
        <v>O</v>
      </c>
      <c r="I161" s="45"/>
    </row>
    <row r="162" spans="1:9">
      <c r="A162" s="45"/>
      <c r="B162" s="45" t="s">
        <v>1407</v>
      </c>
      <c r="C162" s="45"/>
      <c r="D162" s="16" t="s">
        <v>370</v>
      </c>
      <c r="E162" s="2" t="s">
        <v>371</v>
      </c>
      <c r="F162" s="2" t="s">
        <v>35</v>
      </c>
      <c r="G162" s="2">
        <v>1</v>
      </c>
      <c r="H162" s="12" t="str">
        <f t="shared" si="0"/>
        <v>O</v>
      </c>
      <c r="I162" s="45"/>
    </row>
    <row r="163" spans="1:9">
      <c r="A163" s="45"/>
      <c r="B163" s="82" t="s">
        <v>1408</v>
      </c>
      <c r="C163" s="45"/>
      <c r="D163" s="45"/>
      <c r="E163" s="45"/>
      <c r="F163" s="45"/>
      <c r="G163" s="45"/>
      <c r="H163" s="12" t="str">
        <f t="shared" si="0"/>
        <v>O</v>
      </c>
      <c r="I163" s="45"/>
    </row>
    <row r="164" spans="1:9">
      <c r="A164" s="45"/>
      <c r="B164" s="82" t="s">
        <v>1409</v>
      </c>
      <c r="C164" s="45"/>
      <c r="D164" s="45"/>
      <c r="E164" s="45"/>
      <c r="F164" s="45"/>
      <c r="G164" s="45"/>
      <c r="H164" s="12" t="str">
        <f t="shared" si="0"/>
        <v>O</v>
      </c>
      <c r="I164" s="45"/>
    </row>
    <row r="165" spans="1:9">
      <c r="A165" s="45"/>
      <c r="B165" s="82" t="s">
        <v>1393</v>
      </c>
      <c r="C165" s="45"/>
      <c r="D165" s="45"/>
      <c r="E165" s="45"/>
      <c r="F165" s="45"/>
      <c r="G165" s="45"/>
      <c r="H165" s="12" t="str">
        <f t="shared" si="0"/>
        <v>O</v>
      </c>
      <c r="I165" s="45"/>
    </row>
    <row r="166" spans="1:9">
      <c r="A166" s="45"/>
      <c r="B166" s="82" t="s">
        <v>1410</v>
      </c>
      <c r="C166" s="45"/>
      <c r="D166" s="45"/>
      <c r="E166" s="45"/>
      <c r="F166" s="45"/>
      <c r="G166" s="45"/>
      <c r="H166" s="12" t="str">
        <f t="shared" si="0"/>
        <v>O</v>
      </c>
      <c r="I166" s="45"/>
    </row>
    <row r="167" spans="1:9">
      <c r="A167" s="45"/>
      <c r="B167" s="82" t="s">
        <v>1411</v>
      </c>
      <c r="C167" s="45"/>
      <c r="D167" s="45"/>
      <c r="E167" s="45"/>
      <c r="F167" s="45"/>
      <c r="G167" s="45"/>
      <c r="H167" s="12" t="str">
        <f t="shared" si="0"/>
        <v>O</v>
      </c>
      <c r="I167" s="45"/>
    </row>
    <row r="168" spans="1:9">
      <c r="A168" s="45"/>
      <c r="B168" s="82" t="s">
        <v>1412</v>
      </c>
      <c r="C168" s="45"/>
      <c r="D168" s="45"/>
      <c r="E168" s="45"/>
      <c r="F168" s="45"/>
      <c r="G168" s="45"/>
      <c r="H168" s="12" t="str">
        <f t="shared" si="0"/>
        <v>O</v>
      </c>
      <c r="I168" s="45"/>
    </row>
    <row r="169" spans="1:9">
      <c r="A169" s="45"/>
      <c r="B169" s="82" t="s">
        <v>1413</v>
      </c>
      <c r="C169" s="45"/>
      <c r="D169" s="45"/>
      <c r="E169" s="45"/>
      <c r="F169" s="45"/>
      <c r="G169" s="45"/>
      <c r="H169" s="12" t="str">
        <f t="shared" si="0"/>
        <v>O</v>
      </c>
      <c r="I169" s="45"/>
    </row>
    <row r="170" spans="1:9">
      <c r="A170" s="45"/>
      <c r="B170" s="82" t="s">
        <v>1414</v>
      </c>
      <c r="C170" s="45"/>
      <c r="D170" s="45"/>
      <c r="E170" s="45"/>
      <c r="F170" s="45"/>
      <c r="G170" s="45"/>
      <c r="H170" s="12" t="str">
        <f t="shared" si="0"/>
        <v>O</v>
      </c>
      <c r="I170" s="45"/>
    </row>
    <row r="171" spans="1:9">
      <c r="A171" s="45"/>
      <c r="B171" s="82" t="s">
        <v>1415</v>
      </c>
      <c r="C171" s="45"/>
      <c r="D171" s="45"/>
      <c r="E171" s="45"/>
      <c r="F171" s="45"/>
      <c r="G171" s="45"/>
      <c r="H171" s="12" t="str">
        <f t="shared" si="0"/>
        <v>O</v>
      </c>
      <c r="I171" s="45"/>
    </row>
    <row r="172" spans="1:9">
      <c r="A172" s="45"/>
      <c r="B172" s="45" t="s">
        <v>1321</v>
      </c>
      <c r="C172" s="45"/>
      <c r="D172" s="16" t="s">
        <v>373</v>
      </c>
      <c r="E172" s="2" t="s">
        <v>374</v>
      </c>
      <c r="F172" s="2"/>
      <c r="G172" s="2"/>
      <c r="H172" s="12" t="str">
        <f t="shared" si="0"/>
        <v>O</v>
      </c>
      <c r="I172" s="45"/>
    </row>
    <row r="173" spans="1:9">
      <c r="A173" s="45"/>
      <c r="B173" s="53" t="s">
        <v>1346</v>
      </c>
      <c r="C173" s="45"/>
      <c r="D173" s="16" t="s">
        <v>377</v>
      </c>
      <c r="E173" s="2" t="s">
        <v>60</v>
      </c>
      <c r="F173" s="2"/>
      <c r="G173" s="2"/>
      <c r="H173" s="12" t="str">
        <f t="shared" si="0"/>
        <v>O</v>
      </c>
      <c r="I173" s="45"/>
    </row>
    <row r="174" spans="1:9">
      <c r="A174" s="45"/>
      <c r="B174" s="45" t="s">
        <v>1416</v>
      </c>
      <c r="C174" s="45"/>
      <c r="D174" s="45"/>
      <c r="E174" s="2" t="s">
        <v>60</v>
      </c>
      <c r="F174" s="45"/>
      <c r="G174" s="45"/>
      <c r="H174" s="12" t="str">
        <f t="shared" si="0"/>
        <v>O</v>
      </c>
      <c r="I174" s="45"/>
    </row>
    <row r="175" spans="1:9">
      <c r="A175" s="45"/>
      <c r="B175" s="45" t="s">
        <v>1417</v>
      </c>
      <c r="C175" s="45"/>
      <c r="D175" s="16" t="s">
        <v>376</v>
      </c>
      <c r="E175" s="2" t="s">
        <v>60</v>
      </c>
      <c r="F175" s="2"/>
      <c r="G175" s="2"/>
      <c r="H175" s="12" t="str">
        <f t="shared" si="0"/>
        <v>O</v>
      </c>
      <c r="I175" s="45"/>
    </row>
    <row r="176" spans="1:9">
      <c r="A176" s="45"/>
      <c r="B176" s="82" t="s">
        <v>1322</v>
      </c>
      <c r="C176" s="45"/>
      <c r="D176" s="45"/>
      <c r="E176" s="45"/>
      <c r="F176" s="45"/>
      <c r="G176" s="45"/>
      <c r="H176" s="12" t="str">
        <f t="shared" si="0"/>
        <v>O</v>
      </c>
      <c r="I176" s="45"/>
    </row>
    <row r="177" spans="1:9">
      <c r="A177" s="45"/>
      <c r="B177" s="82" t="s">
        <v>1418</v>
      </c>
      <c r="C177" s="45"/>
      <c r="D177" s="45"/>
      <c r="E177" s="45"/>
      <c r="F177" s="45"/>
      <c r="G177" s="45"/>
      <c r="H177" s="12" t="str">
        <f t="shared" si="0"/>
        <v>O</v>
      </c>
      <c r="I177" s="45"/>
    </row>
    <row r="178" spans="1:9">
      <c r="A178" s="45"/>
      <c r="B178" s="82" t="s">
        <v>1419</v>
      </c>
      <c r="C178" s="45"/>
      <c r="D178" s="45"/>
      <c r="E178" s="45"/>
      <c r="F178" s="45"/>
      <c r="G178" s="45"/>
      <c r="H178" s="12" t="str">
        <f t="shared" si="0"/>
        <v>O</v>
      </c>
      <c r="I178" s="45"/>
    </row>
    <row r="179" spans="1:9">
      <c r="A179" s="45"/>
      <c r="B179" s="82" t="s">
        <v>1420</v>
      </c>
      <c r="C179" s="45"/>
      <c r="D179" s="45"/>
      <c r="E179" s="45"/>
      <c r="F179" s="45"/>
      <c r="G179" s="45"/>
      <c r="H179" s="12" t="str">
        <f t="shared" si="0"/>
        <v>O</v>
      </c>
      <c r="I179" s="45"/>
    </row>
    <row r="180" spans="1:9">
      <c r="A180" s="45"/>
      <c r="B180" s="82" t="s">
        <v>1421</v>
      </c>
      <c r="C180" s="45"/>
      <c r="D180" s="45"/>
      <c r="E180" s="45"/>
      <c r="F180" s="45"/>
      <c r="G180" s="45"/>
      <c r="H180" s="12" t="str">
        <f t="shared" si="0"/>
        <v>O</v>
      </c>
      <c r="I180" s="45"/>
    </row>
    <row r="181" spans="1:9">
      <c r="A181" s="45"/>
      <c r="B181" s="82" t="s">
        <v>1422</v>
      </c>
      <c r="C181" s="45"/>
      <c r="D181" s="45"/>
      <c r="E181" s="45"/>
      <c r="F181" s="45"/>
      <c r="G181" s="45"/>
      <c r="H181" s="12" t="str">
        <f t="shared" si="0"/>
        <v>O</v>
      </c>
      <c r="I181" s="45"/>
    </row>
    <row r="182" spans="1:9">
      <c r="A182" s="45"/>
      <c r="B182" s="82" t="s">
        <v>1337</v>
      </c>
      <c r="C182" s="45"/>
      <c r="D182" s="45"/>
      <c r="E182" s="45"/>
      <c r="F182" s="45"/>
      <c r="G182" s="45"/>
      <c r="H182" s="12" t="str">
        <f t="shared" si="0"/>
        <v>O</v>
      </c>
      <c r="I182" s="45"/>
    </row>
    <row r="183" spans="1:9">
      <c r="A183" s="8" t="s">
        <v>378</v>
      </c>
      <c r="B183" s="9" t="s">
        <v>0</v>
      </c>
      <c r="C183" s="9"/>
      <c r="D183" s="8" t="s">
        <v>1</v>
      </c>
      <c r="E183" s="8" t="s">
        <v>2</v>
      </c>
      <c r="F183" s="10" t="s">
        <v>3</v>
      </c>
      <c r="G183" s="10" t="s">
        <v>10</v>
      </c>
      <c r="H183" s="10" t="s">
        <v>27</v>
      </c>
      <c r="I183" s="11" t="s">
        <v>12</v>
      </c>
    </row>
    <row r="184" spans="1:9">
      <c r="A184" s="2" t="s">
        <v>372</v>
      </c>
      <c r="B184" s="2" t="s">
        <v>379</v>
      </c>
      <c r="C184" s="12"/>
      <c r="D184" s="19" t="s">
        <v>380</v>
      </c>
      <c r="E184" s="19" t="s">
        <v>380</v>
      </c>
      <c r="F184" s="2" t="s">
        <v>219</v>
      </c>
      <c r="G184" s="2">
        <v>150</v>
      </c>
      <c r="H184" s="12" t="s">
        <v>4</v>
      </c>
      <c r="I184" s="75"/>
    </row>
    <row r="185" spans="1:9">
      <c r="A185" s="2"/>
      <c r="B185" s="2" t="s">
        <v>381</v>
      </c>
      <c r="C185" s="12"/>
      <c r="D185" s="19" t="s">
        <v>382</v>
      </c>
      <c r="E185" s="2"/>
      <c r="F185" s="2"/>
      <c r="G185" s="2"/>
      <c r="H185" s="12" t="s">
        <v>4</v>
      </c>
      <c r="I185" s="75"/>
    </row>
    <row r="186" spans="1:9">
      <c r="A186" s="8" t="s">
        <v>288</v>
      </c>
      <c r="B186" s="9" t="s">
        <v>0</v>
      </c>
      <c r="C186" s="9"/>
      <c r="D186" s="8" t="s">
        <v>1</v>
      </c>
      <c r="E186" s="8" t="s">
        <v>2</v>
      </c>
      <c r="F186" s="10" t="s">
        <v>3</v>
      </c>
      <c r="G186" s="10" t="s">
        <v>10</v>
      </c>
      <c r="H186" s="10" t="s">
        <v>27</v>
      </c>
      <c r="I186" s="11" t="s">
        <v>12</v>
      </c>
    </row>
    <row r="187" spans="1:9">
      <c r="A187" s="2" t="s">
        <v>381</v>
      </c>
      <c r="B187" s="73" t="s">
        <v>1322</v>
      </c>
      <c r="C187" s="45"/>
      <c r="D187" s="45"/>
      <c r="E187" s="45"/>
      <c r="F187" s="45"/>
      <c r="G187" s="45"/>
      <c r="H187" s="45"/>
      <c r="I187" s="45"/>
    </row>
    <row r="188" spans="1:9">
      <c r="A188" s="45"/>
      <c r="B188" s="54" t="s">
        <v>447</v>
      </c>
      <c r="C188" s="45"/>
      <c r="D188" s="16" t="s">
        <v>448</v>
      </c>
      <c r="E188" s="2" t="s">
        <v>446</v>
      </c>
      <c r="F188" s="2" t="str">
        <f>IF(G188=19,"Number","String")</f>
        <v>String</v>
      </c>
      <c r="G188" s="2">
        <v>10</v>
      </c>
      <c r="H188" s="12" t="s">
        <v>42</v>
      </c>
      <c r="I188" s="45"/>
    </row>
    <row r="189" spans="1:9">
      <c r="A189" s="45"/>
      <c r="B189" s="54" t="s">
        <v>385</v>
      </c>
      <c r="C189" s="45"/>
      <c r="D189" s="16" t="s">
        <v>386</v>
      </c>
      <c r="E189" s="2" t="s">
        <v>387</v>
      </c>
      <c r="F189" s="2" t="str">
        <f>IF(G189=19,"Number","String")</f>
        <v>Number</v>
      </c>
      <c r="G189" s="2">
        <v>19</v>
      </c>
      <c r="H189" s="45"/>
      <c r="I189" s="45"/>
    </row>
    <row r="190" spans="1:9">
      <c r="A190" s="45"/>
      <c r="B190" s="73" t="s">
        <v>1323</v>
      </c>
      <c r="C190" s="45"/>
      <c r="D190" s="45"/>
      <c r="E190" s="45"/>
      <c r="F190" s="45"/>
      <c r="G190" s="45"/>
      <c r="H190" s="45"/>
      <c r="I190" s="45"/>
    </row>
    <row r="191" spans="1:9">
      <c r="A191" s="45"/>
      <c r="B191" s="54" t="s">
        <v>439</v>
      </c>
      <c r="C191" s="45"/>
      <c r="D191" s="16" t="s">
        <v>440</v>
      </c>
      <c r="E191" s="2"/>
      <c r="F191" s="2" t="str">
        <f>IF(G191=19,"Number","String")</f>
        <v>String</v>
      </c>
      <c r="G191" s="2">
        <v>100</v>
      </c>
      <c r="H191" s="12" t="s">
        <v>42</v>
      </c>
      <c r="I191" s="45"/>
    </row>
    <row r="192" spans="1:9">
      <c r="A192" s="45"/>
      <c r="B192" s="54" t="s">
        <v>426</v>
      </c>
      <c r="C192" s="45"/>
      <c r="D192" s="19" t="s">
        <v>427</v>
      </c>
      <c r="E192" s="2" t="s">
        <v>1339</v>
      </c>
      <c r="F192" s="2" t="s">
        <v>178</v>
      </c>
      <c r="G192" s="2">
        <v>6</v>
      </c>
      <c r="H192" s="12" t="s">
        <v>42</v>
      </c>
      <c r="I192" s="45"/>
    </row>
    <row r="193" spans="1:9">
      <c r="A193" s="45"/>
      <c r="B193" s="54" t="s">
        <v>424</v>
      </c>
      <c r="C193" s="45"/>
      <c r="D193" s="16" t="s">
        <v>425</v>
      </c>
      <c r="E193" s="2"/>
      <c r="F193" s="2" t="str">
        <f>IF(G193=19,"Number","String")</f>
        <v>String</v>
      </c>
      <c r="G193" s="2">
        <v>40</v>
      </c>
      <c r="H193" s="12" t="s">
        <v>42</v>
      </c>
      <c r="I193" s="45"/>
    </row>
    <row r="194" spans="1:9" s="36" customFormat="1">
      <c r="A194" s="45"/>
      <c r="B194" s="54" t="s">
        <v>464</v>
      </c>
      <c r="C194" s="45"/>
      <c r="D194" s="19" t="s">
        <v>465</v>
      </c>
      <c r="E194" s="2"/>
      <c r="F194" s="2" t="str">
        <f>IF(G194=19,"Number","String")</f>
        <v>String</v>
      </c>
      <c r="G194" s="2">
        <v>10</v>
      </c>
      <c r="H194" s="12" t="s">
        <v>42</v>
      </c>
      <c r="I194" s="45"/>
    </row>
    <row r="195" spans="1:9" s="36" customFormat="1">
      <c r="A195" s="45"/>
      <c r="B195" s="54" t="s">
        <v>406</v>
      </c>
      <c r="C195" s="12"/>
      <c r="D195" s="16" t="s">
        <v>407</v>
      </c>
      <c r="E195" s="2"/>
      <c r="F195" s="2" t="str">
        <f>IF(G195=19,"Number","String")</f>
        <v>String</v>
      </c>
      <c r="G195" s="2">
        <v>8</v>
      </c>
      <c r="H195" s="12" t="s">
        <v>42</v>
      </c>
      <c r="I195" s="45"/>
    </row>
    <row r="196" spans="1:9">
      <c r="A196" s="45"/>
      <c r="B196" s="54" t="s">
        <v>420</v>
      </c>
      <c r="C196" s="45"/>
      <c r="D196" s="16" t="s">
        <v>421</v>
      </c>
      <c r="E196" s="2" t="s">
        <v>1339</v>
      </c>
      <c r="F196" s="2" t="s">
        <v>1341</v>
      </c>
      <c r="G196" s="2">
        <v>6</v>
      </c>
      <c r="H196" s="12" t="s">
        <v>42</v>
      </c>
      <c r="I196" s="75"/>
    </row>
    <row r="197" spans="1:9">
      <c r="A197" s="45"/>
      <c r="B197" s="54" t="s">
        <v>1324</v>
      </c>
      <c r="C197" s="45"/>
      <c r="D197" s="19" t="s">
        <v>1342</v>
      </c>
      <c r="E197" s="2"/>
      <c r="F197" s="2" t="s">
        <v>35</v>
      </c>
      <c r="G197" s="2">
        <v>8</v>
      </c>
      <c r="H197" s="12" t="s">
        <v>42</v>
      </c>
      <c r="I197" s="45"/>
    </row>
    <row r="198" spans="1:9">
      <c r="A198" s="45"/>
      <c r="B198" s="54" t="s">
        <v>1344</v>
      </c>
      <c r="C198" s="12"/>
      <c r="D198" s="19" t="s">
        <v>401</v>
      </c>
      <c r="E198" s="2"/>
      <c r="F198" s="2" t="str">
        <f t="shared" ref="F198:F203" si="1">IF(G198=19,"Number","String")</f>
        <v>String</v>
      </c>
      <c r="G198" s="2">
        <v>10</v>
      </c>
      <c r="H198" s="12" t="s">
        <v>42</v>
      </c>
      <c r="I198" s="45"/>
    </row>
    <row r="199" spans="1:9">
      <c r="A199" s="45"/>
      <c r="B199" s="54" t="s">
        <v>449</v>
      </c>
      <c r="C199" s="45"/>
      <c r="D199" s="16" t="s">
        <v>450</v>
      </c>
      <c r="E199" s="2" t="s">
        <v>446</v>
      </c>
      <c r="F199" s="2" t="str">
        <f t="shared" si="1"/>
        <v>String</v>
      </c>
      <c r="G199" s="2">
        <v>6</v>
      </c>
      <c r="H199" s="12" t="s">
        <v>42</v>
      </c>
      <c r="I199" s="45"/>
    </row>
    <row r="200" spans="1:9">
      <c r="A200" s="45"/>
      <c r="B200" s="54" t="s">
        <v>417</v>
      </c>
      <c r="C200" s="45"/>
      <c r="D200" s="16" t="s">
        <v>418</v>
      </c>
      <c r="E200" s="2"/>
      <c r="F200" s="2" t="str">
        <f t="shared" si="1"/>
        <v>String</v>
      </c>
      <c r="G200" s="2">
        <v>100</v>
      </c>
      <c r="H200" s="12" t="s">
        <v>42</v>
      </c>
      <c r="I200" s="45"/>
    </row>
    <row r="201" spans="1:9">
      <c r="A201" s="45"/>
      <c r="B201" s="54" t="s">
        <v>1325</v>
      </c>
      <c r="C201" s="45"/>
      <c r="D201" s="16" t="s">
        <v>434</v>
      </c>
      <c r="E201" s="2"/>
      <c r="F201" s="2" t="str">
        <f t="shared" si="1"/>
        <v>String</v>
      </c>
      <c r="G201" s="2">
        <v>100</v>
      </c>
      <c r="H201" s="12" t="s">
        <v>42</v>
      </c>
      <c r="I201" s="45"/>
    </row>
    <row r="202" spans="1:9">
      <c r="A202" s="45"/>
      <c r="B202" s="54" t="s">
        <v>1326</v>
      </c>
      <c r="C202" s="45"/>
      <c r="D202" s="16" t="s">
        <v>435</v>
      </c>
      <c r="E202" s="2"/>
      <c r="F202" s="2" t="str">
        <f t="shared" si="1"/>
        <v>String</v>
      </c>
      <c r="G202" s="2">
        <v>100</v>
      </c>
      <c r="H202" s="12" t="s">
        <v>42</v>
      </c>
      <c r="I202" s="45"/>
    </row>
    <row r="203" spans="1:9">
      <c r="A203" s="45"/>
      <c r="B203" s="54" t="s">
        <v>444</v>
      </c>
      <c r="C203" s="45"/>
      <c r="D203" s="16" t="s">
        <v>445</v>
      </c>
      <c r="E203" s="2" t="s">
        <v>446</v>
      </c>
      <c r="F203" s="2" t="str">
        <f t="shared" si="1"/>
        <v>Number</v>
      </c>
      <c r="G203" s="2">
        <v>19</v>
      </c>
      <c r="H203" s="12" t="s">
        <v>42</v>
      </c>
      <c r="I203" s="45"/>
    </row>
    <row r="204" spans="1:9">
      <c r="A204" s="45"/>
      <c r="B204" s="73" t="s">
        <v>1327</v>
      </c>
      <c r="C204" s="45"/>
      <c r="D204" s="45"/>
      <c r="E204" s="45"/>
      <c r="F204" s="45"/>
      <c r="G204" s="45"/>
      <c r="H204" s="45"/>
      <c r="I204" s="45"/>
    </row>
    <row r="205" spans="1:9" s="36" customFormat="1">
      <c r="A205" s="45"/>
      <c r="B205" s="54" t="s">
        <v>457</v>
      </c>
      <c r="C205" s="45"/>
      <c r="D205" s="16" t="s">
        <v>458</v>
      </c>
      <c r="E205" s="2"/>
      <c r="F205" s="2" t="str">
        <f>IF(G205=19,"Number","String")</f>
        <v>String</v>
      </c>
      <c r="G205" s="2">
        <v>10</v>
      </c>
      <c r="H205" s="12" t="s">
        <v>42</v>
      </c>
      <c r="I205" s="45"/>
    </row>
    <row r="206" spans="1:9" s="36" customFormat="1">
      <c r="A206" s="45"/>
      <c r="B206" s="54" t="s">
        <v>455</v>
      </c>
      <c r="C206" s="45"/>
      <c r="D206" s="16" t="s">
        <v>456</v>
      </c>
      <c r="E206" s="2" t="s">
        <v>1339</v>
      </c>
      <c r="F206" s="2" t="s">
        <v>1341</v>
      </c>
      <c r="G206" s="2">
        <v>6</v>
      </c>
      <c r="H206" s="12" t="s">
        <v>42</v>
      </c>
      <c r="I206" s="45"/>
    </row>
    <row r="207" spans="1:9">
      <c r="A207" s="45"/>
      <c r="B207" s="54" t="s">
        <v>422</v>
      </c>
      <c r="C207" s="45"/>
      <c r="D207" s="16" t="s">
        <v>423</v>
      </c>
      <c r="E207" s="2"/>
      <c r="F207" s="2" t="str">
        <f>IF(G207=19,"Number","String")</f>
        <v>Number</v>
      </c>
      <c r="G207" s="2">
        <v>19</v>
      </c>
      <c r="H207" s="12" t="s">
        <v>42</v>
      </c>
      <c r="I207" s="45"/>
    </row>
    <row r="208" spans="1:9">
      <c r="A208" s="45"/>
      <c r="B208" s="73" t="s">
        <v>1328</v>
      </c>
      <c r="C208" s="45"/>
      <c r="D208" s="45"/>
      <c r="E208" s="45"/>
      <c r="F208" s="45"/>
      <c r="G208" s="45"/>
      <c r="H208" s="45"/>
      <c r="I208" s="45"/>
    </row>
    <row r="209" spans="1:9">
      <c r="A209" s="45"/>
      <c r="B209" s="54" t="s">
        <v>404</v>
      </c>
      <c r="C209" s="12"/>
      <c r="D209" s="19" t="s">
        <v>405</v>
      </c>
      <c r="E209" s="2"/>
      <c r="F209" s="2" t="str">
        <f>IF(G209=19,"Number","String")</f>
        <v>Number</v>
      </c>
      <c r="G209" s="2">
        <v>19</v>
      </c>
      <c r="H209" s="12" t="s">
        <v>42</v>
      </c>
      <c r="I209" s="45"/>
    </row>
    <row r="210" spans="1:9">
      <c r="A210" s="45"/>
      <c r="B210" s="73" t="s">
        <v>1329</v>
      </c>
      <c r="C210" s="45"/>
      <c r="D210" s="45"/>
      <c r="E210" s="45"/>
      <c r="F210" s="45"/>
      <c r="G210" s="45"/>
      <c r="H210" s="45"/>
      <c r="I210" s="45"/>
    </row>
    <row r="211" spans="1:9">
      <c r="A211" s="45"/>
      <c r="B211" s="54" t="s">
        <v>408</v>
      </c>
      <c r="C211" s="12"/>
      <c r="D211" s="16" t="s">
        <v>409</v>
      </c>
      <c r="E211" s="2"/>
      <c r="F211" s="2" t="str">
        <f>IF(G211=19,"Number","String")</f>
        <v>String</v>
      </c>
      <c r="G211" s="2">
        <v>1</v>
      </c>
      <c r="H211" s="12" t="s">
        <v>42</v>
      </c>
      <c r="I211" s="45"/>
    </row>
    <row r="212" spans="1:9">
      <c r="A212" s="45"/>
      <c r="B212" s="54" t="s">
        <v>383</v>
      </c>
      <c r="C212" s="45"/>
      <c r="D212" s="19" t="s">
        <v>384</v>
      </c>
      <c r="E212" s="2"/>
      <c r="F212" s="2" t="s">
        <v>35</v>
      </c>
      <c r="G212" s="2">
        <v>100</v>
      </c>
      <c r="H212" s="12" t="s">
        <v>42</v>
      </c>
      <c r="I212" s="45"/>
    </row>
    <row r="213" spans="1:9">
      <c r="A213" s="45"/>
      <c r="B213" s="73" t="s">
        <v>390</v>
      </c>
      <c r="C213" s="45"/>
      <c r="D213" s="16" t="s">
        <v>391</v>
      </c>
      <c r="E213" s="2" t="s">
        <v>392</v>
      </c>
      <c r="F213" s="2" t="str">
        <f>IF(G213=19,"Number","String")</f>
        <v>Number</v>
      </c>
      <c r="G213" s="2">
        <v>19</v>
      </c>
      <c r="H213" s="12" t="s">
        <v>42</v>
      </c>
      <c r="I213" s="45"/>
    </row>
    <row r="214" spans="1:9">
      <c r="A214" s="45"/>
      <c r="B214" s="73" t="s">
        <v>1330</v>
      </c>
      <c r="C214" s="45"/>
      <c r="D214" s="45"/>
      <c r="E214" s="45"/>
      <c r="F214" s="45"/>
      <c r="G214" s="45"/>
      <c r="H214" s="45"/>
      <c r="I214" s="45"/>
    </row>
    <row r="215" spans="1:9">
      <c r="A215" s="45"/>
      <c r="B215" s="54" t="s">
        <v>398</v>
      </c>
      <c r="C215" s="12"/>
      <c r="D215" s="16" t="s">
        <v>399</v>
      </c>
      <c r="E215" s="2" t="s">
        <v>400</v>
      </c>
      <c r="F215" s="2" t="str">
        <f>IF(G215=19,"Number","String")</f>
        <v>Number</v>
      </c>
      <c r="G215" s="2">
        <v>19</v>
      </c>
      <c r="H215" s="12" t="s">
        <v>42</v>
      </c>
      <c r="I215" s="45"/>
    </row>
    <row r="216" spans="1:9">
      <c r="A216" s="45"/>
      <c r="B216" s="73" t="s">
        <v>1331</v>
      </c>
      <c r="C216" s="45"/>
      <c r="D216" s="45"/>
      <c r="E216" s="45"/>
      <c r="F216" s="45"/>
      <c r="G216" s="45"/>
      <c r="H216" s="45"/>
      <c r="I216" s="45"/>
    </row>
    <row r="217" spans="1:9">
      <c r="A217" s="45"/>
      <c r="B217" s="54" t="s">
        <v>394</v>
      </c>
      <c r="C217" s="12"/>
      <c r="D217" s="16" t="s">
        <v>395</v>
      </c>
      <c r="E217" s="2" t="s">
        <v>396</v>
      </c>
      <c r="F217" s="2" t="str">
        <f>IF(G217=19,"Number","String")</f>
        <v>Number</v>
      </c>
      <c r="G217" s="2">
        <v>19</v>
      </c>
      <c r="H217" s="12" t="s">
        <v>42</v>
      </c>
      <c r="I217" s="45"/>
    </row>
    <row r="218" spans="1:9" s="36" customFormat="1">
      <c r="A218" s="45"/>
      <c r="B218" s="73" t="s">
        <v>1332</v>
      </c>
      <c r="C218" s="45"/>
      <c r="D218" s="45"/>
      <c r="E218" s="45"/>
      <c r="F218" s="45"/>
      <c r="G218" s="45"/>
      <c r="H218" s="45"/>
      <c r="I218" s="45"/>
    </row>
    <row r="219" spans="1:9" s="36" customFormat="1">
      <c r="A219" s="45"/>
      <c r="B219" s="54" t="s">
        <v>410</v>
      </c>
      <c r="C219" s="12"/>
      <c r="D219" s="16" t="s">
        <v>411</v>
      </c>
      <c r="E219" s="2" t="s">
        <v>412</v>
      </c>
      <c r="F219" s="2" t="s">
        <v>299</v>
      </c>
      <c r="G219" s="2">
        <v>6</v>
      </c>
      <c r="H219" s="12" t="s">
        <v>42</v>
      </c>
      <c r="I219" s="45"/>
    </row>
    <row r="220" spans="1:9">
      <c r="A220" s="45"/>
      <c r="B220" s="54" t="s">
        <v>415</v>
      </c>
      <c r="C220" s="45"/>
      <c r="D220" s="16" t="s">
        <v>416</v>
      </c>
      <c r="E220" s="2"/>
      <c r="F220" s="2" t="str">
        <f t="shared" ref="F220:F227" si="2">IF(G220=19,"Number","String")</f>
        <v>String</v>
      </c>
      <c r="G220" s="2">
        <v>1</v>
      </c>
      <c r="H220" s="12" t="s">
        <v>42</v>
      </c>
      <c r="I220" s="45"/>
    </row>
    <row r="221" spans="1:9">
      <c r="A221" s="45"/>
      <c r="B221" s="54" t="s">
        <v>388</v>
      </c>
      <c r="C221" s="45"/>
      <c r="D221" s="16" t="s">
        <v>389</v>
      </c>
      <c r="E221" s="2"/>
      <c r="F221" s="2" t="str">
        <f t="shared" si="2"/>
        <v>String</v>
      </c>
      <c r="G221" s="2">
        <v>1</v>
      </c>
      <c r="H221" s="12" t="s">
        <v>42</v>
      </c>
      <c r="I221" s="45"/>
    </row>
    <row r="222" spans="1:9">
      <c r="A222" s="45"/>
      <c r="B222" s="54" t="s">
        <v>437</v>
      </c>
      <c r="C222" s="45"/>
      <c r="D222" s="16" t="s">
        <v>438</v>
      </c>
      <c r="E222" s="2"/>
      <c r="F222" s="2" t="str">
        <f t="shared" si="2"/>
        <v>String</v>
      </c>
      <c r="G222" s="2">
        <v>1</v>
      </c>
      <c r="H222" s="12" t="s">
        <v>42</v>
      </c>
      <c r="I222" s="45"/>
    </row>
    <row r="223" spans="1:9">
      <c r="A223" s="45"/>
      <c r="B223" s="54" t="s">
        <v>459</v>
      </c>
      <c r="C223" s="45"/>
      <c r="D223" s="16" t="s">
        <v>460</v>
      </c>
      <c r="E223" s="2"/>
      <c r="F223" s="2" t="str">
        <f t="shared" si="2"/>
        <v>String</v>
      </c>
      <c r="G223" s="2">
        <v>10</v>
      </c>
      <c r="H223" s="12" t="s">
        <v>42</v>
      </c>
      <c r="I223" s="45"/>
    </row>
    <row r="224" spans="1:9" s="36" customFormat="1">
      <c r="A224" s="45"/>
      <c r="B224" s="54" t="s">
        <v>430</v>
      </c>
      <c r="C224" s="45"/>
      <c r="D224" s="19" t="s">
        <v>431</v>
      </c>
      <c r="E224" s="2"/>
      <c r="F224" s="2" t="str">
        <f t="shared" si="2"/>
        <v>String</v>
      </c>
      <c r="G224" s="2">
        <v>20</v>
      </c>
      <c r="H224" s="12" t="s">
        <v>42</v>
      </c>
      <c r="I224" s="45"/>
    </row>
    <row r="225" spans="1:9" s="36" customFormat="1">
      <c r="A225" s="45"/>
      <c r="B225" s="54" t="s">
        <v>150</v>
      </c>
      <c r="C225" s="45"/>
      <c r="D225" s="16" t="s">
        <v>441</v>
      </c>
      <c r="E225" s="2"/>
      <c r="F225" s="2" t="str">
        <f t="shared" si="2"/>
        <v>String</v>
      </c>
      <c r="G225" s="2">
        <v>10</v>
      </c>
      <c r="H225" s="12" t="s">
        <v>42</v>
      </c>
      <c r="I225" s="45"/>
    </row>
    <row r="226" spans="1:9">
      <c r="A226" s="45"/>
      <c r="B226" s="54" t="s">
        <v>432</v>
      </c>
      <c r="C226" s="45"/>
      <c r="D226" s="16" t="s">
        <v>433</v>
      </c>
      <c r="E226" s="2"/>
      <c r="F226" s="2" t="str">
        <f t="shared" si="2"/>
        <v>String</v>
      </c>
      <c r="G226" s="2">
        <v>1</v>
      </c>
      <c r="H226" s="12" t="s">
        <v>42</v>
      </c>
      <c r="I226" s="45"/>
    </row>
    <row r="227" spans="1:9">
      <c r="A227" s="45"/>
      <c r="B227" s="54" t="s">
        <v>413</v>
      </c>
      <c r="C227" s="45"/>
      <c r="D227" s="16" t="s">
        <v>414</v>
      </c>
      <c r="E227" s="2"/>
      <c r="F227" s="2" t="str">
        <f t="shared" si="2"/>
        <v>String</v>
      </c>
      <c r="G227" s="2">
        <v>1</v>
      </c>
      <c r="H227" s="12" t="s">
        <v>42</v>
      </c>
      <c r="I227" s="45"/>
    </row>
    <row r="228" spans="1:9">
      <c r="A228" s="45"/>
      <c r="B228" s="54" t="s">
        <v>453</v>
      </c>
      <c r="C228" s="45"/>
      <c r="D228" s="16" t="s">
        <v>454</v>
      </c>
      <c r="E228" s="2" t="s">
        <v>412</v>
      </c>
      <c r="F228" s="2" t="s">
        <v>299</v>
      </c>
      <c r="G228" s="2">
        <v>6</v>
      </c>
      <c r="H228" s="12" t="s">
        <v>42</v>
      </c>
      <c r="I228" s="45"/>
    </row>
    <row r="229" spans="1:9">
      <c r="A229" s="45"/>
      <c r="B229" s="54" t="s">
        <v>451</v>
      </c>
      <c r="C229" s="45"/>
      <c r="D229" s="16" t="s">
        <v>452</v>
      </c>
      <c r="E229" s="2" t="s">
        <v>446</v>
      </c>
      <c r="F229" s="2" t="str">
        <f t="shared" ref="F229:F236" si="3">IF(G229=19,"Number","String")</f>
        <v>String</v>
      </c>
      <c r="G229" s="2">
        <v>1</v>
      </c>
      <c r="H229" s="12" t="s">
        <v>42</v>
      </c>
      <c r="I229" s="45"/>
    </row>
    <row r="230" spans="1:9">
      <c r="A230" s="45"/>
      <c r="B230" s="54" t="s">
        <v>428</v>
      </c>
      <c r="C230" s="45"/>
      <c r="D230" s="19" t="s">
        <v>429</v>
      </c>
      <c r="E230" s="2"/>
      <c r="F230" s="2" t="str">
        <f t="shared" si="3"/>
        <v>String</v>
      </c>
      <c r="G230" s="2">
        <v>1</v>
      </c>
      <c r="H230" s="12" t="s">
        <v>42</v>
      </c>
      <c r="I230" s="45"/>
    </row>
    <row r="231" spans="1:9" s="36" customFormat="1">
      <c r="A231" s="45"/>
      <c r="B231" s="54" t="s">
        <v>442</v>
      </c>
      <c r="C231" s="45"/>
      <c r="D231" s="16" t="s">
        <v>443</v>
      </c>
      <c r="E231" s="2"/>
      <c r="F231" s="2" t="str">
        <f t="shared" si="3"/>
        <v>String</v>
      </c>
      <c r="G231" s="2">
        <v>1</v>
      </c>
      <c r="H231" s="12" t="s">
        <v>42</v>
      </c>
      <c r="I231" s="45"/>
    </row>
    <row r="232" spans="1:9">
      <c r="A232" s="45"/>
      <c r="B232" s="54" t="s">
        <v>402</v>
      </c>
      <c r="C232" s="12"/>
      <c r="D232" s="19" t="s">
        <v>403</v>
      </c>
      <c r="E232" s="2"/>
      <c r="F232" s="2" t="str">
        <f t="shared" si="3"/>
        <v>String</v>
      </c>
      <c r="G232" s="2">
        <v>150</v>
      </c>
      <c r="H232" s="12" t="s">
        <v>42</v>
      </c>
      <c r="I232" s="45"/>
    </row>
    <row r="233" spans="1:9">
      <c r="A233" s="45"/>
      <c r="B233" s="54" t="s">
        <v>461</v>
      </c>
      <c r="C233" s="45"/>
      <c r="D233" s="16" t="s">
        <v>462</v>
      </c>
      <c r="E233" s="2"/>
      <c r="F233" s="2" t="str">
        <f t="shared" si="3"/>
        <v>String</v>
      </c>
      <c r="G233" s="2">
        <v>1</v>
      </c>
      <c r="H233" s="12" t="s">
        <v>42</v>
      </c>
      <c r="I233" s="45"/>
    </row>
    <row r="234" spans="1:9">
      <c r="A234" s="45"/>
      <c r="B234" s="54" t="s">
        <v>1333</v>
      </c>
      <c r="C234" s="45"/>
      <c r="D234" s="19" t="s">
        <v>466</v>
      </c>
      <c r="E234" s="2"/>
      <c r="F234" s="2" t="str">
        <f t="shared" si="3"/>
        <v>String</v>
      </c>
      <c r="G234" s="2">
        <v>11</v>
      </c>
      <c r="H234" s="12" t="s">
        <v>42</v>
      </c>
      <c r="I234" s="45"/>
    </row>
    <row r="235" spans="1:9">
      <c r="A235" s="45"/>
      <c r="B235" s="54" t="s">
        <v>1334</v>
      </c>
      <c r="C235" s="45"/>
      <c r="D235" s="19" t="s">
        <v>467</v>
      </c>
      <c r="E235" s="2"/>
      <c r="F235" s="2" t="str">
        <f t="shared" si="3"/>
        <v>String</v>
      </c>
      <c r="G235" s="2">
        <v>12</v>
      </c>
      <c r="H235" s="12" t="s">
        <v>42</v>
      </c>
      <c r="I235" s="45"/>
    </row>
    <row r="236" spans="1:9">
      <c r="A236" s="45"/>
      <c r="B236" s="54" t="s">
        <v>1335</v>
      </c>
      <c r="C236" s="45"/>
      <c r="D236" s="19" t="s">
        <v>468</v>
      </c>
      <c r="E236" s="2"/>
      <c r="F236" s="2" t="str">
        <f t="shared" si="3"/>
        <v>String</v>
      </c>
      <c r="G236" s="2">
        <v>13</v>
      </c>
      <c r="H236" s="12" t="s">
        <v>42</v>
      </c>
      <c r="I236" s="45"/>
    </row>
    <row r="237" spans="1:9">
      <c r="A237" s="45"/>
      <c r="B237" s="54" t="s">
        <v>1336</v>
      </c>
      <c r="C237" s="45"/>
      <c r="D237" s="19" t="s">
        <v>469</v>
      </c>
      <c r="E237" s="2"/>
      <c r="F237" s="2" t="s">
        <v>299</v>
      </c>
      <c r="G237" s="2">
        <v>6</v>
      </c>
      <c r="H237" s="12" t="s">
        <v>42</v>
      </c>
      <c r="I237" s="45"/>
    </row>
    <row r="238" spans="1:9" s="124" customFormat="1">
      <c r="A238" s="210"/>
      <c r="B238" s="213" t="s">
        <v>2467</v>
      </c>
      <c r="C238" s="214"/>
      <c r="D238" s="215" t="s">
        <v>2468</v>
      </c>
      <c r="E238" s="213"/>
      <c r="F238" s="213" t="str">
        <f t="shared" ref="F238" si="4">IF(G238=19,"Number","String")</f>
        <v>String</v>
      </c>
      <c r="G238" s="213">
        <v>1</v>
      </c>
      <c r="H238" s="216" t="s">
        <v>42</v>
      </c>
      <c r="I238" s="212"/>
    </row>
    <row r="239" spans="1:9" s="124" customFormat="1">
      <c r="A239" s="45"/>
      <c r="B239" s="73" t="s">
        <v>2164</v>
      </c>
      <c r="C239" s="45"/>
      <c r="D239" s="19" t="s">
        <v>2165</v>
      </c>
      <c r="E239" s="123"/>
      <c r="F239" s="123" t="s">
        <v>2166</v>
      </c>
      <c r="G239" s="123"/>
      <c r="H239" s="129" t="s">
        <v>2167</v>
      </c>
      <c r="I239" s="45"/>
    </row>
    <row r="240" spans="1:9">
      <c r="A240" s="45"/>
      <c r="B240" s="73" t="s">
        <v>1337</v>
      </c>
      <c r="C240" s="45"/>
      <c r="D240" s="45"/>
      <c r="E240" s="45"/>
      <c r="F240" s="45"/>
      <c r="G240" s="45"/>
      <c r="H240" s="45"/>
      <c r="I240" s="45"/>
    </row>
    <row r="241" spans="1:9">
      <c r="A241" s="8" t="s">
        <v>476</v>
      </c>
      <c r="B241" s="9" t="s">
        <v>0</v>
      </c>
      <c r="C241" s="9"/>
      <c r="D241" s="8" t="s">
        <v>1</v>
      </c>
      <c r="E241" s="8" t="s">
        <v>2</v>
      </c>
      <c r="F241" s="10" t="s">
        <v>3</v>
      </c>
      <c r="G241" s="10" t="s">
        <v>477</v>
      </c>
      <c r="H241" s="10" t="s">
        <v>478</v>
      </c>
      <c r="I241" s="11" t="s">
        <v>479</v>
      </c>
    </row>
    <row r="242" spans="1:9">
      <c r="A242" s="53" t="s">
        <v>1781</v>
      </c>
      <c r="B242" s="73" t="s">
        <v>1317</v>
      </c>
      <c r="C242" s="54"/>
      <c r="D242" s="54"/>
      <c r="E242" s="54"/>
      <c r="F242" s="54"/>
      <c r="G242" s="54"/>
      <c r="H242" s="54"/>
      <c r="I242" s="54"/>
    </row>
    <row r="243" spans="1:9">
      <c r="A243" s="54"/>
      <c r="B243" s="53" t="s">
        <v>1423</v>
      </c>
      <c r="C243" s="54"/>
      <c r="D243" s="16" t="s">
        <v>1424</v>
      </c>
      <c r="E243" s="2" t="s">
        <v>1425</v>
      </c>
      <c r="F243" s="2" t="s">
        <v>1426</v>
      </c>
      <c r="G243" s="2">
        <v>19</v>
      </c>
      <c r="H243" s="12" t="str">
        <f>IF(IFERROR(SEARCHB("add",$B$2),0)&gt;0,"X","M")</f>
        <v>M</v>
      </c>
      <c r="I243" s="54"/>
    </row>
    <row r="244" spans="1:9">
      <c r="A244" s="54"/>
      <c r="B244" s="53" t="s">
        <v>1427</v>
      </c>
      <c r="C244" s="54"/>
      <c r="D244" s="16" t="s">
        <v>1428</v>
      </c>
      <c r="E244" s="2"/>
      <c r="F244" s="2" t="s">
        <v>1429</v>
      </c>
      <c r="G244" s="2">
        <v>19</v>
      </c>
      <c r="H244" s="12" t="str">
        <f>IF(IFERROR(SEARCHB("add",$B$2),0)&gt;0,"X","M")</f>
        <v>M</v>
      </c>
      <c r="I244" s="54"/>
    </row>
    <row r="245" spans="1:9">
      <c r="A245" s="54"/>
      <c r="B245" s="54" t="s">
        <v>1430</v>
      </c>
      <c r="C245" s="54"/>
      <c r="D245" s="16" t="s">
        <v>1431</v>
      </c>
      <c r="E245" s="2"/>
      <c r="F245" s="2" t="s">
        <v>1426</v>
      </c>
      <c r="G245" s="2">
        <v>19</v>
      </c>
      <c r="H245" s="12" t="s">
        <v>42</v>
      </c>
      <c r="I245" s="54"/>
    </row>
    <row r="246" spans="1:9">
      <c r="A246" s="54"/>
      <c r="B246" s="73" t="s">
        <v>1432</v>
      </c>
      <c r="C246" s="54"/>
      <c r="D246" s="32"/>
      <c r="E246" s="18"/>
      <c r="F246" s="18"/>
      <c r="G246" s="18"/>
      <c r="H246" s="31"/>
      <c r="I246" s="54"/>
    </row>
    <row r="247" spans="1:9">
      <c r="A247" s="54"/>
      <c r="B247" s="73" t="s">
        <v>1433</v>
      </c>
      <c r="C247" s="54"/>
      <c r="D247" s="35"/>
      <c r="E247" s="18"/>
      <c r="F247" s="18"/>
      <c r="G247" s="18"/>
      <c r="H247" s="31"/>
      <c r="I247" s="54"/>
    </row>
    <row r="248" spans="1:9">
      <c r="A248" s="54"/>
      <c r="B248" s="53" t="s">
        <v>1434</v>
      </c>
      <c r="C248" s="54"/>
      <c r="D248" s="16" t="s">
        <v>1435</v>
      </c>
      <c r="E248" s="2" t="s">
        <v>481</v>
      </c>
      <c r="F248" s="2" t="s">
        <v>31</v>
      </c>
      <c r="G248" s="2">
        <v>19</v>
      </c>
      <c r="H248" s="12" t="s">
        <v>4</v>
      </c>
      <c r="I248" s="54"/>
    </row>
    <row r="249" spans="1:9">
      <c r="A249" s="54"/>
      <c r="B249" s="73" t="s">
        <v>1436</v>
      </c>
      <c r="C249" s="54"/>
      <c r="D249" s="35"/>
      <c r="E249" s="18"/>
      <c r="F249" s="18"/>
      <c r="G249" s="18"/>
      <c r="H249" s="31"/>
      <c r="I249" s="54"/>
    </row>
    <row r="250" spans="1:9">
      <c r="A250" s="54"/>
      <c r="B250" s="73" t="s">
        <v>1437</v>
      </c>
      <c r="C250" s="31"/>
      <c r="D250" s="32"/>
      <c r="E250" s="18"/>
      <c r="F250" s="18"/>
      <c r="G250" s="18"/>
      <c r="H250" s="31"/>
      <c r="I250" s="54"/>
    </row>
    <row r="251" spans="1:9">
      <c r="A251" s="54"/>
      <c r="B251" s="73" t="s">
        <v>1438</v>
      </c>
      <c r="C251" s="54"/>
      <c r="D251" s="32"/>
      <c r="E251" s="18"/>
      <c r="F251" s="18"/>
      <c r="G251" s="18"/>
      <c r="H251" s="31"/>
      <c r="I251" s="77"/>
    </row>
    <row r="252" spans="1:9">
      <c r="A252" s="54"/>
      <c r="B252" s="73" t="s">
        <v>1439</v>
      </c>
      <c r="C252" s="54"/>
      <c r="D252" s="35"/>
      <c r="E252" s="18"/>
      <c r="F252" s="18"/>
      <c r="G252" s="18"/>
      <c r="H252" s="31"/>
      <c r="I252" s="54"/>
    </row>
    <row r="253" spans="1:9">
      <c r="A253" s="54"/>
      <c r="B253" s="73" t="s">
        <v>1440</v>
      </c>
      <c r="C253" s="31"/>
      <c r="D253" s="35"/>
      <c r="E253" s="18"/>
      <c r="F253" s="18"/>
      <c r="G253" s="18"/>
      <c r="H253" s="31"/>
      <c r="I253" s="54"/>
    </row>
    <row r="254" spans="1:9">
      <c r="A254" s="54"/>
      <c r="B254" s="73" t="s">
        <v>1441</v>
      </c>
      <c r="C254" s="54"/>
      <c r="D254" s="32"/>
      <c r="E254" s="18"/>
      <c r="F254" s="18"/>
      <c r="G254" s="18"/>
      <c r="H254" s="31"/>
      <c r="I254" s="54"/>
    </row>
    <row r="255" spans="1:9">
      <c r="A255" s="54"/>
      <c r="B255" s="73" t="s">
        <v>1442</v>
      </c>
      <c r="C255" s="54"/>
      <c r="D255" s="32"/>
      <c r="E255" s="18"/>
      <c r="F255" s="18"/>
      <c r="G255" s="18"/>
      <c r="H255" s="31"/>
      <c r="I255" s="54"/>
    </row>
    <row r="256" spans="1:9">
      <c r="A256" s="54"/>
      <c r="B256" s="73" t="s">
        <v>1443</v>
      </c>
      <c r="C256" s="54"/>
      <c r="D256" s="32"/>
      <c r="E256" s="18"/>
      <c r="F256" s="18"/>
      <c r="G256" s="18"/>
      <c r="H256" s="31"/>
      <c r="I256" s="54"/>
    </row>
    <row r="257" spans="1:9">
      <c r="A257" s="54"/>
      <c r="B257" s="73" t="s">
        <v>1444</v>
      </c>
      <c r="C257" s="54"/>
      <c r="D257" s="32"/>
      <c r="E257" s="18"/>
      <c r="F257" s="18"/>
      <c r="G257" s="18"/>
      <c r="H257" s="31"/>
      <c r="I257" s="54"/>
    </row>
    <row r="258" spans="1:9">
      <c r="A258" s="54"/>
      <c r="B258" s="73" t="s">
        <v>1377</v>
      </c>
      <c r="C258" s="54"/>
      <c r="D258" s="32"/>
      <c r="E258" s="18"/>
      <c r="F258" s="18"/>
      <c r="G258" s="18"/>
      <c r="H258" s="31"/>
      <c r="I258" s="54"/>
    </row>
    <row r="259" spans="1:9">
      <c r="A259" s="54"/>
      <c r="B259" s="73" t="s">
        <v>1445</v>
      </c>
      <c r="C259" s="54"/>
      <c r="D259" s="54"/>
      <c r="E259" s="54"/>
      <c r="F259" s="54"/>
      <c r="G259" s="54"/>
      <c r="H259" s="54"/>
      <c r="I259" s="54"/>
    </row>
    <row r="260" spans="1:9">
      <c r="A260" s="54"/>
      <c r="B260" s="73" t="s">
        <v>1446</v>
      </c>
      <c r="C260" s="54"/>
      <c r="D260" s="32"/>
      <c r="E260" s="18"/>
      <c r="F260" s="18"/>
      <c r="G260" s="18"/>
      <c r="H260" s="31"/>
      <c r="I260" s="54"/>
    </row>
    <row r="261" spans="1:9">
      <c r="A261" s="54"/>
      <c r="B261" s="73" t="s">
        <v>1447</v>
      </c>
      <c r="C261" s="54"/>
      <c r="D261" s="32"/>
      <c r="E261" s="18"/>
      <c r="F261" s="18"/>
      <c r="G261" s="18"/>
      <c r="H261" s="31"/>
      <c r="I261" s="54"/>
    </row>
    <row r="262" spans="1:9">
      <c r="A262" s="54"/>
      <c r="B262" s="73" t="s">
        <v>1448</v>
      </c>
      <c r="C262" s="54"/>
      <c r="D262" s="32"/>
      <c r="E262" s="18"/>
      <c r="F262" s="18"/>
      <c r="G262" s="18"/>
      <c r="H262" s="31"/>
      <c r="I262" s="54"/>
    </row>
    <row r="263" spans="1:9">
      <c r="A263" s="54"/>
      <c r="B263" s="73" t="s">
        <v>1449</v>
      </c>
      <c r="C263" s="54"/>
      <c r="D263" s="54"/>
      <c r="E263" s="54"/>
      <c r="F263" s="54"/>
      <c r="G263" s="54"/>
      <c r="H263" s="54"/>
      <c r="I263" s="54"/>
    </row>
    <row r="264" spans="1:9">
      <c r="A264" s="54"/>
      <c r="B264" s="73" t="s">
        <v>1450</v>
      </c>
      <c r="C264" s="31"/>
      <c r="D264" s="35"/>
      <c r="E264" s="18"/>
      <c r="F264" s="18"/>
      <c r="G264" s="18"/>
      <c r="H264" s="31"/>
      <c r="I264" s="54"/>
    </row>
    <row r="265" spans="1:9">
      <c r="A265" s="54"/>
      <c r="B265" s="54" t="s">
        <v>1321</v>
      </c>
      <c r="C265" s="54"/>
      <c r="D265" s="16" t="s">
        <v>483</v>
      </c>
      <c r="E265" s="2" t="s">
        <v>1451</v>
      </c>
      <c r="F265" s="2"/>
      <c r="G265" s="2"/>
      <c r="H265" s="12" t="s">
        <v>42</v>
      </c>
      <c r="I265" s="54"/>
    </row>
    <row r="266" spans="1:9">
      <c r="A266" s="54"/>
      <c r="B266" s="73" t="s">
        <v>1452</v>
      </c>
      <c r="C266" s="31"/>
      <c r="D266" s="32"/>
      <c r="E266" s="18"/>
      <c r="F266" s="18"/>
      <c r="G266" s="18"/>
      <c r="H266" s="31"/>
      <c r="I266" s="54"/>
    </row>
    <row r="267" spans="1:9">
      <c r="A267" s="54"/>
      <c r="B267" s="86" t="s">
        <v>2136</v>
      </c>
      <c r="C267" s="31"/>
      <c r="D267" s="32"/>
      <c r="E267" s="18"/>
      <c r="F267" s="18"/>
      <c r="G267" s="18"/>
      <c r="H267" s="31"/>
      <c r="I267" s="54"/>
    </row>
    <row r="268" spans="1:9">
      <c r="A268" s="54"/>
      <c r="B268" s="86" t="s">
        <v>1453</v>
      </c>
      <c r="C268" s="54"/>
      <c r="D268" s="16" t="s">
        <v>485</v>
      </c>
      <c r="E268" s="2" t="s">
        <v>374</v>
      </c>
      <c r="F268" s="2"/>
      <c r="G268" s="2"/>
      <c r="H268" s="12" t="s">
        <v>4</v>
      </c>
      <c r="I268" s="54"/>
    </row>
    <row r="269" spans="1:9">
      <c r="A269" s="54"/>
      <c r="B269" s="86" t="s">
        <v>2137</v>
      </c>
      <c r="C269" s="54"/>
      <c r="D269" s="16"/>
      <c r="E269" s="2"/>
      <c r="F269" s="2"/>
      <c r="G269" s="2"/>
      <c r="H269" s="12"/>
      <c r="I269" s="54"/>
    </row>
    <row r="270" spans="1:9">
      <c r="A270" s="54"/>
      <c r="B270" s="73" t="s">
        <v>1785</v>
      </c>
      <c r="C270" s="54"/>
      <c r="D270" s="32"/>
      <c r="E270" s="18"/>
      <c r="F270" s="18"/>
      <c r="G270" s="18"/>
      <c r="H270" s="31"/>
      <c r="I270" s="54"/>
    </row>
    <row r="271" spans="1:9">
      <c r="A271" s="54"/>
      <c r="B271" s="53" t="s">
        <v>614</v>
      </c>
      <c r="C271" s="54"/>
      <c r="D271" s="32" t="s">
        <v>486</v>
      </c>
      <c r="E271" s="18" t="s">
        <v>487</v>
      </c>
      <c r="F271" s="18"/>
      <c r="G271" s="18"/>
      <c r="H271" s="31" t="s">
        <v>229</v>
      </c>
      <c r="I271" s="54"/>
    </row>
    <row r="272" spans="1:9">
      <c r="A272" s="54"/>
      <c r="B272" s="73" t="s">
        <v>1954</v>
      </c>
      <c r="C272" s="31"/>
      <c r="D272" s="32"/>
      <c r="E272" s="18"/>
      <c r="F272" s="18"/>
      <c r="G272" s="18"/>
      <c r="H272" s="31"/>
      <c r="I272" s="54"/>
    </row>
    <row r="273" spans="1:9">
      <c r="A273" s="54"/>
      <c r="B273" s="73" t="s">
        <v>1964</v>
      </c>
      <c r="C273" s="54"/>
      <c r="D273" s="32" t="s">
        <v>488</v>
      </c>
      <c r="E273" s="18" t="s">
        <v>487</v>
      </c>
      <c r="F273" s="18"/>
      <c r="G273" s="18"/>
      <c r="H273" s="31" t="s">
        <v>1455</v>
      </c>
      <c r="I273" s="54"/>
    </row>
    <row r="274" spans="1:9">
      <c r="A274" s="54"/>
      <c r="B274" s="53" t="s">
        <v>1456</v>
      </c>
      <c r="C274" s="31"/>
      <c r="D274" s="32"/>
      <c r="E274" s="18"/>
      <c r="F274" s="18"/>
      <c r="G274" s="18"/>
      <c r="H274" s="31"/>
      <c r="I274" s="54"/>
    </row>
    <row r="275" spans="1:9">
      <c r="A275" s="54"/>
      <c r="B275" s="73" t="s">
        <v>1322</v>
      </c>
      <c r="C275" s="54"/>
      <c r="D275" s="54"/>
      <c r="E275" s="54"/>
      <c r="F275" s="54"/>
      <c r="G275" s="54"/>
      <c r="H275" s="54"/>
      <c r="I275" s="54"/>
    </row>
    <row r="276" spans="1:9">
      <c r="A276" s="54"/>
      <c r="B276" s="73" t="s">
        <v>1457</v>
      </c>
      <c r="C276" s="31"/>
      <c r="D276" s="32"/>
      <c r="E276" s="18"/>
      <c r="F276" s="18"/>
      <c r="G276" s="18"/>
      <c r="H276" s="31"/>
      <c r="I276" s="54"/>
    </row>
    <row r="277" spans="1:9">
      <c r="A277" s="54"/>
      <c r="B277" s="73" t="s">
        <v>1458</v>
      </c>
      <c r="C277" s="54"/>
      <c r="D277" s="32"/>
      <c r="E277" s="18"/>
      <c r="F277" s="18"/>
      <c r="G277" s="18"/>
      <c r="H277" s="31"/>
      <c r="I277" s="54"/>
    </row>
    <row r="278" spans="1:9">
      <c r="A278" s="54"/>
      <c r="B278" s="73" t="s">
        <v>1459</v>
      </c>
      <c r="C278" s="54"/>
      <c r="D278" s="32"/>
      <c r="E278" s="18"/>
      <c r="F278" s="18"/>
      <c r="G278" s="18"/>
      <c r="H278" s="31"/>
      <c r="I278" s="54"/>
    </row>
    <row r="279" spans="1:9">
      <c r="A279" s="54"/>
      <c r="B279" s="73" t="s">
        <v>1460</v>
      </c>
      <c r="C279" s="54"/>
      <c r="D279" s="32"/>
      <c r="E279" s="18"/>
      <c r="F279" s="18"/>
      <c r="G279" s="18"/>
      <c r="H279" s="31"/>
      <c r="I279" s="54"/>
    </row>
    <row r="280" spans="1:9">
      <c r="A280" s="54"/>
      <c r="B280" s="73" t="s">
        <v>1461</v>
      </c>
      <c r="C280" s="54"/>
      <c r="D280" s="32"/>
      <c r="E280" s="18"/>
      <c r="F280" s="18"/>
      <c r="G280" s="18"/>
      <c r="H280" s="31"/>
      <c r="I280" s="54"/>
    </row>
    <row r="281" spans="1:9">
      <c r="A281" s="54"/>
      <c r="B281" s="73" t="s">
        <v>1337</v>
      </c>
      <c r="C281" s="54"/>
      <c r="D281" s="35"/>
      <c r="E281" s="18"/>
      <c r="F281" s="18"/>
      <c r="G281" s="18"/>
      <c r="H281" s="31"/>
      <c r="I281" s="54"/>
    </row>
    <row r="282" spans="1:9">
      <c r="A282" s="8" t="s">
        <v>489</v>
      </c>
      <c r="B282" s="9" t="s">
        <v>0</v>
      </c>
      <c r="C282" s="9"/>
      <c r="D282" s="8" t="s">
        <v>1</v>
      </c>
      <c r="E282" s="8" t="s">
        <v>2</v>
      </c>
      <c r="F282" s="10" t="s">
        <v>3</v>
      </c>
      <c r="G282" s="10" t="s">
        <v>477</v>
      </c>
      <c r="H282" s="10" t="s">
        <v>478</v>
      </c>
      <c r="I282" s="11" t="s">
        <v>479</v>
      </c>
    </row>
    <row r="283" spans="1:9">
      <c r="A283" s="2" t="s">
        <v>482</v>
      </c>
      <c r="B283" s="2" t="s">
        <v>490</v>
      </c>
      <c r="C283" s="12"/>
      <c r="D283" s="19" t="s">
        <v>491</v>
      </c>
      <c r="E283" s="19" t="s">
        <v>491</v>
      </c>
      <c r="F283" s="2" t="s">
        <v>475</v>
      </c>
      <c r="G283" s="2">
        <v>150</v>
      </c>
      <c r="H283" s="12" t="s">
        <v>474</v>
      </c>
      <c r="I283" s="75"/>
    </row>
    <row r="284" spans="1:9">
      <c r="A284" s="2"/>
      <c r="B284" s="2" t="s">
        <v>492</v>
      </c>
      <c r="C284" s="12"/>
      <c r="D284" s="19" t="s">
        <v>493</v>
      </c>
      <c r="E284" s="2"/>
      <c r="F284" s="2"/>
      <c r="G284" s="2"/>
      <c r="H284" s="12" t="s">
        <v>474</v>
      </c>
      <c r="I284" s="75"/>
    </row>
    <row r="285" spans="1:9">
      <c r="A285" s="8" t="s">
        <v>476</v>
      </c>
      <c r="B285" s="9" t="s">
        <v>0</v>
      </c>
      <c r="C285" s="9"/>
      <c r="D285" s="8" t="s">
        <v>1</v>
      </c>
      <c r="E285" s="8" t="s">
        <v>2</v>
      </c>
      <c r="F285" s="10" t="s">
        <v>3</v>
      </c>
      <c r="G285" s="10" t="s">
        <v>477</v>
      </c>
      <c r="H285" s="10" t="s">
        <v>478</v>
      </c>
      <c r="I285" s="11" t="s">
        <v>479</v>
      </c>
    </row>
    <row r="286" spans="1:9">
      <c r="A286" s="2" t="s">
        <v>492</v>
      </c>
      <c r="B286" s="73" t="s">
        <v>1322</v>
      </c>
      <c r="C286" s="2"/>
      <c r="D286" s="2"/>
      <c r="E286" s="2"/>
      <c r="F286" s="2"/>
      <c r="G286" s="2"/>
      <c r="H286" s="2"/>
      <c r="I286" s="75"/>
    </row>
    <row r="287" spans="1:9">
      <c r="A287" s="2"/>
      <c r="B287" s="2" t="s">
        <v>494</v>
      </c>
      <c r="C287" s="12"/>
      <c r="D287" s="16" t="s">
        <v>495</v>
      </c>
      <c r="E287" s="2"/>
      <c r="F287" s="2" t="s">
        <v>475</v>
      </c>
      <c r="G287" s="2">
        <v>20</v>
      </c>
      <c r="H287" s="12" t="s">
        <v>397</v>
      </c>
      <c r="I287" s="75"/>
    </row>
    <row r="288" spans="1:9">
      <c r="A288" s="2"/>
      <c r="B288" s="2" t="s">
        <v>496</v>
      </c>
      <c r="C288" s="12"/>
      <c r="D288" s="16" t="s">
        <v>497</v>
      </c>
      <c r="E288" s="2"/>
      <c r="F288" s="2" t="s">
        <v>475</v>
      </c>
      <c r="G288" s="2">
        <v>30</v>
      </c>
      <c r="H288" s="12" t="s">
        <v>397</v>
      </c>
      <c r="I288" s="75"/>
    </row>
    <row r="289" spans="1:9">
      <c r="A289" s="2"/>
      <c r="B289" s="73" t="s">
        <v>1337</v>
      </c>
      <c r="C289" s="2"/>
      <c r="D289" s="2"/>
      <c r="E289" s="2"/>
      <c r="F289" s="2"/>
      <c r="G289" s="2"/>
      <c r="H289" s="2"/>
      <c r="I289" s="75"/>
    </row>
    <row r="290" spans="1:9">
      <c r="A290" s="8" t="s">
        <v>49</v>
      </c>
      <c r="B290" s="9" t="s">
        <v>0</v>
      </c>
      <c r="C290" s="9"/>
      <c r="D290" s="8" t="s">
        <v>1</v>
      </c>
      <c r="E290" s="8" t="s">
        <v>2</v>
      </c>
      <c r="F290" s="10" t="s">
        <v>3</v>
      </c>
      <c r="G290" s="10" t="s">
        <v>10</v>
      </c>
      <c r="H290" s="10" t="s">
        <v>27</v>
      </c>
      <c r="I290" s="11" t="s">
        <v>12</v>
      </c>
    </row>
    <row r="291" spans="1:9">
      <c r="A291" s="73" t="s">
        <v>1452</v>
      </c>
      <c r="B291" s="73" t="s">
        <v>1317</v>
      </c>
      <c r="C291" s="54"/>
      <c r="D291" s="35"/>
      <c r="E291" s="18"/>
      <c r="F291" s="18"/>
      <c r="G291" s="18"/>
      <c r="H291" s="31"/>
      <c r="I291" s="54"/>
    </row>
    <row r="292" spans="1:9">
      <c r="A292" s="54"/>
      <c r="B292" s="73" t="s">
        <v>1782</v>
      </c>
      <c r="C292" s="54"/>
      <c r="D292" s="35"/>
      <c r="E292" s="18"/>
      <c r="F292" s="18"/>
      <c r="G292" s="18"/>
      <c r="H292" s="31"/>
      <c r="I292" s="54"/>
    </row>
    <row r="293" spans="1:9">
      <c r="A293" s="8" t="s">
        <v>49</v>
      </c>
      <c r="B293" s="9" t="s">
        <v>0</v>
      </c>
      <c r="C293" s="9"/>
      <c r="D293" s="8" t="s">
        <v>1</v>
      </c>
      <c r="E293" s="8" t="s">
        <v>2</v>
      </c>
      <c r="F293" s="10" t="s">
        <v>3</v>
      </c>
      <c r="G293" s="10" t="s">
        <v>10</v>
      </c>
      <c r="H293" s="10" t="s">
        <v>27</v>
      </c>
      <c r="I293" s="11" t="s">
        <v>12</v>
      </c>
    </row>
    <row r="294" spans="1:9">
      <c r="A294" s="73" t="s">
        <v>1782</v>
      </c>
      <c r="B294" s="73" t="s">
        <v>1783</v>
      </c>
      <c r="C294" s="54"/>
      <c r="D294" s="35"/>
      <c r="E294" s="18"/>
      <c r="F294" s="18"/>
      <c r="G294" s="18"/>
      <c r="H294" s="31"/>
      <c r="I294" s="54"/>
    </row>
    <row r="295" spans="1:9">
      <c r="A295" s="54"/>
      <c r="B295" s="73" t="s">
        <v>1784</v>
      </c>
      <c r="C295" s="54"/>
      <c r="D295" s="35"/>
      <c r="E295" s="18"/>
      <c r="F295" s="18"/>
      <c r="G295" s="18"/>
      <c r="H295" s="31"/>
      <c r="I295" s="54"/>
    </row>
    <row r="296" spans="1:9">
      <c r="A296" s="8" t="s">
        <v>476</v>
      </c>
      <c r="B296" s="9" t="s">
        <v>0</v>
      </c>
      <c r="C296" s="9"/>
      <c r="D296" s="8" t="s">
        <v>1</v>
      </c>
      <c r="E296" s="8" t="s">
        <v>2</v>
      </c>
      <c r="F296" s="10" t="s">
        <v>3</v>
      </c>
      <c r="G296" s="10" t="s">
        <v>477</v>
      </c>
      <c r="H296" s="10" t="s">
        <v>478</v>
      </c>
      <c r="I296" s="11" t="s">
        <v>479</v>
      </c>
    </row>
    <row r="297" spans="1:9">
      <c r="A297" s="2" t="s">
        <v>484</v>
      </c>
      <c r="B297" s="73" t="s">
        <v>1317</v>
      </c>
      <c r="C297" s="54"/>
      <c r="D297" s="54"/>
      <c r="E297" s="54"/>
      <c r="F297" s="54"/>
      <c r="G297" s="54"/>
      <c r="H297" s="54"/>
      <c r="I297" s="54"/>
    </row>
    <row r="298" spans="1:9">
      <c r="A298" s="54"/>
      <c r="B298" s="54" t="s">
        <v>1427</v>
      </c>
      <c r="C298" s="54"/>
      <c r="D298" s="16" t="s">
        <v>480</v>
      </c>
      <c r="E298" s="2" t="s">
        <v>363</v>
      </c>
      <c r="F298" s="2" t="s">
        <v>31</v>
      </c>
      <c r="G298" s="2">
        <v>19</v>
      </c>
      <c r="H298" s="12" t="str">
        <f>IF(IFERROR(SEARCHB("add",$B$2),0)&gt;0,"X","M")</f>
        <v>M</v>
      </c>
      <c r="I298" s="54"/>
    </row>
    <row r="299" spans="1:9">
      <c r="A299" s="54"/>
      <c r="B299" s="54" t="s">
        <v>1489</v>
      </c>
      <c r="C299" s="54"/>
      <c r="D299" s="16" t="s">
        <v>498</v>
      </c>
      <c r="E299" s="2" t="s">
        <v>481</v>
      </c>
      <c r="F299" s="2" t="s">
        <v>1567</v>
      </c>
      <c r="G299" s="2">
        <v>19</v>
      </c>
      <c r="H299" s="12" t="s">
        <v>42</v>
      </c>
      <c r="I299" s="54"/>
    </row>
    <row r="300" spans="1:9">
      <c r="A300" s="54"/>
      <c r="B300" s="73" t="s">
        <v>1490</v>
      </c>
      <c r="C300" s="54"/>
      <c r="D300" s="19"/>
      <c r="E300" s="2"/>
      <c r="F300" s="2"/>
      <c r="G300" s="2"/>
      <c r="H300" s="12"/>
      <c r="I300" s="54"/>
    </row>
    <row r="301" spans="1:9">
      <c r="A301" s="54"/>
      <c r="B301" s="73" t="s">
        <v>1491</v>
      </c>
      <c r="C301" s="54"/>
      <c r="D301" s="32"/>
      <c r="E301" s="18"/>
      <c r="F301" s="18"/>
      <c r="G301" s="18"/>
      <c r="H301" s="31"/>
      <c r="I301" s="54"/>
    </row>
    <row r="302" spans="1:9">
      <c r="A302" s="54"/>
      <c r="B302" s="73" t="s">
        <v>1492</v>
      </c>
      <c r="C302" s="54"/>
      <c r="D302" s="35"/>
      <c r="E302" s="18"/>
      <c r="F302" s="18"/>
      <c r="G302" s="18"/>
      <c r="H302" s="31"/>
      <c r="I302" s="54"/>
    </row>
    <row r="303" spans="1:9">
      <c r="A303" s="54"/>
      <c r="B303" s="73" t="s">
        <v>1493</v>
      </c>
      <c r="C303" s="54"/>
      <c r="D303" s="32"/>
      <c r="E303" s="18"/>
      <c r="F303" s="18"/>
      <c r="G303" s="18"/>
      <c r="H303" s="31"/>
      <c r="I303" s="54"/>
    </row>
    <row r="304" spans="1:9">
      <c r="A304" s="54"/>
      <c r="B304" s="73" t="s">
        <v>1494</v>
      </c>
      <c r="C304" s="54"/>
      <c r="D304" s="16"/>
      <c r="E304" s="2"/>
      <c r="F304" s="2"/>
      <c r="G304" s="2"/>
      <c r="H304" s="12"/>
      <c r="I304" s="54"/>
    </row>
    <row r="305" spans="1:9">
      <c r="A305" s="54"/>
      <c r="B305" s="73" t="s">
        <v>1495</v>
      </c>
      <c r="C305" s="31"/>
      <c r="D305" s="32"/>
      <c r="E305" s="18"/>
      <c r="F305" s="18"/>
      <c r="G305" s="18"/>
      <c r="H305" s="31"/>
      <c r="I305" s="54"/>
    </row>
    <row r="306" spans="1:9">
      <c r="A306" s="54"/>
      <c r="B306" s="73" t="s">
        <v>1496</v>
      </c>
      <c r="C306" s="54"/>
      <c r="D306" s="32"/>
      <c r="E306" s="18"/>
      <c r="F306" s="18"/>
      <c r="G306" s="18"/>
      <c r="H306" s="31"/>
      <c r="I306" s="77"/>
    </row>
    <row r="307" spans="1:9">
      <c r="A307" s="54"/>
      <c r="B307" s="73" t="s">
        <v>1497</v>
      </c>
      <c r="C307" s="54"/>
      <c r="D307" s="35"/>
      <c r="E307" s="18"/>
      <c r="F307" s="18"/>
      <c r="G307" s="18"/>
      <c r="H307" s="31"/>
      <c r="I307" s="54"/>
    </row>
    <row r="308" spans="1:9">
      <c r="A308" s="54"/>
      <c r="B308" s="73" t="s">
        <v>1498</v>
      </c>
      <c r="C308" s="31"/>
      <c r="D308" s="35"/>
      <c r="E308" s="18"/>
      <c r="F308" s="18"/>
      <c r="G308" s="18"/>
      <c r="H308" s="31"/>
      <c r="I308" s="54"/>
    </row>
    <row r="309" spans="1:9">
      <c r="A309" s="54"/>
      <c r="B309" s="73" t="s">
        <v>1499</v>
      </c>
      <c r="C309" s="54"/>
      <c r="D309" s="32"/>
      <c r="E309" s="18"/>
      <c r="F309" s="18"/>
      <c r="G309" s="18"/>
      <c r="H309" s="31"/>
      <c r="I309" s="54"/>
    </row>
    <row r="310" spans="1:9">
      <c r="A310" s="54"/>
      <c r="B310" s="73" t="s">
        <v>1500</v>
      </c>
      <c r="C310" s="54"/>
      <c r="D310" s="32"/>
      <c r="E310" s="18"/>
      <c r="F310" s="18"/>
      <c r="G310" s="18"/>
      <c r="H310" s="31"/>
      <c r="I310" s="54"/>
    </row>
    <row r="311" spans="1:9">
      <c r="A311" s="54"/>
      <c r="B311" s="73" t="s">
        <v>1501</v>
      </c>
      <c r="C311" s="54"/>
      <c r="D311" s="32"/>
      <c r="E311" s="18"/>
      <c r="F311" s="18"/>
      <c r="G311" s="18"/>
      <c r="H311" s="31"/>
      <c r="I311" s="54"/>
    </row>
    <row r="312" spans="1:9">
      <c r="A312" s="54"/>
      <c r="B312" s="73" t="s">
        <v>1502</v>
      </c>
      <c r="C312" s="54"/>
      <c r="D312" s="32"/>
      <c r="E312" s="18"/>
      <c r="F312" s="18"/>
      <c r="G312" s="18"/>
      <c r="H312" s="31"/>
      <c r="I312" s="54"/>
    </row>
    <row r="313" spans="1:9">
      <c r="A313" s="54"/>
      <c r="B313" s="73" t="s">
        <v>1503</v>
      </c>
      <c r="C313" s="54"/>
      <c r="D313" s="32"/>
      <c r="E313" s="18"/>
      <c r="F313" s="18"/>
      <c r="G313" s="18"/>
      <c r="H313" s="31"/>
      <c r="I313" s="54"/>
    </row>
    <row r="314" spans="1:9">
      <c r="A314" s="54"/>
      <c r="B314" s="73" t="s">
        <v>1504</v>
      </c>
      <c r="C314" s="54"/>
      <c r="D314" s="54"/>
      <c r="E314" s="54"/>
      <c r="F314" s="54"/>
      <c r="G314" s="54"/>
      <c r="H314" s="54"/>
      <c r="I314" s="54"/>
    </row>
    <row r="315" spans="1:9">
      <c r="A315" s="54"/>
      <c r="B315" s="73" t="s">
        <v>1505</v>
      </c>
      <c r="C315" s="54"/>
      <c r="D315" s="32"/>
      <c r="E315" s="18"/>
      <c r="F315" s="18"/>
      <c r="G315" s="18"/>
      <c r="H315" s="31"/>
      <c r="I315" s="54"/>
    </row>
    <row r="316" spans="1:9">
      <c r="A316" s="54"/>
      <c r="B316" s="73" t="s">
        <v>1506</v>
      </c>
      <c r="C316" s="54"/>
      <c r="D316" s="32"/>
      <c r="E316" s="18"/>
      <c r="F316" s="18"/>
      <c r="G316" s="18"/>
      <c r="H316" s="31"/>
      <c r="I316" s="54"/>
    </row>
    <row r="317" spans="1:9">
      <c r="A317" s="54"/>
      <c r="B317" s="73" t="s">
        <v>1507</v>
      </c>
      <c r="C317" s="54"/>
      <c r="D317" s="32"/>
      <c r="E317" s="18"/>
      <c r="F317" s="18"/>
      <c r="G317" s="18"/>
      <c r="H317" s="31"/>
      <c r="I317" s="54"/>
    </row>
    <row r="318" spans="1:9">
      <c r="A318" s="54"/>
      <c r="B318" s="73" t="s">
        <v>1508</v>
      </c>
      <c r="C318" s="54"/>
      <c r="D318" s="54"/>
      <c r="E318" s="54"/>
      <c r="F318" s="54"/>
      <c r="G318" s="54"/>
      <c r="H318" s="54"/>
      <c r="I318" s="54"/>
    </row>
    <row r="319" spans="1:9">
      <c r="A319" s="54"/>
      <c r="B319" s="73" t="s">
        <v>1509</v>
      </c>
      <c r="C319" s="31"/>
      <c r="D319" s="35"/>
      <c r="E319" s="18"/>
      <c r="F319" s="18"/>
      <c r="G319" s="18"/>
      <c r="H319" s="31"/>
      <c r="I319" s="54"/>
    </row>
    <row r="320" spans="1:9">
      <c r="A320" s="54"/>
      <c r="B320" s="73" t="s">
        <v>1510</v>
      </c>
      <c r="C320" s="54"/>
      <c r="D320" s="32"/>
      <c r="E320" s="18"/>
      <c r="F320" s="18"/>
      <c r="G320" s="18"/>
      <c r="H320" s="31"/>
      <c r="I320" s="54"/>
    </row>
    <row r="321" spans="1:9">
      <c r="A321" s="54"/>
      <c r="B321" s="73" t="s">
        <v>1511</v>
      </c>
      <c r="C321" s="31"/>
      <c r="D321" s="32"/>
      <c r="E321" s="18"/>
      <c r="F321" s="18"/>
      <c r="G321" s="18"/>
      <c r="H321" s="31"/>
      <c r="I321" s="54"/>
    </row>
    <row r="322" spans="1:9">
      <c r="A322" s="54"/>
      <c r="B322" s="73" t="s">
        <v>1512</v>
      </c>
      <c r="C322" s="54"/>
      <c r="D322" s="32"/>
      <c r="E322" s="18"/>
      <c r="F322" s="18"/>
      <c r="G322" s="18"/>
      <c r="H322" s="31"/>
      <c r="I322" s="54"/>
    </row>
    <row r="323" spans="1:9">
      <c r="A323" s="54"/>
      <c r="B323" s="73" t="s">
        <v>1513</v>
      </c>
      <c r="C323" s="54"/>
      <c r="D323" s="32"/>
      <c r="E323" s="18"/>
      <c r="F323" s="18"/>
      <c r="G323" s="18"/>
      <c r="H323" s="31"/>
      <c r="I323" s="54"/>
    </row>
    <row r="324" spans="1:9">
      <c r="A324" s="54"/>
      <c r="B324" s="73" t="s">
        <v>1514</v>
      </c>
      <c r="C324" s="54"/>
      <c r="D324" s="32"/>
      <c r="E324" s="18"/>
      <c r="F324" s="18"/>
      <c r="G324" s="18"/>
      <c r="H324" s="31"/>
      <c r="I324" s="54"/>
    </row>
    <row r="325" spans="1:9">
      <c r="A325" s="54"/>
      <c r="B325" s="73" t="s">
        <v>1515</v>
      </c>
      <c r="C325" s="31"/>
      <c r="D325" s="32"/>
      <c r="E325" s="18"/>
      <c r="F325" s="18"/>
      <c r="G325" s="18"/>
      <c r="H325" s="31"/>
      <c r="I325" s="54"/>
    </row>
    <row r="326" spans="1:9">
      <c r="A326" s="54"/>
      <c r="B326" s="73" t="s">
        <v>1390</v>
      </c>
      <c r="C326" s="54"/>
      <c r="D326" s="32"/>
      <c r="E326" s="18"/>
      <c r="F326" s="18"/>
      <c r="G326" s="18"/>
      <c r="H326" s="31"/>
      <c r="I326" s="54"/>
    </row>
    <row r="327" spans="1:9">
      <c r="A327" s="54"/>
      <c r="B327" s="73" t="s">
        <v>1516</v>
      </c>
      <c r="C327" s="31"/>
      <c r="D327" s="32"/>
      <c r="E327" s="18"/>
      <c r="F327" s="18"/>
      <c r="G327" s="18"/>
      <c r="H327" s="31"/>
      <c r="I327" s="54"/>
    </row>
    <row r="328" spans="1:9">
      <c r="A328" s="54"/>
      <c r="B328" s="73" t="s">
        <v>1517</v>
      </c>
      <c r="C328" s="54"/>
      <c r="D328" s="54"/>
      <c r="E328" s="54"/>
      <c r="F328" s="54"/>
      <c r="G328" s="54"/>
      <c r="H328" s="54"/>
      <c r="I328" s="54"/>
    </row>
    <row r="329" spans="1:9">
      <c r="A329" s="54"/>
      <c r="B329" s="73" t="s">
        <v>1518</v>
      </c>
      <c r="C329" s="31"/>
      <c r="D329" s="32"/>
      <c r="E329" s="18"/>
      <c r="F329" s="18"/>
      <c r="G329" s="18"/>
      <c r="H329" s="31"/>
      <c r="I329" s="54"/>
    </row>
    <row r="330" spans="1:9">
      <c r="A330" s="54"/>
      <c r="B330" s="73" t="s">
        <v>1519</v>
      </c>
      <c r="C330" s="54"/>
      <c r="D330" s="32"/>
      <c r="E330" s="18"/>
      <c r="F330" s="18"/>
      <c r="G330" s="18"/>
      <c r="H330" s="31"/>
      <c r="I330" s="54"/>
    </row>
    <row r="331" spans="1:9">
      <c r="A331" s="54"/>
      <c r="B331" s="73" t="s">
        <v>1520</v>
      </c>
      <c r="C331" s="54"/>
      <c r="D331" s="32"/>
      <c r="E331" s="18"/>
      <c r="F331" s="18"/>
      <c r="G331" s="18"/>
      <c r="H331" s="31"/>
      <c r="I331" s="54"/>
    </row>
    <row r="332" spans="1:9">
      <c r="A332" s="54"/>
      <c r="B332" s="73" t="s">
        <v>1521</v>
      </c>
      <c r="C332" s="54"/>
      <c r="D332" s="32"/>
      <c r="E332" s="18"/>
      <c r="F332" s="18"/>
      <c r="G332" s="18"/>
      <c r="H332" s="31"/>
      <c r="I332" s="54"/>
    </row>
    <row r="333" spans="1:9">
      <c r="A333" s="54"/>
      <c r="B333" s="73" t="s">
        <v>1522</v>
      </c>
      <c r="C333" s="54"/>
      <c r="D333" s="32"/>
      <c r="E333" s="18"/>
      <c r="F333" s="18"/>
      <c r="G333" s="18"/>
      <c r="H333" s="31"/>
      <c r="I333" s="54"/>
    </row>
    <row r="334" spans="1:9">
      <c r="A334" s="54"/>
      <c r="B334" s="73" t="s">
        <v>1523</v>
      </c>
      <c r="C334" s="54"/>
      <c r="D334" s="35"/>
      <c r="E334" s="18"/>
      <c r="F334" s="18"/>
      <c r="G334" s="18"/>
      <c r="H334" s="31"/>
      <c r="I334" s="54"/>
    </row>
    <row r="335" spans="1:9">
      <c r="A335" s="54"/>
      <c r="B335" s="73" t="s">
        <v>1524</v>
      </c>
      <c r="C335" s="54"/>
      <c r="D335" s="32"/>
      <c r="E335" s="18"/>
      <c r="F335" s="18"/>
      <c r="G335" s="18"/>
      <c r="H335" s="31"/>
      <c r="I335" s="54"/>
    </row>
    <row r="336" spans="1:9">
      <c r="A336" s="54"/>
      <c r="B336" s="73" t="s">
        <v>1371</v>
      </c>
      <c r="C336" s="54"/>
      <c r="D336" s="32"/>
      <c r="E336" s="18"/>
      <c r="F336" s="18"/>
      <c r="G336" s="18"/>
      <c r="H336" s="31"/>
      <c r="I336" s="54"/>
    </row>
    <row r="337" spans="1:9">
      <c r="A337" s="54"/>
      <c r="B337" s="73" t="s">
        <v>1525</v>
      </c>
      <c r="C337" s="54"/>
      <c r="D337" s="32"/>
      <c r="E337" s="18"/>
      <c r="F337" s="18"/>
      <c r="G337" s="18"/>
      <c r="H337" s="31"/>
      <c r="I337" s="54"/>
    </row>
    <row r="338" spans="1:9">
      <c r="A338" s="54"/>
      <c r="B338" s="54" t="s">
        <v>499</v>
      </c>
      <c r="C338" s="54"/>
      <c r="D338" s="16" t="s">
        <v>500</v>
      </c>
      <c r="E338" s="2"/>
      <c r="F338" s="2" t="s">
        <v>1341</v>
      </c>
      <c r="G338" s="2">
        <v>6</v>
      </c>
      <c r="H338" s="12" t="s">
        <v>4</v>
      </c>
      <c r="I338" s="54"/>
    </row>
    <row r="339" spans="1:9">
      <c r="A339" s="54"/>
      <c r="B339" s="73" t="s">
        <v>1526</v>
      </c>
      <c r="C339" s="54"/>
      <c r="D339" s="32"/>
      <c r="E339" s="18"/>
      <c r="F339" s="18"/>
      <c r="G339" s="18"/>
      <c r="H339" s="31"/>
      <c r="I339" s="54"/>
    </row>
    <row r="340" spans="1:9">
      <c r="A340" s="54"/>
      <c r="B340" s="73" t="s">
        <v>1527</v>
      </c>
      <c r="C340" s="54"/>
      <c r="D340" s="35"/>
      <c r="E340" s="18"/>
      <c r="F340" s="18"/>
      <c r="G340" s="18"/>
      <c r="H340" s="31"/>
      <c r="I340" s="54"/>
    </row>
    <row r="341" spans="1:9">
      <c r="A341" s="54"/>
      <c r="B341" s="73" t="s">
        <v>1528</v>
      </c>
      <c r="C341" s="54"/>
      <c r="D341" s="32"/>
      <c r="E341" s="18"/>
      <c r="F341" s="18"/>
      <c r="G341" s="18"/>
      <c r="H341" s="31"/>
      <c r="I341" s="54"/>
    </row>
    <row r="342" spans="1:9">
      <c r="A342" s="54"/>
      <c r="B342" s="73" t="s">
        <v>1529</v>
      </c>
      <c r="C342" s="31"/>
      <c r="D342" s="35"/>
      <c r="E342" s="18"/>
      <c r="F342" s="18"/>
      <c r="G342" s="18"/>
      <c r="H342" s="31"/>
      <c r="I342" s="54"/>
    </row>
    <row r="343" spans="1:9">
      <c r="A343" s="54"/>
      <c r="B343" s="73" t="s">
        <v>1530</v>
      </c>
      <c r="C343" s="54"/>
      <c r="D343" s="32"/>
      <c r="E343" s="18"/>
      <c r="F343" s="18"/>
      <c r="G343" s="18"/>
      <c r="H343" s="31"/>
      <c r="I343" s="54"/>
    </row>
    <row r="344" spans="1:9">
      <c r="A344" s="54"/>
      <c r="B344" s="73" t="s">
        <v>1531</v>
      </c>
      <c r="C344" s="54"/>
      <c r="D344" s="35"/>
      <c r="E344" s="18"/>
      <c r="F344" s="18"/>
      <c r="G344" s="18"/>
      <c r="H344" s="31"/>
      <c r="I344" s="54"/>
    </row>
    <row r="345" spans="1:9">
      <c r="A345" s="54"/>
      <c r="B345" s="73" t="s">
        <v>1532</v>
      </c>
      <c r="C345" s="54"/>
      <c r="D345" s="35"/>
      <c r="E345" s="18"/>
      <c r="F345" s="18"/>
      <c r="G345" s="18"/>
      <c r="H345" s="31"/>
      <c r="I345" s="54"/>
    </row>
    <row r="346" spans="1:9">
      <c r="A346" s="54"/>
      <c r="B346" s="73" t="s">
        <v>1533</v>
      </c>
      <c r="C346" s="54"/>
      <c r="D346" s="35"/>
      <c r="E346" s="18"/>
      <c r="F346" s="18"/>
      <c r="G346" s="18"/>
      <c r="H346" s="31"/>
      <c r="I346" s="54"/>
    </row>
    <row r="347" spans="1:9">
      <c r="A347" s="54"/>
      <c r="B347" s="54" t="s">
        <v>501</v>
      </c>
      <c r="C347" s="54"/>
      <c r="D347" s="16" t="s">
        <v>502</v>
      </c>
      <c r="E347" s="2" t="s">
        <v>503</v>
      </c>
      <c r="F347" s="2" t="s">
        <v>31</v>
      </c>
      <c r="G347" s="2">
        <v>19</v>
      </c>
      <c r="H347" s="12" t="s">
        <v>42</v>
      </c>
      <c r="I347" s="54"/>
    </row>
    <row r="348" spans="1:9">
      <c r="A348" s="54"/>
      <c r="B348" s="73" t="s">
        <v>1534</v>
      </c>
      <c r="C348" s="54"/>
      <c r="D348" s="54"/>
      <c r="E348" s="54"/>
      <c r="F348" s="54"/>
      <c r="G348" s="54"/>
      <c r="H348" s="54"/>
      <c r="I348" s="54"/>
    </row>
    <row r="349" spans="1:9">
      <c r="A349" s="54"/>
      <c r="B349" s="73" t="s">
        <v>1535</v>
      </c>
      <c r="C349" s="54"/>
      <c r="D349" s="54"/>
      <c r="E349" s="54"/>
      <c r="F349" s="54"/>
      <c r="G349" s="54"/>
      <c r="H349" s="54"/>
      <c r="I349" s="54"/>
    </row>
    <row r="350" spans="1:9">
      <c r="A350" s="54"/>
      <c r="B350" s="54" t="s">
        <v>504</v>
      </c>
      <c r="C350" s="54"/>
      <c r="D350" s="16" t="s">
        <v>505</v>
      </c>
      <c r="E350" s="2" t="s">
        <v>506</v>
      </c>
      <c r="F350" s="2" t="s">
        <v>31</v>
      </c>
      <c r="G350" s="2"/>
      <c r="H350" s="12" t="s">
        <v>42</v>
      </c>
      <c r="I350" s="54"/>
    </row>
    <row r="351" spans="1:9">
      <c r="A351" s="54"/>
      <c r="B351" s="73" t="s">
        <v>1536</v>
      </c>
      <c r="C351" s="54"/>
      <c r="D351" s="54"/>
      <c r="E351" s="54"/>
      <c r="F351" s="54"/>
      <c r="G351" s="54"/>
      <c r="H351" s="54"/>
      <c r="I351" s="54"/>
    </row>
    <row r="352" spans="1:9">
      <c r="A352" s="54"/>
      <c r="B352" s="73" t="s">
        <v>1537</v>
      </c>
      <c r="C352" s="54"/>
      <c r="D352" s="54"/>
      <c r="E352" s="54"/>
      <c r="F352" s="54"/>
      <c r="G352" s="54"/>
      <c r="H352" s="54"/>
      <c r="I352" s="54"/>
    </row>
    <row r="353" spans="1:9">
      <c r="A353" s="54"/>
      <c r="B353" s="73" t="s">
        <v>1538</v>
      </c>
      <c r="C353" s="54"/>
      <c r="D353" s="54"/>
      <c r="E353" s="54"/>
      <c r="F353" s="54"/>
      <c r="G353" s="54"/>
      <c r="H353" s="54"/>
      <c r="I353" s="54"/>
    </row>
    <row r="354" spans="1:9">
      <c r="A354" s="54"/>
      <c r="B354" s="73" t="s">
        <v>1539</v>
      </c>
      <c r="C354" s="54"/>
      <c r="D354" s="54"/>
      <c r="E354" s="54"/>
      <c r="F354" s="54"/>
      <c r="G354" s="54"/>
      <c r="H354" s="54"/>
      <c r="I354" s="54"/>
    </row>
    <row r="355" spans="1:9">
      <c r="A355" s="54"/>
      <c r="B355" s="73" t="s">
        <v>1540</v>
      </c>
      <c r="C355" s="54"/>
      <c r="D355" s="54"/>
      <c r="E355" s="54"/>
      <c r="F355" s="54"/>
      <c r="G355" s="54"/>
      <c r="H355" s="54"/>
      <c r="I355" s="54"/>
    </row>
    <row r="356" spans="1:9">
      <c r="A356" s="54"/>
      <c r="B356" s="73" t="s">
        <v>1541</v>
      </c>
      <c r="C356" s="54"/>
      <c r="D356" s="54"/>
      <c r="E356" s="54"/>
      <c r="F356" s="54"/>
      <c r="G356" s="54"/>
      <c r="H356" s="54"/>
      <c r="I356" s="54"/>
    </row>
    <row r="357" spans="1:9">
      <c r="A357" s="54"/>
      <c r="B357" s="73" t="s">
        <v>1542</v>
      </c>
      <c r="C357" s="54"/>
      <c r="D357" s="54"/>
      <c r="E357" s="54"/>
      <c r="F357" s="54"/>
      <c r="G357" s="54"/>
      <c r="H357" s="54"/>
      <c r="I357" s="54"/>
    </row>
    <row r="358" spans="1:9">
      <c r="A358" s="54"/>
      <c r="B358" s="73" t="s">
        <v>1543</v>
      </c>
      <c r="C358" s="54"/>
      <c r="D358" s="54"/>
      <c r="E358" s="54"/>
      <c r="F358" s="54"/>
      <c r="G358" s="54"/>
      <c r="H358" s="54"/>
      <c r="I358" s="54"/>
    </row>
    <row r="359" spans="1:9">
      <c r="A359" s="54"/>
      <c r="B359" s="54" t="s">
        <v>1321</v>
      </c>
      <c r="C359" s="54"/>
      <c r="D359" s="16" t="s">
        <v>1571</v>
      </c>
      <c r="E359" s="2" t="s">
        <v>374</v>
      </c>
      <c r="F359" s="2"/>
      <c r="G359" s="2"/>
      <c r="H359" s="12" t="s">
        <v>42</v>
      </c>
      <c r="I359" s="54"/>
    </row>
    <row r="360" spans="1:9">
      <c r="A360" s="54"/>
      <c r="B360" s="54" t="s">
        <v>1544</v>
      </c>
      <c r="C360" s="54"/>
      <c r="D360" s="16" t="s">
        <v>1572</v>
      </c>
      <c r="E360" s="2" t="s">
        <v>60</v>
      </c>
      <c r="F360" s="2"/>
      <c r="G360" s="2"/>
      <c r="H360" s="12" t="s">
        <v>42</v>
      </c>
      <c r="I360" s="54"/>
    </row>
    <row r="361" spans="1:9">
      <c r="A361" s="54"/>
      <c r="B361" s="54" t="s">
        <v>1545</v>
      </c>
      <c r="C361" s="54"/>
      <c r="D361" s="16" t="s">
        <v>1573</v>
      </c>
      <c r="E361" s="2" t="s">
        <v>60</v>
      </c>
      <c r="F361" s="2"/>
      <c r="G361" s="2"/>
      <c r="H361" s="12" t="s">
        <v>42</v>
      </c>
      <c r="I361" s="54"/>
    </row>
    <row r="362" spans="1:9">
      <c r="A362" s="54"/>
      <c r="B362" s="73" t="s">
        <v>1546</v>
      </c>
      <c r="C362" s="54"/>
      <c r="D362" s="54"/>
      <c r="E362" s="54"/>
      <c r="F362" s="54"/>
      <c r="G362" s="54"/>
      <c r="H362" s="54"/>
      <c r="I362" s="54"/>
    </row>
    <row r="363" spans="1:9">
      <c r="A363" s="54"/>
      <c r="B363" s="54" t="s">
        <v>1547</v>
      </c>
      <c r="C363" s="54"/>
      <c r="D363" s="16" t="s">
        <v>1575</v>
      </c>
      <c r="E363" s="2" t="s">
        <v>60</v>
      </c>
      <c r="F363" s="2"/>
      <c r="G363" s="2"/>
      <c r="H363" s="12" t="s">
        <v>42</v>
      </c>
      <c r="I363" s="54"/>
    </row>
    <row r="364" spans="1:9">
      <c r="A364" s="54"/>
      <c r="B364" s="73" t="s">
        <v>1548</v>
      </c>
      <c r="C364" s="54"/>
      <c r="D364" s="54"/>
      <c r="E364" s="54"/>
      <c r="F364" s="54"/>
      <c r="G364" s="54"/>
      <c r="H364" s="54"/>
      <c r="I364" s="54"/>
    </row>
    <row r="365" spans="1:9">
      <c r="A365" s="54"/>
      <c r="B365" s="73" t="s">
        <v>1549</v>
      </c>
      <c r="C365" s="54"/>
      <c r="D365" s="54"/>
      <c r="E365" s="54"/>
      <c r="F365" s="54"/>
      <c r="G365" s="54"/>
      <c r="H365" s="54"/>
      <c r="I365" s="54"/>
    </row>
    <row r="366" spans="1:9">
      <c r="A366" s="54"/>
      <c r="B366" s="53" t="s">
        <v>1550</v>
      </c>
      <c r="C366" s="54"/>
      <c r="D366" s="16" t="s">
        <v>1576</v>
      </c>
      <c r="E366" s="2" t="s">
        <v>60</v>
      </c>
      <c r="F366" s="2"/>
      <c r="G366" s="2"/>
      <c r="H366" s="12" t="s">
        <v>4</v>
      </c>
      <c r="I366" s="54"/>
    </row>
    <row r="367" spans="1:9">
      <c r="A367" s="54"/>
      <c r="B367" s="73" t="s">
        <v>1551</v>
      </c>
      <c r="C367" s="54"/>
      <c r="D367" s="54"/>
      <c r="E367" s="54"/>
      <c r="F367" s="54"/>
      <c r="G367" s="54"/>
      <c r="H367" s="54"/>
      <c r="I367" s="54"/>
    </row>
    <row r="368" spans="1:9">
      <c r="A368" s="54"/>
      <c r="B368" s="73" t="s">
        <v>1322</v>
      </c>
      <c r="C368" s="54"/>
      <c r="D368" s="54"/>
      <c r="E368" s="54"/>
      <c r="F368" s="54"/>
      <c r="G368" s="54"/>
      <c r="H368" s="54"/>
      <c r="I368" s="54"/>
    </row>
    <row r="369" spans="1:9">
      <c r="A369" s="54"/>
      <c r="B369" s="73" t="s">
        <v>1552</v>
      </c>
      <c r="C369" s="54"/>
      <c r="D369" s="54"/>
      <c r="E369" s="54"/>
      <c r="F369" s="54"/>
      <c r="G369" s="54"/>
      <c r="H369" s="54"/>
      <c r="I369" s="54"/>
    </row>
    <row r="370" spans="1:9">
      <c r="A370" s="54"/>
      <c r="B370" s="73" t="s">
        <v>1553</v>
      </c>
      <c r="C370" s="54"/>
      <c r="D370" s="54"/>
      <c r="E370" s="54"/>
      <c r="F370" s="54"/>
      <c r="G370" s="54"/>
      <c r="H370" s="54"/>
      <c r="I370" s="54"/>
    </row>
    <row r="371" spans="1:9">
      <c r="A371" s="54"/>
      <c r="B371" s="73" t="s">
        <v>1554</v>
      </c>
      <c r="C371" s="54"/>
      <c r="D371" s="54"/>
      <c r="E371" s="54"/>
      <c r="F371" s="54"/>
      <c r="G371" s="54"/>
      <c r="H371" s="54"/>
      <c r="I371" s="54"/>
    </row>
    <row r="372" spans="1:9">
      <c r="A372" s="54"/>
      <c r="B372" s="73" t="s">
        <v>1555</v>
      </c>
      <c r="C372" s="54"/>
      <c r="D372" s="54"/>
      <c r="E372" s="54"/>
      <c r="F372" s="54"/>
      <c r="G372" s="54"/>
      <c r="H372" s="54"/>
      <c r="I372" s="54"/>
    </row>
    <row r="373" spans="1:9">
      <c r="A373" s="54"/>
      <c r="B373" s="73" t="s">
        <v>1556</v>
      </c>
      <c r="C373" s="54"/>
      <c r="D373" s="54"/>
      <c r="E373" s="54"/>
      <c r="F373" s="54"/>
      <c r="G373" s="54"/>
      <c r="H373" s="54"/>
      <c r="I373" s="54"/>
    </row>
    <row r="374" spans="1:9">
      <c r="A374" s="54"/>
      <c r="B374" s="73" t="s">
        <v>1557</v>
      </c>
      <c r="C374" s="54"/>
      <c r="D374" s="54"/>
      <c r="E374" s="54"/>
      <c r="F374" s="54"/>
      <c r="G374" s="54"/>
      <c r="H374" s="54"/>
      <c r="I374" s="54"/>
    </row>
    <row r="375" spans="1:9">
      <c r="A375" s="54"/>
      <c r="B375" s="73" t="s">
        <v>1558</v>
      </c>
      <c r="C375" s="54"/>
      <c r="D375" s="54"/>
      <c r="E375" s="54"/>
      <c r="F375" s="54"/>
      <c r="G375" s="54"/>
      <c r="H375" s="54"/>
      <c r="I375" s="54"/>
    </row>
    <row r="376" spans="1:9">
      <c r="A376" s="54"/>
      <c r="B376" s="73" t="s">
        <v>1559</v>
      </c>
      <c r="C376" s="54"/>
      <c r="D376" s="54"/>
      <c r="E376" s="54"/>
      <c r="F376" s="54"/>
      <c r="G376" s="54"/>
      <c r="H376" s="54"/>
      <c r="I376" s="54"/>
    </row>
    <row r="377" spans="1:9">
      <c r="A377" s="54"/>
      <c r="B377" s="73" t="s">
        <v>1560</v>
      </c>
      <c r="C377" s="54"/>
      <c r="D377" s="54"/>
      <c r="E377" s="54"/>
      <c r="F377" s="54"/>
      <c r="G377" s="54"/>
      <c r="H377" s="54"/>
      <c r="I377" s="54"/>
    </row>
    <row r="378" spans="1:9">
      <c r="A378" s="54"/>
      <c r="B378" s="73" t="s">
        <v>1561</v>
      </c>
      <c r="C378" s="54"/>
      <c r="D378" s="54"/>
      <c r="E378" s="54"/>
      <c r="F378" s="54"/>
      <c r="G378" s="54"/>
      <c r="H378" s="54"/>
      <c r="I378" s="54"/>
    </row>
    <row r="379" spans="1:9">
      <c r="A379" s="54"/>
      <c r="B379" s="73" t="s">
        <v>1562</v>
      </c>
      <c r="C379" s="54"/>
      <c r="D379" s="54"/>
      <c r="E379" s="54"/>
      <c r="F379" s="54"/>
      <c r="G379" s="54"/>
      <c r="H379" s="54"/>
      <c r="I379" s="54"/>
    </row>
    <row r="380" spans="1:9">
      <c r="A380" s="54"/>
      <c r="B380" s="73" t="s">
        <v>1563</v>
      </c>
      <c r="C380" s="54"/>
      <c r="D380" s="54"/>
      <c r="E380" s="54"/>
      <c r="F380" s="54"/>
      <c r="G380" s="54"/>
      <c r="H380" s="54"/>
      <c r="I380" s="54"/>
    </row>
    <row r="381" spans="1:9">
      <c r="A381" s="54"/>
      <c r="B381" s="73" t="s">
        <v>1564</v>
      </c>
      <c r="C381" s="54"/>
      <c r="D381" s="54"/>
      <c r="E381" s="54"/>
      <c r="F381" s="54"/>
      <c r="G381" s="54"/>
      <c r="H381" s="54"/>
      <c r="I381" s="54"/>
    </row>
    <row r="382" spans="1:9">
      <c r="A382" s="54"/>
      <c r="B382" s="73" t="s">
        <v>1565</v>
      </c>
      <c r="C382" s="54"/>
      <c r="D382" s="54"/>
      <c r="E382" s="54"/>
      <c r="F382" s="54"/>
      <c r="G382" s="54"/>
      <c r="H382" s="54"/>
      <c r="I382" s="54"/>
    </row>
    <row r="383" spans="1:9">
      <c r="A383" s="54"/>
      <c r="B383" s="73" t="s">
        <v>1566</v>
      </c>
      <c r="C383" s="54"/>
      <c r="D383" s="54"/>
      <c r="E383" s="54"/>
      <c r="F383" s="54"/>
      <c r="G383" s="54"/>
      <c r="H383" s="54"/>
      <c r="I383" s="54"/>
    </row>
    <row r="384" spans="1:9">
      <c r="A384" s="54"/>
      <c r="B384" s="73" t="s">
        <v>1337</v>
      </c>
      <c r="C384" s="54"/>
      <c r="D384" s="54"/>
      <c r="E384" s="54"/>
      <c r="F384" s="54"/>
      <c r="G384" s="54"/>
      <c r="H384" s="54"/>
      <c r="I384" s="54"/>
    </row>
    <row r="385" spans="1:9">
      <c r="A385" s="8" t="s">
        <v>507</v>
      </c>
      <c r="B385" s="9" t="s">
        <v>0</v>
      </c>
      <c r="C385" s="9"/>
      <c r="D385" s="8" t="s">
        <v>1</v>
      </c>
      <c r="E385" s="8" t="s">
        <v>2</v>
      </c>
      <c r="F385" s="10" t="s">
        <v>3</v>
      </c>
      <c r="G385" s="10" t="s">
        <v>477</v>
      </c>
      <c r="H385" s="10" t="s">
        <v>478</v>
      </c>
      <c r="I385" s="11" t="s">
        <v>479</v>
      </c>
    </row>
    <row r="386" spans="1:9">
      <c r="A386" s="2" t="s">
        <v>482</v>
      </c>
      <c r="B386" s="2" t="s">
        <v>490</v>
      </c>
      <c r="C386" s="12"/>
      <c r="D386" s="19" t="s">
        <v>508</v>
      </c>
      <c r="E386" s="2" t="str">
        <f>B387</f>
        <v>XPersonBObjExt</v>
      </c>
      <c r="F386" s="2" t="s">
        <v>509</v>
      </c>
      <c r="G386" s="2">
        <v>150</v>
      </c>
      <c r="H386" s="12" t="s">
        <v>510</v>
      </c>
      <c r="I386" s="75"/>
    </row>
    <row r="387" spans="1:9">
      <c r="A387" s="2"/>
      <c r="B387" s="2" t="s">
        <v>511</v>
      </c>
      <c r="C387" s="12" t="s">
        <v>512</v>
      </c>
      <c r="D387" s="19" t="s">
        <v>513</v>
      </c>
      <c r="E387" s="2" t="s">
        <v>514</v>
      </c>
      <c r="F387" s="2"/>
      <c r="G387" s="2"/>
      <c r="H387" s="12" t="s">
        <v>510</v>
      </c>
      <c r="I387" s="75"/>
    </row>
    <row r="388" spans="1:9">
      <c r="A388" s="8" t="s">
        <v>515</v>
      </c>
      <c r="B388" s="9" t="s">
        <v>0</v>
      </c>
      <c r="C388" s="9"/>
      <c r="D388" s="8" t="s">
        <v>1</v>
      </c>
      <c r="E388" s="8" t="s">
        <v>2</v>
      </c>
      <c r="F388" s="10" t="s">
        <v>3</v>
      </c>
      <c r="G388" s="10" t="s">
        <v>516</v>
      </c>
      <c r="H388" s="10" t="s">
        <v>517</v>
      </c>
      <c r="I388" s="11" t="s">
        <v>518</v>
      </c>
    </row>
    <row r="389" spans="1:9">
      <c r="A389" s="2" t="str">
        <f>B387</f>
        <v>XPersonBObjExt</v>
      </c>
      <c r="B389" s="73" t="s">
        <v>1322</v>
      </c>
      <c r="C389" s="2"/>
      <c r="D389" s="2"/>
      <c r="E389" s="2"/>
      <c r="F389" s="2"/>
      <c r="G389" s="2"/>
      <c r="H389" s="2"/>
      <c r="I389" s="75"/>
    </row>
    <row r="390" spans="1:9">
      <c r="A390" s="2"/>
      <c r="B390" s="53" t="s">
        <v>530</v>
      </c>
      <c r="C390" s="12"/>
      <c r="D390" s="16" t="s">
        <v>531</v>
      </c>
      <c r="E390" s="2" t="s">
        <v>532</v>
      </c>
      <c r="F390" s="2" t="s">
        <v>529</v>
      </c>
      <c r="G390" s="2">
        <v>19</v>
      </c>
      <c r="H390" s="12" t="s">
        <v>419</v>
      </c>
      <c r="I390" s="75"/>
    </row>
    <row r="391" spans="1:9">
      <c r="A391" s="2"/>
      <c r="B391" s="73" t="s">
        <v>1578</v>
      </c>
      <c r="C391" s="2"/>
      <c r="D391" s="2"/>
      <c r="E391" s="2"/>
      <c r="F391" s="2"/>
      <c r="G391" s="2"/>
      <c r="H391" s="2"/>
      <c r="I391" s="75"/>
    </row>
    <row r="392" spans="1:9">
      <c r="A392" s="2"/>
      <c r="B392" s="53" t="s">
        <v>526</v>
      </c>
      <c r="C392" s="12"/>
      <c r="D392" s="16" t="s">
        <v>527</v>
      </c>
      <c r="E392" s="2" t="s">
        <v>528</v>
      </c>
      <c r="F392" s="2" t="s">
        <v>529</v>
      </c>
      <c r="G392" s="2">
        <v>19</v>
      </c>
      <c r="H392" s="12" t="s">
        <v>419</v>
      </c>
      <c r="I392" s="75"/>
    </row>
    <row r="393" spans="1:9">
      <c r="A393" s="2"/>
      <c r="B393" s="73" t="s">
        <v>1579</v>
      </c>
      <c r="C393" s="2"/>
      <c r="D393" s="2"/>
      <c r="E393" s="2"/>
      <c r="F393" s="2"/>
      <c r="G393" s="2"/>
      <c r="H393" s="2"/>
      <c r="I393" s="75"/>
    </row>
    <row r="394" spans="1:9">
      <c r="A394" s="2"/>
      <c r="B394" s="53" t="s">
        <v>519</v>
      </c>
      <c r="C394" s="12"/>
      <c r="D394" s="19" t="s">
        <v>520</v>
      </c>
      <c r="E394" s="2"/>
      <c r="F394" s="2" t="s">
        <v>521</v>
      </c>
      <c r="G394" s="2">
        <v>150</v>
      </c>
      <c r="H394" s="12" t="s">
        <v>463</v>
      </c>
      <c r="I394" s="75"/>
    </row>
    <row r="395" spans="1:9">
      <c r="A395" s="2"/>
      <c r="B395" s="53" t="s">
        <v>524</v>
      </c>
      <c r="C395" s="12"/>
      <c r="D395" s="16" t="s">
        <v>525</v>
      </c>
      <c r="E395" s="2"/>
      <c r="F395" s="2" t="str">
        <f>IF(G395=19,"Number","String")</f>
        <v>String</v>
      </c>
      <c r="G395" s="2">
        <v>250</v>
      </c>
      <c r="H395" s="12" t="s">
        <v>419</v>
      </c>
      <c r="I395" s="75"/>
    </row>
    <row r="396" spans="1:9" ht="75">
      <c r="A396" s="2"/>
      <c r="B396" s="53" t="s">
        <v>522</v>
      </c>
      <c r="C396" s="12"/>
      <c r="D396" s="87" t="s">
        <v>523</v>
      </c>
      <c r="E396" s="2"/>
      <c r="F396" s="2" t="s">
        <v>521</v>
      </c>
      <c r="G396" s="2">
        <v>150</v>
      </c>
      <c r="H396" s="12" t="s">
        <v>463</v>
      </c>
      <c r="I396" s="75"/>
    </row>
    <row r="397" spans="1:9">
      <c r="A397" s="145"/>
      <c r="B397" s="151" t="s">
        <v>2194</v>
      </c>
      <c r="C397" s="146"/>
      <c r="D397" s="149"/>
      <c r="E397" s="145"/>
      <c r="F397" s="145" t="s">
        <v>73</v>
      </c>
      <c r="G397" s="145"/>
      <c r="H397" s="146" t="s">
        <v>166</v>
      </c>
      <c r="I397" s="150"/>
    </row>
    <row r="398" spans="1:9">
      <c r="A398" s="56"/>
      <c r="B398" s="73" t="s">
        <v>1337</v>
      </c>
      <c r="C398" s="57"/>
      <c r="D398" s="58"/>
      <c r="E398" s="56"/>
      <c r="F398" s="56"/>
      <c r="G398" s="56"/>
      <c r="H398" s="57"/>
      <c r="I398" s="80"/>
    </row>
    <row r="399" spans="1:9">
      <c r="A399" s="8" t="s">
        <v>534</v>
      </c>
      <c r="B399" s="9" t="s">
        <v>0</v>
      </c>
      <c r="C399" s="9"/>
      <c r="D399" s="8" t="s">
        <v>1</v>
      </c>
      <c r="E399" s="8" t="s">
        <v>2</v>
      </c>
      <c r="F399" s="10" t="s">
        <v>3</v>
      </c>
      <c r="G399" s="10" t="s">
        <v>535</v>
      </c>
      <c r="H399" s="10" t="s">
        <v>536</v>
      </c>
      <c r="I399" s="11" t="s">
        <v>537</v>
      </c>
    </row>
    <row r="400" spans="1:9">
      <c r="A400" s="2" t="s">
        <v>554</v>
      </c>
      <c r="B400" s="73" t="s">
        <v>1317</v>
      </c>
      <c r="C400" s="54"/>
      <c r="D400" s="54"/>
      <c r="E400" s="54"/>
      <c r="F400" s="54"/>
      <c r="G400" s="54"/>
      <c r="H400" s="54"/>
      <c r="I400" s="54"/>
    </row>
    <row r="401" spans="1:9">
      <c r="A401" s="54"/>
      <c r="B401" s="54" t="s">
        <v>1607</v>
      </c>
      <c r="C401" s="54"/>
      <c r="D401" s="19" t="s">
        <v>1608</v>
      </c>
      <c r="E401" s="2" t="s">
        <v>363</v>
      </c>
      <c r="F401" s="2" t="s">
        <v>1609</v>
      </c>
      <c r="G401" s="2">
        <v>19</v>
      </c>
      <c r="H401" s="12" t="str">
        <f>IF(IFERROR(SEARCHB("add",$B$2),0)&gt;0,"X","M")</f>
        <v>M</v>
      </c>
      <c r="I401" s="54"/>
    </row>
    <row r="402" spans="1:9">
      <c r="A402" s="54"/>
      <c r="B402" s="73" t="s">
        <v>1427</v>
      </c>
      <c r="C402" s="54"/>
      <c r="D402" s="32"/>
      <c r="E402" s="18"/>
      <c r="F402" s="18"/>
      <c r="G402" s="18"/>
      <c r="H402" s="31"/>
      <c r="I402" s="54"/>
    </row>
    <row r="403" spans="1:9">
      <c r="A403" s="54"/>
      <c r="B403" s="73" t="s">
        <v>1610</v>
      </c>
      <c r="C403" s="54"/>
      <c r="D403" s="35"/>
      <c r="E403" s="18"/>
      <c r="F403" s="18"/>
      <c r="G403" s="18"/>
      <c r="H403" s="31"/>
      <c r="I403" s="54"/>
    </row>
    <row r="404" spans="1:9">
      <c r="A404" s="54"/>
      <c r="B404" s="54" t="s">
        <v>1611</v>
      </c>
      <c r="C404" s="54"/>
      <c r="D404" s="19" t="s">
        <v>1612</v>
      </c>
      <c r="E404" s="2" t="s">
        <v>555</v>
      </c>
      <c r="F404" s="2" t="s">
        <v>31</v>
      </c>
      <c r="G404" s="2">
        <v>19</v>
      </c>
      <c r="H404" s="12" t="s">
        <v>1465</v>
      </c>
      <c r="I404" s="54"/>
    </row>
    <row r="405" spans="1:9">
      <c r="A405" s="54"/>
      <c r="B405" s="73" t="s">
        <v>1613</v>
      </c>
      <c r="C405" s="54"/>
      <c r="D405" s="35"/>
      <c r="E405" s="18"/>
      <c r="F405" s="18"/>
      <c r="G405" s="18"/>
      <c r="H405" s="31"/>
      <c r="I405" s="54"/>
    </row>
    <row r="406" spans="1:9">
      <c r="A406" s="54"/>
      <c r="B406" s="73" t="s">
        <v>1614</v>
      </c>
      <c r="C406" s="54"/>
      <c r="D406" s="35"/>
      <c r="E406" s="18"/>
      <c r="F406" s="18"/>
      <c r="G406" s="18"/>
      <c r="H406" s="31"/>
      <c r="I406" s="54"/>
    </row>
    <row r="407" spans="1:9">
      <c r="A407" s="54"/>
      <c r="B407" s="73" t="s">
        <v>1507</v>
      </c>
      <c r="C407" s="54"/>
      <c r="D407" s="32"/>
      <c r="E407" s="18"/>
      <c r="F407" s="18"/>
      <c r="G407" s="18"/>
      <c r="H407" s="31"/>
      <c r="I407" s="54"/>
    </row>
    <row r="408" spans="1:9">
      <c r="A408" s="54"/>
      <c r="B408" s="54" t="s">
        <v>1444</v>
      </c>
      <c r="C408" s="31"/>
      <c r="D408" s="16" t="s">
        <v>550</v>
      </c>
      <c r="E408" s="2" t="s">
        <v>1615</v>
      </c>
      <c r="F408" s="2" t="s">
        <v>299</v>
      </c>
      <c r="G408" s="2">
        <v>6</v>
      </c>
      <c r="H408" s="12" t="s">
        <v>42</v>
      </c>
      <c r="I408" s="54"/>
    </row>
    <row r="409" spans="1:9">
      <c r="A409" s="54"/>
      <c r="B409" s="54" t="s">
        <v>1377</v>
      </c>
      <c r="C409" s="54"/>
      <c r="D409" s="16" t="s">
        <v>1617</v>
      </c>
      <c r="E409" s="2" t="s">
        <v>556</v>
      </c>
      <c r="F409" s="2" t="s">
        <v>1341</v>
      </c>
      <c r="G409" s="2">
        <v>6</v>
      </c>
      <c r="H409" s="12" t="s">
        <v>1471</v>
      </c>
      <c r="I409" s="77"/>
    </row>
    <row r="410" spans="1:9">
      <c r="A410" s="54"/>
      <c r="B410" s="73" t="s">
        <v>1619</v>
      </c>
      <c r="C410" s="54"/>
      <c r="D410" s="35"/>
      <c r="E410" s="18"/>
      <c r="F410" s="18"/>
      <c r="G410" s="18"/>
      <c r="H410" s="31"/>
      <c r="I410" s="54"/>
    </row>
    <row r="411" spans="1:9">
      <c r="A411" s="54"/>
      <c r="B411" s="73" t="s">
        <v>1620</v>
      </c>
      <c r="C411" s="31"/>
      <c r="D411" s="35"/>
      <c r="E411" s="18"/>
      <c r="F411" s="18"/>
      <c r="G411" s="18"/>
      <c r="H411" s="31"/>
      <c r="I411" s="54"/>
    </row>
    <row r="412" spans="1:9">
      <c r="A412" s="54"/>
      <c r="B412" s="73" t="s">
        <v>1621</v>
      </c>
      <c r="C412" s="54"/>
      <c r="D412" s="32"/>
      <c r="E412" s="18"/>
      <c r="F412" s="18"/>
      <c r="G412" s="18"/>
      <c r="H412" s="31"/>
      <c r="I412" s="54"/>
    </row>
    <row r="413" spans="1:9">
      <c r="A413" s="54"/>
      <c r="B413" s="73" t="s">
        <v>1622</v>
      </c>
      <c r="C413" s="54"/>
      <c r="D413" s="32"/>
      <c r="E413" s="18"/>
      <c r="F413" s="18"/>
      <c r="G413" s="18"/>
      <c r="H413" s="31"/>
      <c r="I413" s="54"/>
    </row>
    <row r="414" spans="1:9">
      <c r="A414" s="54"/>
      <c r="B414" s="73" t="s">
        <v>1623</v>
      </c>
      <c r="C414" s="54"/>
      <c r="D414" s="32"/>
      <c r="E414" s="18"/>
      <c r="F414" s="18"/>
      <c r="G414" s="18"/>
      <c r="H414" s="31"/>
      <c r="I414" s="54"/>
    </row>
    <row r="415" spans="1:9">
      <c r="A415" s="54"/>
      <c r="B415" s="73" t="s">
        <v>1624</v>
      </c>
      <c r="C415" s="54"/>
      <c r="D415" s="32"/>
      <c r="E415" s="18"/>
      <c r="F415" s="18"/>
      <c r="G415" s="18"/>
      <c r="H415" s="31"/>
      <c r="I415" s="54"/>
    </row>
    <row r="416" spans="1:9">
      <c r="A416" s="54"/>
      <c r="B416" s="73" t="s">
        <v>1625</v>
      </c>
      <c r="C416" s="54"/>
      <c r="D416" s="32"/>
      <c r="E416" s="18"/>
      <c r="F416" s="18"/>
      <c r="G416" s="18"/>
      <c r="H416" s="31"/>
      <c r="I416" s="54"/>
    </row>
    <row r="417" spans="1:9">
      <c r="A417" s="54"/>
      <c r="B417" s="73" t="s">
        <v>1515</v>
      </c>
      <c r="C417" s="54"/>
      <c r="D417" s="32"/>
      <c r="E417" s="18"/>
      <c r="F417" s="18"/>
      <c r="G417" s="18"/>
      <c r="H417" s="31"/>
      <c r="I417" s="54"/>
    </row>
    <row r="418" spans="1:9">
      <c r="A418" s="54"/>
      <c r="B418" s="73" t="s">
        <v>1390</v>
      </c>
      <c r="C418" s="54"/>
      <c r="D418" s="32"/>
      <c r="E418" s="18"/>
      <c r="F418" s="18"/>
      <c r="G418" s="18"/>
      <c r="H418" s="31"/>
      <c r="I418" s="54"/>
    </row>
    <row r="419" spans="1:9">
      <c r="A419" s="54"/>
      <c r="B419" s="73" t="s">
        <v>1516</v>
      </c>
      <c r="C419" s="54"/>
      <c r="D419" s="32"/>
      <c r="E419" s="18"/>
      <c r="F419" s="18"/>
      <c r="G419" s="18"/>
      <c r="H419" s="31"/>
      <c r="I419" s="54"/>
    </row>
    <row r="420" spans="1:9">
      <c r="A420" s="54"/>
      <c r="B420" s="73" t="s">
        <v>1517</v>
      </c>
      <c r="C420" s="54"/>
      <c r="D420" s="32"/>
      <c r="E420" s="18"/>
      <c r="F420" s="18"/>
      <c r="G420" s="18"/>
      <c r="H420" s="31"/>
      <c r="I420" s="54"/>
    </row>
    <row r="421" spans="1:9">
      <c r="A421" s="54"/>
      <c r="B421" s="73" t="s">
        <v>1626</v>
      </c>
      <c r="C421" s="54"/>
      <c r="D421" s="32"/>
      <c r="E421" s="18"/>
      <c r="F421" s="18"/>
      <c r="G421" s="18"/>
      <c r="H421" s="31"/>
      <c r="I421" s="54"/>
    </row>
    <row r="422" spans="1:9">
      <c r="A422" s="54"/>
      <c r="B422" s="73" t="s">
        <v>1627</v>
      </c>
      <c r="C422" s="31"/>
      <c r="D422" s="32"/>
      <c r="E422" s="18"/>
      <c r="F422" s="18"/>
      <c r="G422" s="18"/>
      <c r="H422" s="31"/>
      <c r="I422" s="54"/>
    </row>
    <row r="423" spans="1:9">
      <c r="A423" s="54"/>
      <c r="B423" s="73" t="s">
        <v>1628</v>
      </c>
      <c r="C423" s="54"/>
      <c r="D423" s="32"/>
      <c r="E423" s="18"/>
      <c r="F423" s="18"/>
      <c r="G423" s="18"/>
      <c r="H423" s="31"/>
      <c r="I423" s="54"/>
    </row>
    <row r="424" spans="1:9">
      <c r="A424" s="54"/>
      <c r="B424" s="73" t="s">
        <v>1629</v>
      </c>
      <c r="C424" s="31"/>
      <c r="D424" s="32"/>
      <c r="E424" s="18"/>
      <c r="F424" s="18"/>
      <c r="G424" s="18"/>
      <c r="H424" s="31"/>
      <c r="I424" s="54"/>
    </row>
    <row r="425" spans="1:9">
      <c r="A425" s="54"/>
      <c r="B425" s="73" t="s">
        <v>1630</v>
      </c>
      <c r="C425" s="54"/>
      <c r="D425" s="32"/>
      <c r="E425" s="18"/>
      <c r="F425" s="18"/>
      <c r="G425" s="18"/>
      <c r="H425" s="31"/>
      <c r="I425" s="54"/>
    </row>
    <row r="426" spans="1:9">
      <c r="A426" s="54"/>
      <c r="B426" s="73" t="s">
        <v>1631</v>
      </c>
      <c r="C426" s="54"/>
      <c r="D426" s="32"/>
      <c r="E426" s="18"/>
      <c r="F426" s="18"/>
      <c r="G426" s="18"/>
      <c r="H426" s="31"/>
      <c r="I426" s="54"/>
    </row>
    <row r="427" spans="1:9">
      <c r="A427" s="54"/>
      <c r="B427" s="54" t="s">
        <v>1321</v>
      </c>
      <c r="C427" s="54"/>
      <c r="D427" s="16" t="s">
        <v>558</v>
      </c>
      <c r="E427" s="2" t="s">
        <v>1632</v>
      </c>
      <c r="F427" s="2"/>
      <c r="G427" s="2"/>
      <c r="H427" s="12" t="s">
        <v>42</v>
      </c>
      <c r="I427" s="54"/>
    </row>
    <row r="428" spans="1:9">
      <c r="A428" s="54"/>
      <c r="B428" s="54" t="s">
        <v>580</v>
      </c>
      <c r="C428" s="31"/>
      <c r="D428" s="16" t="s">
        <v>559</v>
      </c>
      <c r="E428" s="2" t="s">
        <v>1633</v>
      </c>
      <c r="F428" s="2"/>
      <c r="G428" s="2"/>
      <c r="H428" s="12" t="s">
        <v>4</v>
      </c>
      <c r="I428" s="54"/>
    </row>
    <row r="429" spans="1:9">
      <c r="A429" s="54"/>
      <c r="B429" s="73" t="s">
        <v>1322</v>
      </c>
      <c r="C429" s="54"/>
      <c r="D429" s="32"/>
      <c r="E429" s="18"/>
      <c r="F429" s="18"/>
      <c r="G429" s="18"/>
      <c r="H429" s="31"/>
      <c r="I429" s="54"/>
    </row>
    <row r="430" spans="1:9">
      <c r="A430" s="54"/>
      <c r="B430" s="73" t="s">
        <v>1634</v>
      </c>
      <c r="C430" s="31"/>
      <c r="D430" s="32"/>
      <c r="E430" s="18"/>
      <c r="F430" s="18"/>
      <c r="G430" s="18"/>
      <c r="H430" s="31"/>
      <c r="I430" s="54"/>
    </row>
    <row r="431" spans="1:9">
      <c r="A431" s="54"/>
      <c r="B431" s="73" t="s">
        <v>1635</v>
      </c>
      <c r="C431" s="54"/>
      <c r="D431" s="54"/>
      <c r="E431" s="54"/>
      <c r="F431" s="54"/>
      <c r="G431" s="54"/>
      <c r="H431" s="54"/>
      <c r="I431" s="54"/>
    </row>
    <row r="432" spans="1:9">
      <c r="A432" s="54"/>
      <c r="B432" s="73" t="s">
        <v>1636</v>
      </c>
      <c r="C432" s="31"/>
      <c r="D432" s="32"/>
      <c r="E432" s="18"/>
      <c r="F432" s="18"/>
      <c r="G432" s="18"/>
      <c r="H432" s="31"/>
      <c r="I432" s="54"/>
    </row>
    <row r="433" spans="1:9">
      <c r="A433" s="54"/>
      <c r="B433" s="73" t="s">
        <v>1637</v>
      </c>
      <c r="C433" s="54"/>
      <c r="D433" s="32"/>
      <c r="E433" s="18"/>
      <c r="F433" s="18"/>
      <c r="G433" s="18"/>
      <c r="H433" s="31"/>
      <c r="I433" s="54"/>
    </row>
    <row r="434" spans="1:9">
      <c r="A434" s="54"/>
      <c r="B434" s="73" t="s">
        <v>1638</v>
      </c>
      <c r="C434" s="54"/>
      <c r="D434" s="32"/>
      <c r="E434" s="18"/>
      <c r="F434" s="18"/>
      <c r="G434" s="18"/>
      <c r="H434" s="31"/>
      <c r="I434" s="54"/>
    </row>
    <row r="435" spans="1:9">
      <c r="A435" s="54"/>
      <c r="B435" s="73" t="s">
        <v>1639</v>
      </c>
      <c r="C435" s="54"/>
      <c r="D435" s="32"/>
      <c r="E435" s="18"/>
      <c r="F435" s="18"/>
      <c r="G435" s="18"/>
      <c r="H435" s="31"/>
      <c r="I435" s="54"/>
    </row>
    <row r="436" spans="1:9">
      <c r="A436" s="54"/>
      <c r="B436" s="73" t="s">
        <v>1640</v>
      </c>
      <c r="C436" s="54"/>
      <c r="D436" s="32"/>
      <c r="E436" s="18"/>
      <c r="F436" s="18"/>
      <c r="G436" s="18"/>
      <c r="H436" s="31"/>
      <c r="I436" s="54"/>
    </row>
    <row r="437" spans="1:9">
      <c r="A437" s="54"/>
      <c r="B437" s="73" t="s">
        <v>1641</v>
      </c>
      <c r="C437" s="54"/>
      <c r="D437" s="35"/>
      <c r="E437" s="18"/>
      <c r="F437" s="18"/>
      <c r="G437" s="18"/>
      <c r="H437" s="31"/>
      <c r="I437" s="54"/>
    </row>
    <row r="438" spans="1:9">
      <c r="A438" s="54"/>
      <c r="B438" s="73" t="s">
        <v>1642</v>
      </c>
      <c r="C438" s="54"/>
      <c r="D438" s="32"/>
      <c r="E438" s="18"/>
      <c r="F438" s="18"/>
      <c r="G438" s="18"/>
      <c r="H438" s="31"/>
      <c r="I438" s="54"/>
    </row>
    <row r="439" spans="1:9">
      <c r="A439" s="54"/>
      <c r="B439" s="73" t="s">
        <v>1643</v>
      </c>
      <c r="C439" s="54"/>
      <c r="D439" s="32"/>
      <c r="E439" s="18"/>
      <c r="F439" s="18"/>
      <c r="G439" s="18"/>
      <c r="H439" s="31"/>
      <c r="I439" s="54"/>
    </row>
    <row r="440" spans="1:9">
      <c r="A440" s="54"/>
      <c r="B440" s="73" t="s">
        <v>1337</v>
      </c>
      <c r="C440" s="54"/>
      <c r="D440" s="32"/>
      <c r="E440" s="18"/>
      <c r="F440" s="18"/>
      <c r="G440" s="18"/>
      <c r="H440" s="31"/>
      <c r="I440" s="54"/>
    </row>
    <row r="441" spans="1:9">
      <c r="A441" s="8" t="s">
        <v>560</v>
      </c>
      <c r="B441" s="9" t="s">
        <v>0</v>
      </c>
      <c r="C441" s="9"/>
      <c r="D441" s="8" t="s">
        <v>1</v>
      </c>
      <c r="E441" s="8" t="s">
        <v>2</v>
      </c>
      <c r="F441" s="10" t="s">
        <v>3</v>
      </c>
      <c r="G441" s="10" t="s">
        <v>535</v>
      </c>
      <c r="H441" s="10" t="s">
        <v>536</v>
      </c>
      <c r="I441" s="11" t="s">
        <v>537</v>
      </c>
    </row>
    <row r="442" spans="1:9">
      <c r="A442" s="2" t="s">
        <v>557</v>
      </c>
      <c r="B442" s="2" t="s">
        <v>561</v>
      </c>
      <c r="C442" s="12"/>
      <c r="D442" s="19" t="s">
        <v>562</v>
      </c>
      <c r="E442" s="2" t="str">
        <f>B443</f>
        <v>XAddressGroupBObjExt</v>
      </c>
      <c r="F442" s="2" t="s">
        <v>563</v>
      </c>
      <c r="G442" s="2">
        <v>150</v>
      </c>
      <c r="H442" s="12" t="s">
        <v>564</v>
      </c>
      <c r="I442" s="75"/>
    </row>
    <row r="443" spans="1:9">
      <c r="A443" s="2"/>
      <c r="B443" s="2" t="s">
        <v>565</v>
      </c>
      <c r="C443" s="12" t="s">
        <v>566</v>
      </c>
      <c r="D443" s="16" t="s">
        <v>567</v>
      </c>
      <c r="E443" s="2" t="s">
        <v>568</v>
      </c>
      <c r="F443" s="2"/>
      <c r="G443" s="2"/>
      <c r="H443" s="12" t="s">
        <v>564</v>
      </c>
      <c r="I443" s="75"/>
    </row>
    <row r="444" spans="1:9">
      <c r="A444" s="8" t="s">
        <v>569</v>
      </c>
      <c r="B444" s="9" t="s">
        <v>0</v>
      </c>
      <c r="C444" s="9"/>
      <c r="D444" s="8" t="s">
        <v>1</v>
      </c>
      <c r="E444" s="8" t="s">
        <v>2</v>
      </c>
      <c r="F444" s="10" t="s">
        <v>3</v>
      </c>
      <c r="G444" s="10" t="s">
        <v>570</v>
      </c>
      <c r="H444" s="10" t="s">
        <v>571</v>
      </c>
      <c r="I444" s="11" t="s">
        <v>572</v>
      </c>
    </row>
    <row r="445" spans="1:9">
      <c r="A445" s="2" t="str">
        <f>B443</f>
        <v>XAddressGroupBObjExt</v>
      </c>
      <c r="B445" s="73" t="s">
        <v>1322</v>
      </c>
      <c r="C445" s="2"/>
      <c r="D445" s="2"/>
      <c r="E445" s="2"/>
      <c r="F445" s="2"/>
      <c r="G445" s="2"/>
      <c r="H445" s="2"/>
      <c r="I445" s="75"/>
    </row>
    <row r="446" spans="1:9">
      <c r="A446" s="2"/>
      <c r="B446" s="2" t="s">
        <v>519</v>
      </c>
      <c r="C446" s="12"/>
      <c r="D446" s="19" t="s">
        <v>520</v>
      </c>
      <c r="E446" s="2"/>
      <c r="F446" s="2" t="str">
        <f>IF(G446=19,"Number","String")</f>
        <v>String</v>
      </c>
      <c r="G446" s="2">
        <v>250</v>
      </c>
      <c r="H446" s="12" t="s">
        <v>573</v>
      </c>
      <c r="I446" s="75"/>
    </row>
    <row r="447" spans="1:9">
      <c r="A447" s="2"/>
      <c r="B447" s="2" t="s">
        <v>574</v>
      </c>
      <c r="C447" s="12"/>
      <c r="D447" s="19" t="s">
        <v>575</v>
      </c>
      <c r="E447" s="2"/>
      <c r="F447" s="2" t="str">
        <f>IF(G447=19,"Number","String")</f>
        <v>String</v>
      </c>
      <c r="G447" s="2">
        <v>250</v>
      </c>
      <c r="H447" s="12" t="s">
        <v>436</v>
      </c>
      <c r="I447" s="75"/>
    </row>
    <row r="448" spans="1:9">
      <c r="A448" s="2"/>
      <c r="B448" s="73" t="s">
        <v>1808</v>
      </c>
      <c r="C448" s="2"/>
      <c r="D448" s="2"/>
      <c r="E448" s="2"/>
      <c r="F448" s="2"/>
      <c r="G448" s="2"/>
      <c r="H448" s="2"/>
      <c r="I448" s="75"/>
    </row>
    <row r="449" spans="1:9">
      <c r="A449" s="8" t="s">
        <v>576</v>
      </c>
      <c r="B449" s="9" t="s">
        <v>0</v>
      </c>
      <c r="C449" s="9"/>
      <c r="D449" s="8" t="s">
        <v>1</v>
      </c>
      <c r="E449" s="8" t="s">
        <v>2</v>
      </c>
      <c r="F449" s="10" t="s">
        <v>3</v>
      </c>
      <c r="G449" s="10" t="s">
        <v>577</v>
      </c>
      <c r="H449" s="10" t="s">
        <v>578</v>
      </c>
      <c r="I449" s="11" t="s">
        <v>579</v>
      </c>
    </row>
    <row r="450" spans="1:9">
      <c r="A450" s="2" t="s">
        <v>1807</v>
      </c>
      <c r="B450" s="73" t="s">
        <v>1317</v>
      </c>
      <c r="C450" s="54"/>
      <c r="D450" s="54"/>
      <c r="E450" s="54"/>
      <c r="F450" s="54"/>
      <c r="G450" s="54"/>
      <c r="H450" s="54"/>
      <c r="I450" s="54"/>
    </row>
    <row r="451" spans="1:9">
      <c r="A451" s="54"/>
      <c r="B451" s="54" t="s">
        <v>1644</v>
      </c>
      <c r="C451" s="54"/>
      <c r="D451" s="19" t="s">
        <v>581</v>
      </c>
      <c r="E451" s="2"/>
      <c r="F451" s="2" t="s">
        <v>582</v>
      </c>
      <c r="G451" s="2">
        <v>19</v>
      </c>
      <c r="H451" s="12" t="s">
        <v>334</v>
      </c>
      <c r="I451" s="54"/>
    </row>
    <row r="452" spans="1:9">
      <c r="A452" s="54"/>
      <c r="B452" s="73" t="s">
        <v>1646</v>
      </c>
      <c r="C452" s="54"/>
      <c r="D452" s="32"/>
      <c r="E452" s="18"/>
      <c r="F452" s="18"/>
      <c r="G452" s="18"/>
      <c r="H452" s="31"/>
      <c r="I452" s="54"/>
    </row>
    <row r="453" spans="1:9">
      <c r="A453" s="54"/>
      <c r="B453" s="73" t="s">
        <v>1647</v>
      </c>
      <c r="C453" s="54"/>
      <c r="D453" s="35"/>
      <c r="E453" s="18"/>
      <c r="F453" s="18"/>
      <c r="G453" s="18"/>
      <c r="H453" s="31"/>
      <c r="I453" s="54"/>
    </row>
    <row r="454" spans="1:9">
      <c r="A454" s="54"/>
      <c r="B454" s="53" t="s">
        <v>592</v>
      </c>
      <c r="C454" s="54"/>
      <c r="D454" s="16" t="s">
        <v>593</v>
      </c>
      <c r="E454" s="2"/>
      <c r="F454" s="2" t="s">
        <v>35</v>
      </c>
      <c r="G454" s="2">
        <v>400</v>
      </c>
      <c r="H454" s="12" t="s">
        <v>4</v>
      </c>
      <c r="I454" s="54"/>
    </row>
    <row r="455" spans="1:9">
      <c r="A455" s="54"/>
      <c r="B455" s="53" t="s">
        <v>594</v>
      </c>
      <c r="C455" s="54"/>
      <c r="D455" s="16" t="s">
        <v>595</v>
      </c>
      <c r="E455" s="2"/>
      <c r="F455" s="2" t="s">
        <v>35</v>
      </c>
      <c r="G455" s="2">
        <v>400</v>
      </c>
      <c r="H455" s="12" t="s">
        <v>42</v>
      </c>
      <c r="I455" s="54"/>
    </row>
    <row r="456" spans="1:9">
      <c r="A456" s="54"/>
      <c r="B456" s="53" t="s">
        <v>1649</v>
      </c>
      <c r="C456" s="54"/>
      <c r="D456" s="19" t="s">
        <v>596</v>
      </c>
      <c r="E456" s="2"/>
      <c r="F456" s="2" t="s">
        <v>35</v>
      </c>
      <c r="G456" s="2">
        <v>100</v>
      </c>
      <c r="H456" s="12" t="s">
        <v>42</v>
      </c>
      <c r="I456" s="54"/>
    </row>
    <row r="457" spans="1:9">
      <c r="A457" s="54"/>
      <c r="B457" s="53" t="s">
        <v>588</v>
      </c>
      <c r="C457" s="54"/>
      <c r="D457" s="16" t="s">
        <v>589</v>
      </c>
      <c r="E457" s="2"/>
      <c r="F457" s="2" t="s">
        <v>35</v>
      </c>
      <c r="G457" s="2">
        <v>50</v>
      </c>
      <c r="H457" s="12" t="s">
        <v>4</v>
      </c>
      <c r="I457" s="54"/>
    </row>
    <row r="458" spans="1:9">
      <c r="A458" s="54"/>
      <c r="B458" s="73" t="s">
        <v>586</v>
      </c>
      <c r="C458" s="31"/>
      <c r="D458" s="16" t="s">
        <v>587</v>
      </c>
      <c r="E458" s="2"/>
      <c r="F458" s="2" t="s">
        <v>35</v>
      </c>
      <c r="G458" s="2">
        <v>20</v>
      </c>
      <c r="H458" s="12" t="s">
        <v>1651</v>
      </c>
      <c r="I458" s="54"/>
    </row>
    <row r="459" spans="1:9">
      <c r="A459" s="54"/>
      <c r="B459" s="73" t="s">
        <v>1652</v>
      </c>
      <c r="C459" s="54"/>
      <c r="D459" s="16"/>
      <c r="E459" s="2"/>
      <c r="F459" s="2"/>
      <c r="G459" s="2"/>
      <c r="H459" s="12"/>
      <c r="I459" s="77"/>
    </row>
    <row r="460" spans="1:9">
      <c r="A460" s="54"/>
      <c r="B460" s="73" t="s">
        <v>1653</v>
      </c>
      <c r="C460" s="54"/>
      <c r="D460" s="35"/>
      <c r="E460" s="18"/>
      <c r="F460" s="18"/>
      <c r="G460" s="18"/>
      <c r="H460" s="31"/>
      <c r="I460" s="54"/>
    </row>
    <row r="461" spans="1:9">
      <c r="A461" s="54"/>
      <c r="B461" s="53" t="s">
        <v>585</v>
      </c>
      <c r="C461" s="31"/>
      <c r="D461" s="32" t="s">
        <v>1654</v>
      </c>
      <c r="E461" s="18" t="s">
        <v>584</v>
      </c>
      <c r="F461" s="18" t="s">
        <v>582</v>
      </c>
      <c r="G461" s="18">
        <v>19</v>
      </c>
      <c r="H461" s="31" t="s">
        <v>1651</v>
      </c>
      <c r="I461" s="54"/>
    </row>
    <row r="462" spans="1:9">
      <c r="A462" s="54"/>
      <c r="B462" s="73" t="s">
        <v>1655</v>
      </c>
      <c r="C462" s="54"/>
      <c r="D462" s="32"/>
      <c r="E462" s="18"/>
      <c r="F462" s="18"/>
      <c r="G462" s="18"/>
      <c r="H462" s="31"/>
      <c r="I462" s="54"/>
    </row>
    <row r="463" spans="1:9">
      <c r="A463" s="54"/>
      <c r="B463" s="73" t="s">
        <v>1656</v>
      </c>
      <c r="C463" s="54"/>
      <c r="D463" s="32"/>
      <c r="E463" s="18"/>
      <c r="F463" s="18"/>
      <c r="G463" s="18"/>
      <c r="H463" s="31"/>
      <c r="I463" s="54"/>
    </row>
    <row r="464" spans="1:9">
      <c r="A464" s="54"/>
      <c r="B464" s="53" t="s">
        <v>583</v>
      </c>
      <c r="C464" s="54"/>
      <c r="D464" s="35" t="s">
        <v>1657</v>
      </c>
      <c r="E464" s="18" t="s">
        <v>584</v>
      </c>
      <c r="F464" s="18" t="s">
        <v>582</v>
      </c>
      <c r="G464" s="18">
        <v>19</v>
      </c>
      <c r="H464" s="31" t="s">
        <v>4</v>
      </c>
      <c r="I464" s="54"/>
    </row>
    <row r="465" spans="1:9">
      <c r="A465" s="54"/>
      <c r="B465" s="73" t="s">
        <v>1658</v>
      </c>
      <c r="C465" s="54"/>
      <c r="D465" s="32"/>
      <c r="E465" s="18"/>
      <c r="F465" s="18"/>
      <c r="G465" s="18"/>
      <c r="H465" s="31"/>
      <c r="I465" s="54"/>
    </row>
    <row r="466" spans="1:9">
      <c r="A466" s="54"/>
      <c r="B466" s="73" t="s">
        <v>1659</v>
      </c>
      <c r="C466" s="54"/>
      <c r="D466" s="32"/>
      <c r="E466" s="18"/>
      <c r="F466" s="18"/>
      <c r="G466" s="18"/>
      <c r="H466" s="31"/>
      <c r="I466" s="54"/>
    </row>
    <row r="467" spans="1:9">
      <c r="A467" s="54"/>
      <c r="B467" s="73" t="s">
        <v>1660</v>
      </c>
      <c r="C467" s="54"/>
      <c r="D467" s="32"/>
      <c r="E467" s="18"/>
      <c r="F467" s="18"/>
      <c r="G467" s="18"/>
      <c r="H467" s="31"/>
      <c r="I467" s="54"/>
    </row>
    <row r="468" spans="1:9">
      <c r="A468" s="54"/>
      <c r="B468" s="73" t="s">
        <v>1661</v>
      </c>
      <c r="C468" s="54"/>
      <c r="D468" s="32"/>
      <c r="E468" s="18"/>
      <c r="F468" s="18"/>
      <c r="G468" s="18"/>
      <c r="H468" s="31"/>
      <c r="I468" s="54"/>
    </row>
    <row r="469" spans="1:9">
      <c r="A469" s="54"/>
      <c r="B469" s="73" t="s">
        <v>1662</v>
      </c>
      <c r="C469" s="54"/>
      <c r="D469" s="32"/>
      <c r="E469" s="18"/>
      <c r="F469" s="18"/>
      <c r="G469" s="18"/>
      <c r="H469" s="31"/>
      <c r="I469" s="54"/>
    </row>
    <row r="470" spans="1:9">
      <c r="A470" s="54"/>
      <c r="B470" s="73" t="s">
        <v>1663</v>
      </c>
      <c r="C470" s="54"/>
      <c r="D470" s="32"/>
      <c r="E470" s="18"/>
      <c r="F470" s="18"/>
      <c r="G470" s="18"/>
      <c r="H470" s="31"/>
      <c r="I470" s="54"/>
    </row>
    <row r="471" spans="1:9">
      <c r="A471" s="54"/>
      <c r="B471" s="73" t="s">
        <v>1664</v>
      </c>
      <c r="C471" s="54"/>
      <c r="D471" s="32"/>
      <c r="E471" s="18"/>
      <c r="F471" s="18"/>
      <c r="G471" s="18"/>
      <c r="H471" s="31"/>
      <c r="I471" s="54"/>
    </row>
    <row r="472" spans="1:9">
      <c r="A472" s="54"/>
      <c r="B472" s="73" t="s">
        <v>1665</v>
      </c>
      <c r="C472" s="31"/>
      <c r="D472" s="32"/>
      <c r="E472" s="18"/>
      <c r="F472" s="18"/>
      <c r="G472" s="18"/>
      <c r="H472" s="31"/>
      <c r="I472" s="54"/>
    </row>
    <row r="473" spans="1:9">
      <c r="A473" s="54"/>
      <c r="B473" s="73" t="s">
        <v>1666</v>
      </c>
      <c r="C473" s="54"/>
      <c r="D473" s="32"/>
      <c r="E473" s="18"/>
      <c r="F473" s="18"/>
      <c r="G473" s="18"/>
      <c r="H473" s="31"/>
      <c r="I473" s="54"/>
    </row>
    <row r="474" spans="1:9">
      <c r="A474" s="54"/>
      <c r="B474" s="73" t="s">
        <v>1667</v>
      </c>
      <c r="C474" s="31"/>
      <c r="D474" s="32"/>
      <c r="E474" s="18"/>
      <c r="F474" s="18"/>
      <c r="G474" s="18"/>
      <c r="H474" s="31"/>
      <c r="I474" s="54"/>
    </row>
    <row r="475" spans="1:9">
      <c r="A475" s="54"/>
      <c r="B475" s="73" t="s">
        <v>1668</v>
      </c>
      <c r="C475" s="54"/>
      <c r="D475" s="32"/>
      <c r="E475" s="18"/>
      <c r="F475" s="18"/>
      <c r="G475" s="18"/>
      <c r="H475" s="31"/>
      <c r="I475" s="54"/>
    </row>
    <row r="476" spans="1:9">
      <c r="A476" s="54"/>
      <c r="B476" s="73" t="s">
        <v>1669</v>
      </c>
      <c r="C476" s="54"/>
      <c r="D476" s="32"/>
      <c r="E476" s="18"/>
      <c r="F476" s="18"/>
      <c r="G476" s="18"/>
      <c r="H476" s="31"/>
      <c r="I476" s="54"/>
    </row>
    <row r="477" spans="1:9">
      <c r="A477" s="54"/>
      <c r="B477" s="73" t="s">
        <v>1670</v>
      </c>
      <c r="C477" s="54"/>
      <c r="D477" s="16"/>
      <c r="E477" s="2"/>
      <c r="F477" s="2"/>
      <c r="G477" s="2"/>
      <c r="H477" s="12"/>
      <c r="I477" s="54"/>
    </row>
    <row r="478" spans="1:9">
      <c r="A478" s="54"/>
      <c r="B478" s="73" t="s">
        <v>1671</v>
      </c>
      <c r="C478" s="31"/>
      <c r="D478" s="16"/>
      <c r="E478" s="2"/>
      <c r="F478" s="2"/>
      <c r="G478" s="2"/>
      <c r="H478" s="12"/>
      <c r="I478" s="54"/>
    </row>
    <row r="479" spans="1:9">
      <c r="A479" s="54"/>
      <c r="B479" s="73" t="s">
        <v>1672</v>
      </c>
      <c r="C479" s="54"/>
      <c r="D479" s="32"/>
      <c r="E479" s="18"/>
      <c r="F479" s="18"/>
      <c r="G479" s="18"/>
      <c r="H479" s="31"/>
      <c r="I479" s="54"/>
    </row>
    <row r="480" spans="1:9">
      <c r="A480" s="54"/>
      <c r="B480" s="73" t="s">
        <v>1673</v>
      </c>
      <c r="C480" s="31"/>
      <c r="D480" s="32"/>
      <c r="E480" s="18"/>
      <c r="F480" s="18"/>
      <c r="G480" s="18"/>
      <c r="H480" s="31"/>
      <c r="I480" s="54"/>
    </row>
    <row r="481" spans="1:9">
      <c r="A481" s="54"/>
      <c r="B481" s="53" t="s">
        <v>590</v>
      </c>
      <c r="C481" s="54"/>
      <c r="D481" s="16" t="s">
        <v>591</v>
      </c>
      <c r="E481" s="2"/>
      <c r="F481" s="2" t="s">
        <v>35</v>
      </c>
      <c r="G481" s="2">
        <v>32</v>
      </c>
      <c r="H481" s="12" t="s">
        <v>4</v>
      </c>
      <c r="I481" s="54"/>
    </row>
    <row r="482" spans="1:9">
      <c r="A482" s="54"/>
      <c r="B482" s="73" t="s">
        <v>1674</v>
      </c>
      <c r="C482" s="31"/>
      <c r="D482" s="32"/>
      <c r="E482" s="18"/>
      <c r="F482" s="18"/>
      <c r="G482" s="18"/>
      <c r="H482" s="31"/>
      <c r="I482" s="54"/>
    </row>
    <row r="483" spans="1:9">
      <c r="A483" s="54"/>
      <c r="B483" s="73" t="s">
        <v>1675</v>
      </c>
      <c r="C483" s="54"/>
      <c r="D483" s="32"/>
      <c r="E483" s="18"/>
      <c r="F483" s="18"/>
      <c r="G483" s="18"/>
      <c r="H483" s="31"/>
      <c r="I483" s="54"/>
    </row>
    <row r="484" spans="1:9">
      <c r="A484" s="54"/>
      <c r="B484" s="73" t="s">
        <v>1676</v>
      </c>
      <c r="C484" s="54"/>
      <c r="D484" s="32"/>
      <c r="E484" s="18"/>
      <c r="F484" s="18"/>
      <c r="G484" s="18"/>
      <c r="H484" s="31"/>
      <c r="I484" s="54"/>
    </row>
    <row r="485" spans="1:9">
      <c r="A485" s="54"/>
      <c r="B485" s="73" t="s">
        <v>1677</v>
      </c>
      <c r="C485" s="54"/>
      <c r="D485" s="32"/>
      <c r="E485" s="18"/>
      <c r="F485" s="18"/>
      <c r="G485" s="18"/>
      <c r="H485" s="31"/>
      <c r="I485" s="54"/>
    </row>
    <row r="486" spans="1:9">
      <c r="A486" s="54"/>
      <c r="B486" s="73" t="s">
        <v>1678</v>
      </c>
      <c r="C486" s="54"/>
      <c r="D486" s="32"/>
      <c r="E486" s="18"/>
      <c r="F486" s="18"/>
      <c r="G486" s="18"/>
      <c r="H486" s="31"/>
      <c r="I486" s="54"/>
    </row>
    <row r="487" spans="1:9">
      <c r="A487" s="54"/>
      <c r="B487" s="73" t="s">
        <v>1679</v>
      </c>
      <c r="C487" s="54"/>
      <c r="D487" s="35"/>
      <c r="E487" s="18"/>
      <c r="F487" s="18"/>
      <c r="G487" s="18"/>
      <c r="H487" s="31"/>
      <c r="I487" s="54"/>
    </row>
    <row r="488" spans="1:9">
      <c r="A488" s="54"/>
      <c r="B488" s="73" t="s">
        <v>1322</v>
      </c>
      <c r="C488" s="54"/>
      <c r="D488" s="32"/>
      <c r="E488" s="18"/>
      <c r="F488" s="18"/>
      <c r="G488" s="18"/>
      <c r="H488" s="31"/>
      <c r="I488" s="54"/>
    </row>
    <row r="489" spans="1:9">
      <c r="A489" s="54"/>
      <c r="B489" s="73" t="s">
        <v>1680</v>
      </c>
      <c r="C489" s="54"/>
      <c r="D489" s="32"/>
      <c r="E489" s="18"/>
      <c r="F489" s="18"/>
      <c r="G489" s="18"/>
      <c r="H489" s="31"/>
      <c r="I489" s="54"/>
    </row>
    <row r="490" spans="1:9">
      <c r="A490" s="54"/>
      <c r="B490" s="73" t="s">
        <v>1681</v>
      </c>
      <c r="C490" s="54"/>
      <c r="D490" s="32"/>
      <c r="E490" s="18"/>
      <c r="F490" s="18"/>
      <c r="G490" s="18"/>
      <c r="H490" s="31"/>
      <c r="I490" s="54"/>
    </row>
    <row r="491" spans="1:9">
      <c r="A491" s="54"/>
      <c r="B491" s="73" t="s">
        <v>1682</v>
      </c>
      <c r="C491" s="54"/>
      <c r="D491" s="32"/>
      <c r="E491" s="18"/>
      <c r="F491" s="18"/>
      <c r="G491" s="18"/>
      <c r="H491" s="31"/>
      <c r="I491" s="54"/>
    </row>
    <row r="492" spans="1:9">
      <c r="A492" s="54"/>
      <c r="B492" s="73" t="s">
        <v>1683</v>
      </c>
      <c r="C492" s="54"/>
      <c r="D492" s="32"/>
      <c r="E492" s="18"/>
      <c r="F492" s="18"/>
      <c r="G492" s="18"/>
      <c r="H492" s="31"/>
      <c r="I492" s="54"/>
    </row>
    <row r="493" spans="1:9">
      <c r="A493" s="54"/>
      <c r="B493" s="73" t="s">
        <v>1684</v>
      </c>
      <c r="C493" s="54"/>
      <c r="D493" s="35"/>
      <c r="E493" s="18"/>
      <c r="F493" s="18"/>
      <c r="G493" s="18"/>
      <c r="H493" s="31"/>
      <c r="I493" s="54"/>
    </row>
    <row r="494" spans="1:9">
      <c r="A494" s="54"/>
      <c r="B494" s="73" t="s">
        <v>1685</v>
      </c>
      <c r="C494" s="54"/>
      <c r="D494" s="32"/>
      <c r="E494" s="18"/>
      <c r="F494" s="18"/>
      <c r="G494" s="18"/>
      <c r="H494" s="31"/>
      <c r="I494" s="54"/>
    </row>
    <row r="495" spans="1:9">
      <c r="A495" s="54"/>
      <c r="B495" s="73" t="s">
        <v>1337</v>
      </c>
      <c r="C495" s="31"/>
      <c r="D495" s="35"/>
      <c r="E495" s="18"/>
      <c r="F495" s="18"/>
      <c r="G495" s="18"/>
      <c r="H495" s="31"/>
      <c r="I495" s="54"/>
    </row>
    <row r="496" spans="1:9">
      <c r="A496" s="8" t="s">
        <v>576</v>
      </c>
      <c r="B496" s="9" t="s">
        <v>590</v>
      </c>
      <c r="C496" s="9"/>
      <c r="D496" s="8" t="s">
        <v>1</v>
      </c>
      <c r="E496" s="8" t="s">
        <v>2</v>
      </c>
      <c r="F496" s="10" t="s">
        <v>3</v>
      </c>
      <c r="G496" s="10" t="s">
        <v>577</v>
      </c>
      <c r="H496" s="10" t="s">
        <v>578</v>
      </c>
      <c r="I496" s="11" t="s">
        <v>579</v>
      </c>
    </row>
    <row r="497" spans="1:9">
      <c r="A497" s="2" t="s">
        <v>685</v>
      </c>
      <c r="B497" s="73" t="s">
        <v>1317</v>
      </c>
      <c r="C497" s="54"/>
      <c r="D497" s="54"/>
      <c r="E497" s="54"/>
      <c r="F497" s="54"/>
      <c r="G497" s="54"/>
      <c r="H497" s="54"/>
      <c r="I497" s="54"/>
    </row>
    <row r="498" spans="1:9">
      <c r="A498" s="54"/>
      <c r="B498" s="54" t="s">
        <v>1686</v>
      </c>
      <c r="C498" s="54"/>
      <c r="D498" s="19" t="s">
        <v>1687</v>
      </c>
      <c r="E498" s="2" t="s">
        <v>363</v>
      </c>
      <c r="F498" s="2" t="s">
        <v>31</v>
      </c>
      <c r="G498" s="2">
        <v>19</v>
      </c>
      <c r="H498" s="12" t="str">
        <f>IF(IFERROR(SEARCHB("add",$B$2),0)&gt;0,"X","M")</f>
        <v>M</v>
      </c>
      <c r="I498" s="54"/>
    </row>
    <row r="499" spans="1:9">
      <c r="A499" s="54"/>
      <c r="B499" s="73" t="s">
        <v>1427</v>
      </c>
      <c r="C499" s="54"/>
      <c r="D499" s="32"/>
      <c r="E499" s="18"/>
      <c r="F499" s="18"/>
      <c r="G499" s="18"/>
      <c r="H499" s="31"/>
      <c r="I499" s="54"/>
    </row>
    <row r="500" spans="1:9">
      <c r="A500" s="54"/>
      <c r="B500" s="73" t="s">
        <v>1688</v>
      </c>
      <c r="C500" s="54"/>
      <c r="D500" s="35"/>
      <c r="E500" s="18"/>
      <c r="F500" s="18"/>
      <c r="G500" s="18"/>
      <c r="H500" s="31"/>
      <c r="I500" s="54"/>
    </row>
    <row r="501" spans="1:9">
      <c r="A501" s="54"/>
      <c r="B501" s="54" t="s">
        <v>1689</v>
      </c>
      <c r="C501" s="54"/>
      <c r="D501" s="19" t="s">
        <v>1690</v>
      </c>
      <c r="E501" s="2" t="s">
        <v>1691</v>
      </c>
      <c r="F501" s="2" t="s">
        <v>31</v>
      </c>
      <c r="G501" s="2">
        <v>19</v>
      </c>
      <c r="H501" s="12" t="s">
        <v>4</v>
      </c>
      <c r="I501" s="54"/>
    </row>
    <row r="502" spans="1:9">
      <c r="A502" s="54"/>
      <c r="B502" s="73" t="s">
        <v>1694</v>
      </c>
      <c r="C502" s="54"/>
      <c r="D502" s="32"/>
      <c r="E502" s="18"/>
      <c r="F502" s="18"/>
      <c r="G502" s="18"/>
      <c r="H502" s="31"/>
      <c r="I502" s="54"/>
    </row>
    <row r="503" spans="1:9">
      <c r="A503" s="54"/>
      <c r="B503" s="73" t="s">
        <v>1695</v>
      </c>
      <c r="C503" s="54"/>
      <c r="D503" s="35"/>
      <c r="E503" s="18"/>
      <c r="F503" s="18"/>
      <c r="G503" s="18"/>
      <c r="H503" s="31"/>
      <c r="I503" s="54"/>
    </row>
    <row r="504" spans="1:9">
      <c r="A504" s="54"/>
      <c r="B504" s="73" t="s">
        <v>1696</v>
      </c>
      <c r="C504" s="54"/>
      <c r="D504" s="32"/>
      <c r="E504" s="18"/>
      <c r="F504" s="18"/>
      <c r="G504" s="18"/>
      <c r="H504" s="31"/>
      <c r="I504" s="54"/>
    </row>
    <row r="505" spans="1:9">
      <c r="A505" s="54"/>
      <c r="B505" s="73" t="s">
        <v>1619</v>
      </c>
      <c r="C505" s="31"/>
      <c r="D505" s="32"/>
      <c r="E505" s="18"/>
      <c r="F505" s="18"/>
      <c r="G505" s="18"/>
      <c r="H505" s="31"/>
      <c r="I505" s="54"/>
    </row>
    <row r="506" spans="1:9">
      <c r="A506" s="54"/>
      <c r="B506" s="73" t="s">
        <v>1620</v>
      </c>
      <c r="C506" s="54"/>
      <c r="D506" s="32"/>
      <c r="E506" s="18"/>
      <c r="F506" s="18"/>
      <c r="G506" s="18"/>
      <c r="H506" s="31"/>
      <c r="I506" s="77"/>
    </row>
    <row r="507" spans="1:9">
      <c r="A507" s="54"/>
      <c r="B507" s="73" t="s">
        <v>1621</v>
      </c>
      <c r="C507" s="54"/>
      <c r="D507" s="35"/>
      <c r="E507" s="18"/>
      <c r="F507" s="18"/>
      <c r="G507" s="18"/>
      <c r="H507" s="31"/>
      <c r="I507" s="54"/>
    </row>
    <row r="508" spans="1:9">
      <c r="A508" s="54"/>
      <c r="B508" s="73" t="s">
        <v>1622</v>
      </c>
      <c r="C508" s="31"/>
      <c r="D508" s="32"/>
      <c r="E508" s="18"/>
      <c r="F508" s="18"/>
      <c r="G508" s="18"/>
      <c r="H508" s="31"/>
      <c r="I508" s="54"/>
    </row>
    <row r="509" spans="1:9">
      <c r="A509" s="54"/>
      <c r="B509" s="73" t="s">
        <v>1697</v>
      </c>
      <c r="C509" s="54"/>
      <c r="D509" s="32"/>
      <c r="E509" s="18"/>
      <c r="F509" s="18"/>
      <c r="G509" s="18"/>
      <c r="H509" s="31"/>
      <c r="I509" s="54"/>
    </row>
    <row r="510" spans="1:9">
      <c r="A510" s="54"/>
      <c r="B510" s="73" t="s">
        <v>1507</v>
      </c>
      <c r="C510" s="54"/>
      <c r="D510" s="32"/>
      <c r="E510" s="18"/>
      <c r="F510" s="18"/>
      <c r="G510" s="18"/>
      <c r="H510" s="31"/>
      <c r="I510" s="54"/>
    </row>
    <row r="511" spans="1:9">
      <c r="A511" s="54"/>
      <c r="B511" s="73" t="s">
        <v>1698</v>
      </c>
      <c r="C511" s="54"/>
      <c r="D511" s="35"/>
      <c r="E511" s="18"/>
      <c r="F511" s="18"/>
      <c r="G511" s="18"/>
      <c r="H511" s="31"/>
      <c r="I511" s="54"/>
    </row>
    <row r="512" spans="1:9">
      <c r="A512" s="54"/>
      <c r="B512" s="73" t="s">
        <v>1699</v>
      </c>
      <c r="C512" s="54"/>
      <c r="D512" s="32"/>
      <c r="E512" s="18"/>
      <c r="F512" s="18"/>
      <c r="G512" s="18"/>
      <c r="H512" s="31"/>
      <c r="I512" s="54"/>
    </row>
    <row r="513" spans="1:9">
      <c r="A513" s="54"/>
      <c r="B513" s="73" t="s">
        <v>1700</v>
      </c>
      <c r="C513" s="54"/>
      <c r="D513" s="32"/>
      <c r="E513" s="18"/>
      <c r="F513" s="18"/>
      <c r="G513" s="18"/>
      <c r="H513" s="31"/>
      <c r="I513" s="54"/>
    </row>
    <row r="514" spans="1:9">
      <c r="A514" s="54"/>
      <c r="B514" s="73" t="s">
        <v>1701</v>
      </c>
      <c r="C514" s="54"/>
      <c r="D514" s="32"/>
      <c r="E514" s="18"/>
      <c r="F514" s="18"/>
      <c r="G514" s="18"/>
      <c r="H514" s="31"/>
      <c r="I514" s="54"/>
    </row>
    <row r="515" spans="1:9">
      <c r="A515" s="54"/>
      <c r="B515" s="54" t="s">
        <v>1444</v>
      </c>
      <c r="C515" s="54"/>
      <c r="D515" s="35" t="s">
        <v>1702</v>
      </c>
      <c r="E515" s="18" t="s">
        <v>551</v>
      </c>
      <c r="F515" s="18" t="s">
        <v>299</v>
      </c>
      <c r="G515" s="18">
        <v>6</v>
      </c>
      <c r="H515" s="31" t="s">
        <v>42</v>
      </c>
      <c r="I515" s="54"/>
    </row>
    <row r="516" spans="1:9">
      <c r="A516" s="54"/>
      <c r="B516" s="54" t="s">
        <v>1377</v>
      </c>
      <c r="C516" s="54"/>
      <c r="D516" s="32" t="s">
        <v>1703</v>
      </c>
      <c r="E516" s="18" t="s">
        <v>556</v>
      </c>
      <c r="F516" s="18" t="s">
        <v>1341</v>
      </c>
      <c r="G516" s="18">
        <v>6</v>
      </c>
      <c r="H516" s="31" t="s">
        <v>229</v>
      </c>
      <c r="I516" s="54"/>
    </row>
    <row r="517" spans="1:9">
      <c r="A517" s="54"/>
      <c r="B517" s="73" t="s">
        <v>1624</v>
      </c>
      <c r="C517" s="54"/>
      <c r="D517" s="32"/>
      <c r="E517" s="18"/>
      <c r="F517" s="18"/>
      <c r="G517" s="18"/>
      <c r="H517" s="31"/>
      <c r="I517" s="54"/>
    </row>
    <row r="518" spans="1:9">
      <c r="A518" s="54"/>
      <c r="B518" s="73" t="s">
        <v>1625</v>
      </c>
      <c r="C518" s="54"/>
      <c r="D518" s="32"/>
      <c r="E518" s="18"/>
      <c r="F518" s="18"/>
      <c r="G518" s="18"/>
      <c r="H518" s="31"/>
      <c r="I518" s="54"/>
    </row>
    <row r="519" spans="1:9">
      <c r="A519" s="54"/>
      <c r="B519" s="73" t="s">
        <v>1515</v>
      </c>
      <c r="C519" s="31"/>
      <c r="D519" s="32"/>
      <c r="E519" s="18"/>
      <c r="F519" s="18"/>
      <c r="G519" s="18"/>
      <c r="H519" s="31"/>
      <c r="I519" s="54"/>
    </row>
    <row r="520" spans="1:9">
      <c r="A520" s="54"/>
      <c r="B520" s="73" t="s">
        <v>1390</v>
      </c>
      <c r="C520" s="54"/>
      <c r="D520" s="32"/>
      <c r="E520" s="18"/>
      <c r="F520" s="18"/>
      <c r="G520" s="18"/>
      <c r="H520" s="31"/>
      <c r="I520" s="54"/>
    </row>
    <row r="521" spans="1:9">
      <c r="A521" s="54"/>
      <c r="B521" s="73" t="s">
        <v>1516</v>
      </c>
      <c r="C521" s="31"/>
      <c r="D521" s="32"/>
      <c r="E521" s="18"/>
      <c r="F521" s="18"/>
      <c r="G521" s="18"/>
      <c r="H521" s="31"/>
      <c r="I521" s="54"/>
    </row>
    <row r="522" spans="1:9">
      <c r="A522" s="54"/>
      <c r="B522" s="73" t="s">
        <v>1517</v>
      </c>
      <c r="C522" s="54"/>
      <c r="D522" s="32"/>
      <c r="E522" s="18"/>
      <c r="F522" s="18"/>
      <c r="G522" s="18"/>
      <c r="H522" s="31"/>
      <c r="I522" s="54"/>
    </row>
    <row r="523" spans="1:9">
      <c r="A523" s="54"/>
      <c r="B523" s="73" t="s">
        <v>1705</v>
      </c>
      <c r="C523" s="54"/>
      <c r="D523" s="32"/>
      <c r="E523" s="18"/>
      <c r="F523" s="18"/>
      <c r="G523" s="18"/>
      <c r="H523" s="31"/>
      <c r="I523" s="54"/>
    </row>
    <row r="524" spans="1:9">
      <c r="A524" s="54"/>
      <c r="B524" s="73" t="s">
        <v>1706</v>
      </c>
      <c r="C524" s="54"/>
      <c r="D524" s="32"/>
      <c r="E524" s="18"/>
      <c r="F524" s="18"/>
      <c r="G524" s="18"/>
      <c r="H524" s="31"/>
      <c r="I524" s="54"/>
    </row>
    <row r="525" spans="1:9">
      <c r="A525" s="54"/>
      <c r="B525" s="73" t="s">
        <v>1707</v>
      </c>
      <c r="C525" s="31"/>
      <c r="D525" s="32"/>
      <c r="E525" s="18"/>
      <c r="F525" s="18"/>
      <c r="G525" s="18"/>
      <c r="H525" s="31"/>
      <c r="I525" s="54"/>
    </row>
    <row r="526" spans="1:9">
      <c r="A526" s="54"/>
      <c r="B526" s="73" t="s">
        <v>1629</v>
      </c>
      <c r="C526" s="54"/>
      <c r="D526" s="32"/>
      <c r="E526" s="18"/>
      <c r="F526" s="18"/>
      <c r="G526" s="18"/>
      <c r="H526" s="31"/>
      <c r="I526" s="54"/>
    </row>
    <row r="527" spans="1:9">
      <c r="A527" s="54"/>
      <c r="B527" s="73" t="s">
        <v>1630</v>
      </c>
      <c r="C527" s="31"/>
      <c r="D527" s="32"/>
      <c r="E527" s="18"/>
      <c r="F527" s="18"/>
      <c r="G527" s="18"/>
      <c r="H527" s="31"/>
      <c r="I527" s="54"/>
    </row>
    <row r="528" spans="1:9">
      <c r="A528" s="54"/>
      <c r="B528" s="73" t="s">
        <v>1631</v>
      </c>
      <c r="C528" s="54"/>
      <c r="D528" s="32"/>
      <c r="E528" s="18"/>
      <c r="F528" s="18"/>
      <c r="G528" s="18"/>
      <c r="H528" s="31"/>
      <c r="I528" s="54"/>
    </row>
    <row r="529" spans="1:9">
      <c r="A529" s="54"/>
      <c r="B529" s="54" t="s">
        <v>1708</v>
      </c>
      <c r="C529" s="31"/>
      <c r="D529" s="16" t="s">
        <v>598</v>
      </c>
      <c r="E529" s="2"/>
      <c r="F529" s="2"/>
      <c r="G529" s="2"/>
      <c r="H529" s="12" t="s">
        <v>4</v>
      </c>
      <c r="I529" s="54"/>
    </row>
    <row r="530" spans="1:9">
      <c r="A530" s="54"/>
      <c r="B530" s="73" t="s">
        <v>1322</v>
      </c>
      <c r="C530" s="54"/>
      <c r="D530" s="32"/>
      <c r="E530" s="18"/>
      <c r="F530" s="18"/>
      <c r="G530" s="18"/>
      <c r="H530" s="31"/>
      <c r="I530" s="54"/>
    </row>
    <row r="531" spans="1:9">
      <c r="A531" s="54"/>
      <c r="B531" s="73" t="s">
        <v>1709</v>
      </c>
      <c r="C531" s="54"/>
      <c r="D531" s="32"/>
      <c r="E531" s="18"/>
      <c r="F531" s="18"/>
      <c r="G531" s="18"/>
      <c r="H531" s="31"/>
      <c r="I531" s="54"/>
    </row>
    <row r="532" spans="1:9">
      <c r="A532" s="54"/>
      <c r="B532" s="73" t="s">
        <v>1710</v>
      </c>
      <c r="C532" s="54"/>
      <c r="D532" s="32"/>
      <c r="E532" s="18"/>
      <c r="F532" s="18"/>
      <c r="G532" s="18"/>
      <c r="H532" s="31"/>
      <c r="I532" s="54"/>
    </row>
    <row r="533" spans="1:9">
      <c r="A533" s="54"/>
      <c r="B533" s="73" t="s">
        <v>1711</v>
      </c>
      <c r="C533" s="54"/>
      <c r="D533" s="32"/>
      <c r="E533" s="18"/>
      <c r="F533" s="18"/>
      <c r="G533" s="18"/>
      <c r="H533" s="31"/>
      <c r="I533" s="54"/>
    </row>
    <row r="534" spans="1:9">
      <c r="A534" s="54"/>
      <c r="B534" s="73" t="s">
        <v>1712</v>
      </c>
      <c r="C534" s="54"/>
      <c r="D534" s="35"/>
      <c r="E534" s="18"/>
      <c r="F534" s="18"/>
      <c r="G534" s="18"/>
      <c r="H534" s="31"/>
      <c r="I534" s="54"/>
    </row>
    <row r="535" spans="1:9">
      <c r="A535" s="54"/>
      <c r="B535" s="73" t="s">
        <v>1713</v>
      </c>
      <c r="C535" s="54"/>
      <c r="D535" s="32"/>
      <c r="E535" s="18"/>
      <c r="F535" s="18"/>
      <c r="G535" s="18"/>
      <c r="H535" s="31"/>
      <c r="I535" s="54"/>
    </row>
    <row r="536" spans="1:9">
      <c r="A536" s="54"/>
      <c r="B536" s="73" t="s">
        <v>1639</v>
      </c>
      <c r="C536" s="54"/>
      <c r="D536" s="32"/>
      <c r="E536" s="18"/>
      <c r="F536" s="18"/>
      <c r="G536" s="18"/>
      <c r="H536" s="31"/>
      <c r="I536" s="54"/>
    </row>
    <row r="537" spans="1:9">
      <c r="A537" s="54"/>
      <c r="B537" s="73" t="s">
        <v>1640</v>
      </c>
      <c r="C537" s="54"/>
      <c r="D537" s="32"/>
      <c r="E537" s="18"/>
      <c r="F537" s="18"/>
      <c r="G537" s="18"/>
      <c r="H537" s="31"/>
      <c r="I537" s="54"/>
    </row>
    <row r="538" spans="1:9">
      <c r="A538" s="54"/>
      <c r="B538" s="73" t="s">
        <v>1641</v>
      </c>
      <c r="C538" s="54"/>
      <c r="D538" s="32"/>
      <c r="E538" s="18"/>
      <c r="F538" s="18"/>
      <c r="G538" s="18"/>
      <c r="H538" s="31"/>
      <c r="I538" s="54"/>
    </row>
    <row r="539" spans="1:9">
      <c r="A539" s="54"/>
      <c r="B539" s="73" t="s">
        <v>1642</v>
      </c>
      <c r="C539" s="54"/>
      <c r="D539" s="32"/>
      <c r="E539" s="18"/>
      <c r="F539" s="18"/>
      <c r="G539" s="18"/>
      <c r="H539" s="31"/>
      <c r="I539" s="54"/>
    </row>
    <row r="540" spans="1:9">
      <c r="A540" s="54"/>
      <c r="B540" s="73" t="s">
        <v>1643</v>
      </c>
      <c r="C540" s="54"/>
      <c r="D540" s="35"/>
      <c r="E540" s="18"/>
      <c r="F540" s="18"/>
      <c r="G540" s="18"/>
      <c r="H540" s="31"/>
      <c r="I540" s="54"/>
    </row>
    <row r="541" spans="1:9">
      <c r="A541" s="54"/>
      <c r="B541" s="73" t="s">
        <v>1337</v>
      </c>
      <c r="C541" s="54"/>
      <c r="D541" s="32"/>
      <c r="E541" s="18"/>
      <c r="F541" s="18"/>
      <c r="G541" s="18"/>
      <c r="H541" s="31"/>
      <c r="I541" s="54"/>
    </row>
    <row r="542" spans="1:9">
      <c r="A542" s="8" t="s">
        <v>576</v>
      </c>
      <c r="B542" s="9" t="s">
        <v>0</v>
      </c>
      <c r="C542" s="9"/>
      <c r="D542" s="8" t="s">
        <v>1</v>
      </c>
      <c r="E542" s="8" t="s">
        <v>2</v>
      </c>
      <c r="F542" s="10" t="s">
        <v>3</v>
      </c>
      <c r="G542" s="10" t="s">
        <v>577</v>
      </c>
      <c r="H542" s="10" t="s">
        <v>578</v>
      </c>
      <c r="I542" s="11" t="s">
        <v>579</v>
      </c>
    </row>
    <row r="543" spans="1:9">
      <c r="A543" s="2" t="s">
        <v>597</v>
      </c>
      <c r="B543" s="73" t="s">
        <v>1317</v>
      </c>
      <c r="C543" s="54"/>
      <c r="D543" s="54"/>
      <c r="E543" s="54"/>
      <c r="F543" s="54"/>
      <c r="G543" s="54"/>
      <c r="H543" s="54"/>
      <c r="I543" s="54"/>
    </row>
    <row r="544" spans="1:9">
      <c r="A544" s="54"/>
      <c r="B544" s="54" t="s">
        <v>1714</v>
      </c>
      <c r="C544" s="54"/>
      <c r="D544" s="19" t="s">
        <v>1726</v>
      </c>
      <c r="E544" s="2"/>
      <c r="F544" s="2" t="s">
        <v>582</v>
      </c>
      <c r="G544" s="2">
        <v>19</v>
      </c>
      <c r="H544" s="12" t="s">
        <v>1727</v>
      </c>
      <c r="I544" s="54"/>
    </row>
    <row r="545" spans="1:9">
      <c r="A545" s="54"/>
      <c r="B545" s="53" t="s">
        <v>1715</v>
      </c>
      <c r="C545" s="54"/>
      <c r="D545" s="16" t="s">
        <v>600</v>
      </c>
      <c r="E545" s="2"/>
      <c r="F545" s="2" t="s">
        <v>35</v>
      </c>
      <c r="G545" s="2">
        <v>255</v>
      </c>
      <c r="H545" s="12" t="s">
        <v>4</v>
      </c>
      <c r="I545" s="54"/>
    </row>
    <row r="546" spans="1:9">
      <c r="A546" s="54"/>
      <c r="B546" s="54" t="s">
        <v>1716</v>
      </c>
      <c r="C546" s="54"/>
      <c r="D546" s="59" t="s">
        <v>599</v>
      </c>
      <c r="E546" s="2" t="s">
        <v>446</v>
      </c>
      <c r="F546" s="2" t="s">
        <v>582</v>
      </c>
      <c r="G546" s="2">
        <v>19</v>
      </c>
      <c r="H546" s="12" t="s">
        <v>4</v>
      </c>
      <c r="I546" s="54"/>
    </row>
    <row r="547" spans="1:9">
      <c r="A547" s="54"/>
      <c r="B547" s="73" t="s">
        <v>1717</v>
      </c>
      <c r="C547" s="54"/>
      <c r="D547" s="19"/>
      <c r="E547" s="2"/>
      <c r="F547" s="2"/>
      <c r="G547" s="2"/>
      <c r="H547" s="12"/>
      <c r="I547" s="54"/>
    </row>
    <row r="548" spans="1:9">
      <c r="A548" s="54"/>
      <c r="B548" s="73" t="s">
        <v>1659</v>
      </c>
      <c r="C548" s="54"/>
      <c r="D548" s="32"/>
      <c r="E548" s="18"/>
      <c r="F548" s="18"/>
      <c r="G548" s="18"/>
      <c r="H548" s="31"/>
      <c r="I548" s="54"/>
    </row>
    <row r="549" spans="1:9">
      <c r="A549" s="54"/>
      <c r="B549" s="73" t="s">
        <v>1718</v>
      </c>
      <c r="C549" s="54"/>
      <c r="D549" s="35"/>
      <c r="E549" s="18"/>
      <c r="F549" s="18"/>
      <c r="G549" s="18"/>
      <c r="H549" s="31"/>
      <c r="I549" s="54"/>
    </row>
    <row r="550" spans="1:9">
      <c r="A550" s="54"/>
      <c r="B550" s="73" t="s">
        <v>1719</v>
      </c>
      <c r="C550" s="54"/>
      <c r="D550" s="32"/>
      <c r="E550" s="18"/>
      <c r="F550" s="18"/>
      <c r="G550" s="18"/>
      <c r="H550" s="31"/>
      <c r="I550" s="54"/>
    </row>
    <row r="551" spans="1:9">
      <c r="A551" s="54"/>
      <c r="B551" s="73" t="s">
        <v>1720</v>
      </c>
      <c r="C551" s="31"/>
      <c r="D551" s="32"/>
      <c r="E551" s="18"/>
      <c r="F551" s="18"/>
      <c r="G551" s="18"/>
      <c r="H551" s="31"/>
      <c r="I551" s="54"/>
    </row>
    <row r="552" spans="1:9">
      <c r="A552" s="54"/>
      <c r="B552" s="73" t="s">
        <v>1810</v>
      </c>
      <c r="C552" s="54"/>
      <c r="D552" s="32"/>
      <c r="E552" s="18"/>
      <c r="F552" s="18"/>
      <c r="G552" s="18"/>
      <c r="H552" s="31"/>
      <c r="I552" s="77"/>
    </row>
    <row r="553" spans="1:9">
      <c r="A553" s="54"/>
      <c r="B553" s="73" t="s">
        <v>1322</v>
      </c>
      <c r="C553" s="54"/>
      <c r="D553" s="35"/>
      <c r="E553" s="18"/>
      <c r="F553" s="18"/>
      <c r="G553" s="18"/>
      <c r="H553" s="31"/>
      <c r="I553" s="54"/>
    </row>
    <row r="554" spans="1:9">
      <c r="A554" s="54"/>
      <c r="B554" s="73" t="s">
        <v>1610</v>
      </c>
      <c r="C554" s="31"/>
      <c r="D554" s="32"/>
      <c r="E554" s="18"/>
      <c r="F554" s="18"/>
      <c r="G554" s="18"/>
      <c r="H554" s="31"/>
      <c r="I554" s="54"/>
    </row>
    <row r="555" spans="1:9">
      <c r="A555" s="54"/>
      <c r="B555" s="73" t="s">
        <v>1721</v>
      </c>
      <c r="C555" s="54"/>
      <c r="D555" s="32"/>
      <c r="E555" s="18"/>
      <c r="F555" s="18"/>
      <c r="G555" s="18"/>
      <c r="H555" s="31"/>
      <c r="I555" s="54"/>
    </row>
    <row r="556" spans="1:9">
      <c r="A556" s="54"/>
      <c r="B556" s="73" t="s">
        <v>1722</v>
      </c>
      <c r="C556" s="54"/>
      <c r="D556" s="32"/>
      <c r="E556" s="18"/>
      <c r="F556" s="18"/>
      <c r="G556" s="18"/>
      <c r="H556" s="31"/>
      <c r="I556" s="54"/>
    </row>
    <row r="557" spans="1:9">
      <c r="A557" s="54"/>
      <c r="B557" s="73" t="s">
        <v>1723</v>
      </c>
      <c r="C557" s="54"/>
      <c r="D557" s="35"/>
      <c r="E557" s="18"/>
      <c r="F557" s="18"/>
      <c r="G557" s="18"/>
      <c r="H557" s="31"/>
      <c r="I557" s="54"/>
    </row>
    <row r="558" spans="1:9">
      <c r="A558" s="54"/>
      <c r="B558" s="73" t="s">
        <v>1724</v>
      </c>
      <c r="C558" s="54"/>
      <c r="D558" s="32"/>
      <c r="E558" s="18"/>
      <c r="F558" s="18"/>
      <c r="G558" s="18"/>
      <c r="H558" s="31"/>
      <c r="I558" s="54"/>
    </row>
    <row r="559" spans="1:9">
      <c r="A559" s="54"/>
      <c r="B559" s="73" t="s">
        <v>1725</v>
      </c>
      <c r="C559" s="54"/>
      <c r="D559" s="32"/>
      <c r="E559" s="18"/>
      <c r="F559" s="18"/>
      <c r="G559" s="18"/>
      <c r="H559" s="31"/>
      <c r="I559" s="54"/>
    </row>
    <row r="560" spans="1:9">
      <c r="A560" s="54"/>
      <c r="B560" s="73" t="s">
        <v>1337</v>
      </c>
      <c r="C560" s="54"/>
      <c r="D560" s="32"/>
      <c r="E560" s="18"/>
      <c r="F560" s="18"/>
      <c r="G560" s="18"/>
      <c r="H560" s="31"/>
      <c r="I560" s="54"/>
    </row>
    <row r="561" spans="1:9">
      <c r="A561" s="8" t="s">
        <v>576</v>
      </c>
      <c r="B561" s="9" t="s">
        <v>0</v>
      </c>
      <c r="C561" s="9"/>
      <c r="D561" s="8" t="s">
        <v>1</v>
      </c>
      <c r="E561" s="8" t="s">
        <v>2</v>
      </c>
      <c r="F561" s="10" t="s">
        <v>3</v>
      </c>
      <c r="G561" s="10" t="s">
        <v>577</v>
      </c>
      <c r="H561" s="10" t="s">
        <v>578</v>
      </c>
      <c r="I561" s="11" t="s">
        <v>579</v>
      </c>
    </row>
    <row r="562" spans="1:9">
      <c r="A562" s="73" t="s">
        <v>1810</v>
      </c>
      <c r="B562" s="73" t="s">
        <v>1317</v>
      </c>
      <c r="C562" s="54"/>
      <c r="D562" s="54"/>
      <c r="E562" s="54"/>
      <c r="F562" s="54"/>
      <c r="G562" s="54"/>
      <c r="H562" s="54"/>
      <c r="I562" s="54"/>
    </row>
    <row r="563" spans="1:9">
      <c r="A563" s="45"/>
      <c r="B563" s="73" t="s">
        <v>1812</v>
      </c>
      <c r="C563" s="45"/>
      <c r="D563" s="45"/>
      <c r="E563" s="45"/>
      <c r="F563" s="45"/>
      <c r="G563" s="45"/>
      <c r="H563" s="45"/>
      <c r="I563" s="45"/>
    </row>
    <row r="564" spans="1:9">
      <c r="A564" s="45"/>
      <c r="B564" s="73" t="s">
        <v>1813</v>
      </c>
      <c r="C564" s="45"/>
      <c r="D564" s="45"/>
      <c r="E564" s="45"/>
      <c r="F564" s="45"/>
      <c r="G564" s="45"/>
      <c r="H564" s="45"/>
      <c r="I564" s="45"/>
    </row>
    <row r="565" spans="1:9">
      <c r="A565" s="45"/>
      <c r="B565" s="73" t="s">
        <v>1814</v>
      </c>
      <c r="C565" s="45"/>
      <c r="D565" s="45"/>
      <c r="E565" s="45"/>
      <c r="F565" s="45"/>
      <c r="G565" s="45"/>
      <c r="H565" s="45"/>
      <c r="I565" s="45"/>
    </row>
    <row r="566" spans="1:9">
      <c r="A566" s="45"/>
      <c r="B566" s="73" t="s">
        <v>1815</v>
      </c>
      <c r="C566" s="45"/>
      <c r="D566" s="45"/>
      <c r="E566" s="45"/>
      <c r="F566" s="45"/>
      <c r="G566" s="45"/>
      <c r="H566" s="45"/>
      <c r="I566" s="45"/>
    </row>
    <row r="567" spans="1:9">
      <c r="A567" s="45"/>
      <c r="B567" s="73" t="s">
        <v>1816</v>
      </c>
      <c r="C567" s="45"/>
      <c r="D567" s="45"/>
      <c r="E567" s="45"/>
      <c r="F567" s="45"/>
      <c r="G567" s="45"/>
      <c r="H567" s="45"/>
      <c r="I567" s="45"/>
    </row>
    <row r="568" spans="1:9">
      <c r="A568" s="45"/>
      <c r="B568" s="73" t="s">
        <v>1817</v>
      </c>
      <c r="C568" s="45"/>
      <c r="D568" s="45"/>
      <c r="E568" s="45"/>
      <c r="F568" s="45"/>
      <c r="G568" s="45"/>
      <c r="H568" s="45"/>
      <c r="I568" s="45"/>
    </row>
    <row r="569" spans="1:9">
      <c r="A569" s="45"/>
      <c r="B569" s="73" t="s">
        <v>1818</v>
      </c>
      <c r="C569" s="45"/>
      <c r="D569" s="45"/>
      <c r="E569" s="45"/>
      <c r="F569" s="45"/>
      <c r="G569" s="45"/>
      <c r="H569" s="45"/>
      <c r="I569" s="45"/>
    </row>
    <row r="570" spans="1:9">
      <c r="A570" s="45"/>
      <c r="B570" s="73" t="s">
        <v>1819</v>
      </c>
      <c r="C570" s="45"/>
      <c r="D570" s="45"/>
      <c r="E570" s="45"/>
      <c r="F570" s="45"/>
      <c r="G570" s="45"/>
      <c r="H570" s="45"/>
      <c r="I570" s="45"/>
    </row>
    <row r="571" spans="1:9">
      <c r="A571" s="45"/>
      <c r="B571" s="73" t="s">
        <v>1820</v>
      </c>
      <c r="C571" s="45"/>
      <c r="D571" s="45"/>
      <c r="E571" s="45"/>
      <c r="F571" s="45"/>
      <c r="G571" s="45"/>
      <c r="H571" s="45"/>
      <c r="I571" s="45"/>
    </row>
    <row r="572" spans="1:9">
      <c r="A572" s="45"/>
      <c r="B572" s="73" t="s">
        <v>1821</v>
      </c>
      <c r="C572" s="45"/>
      <c r="D572" s="45"/>
      <c r="E572" s="45"/>
      <c r="F572" s="45"/>
      <c r="G572" s="45"/>
      <c r="H572" s="45"/>
      <c r="I572" s="45"/>
    </row>
    <row r="573" spans="1:9">
      <c r="A573" s="45"/>
      <c r="B573" s="73" t="s">
        <v>1822</v>
      </c>
      <c r="C573" s="45"/>
      <c r="D573" s="45"/>
      <c r="E573" s="45"/>
      <c r="F573" s="45"/>
      <c r="G573" s="45"/>
      <c r="H573" s="45"/>
      <c r="I573" s="45"/>
    </row>
    <row r="574" spans="1:9">
      <c r="A574" s="45"/>
      <c r="B574" s="73" t="s">
        <v>1823</v>
      </c>
      <c r="C574" s="45"/>
      <c r="D574" s="45"/>
      <c r="E574" s="45"/>
      <c r="F574" s="45"/>
      <c r="G574" s="45"/>
      <c r="H574" s="45"/>
      <c r="I574" s="45"/>
    </row>
    <row r="575" spans="1:9">
      <c r="A575" s="45"/>
      <c r="B575" s="73" t="s">
        <v>1824</v>
      </c>
      <c r="C575" s="45"/>
      <c r="D575" s="45"/>
      <c r="E575" s="45"/>
      <c r="F575" s="45"/>
      <c r="G575" s="45"/>
      <c r="H575" s="45"/>
      <c r="I575" s="45"/>
    </row>
    <row r="576" spans="1:9">
      <c r="A576" s="45"/>
      <c r="B576" s="73" t="s">
        <v>1825</v>
      </c>
      <c r="C576" s="45"/>
      <c r="D576" s="45"/>
      <c r="E576" s="45"/>
      <c r="F576" s="45"/>
      <c r="G576" s="45"/>
      <c r="H576" s="45"/>
      <c r="I576" s="45"/>
    </row>
    <row r="577" spans="1:9">
      <c r="A577" s="45"/>
      <c r="B577" s="73" t="s">
        <v>1826</v>
      </c>
      <c r="C577" s="45"/>
      <c r="D577" s="45"/>
      <c r="E577" s="45"/>
      <c r="F577" s="45"/>
      <c r="G577" s="45"/>
      <c r="H577" s="45"/>
      <c r="I577" s="45"/>
    </row>
    <row r="578" spans="1:9">
      <c r="A578" s="45"/>
      <c r="B578" s="73" t="s">
        <v>1827</v>
      </c>
      <c r="C578" s="45"/>
      <c r="D578" s="45"/>
      <c r="E578" s="45"/>
      <c r="F578" s="45"/>
      <c r="G578" s="45"/>
      <c r="H578" s="45"/>
      <c r="I578" s="45"/>
    </row>
    <row r="579" spans="1:9">
      <c r="A579" s="8" t="s">
        <v>601</v>
      </c>
      <c r="B579" s="9" t="s">
        <v>0</v>
      </c>
      <c r="C579" s="9"/>
      <c r="D579" s="8" t="s">
        <v>1</v>
      </c>
      <c r="E579" s="8" t="s">
        <v>2</v>
      </c>
      <c r="F579" s="10" t="s">
        <v>3</v>
      </c>
      <c r="G579" s="10" t="s">
        <v>602</v>
      </c>
      <c r="H579" s="10" t="s">
        <v>603</v>
      </c>
      <c r="I579" s="11" t="s">
        <v>604</v>
      </c>
    </row>
    <row r="580" spans="1:9">
      <c r="A580" s="73" t="s">
        <v>1828</v>
      </c>
      <c r="B580" s="73" t="s">
        <v>1322</v>
      </c>
      <c r="C580" s="54"/>
      <c r="D580" s="54"/>
      <c r="E580" s="54"/>
      <c r="F580" s="54"/>
      <c r="G580" s="54"/>
      <c r="H580" s="54"/>
      <c r="I580" s="54"/>
    </row>
    <row r="581" spans="1:9">
      <c r="A581" s="2"/>
      <c r="B581" s="73" t="s">
        <v>1317</v>
      </c>
      <c r="C581" s="54"/>
      <c r="D581" s="54"/>
      <c r="E581" s="54"/>
      <c r="F581" s="54"/>
      <c r="G581" s="54"/>
      <c r="H581" s="54"/>
      <c r="I581" s="54"/>
    </row>
    <row r="582" spans="1:9">
      <c r="A582" s="2"/>
      <c r="B582" s="73" t="s">
        <v>1427</v>
      </c>
      <c r="C582" s="54"/>
      <c r="D582" s="54"/>
      <c r="E582" s="54"/>
      <c r="F582" s="54"/>
      <c r="G582" s="54"/>
      <c r="H582" s="54"/>
      <c r="I582" s="54"/>
    </row>
    <row r="583" spans="1:9">
      <c r="A583" s="2"/>
      <c r="B583" s="73" t="s">
        <v>1829</v>
      </c>
      <c r="C583" s="54"/>
      <c r="D583" s="54"/>
      <c r="E583" s="2" t="s">
        <v>60</v>
      </c>
      <c r="F583" s="54"/>
      <c r="G583" s="54"/>
      <c r="H583" s="54"/>
      <c r="I583" s="54"/>
    </row>
    <row r="584" spans="1:9">
      <c r="A584" s="8" t="s">
        <v>601</v>
      </c>
      <c r="B584" s="9" t="s">
        <v>0</v>
      </c>
      <c r="C584" s="9"/>
      <c r="D584" s="8" t="s">
        <v>1</v>
      </c>
      <c r="E584" s="8" t="s">
        <v>2</v>
      </c>
      <c r="F584" s="10" t="s">
        <v>3</v>
      </c>
      <c r="G584" s="10" t="s">
        <v>602</v>
      </c>
      <c r="H584" s="10" t="s">
        <v>603</v>
      </c>
      <c r="I584" s="11" t="s">
        <v>604</v>
      </c>
    </row>
    <row r="585" spans="1:9">
      <c r="A585" s="73" t="s">
        <v>1829</v>
      </c>
      <c r="B585" s="73" t="s">
        <v>1811</v>
      </c>
      <c r="C585" s="45"/>
      <c r="D585" s="45"/>
      <c r="E585" s="45"/>
      <c r="F585" s="45"/>
      <c r="G585" s="45"/>
      <c r="H585" s="45"/>
      <c r="I585" s="45"/>
    </row>
    <row r="586" spans="1:9">
      <c r="A586" s="45"/>
      <c r="B586" s="73" t="s">
        <v>1830</v>
      </c>
      <c r="C586" s="45"/>
      <c r="D586" s="45"/>
      <c r="E586" s="45"/>
      <c r="F586" s="45"/>
      <c r="G586" s="45"/>
      <c r="H586" s="45"/>
      <c r="I586" s="45"/>
    </row>
    <row r="587" spans="1:9">
      <c r="A587" s="45"/>
      <c r="B587" s="73" t="s">
        <v>1831</v>
      </c>
      <c r="C587" s="45"/>
      <c r="D587" s="45"/>
      <c r="E587" s="45"/>
      <c r="F587" s="45"/>
      <c r="G587" s="45"/>
      <c r="H587" s="45"/>
      <c r="I587" s="45"/>
    </row>
    <row r="588" spans="1:9">
      <c r="A588" s="45"/>
      <c r="B588" s="73" t="s">
        <v>1832</v>
      </c>
      <c r="C588" s="45"/>
      <c r="D588" s="45"/>
      <c r="E588" s="45"/>
      <c r="F588" s="45"/>
      <c r="G588" s="45"/>
      <c r="H588" s="45"/>
      <c r="I588" s="45"/>
    </row>
    <row r="589" spans="1:9">
      <c r="A589" s="45"/>
      <c r="B589" s="73" t="s">
        <v>1833</v>
      </c>
      <c r="C589" s="45"/>
      <c r="D589" s="45"/>
      <c r="E589" s="45"/>
      <c r="F589" s="45"/>
      <c r="G589" s="45"/>
      <c r="H589" s="45"/>
      <c r="I589" s="45"/>
    </row>
    <row r="590" spans="1:9">
      <c r="A590" s="45"/>
      <c r="B590" s="73" t="s">
        <v>1834</v>
      </c>
      <c r="C590" s="45"/>
      <c r="D590" s="45"/>
      <c r="E590" s="45"/>
      <c r="F590" s="45"/>
      <c r="G590" s="45"/>
      <c r="H590" s="45"/>
      <c r="I590" s="45"/>
    </row>
    <row r="591" spans="1:9">
      <c r="A591" s="45"/>
      <c r="B591" s="73" t="s">
        <v>1835</v>
      </c>
      <c r="C591" s="45"/>
      <c r="D591" s="45"/>
      <c r="E591" s="45"/>
      <c r="F591" s="45"/>
      <c r="G591" s="45"/>
      <c r="H591" s="45"/>
      <c r="I591" s="45"/>
    </row>
    <row r="592" spans="1:9">
      <c r="A592" s="45"/>
      <c r="B592" s="73" t="s">
        <v>1836</v>
      </c>
      <c r="C592" s="45"/>
      <c r="D592" s="45"/>
      <c r="E592" s="45"/>
      <c r="F592" s="45"/>
      <c r="G592" s="45"/>
      <c r="H592" s="45"/>
      <c r="I592" s="45"/>
    </row>
    <row r="593" spans="1:9">
      <c r="A593" s="45"/>
      <c r="B593" s="73" t="s">
        <v>1837</v>
      </c>
      <c r="C593" s="45"/>
      <c r="D593" s="45"/>
      <c r="E593" s="45"/>
      <c r="F593" s="45"/>
      <c r="G593" s="45"/>
      <c r="H593" s="45"/>
      <c r="I593" s="45"/>
    </row>
    <row r="594" spans="1:9">
      <c r="A594" s="45"/>
      <c r="B594" s="73" t="s">
        <v>1838</v>
      </c>
      <c r="C594" s="45"/>
      <c r="D594" s="45"/>
      <c r="E594" s="45"/>
      <c r="F594" s="45"/>
      <c r="G594" s="45"/>
      <c r="H594" s="45"/>
      <c r="I594" s="45"/>
    </row>
    <row r="595" spans="1:9">
      <c r="A595" s="45"/>
      <c r="B595" s="73" t="s">
        <v>1839</v>
      </c>
      <c r="C595" s="45"/>
      <c r="D595" s="45"/>
      <c r="E595" s="45"/>
      <c r="F595" s="45"/>
      <c r="G595" s="45"/>
      <c r="H595" s="45"/>
      <c r="I595" s="45"/>
    </row>
    <row r="596" spans="1:9">
      <c r="A596" s="45"/>
      <c r="B596" s="73" t="s">
        <v>1840</v>
      </c>
      <c r="C596" s="45"/>
      <c r="D596" s="45"/>
      <c r="E596" s="45"/>
      <c r="F596" s="45"/>
      <c r="G596" s="45"/>
      <c r="H596" s="45"/>
      <c r="I596" s="45"/>
    </row>
    <row r="597" spans="1:9">
      <c r="A597" s="45"/>
      <c r="B597" s="73" t="s">
        <v>1841</v>
      </c>
      <c r="C597" s="45"/>
      <c r="D597" s="45"/>
      <c r="E597" s="45"/>
      <c r="F597" s="45"/>
      <c r="G597" s="45"/>
      <c r="H597" s="45"/>
      <c r="I597" s="45"/>
    </row>
    <row r="598" spans="1:9">
      <c r="A598" s="45"/>
      <c r="B598" s="73" t="s">
        <v>1842</v>
      </c>
      <c r="C598" s="45"/>
      <c r="D598" s="45"/>
      <c r="E598" s="45"/>
      <c r="F598" s="45"/>
      <c r="G598" s="45"/>
      <c r="H598" s="45"/>
      <c r="I598" s="45"/>
    </row>
    <row r="599" spans="1:9">
      <c r="A599" s="45"/>
      <c r="B599" s="73" t="s">
        <v>1843</v>
      </c>
      <c r="C599" s="45"/>
      <c r="D599" s="45"/>
      <c r="E599" s="45"/>
      <c r="F599" s="45"/>
      <c r="G599" s="45"/>
      <c r="H599" s="45"/>
      <c r="I599" s="45"/>
    </row>
    <row r="600" spans="1:9">
      <c r="A600" s="45"/>
      <c r="B600" s="73" t="s">
        <v>1844</v>
      </c>
      <c r="C600" s="45"/>
      <c r="D600" s="45"/>
      <c r="E600" s="45"/>
      <c r="F600" s="45"/>
      <c r="G600" s="45"/>
      <c r="H600" s="45"/>
      <c r="I600" s="45"/>
    </row>
    <row r="601" spans="1:9">
      <c r="A601" s="45"/>
      <c r="B601" s="73" t="s">
        <v>1845</v>
      </c>
      <c r="C601" s="45"/>
      <c r="D601" s="45"/>
      <c r="E601" s="45"/>
      <c r="F601" s="45"/>
      <c r="G601" s="45"/>
      <c r="H601" s="45"/>
      <c r="I601" s="45"/>
    </row>
    <row r="602" spans="1:9">
      <c r="A602" s="45"/>
      <c r="B602" s="73" t="s">
        <v>1321</v>
      </c>
      <c r="C602" s="45"/>
      <c r="D602" s="45"/>
      <c r="E602" s="45"/>
      <c r="F602" s="45"/>
      <c r="G602" s="45"/>
      <c r="H602" s="45"/>
      <c r="I602" s="45"/>
    </row>
    <row r="603" spans="1:9">
      <c r="A603" s="45"/>
      <c r="B603" s="73" t="s">
        <v>1846</v>
      </c>
      <c r="C603" s="45"/>
      <c r="D603" s="45"/>
      <c r="E603" s="45"/>
      <c r="F603" s="45"/>
      <c r="G603" s="45"/>
      <c r="H603" s="45"/>
      <c r="I603" s="45"/>
    </row>
    <row r="604" spans="1:9">
      <c r="A604" s="45"/>
      <c r="B604" s="73" t="s">
        <v>1847</v>
      </c>
      <c r="C604" s="45"/>
      <c r="D604" s="45"/>
      <c r="E604" s="45"/>
      <c r="F604" s="45"/>
      <c r="G604" s="45"/>
      <c r="H604" s="45"/>
      <c r="I604" s="45"/>
    </row>
    <row r="605" spans="1:9">
      <c r="A605" s="45"/>
      <c r="B605" s="73" t="s">
        <v>1848</v>
      </c>
      <c r="C605" s="45"/>
      <c r="D605" s="45"/>
      <c r="E605" s="45"/>
      <c r="F605" s="45"/>
      <c r="G605" s="45"/>
      <c r="H605" s="45"/>
      <c r="I605" s="45"/>
    </row>
    <row r="606" spans="1:9">
      <c r="A606" s="45"/>
      <c r="B606" s="73" t="s">
        <v>1849</v>
      </c>
      <c r="C606" s="45"/>
      <c r="D606" s="45"/>
      <c r="E606" s="45"/>
      <c r="F606" s="45"/>
      <c r="G606" s="45"/>
      <c r="H606" s="45"/>
      <c r="I606" s="45"/>
    </row>
    <row r="607" spans="1:9">
      <c r="A607" s="45"/>
      <c r="B607" s="73" t="s">
        <v>1850</v>
      </c>
      <c r="C607" s="45"/>
      <c r="D607" s="45"/>
      <c r="E607" s="45"/>
      <c r="F607" s="45"/>
      <c r="G607" s="45"/>
      <c r="H607" s="45"/>
      <c r="I607" s="45"/>
    </row>
    <row r="608" spans="1:9">
      <c r="A608" s="45"/>
      <c r="B608" s="73" t="s">
        <v>1851</v>
      </c>
      <c r="C608" s="45"/>
      <c r="D608" s="45"/>
      <c r="E608" s="45"/>
      <c r="F608" s="45"/>
      <c r="G608" s="45"/>
      <c r="H608" s="45"/>
      <c r="I608" s="45"/>
    </row>
    <row r="609" spans="1:9">
      <c r="A609" s="45"/>
      <c r="B609" s="73" t="s">
        <v>1852</v>
      </c>
      <c r="C609" s="45"/>
      <c r="D609" s="45"/>
      <c r="E609" s="45"/>
      <c r="F609" s="45"/>
      <c r="G609" s="45"/>
      <c r="H609" s="45"/>
      <c r="I609" s="45"/>
    </row>
    <row r="610" spans="1:9">
      <c r="A610" s="45"/>
      <c r="B610" s="73" t="s">
        <v>1853</v>
      </c>
      <c r="C610" s="45"/>
      <c r="D610" s="45"/>
      <c r="E610" s="45"/>
      <c r="F610" s="45"/>
      <c r="G610" s="45"/>
      <c r="H610" s="45"/>
      <c r="I610" s="45"/>
    </row>
    <row r="611" spans="1:9">
      <c r="A611" s="45"/>
      <c r="B611" s="73" t="s">
        <v>1854</v>
      </c>
      <c r="C611" s="45"/>
      <c r="D611" s="45"/>
      <c r="E611" s="45"/>
      <c r="F611" s="45"/>
      <c r="G611" s="45"/>
      <c r="H611" s="45"/>
      <c r="I611" s="45"/>
    </row>
    <row r="612" spans="1:9">
      <c r="A612" s="45"/>
      <c r="B612" s="73" t="s">
        <v>1855</v>
      </c>
      <c r="C612" s="45"/>
      <c r="D612" s="45"/>
      <c r="E612" s="45"/>
      <c r="F612" s="45"/>
      <c r="G612" s="45"/>
      <c r="H612" s="45"/>
      <c r="I612" s="45"/>
    </row>
    <row r="613" spans="1:9">
      <c r="A613" s="45"/>
      <c r="B613" s="73" t="s">
        <v>1856</v>
      </c>
      <c r="C613" s="45"/>
      <c r="D613" s="45"/>
      <c r="E613" s="45"/>
      <c r="F613" s="45"/>
      <c r="G613" s="45"/>
      <c r="H613" s="45"/>
      <c r="I613" s="45"/>
    </row>
    <row r="614" spans="1:9">
      <c r="A614" s="45"/>
      <c r="B614" s="73" t="s">
        <v>1827</v>
      </c>
      <c r="C614" s="45"/>
      <c r="D614" s="45"/>
      <c r="E614" s="45"/>
      <c r="F614" s="45"/>
      <c r="G614" s="45"/>
      <c r="H614" s="45"/>
      <c r="I614" s="45"/>
    </row>
    <row r="615" spans="1:9">
      <c r="A615" s="8" t="s">
        <v>686</v>
      </c>
      <c r="B615" s="9" t="s">
        <v>0</v>
      </c>
      <c r="C615" s="9"/>
      <c r="D615" s="8" t="s">
        <v>1</v>
      </c>
      <c r="E615" s="8" t="s">
        <v>2</v>
      </c>
      <c r="F615" s="10" t="s">
        <v>3</v>
      </c>
      <c r="G615" s="10" t="s">
        <v>535</v>
      </c>
      <c r="H615" s="10" t="s">
        <v>536</v>
      </c>
      <c r="I615" s="11" t="s">
        <v>537</v>
      </c>
    </row>
    <row r="616" spans="1:9">
      <c r="A616" s="2" t="s">
        <v>557</v>
      </c>
      <c r="B616" s="2" t="s">
        <v>561</v>
      </c>
      <c r="C616" s="12"/>
      <c r="D616" s="19" t="s">
        <v>562</v>
      </c>
      <c r="E616" s="2" t="str">
        <f>B617</f>
        <v>XChargeCardBObjExt</v>
      </c>
      <c r="F616" s="2" t="s">
        <v>563</v>
      </c>
      <c r="G616" s="2">
        <v>150</v>
      </c>
      <c r="H616" s="12" t="s">
        <v>564</v>
      </c>
      <c r="I616" s="75"/>
    </row>
    <row r="617" spans="1:9">
      <c r="A617" s="2"/>
      <c r="B617" s="73" t="s">
        <v>1857</v>
      </c>
      <c r="C617" s="12" t="s">
        <v>566</v>
      </c>
      <c r="D617" s="16" t="s">
        <v>567</v>
      </c>
      <c r="E617" s="2" t="s">
        <v>568</v>
      </c>
      <c r="F617" s="2"/>
      <c r="G617" s="2"/>
      <c r="H617" s="12" t="s">
        <v>564</v>
      </c>
      <c r="I617" s="75"/>
    </row>
    <row r="618" spans="1:9">
      <c r="A618" s="8" t="s">
        <v>569</v>
      </c>
      <c r="B618" s="9" t="s">
        <v>0</v>
      </c>
      <c r="C618" s="9"/>
      <c r="D618" s="8" t="s">
        <v>1</v>
      </c>
      <c r="E618" s="8" t="s">
        <v>2</v>
      </c>
      <c r="F618" s="10" t="s">
        <v>3</v>
      </c>
      <c r="G618" s="10" t="s">
        <v>570</v>
      </c>
      <c r="H618" s="10" t="s">
        <v>571</v>
      </c>
      <c r="I618" s="11" t="s">
        <v>572</v>
      </c>
    </row>
    <row r="619" spans="1:9">
      <c r="A619" s="73" t="str">
        <f>B617</f>
        <v>XChargeCardBObjExt</v>
      </c>
      <c r="B619" s="73" t="s">
        <v>1322</v>
      </c>
      <c r="C619" s="2"/>
      <c r="D619" s="2"/>
      <c r="E619" s="2"/>
      <c r="F619" s="2"/>
      <c r="G619" s="2"/>
      <c r="H619" s="2"/>
      <c r="I619" s="75"/>
    </row>
    <row r="620" spans="1:9">
      <c r="A620" s="2"/>
      <c r="B620" s="73" t="s">
        <v>1858</v>
      </c>
      <c r="C620" s="12"/>
      <c r="D620" s="19" t="s">
        <v>520</v>
      </c>
      <c r="E620" s="2"/>
      <c r="F620" s="2" t="str">
        <f>IF(G620=19,"Number","String")</f>
        <v>String</v>
      </c>
      <c r="G620" s="2">
        <v>250</v>
      </c>
      <c r="H620" s="12" t="s">
        <v>573</v>
      </c>
      <c r="I620" s="75"/>
    </row>
    <row r="621" spans="1:9">
      <c r="A621" s="2"/>
      <c r="B621" s="73" t="s">
        <v>1859</v>
      </c>
      <c r="C621" s="12"/>
      <c r="D621" s="19" t="s">
        <v>575</v>
      </c>
      <c r="E621" s="2"/>
      <c r="F621" s="2" t="str">
        <f>IF(G621=19,"Number","String")</f>
        <v>String</v>
      </c>
      <c r="G621" s="2">
        <v>250</v>
      </c>
      <c r="H621" s="12" t="s">
        <v>436</v>
      </c>
      <c r="I621" s="75"/>
    </row>
    <row r="622" spans="1:9">
      <c r="A622" s="2"/>
      <c r="B622" s="73" t="s">
        <v>1808</v>
      </c>
      <c r="C622" s="2"/>
      <c r="D622" s="2"/>
      <c r="E622" s="2"/>
      <c r="F622" s="2"/>
      <c r="G622" s="2"/>
      <c r="H622" s="2"/>
      <c r="I622" s="75"/>
    </row>
    <row r="623" spans="1:9">
      <c r="A623" s="8" t="s">
        <v>601</v>
      </c>
      <c r="B623" s="9" t="s">
        <v>0</v>
      </c>
      <c r="C623" s="9"/>
      <c r="D623" s="8" t="s">
        <v>1</v>
      </c>
      <c r="E623" s="8" t="s">
        <v>2</v>
      </c>
      <c r="F623" s="10" t="s">
        <v>3</v>
      </c>
      <c r="G623" s="10" t="s">
        <v>602</v>
      </c>
      <c r="H623" s="10" t="s">
        <v>603</v>
      </c>
      <c r="I623" s="11" t="s">
        <v>604</v>
      </c>
    </row>
    <row r="624" spans="1:9">
      <c r="A624" s="2" t="s">
        <v>605</v>
      </c>
      <c r="B624" s="73" t="s">
        <v>1317</v>
      </c>
      <c r="C624" s="54"/>
      <c r="D624" s="54"/>
      <c r="E624" s="54"/>
      <c r="F624" s="54"/>
      <c r="G624" s="54"/>
      <c r="H624" s="54"/>
      <c r="I624" s="54"/>
    </row>
    <row r="625" spans="1:9">
      <c r="A625" s="54"/>
      <c r="B625" s="54" t="s">
        <v>1729</v>
      </c>
      <c r="C625" s="54"/>
      <c r="D625" s="19" t="s">
        <v>606</v>
      </c>
      <c r="E625" s="2" t="s">
        <v>363</v>
      </c>
      <c r="F625" s="2" t="s">
        <v>582</v>
      </c>
      <c r="G625" s="2">
        <v>19</v>
      </c>
      <c r="H625" s="12" t="str">
        <f>IF(IFERROR(SEARCHB("add",$B$2),0)&gt;0,"X","M")</f>
        <v>M</v>
      </c>
      <c r="I625" s="54"/>
    </row>
    <row r="626" spans="1:9">
      <c r="A626" s="54"/>
      <c r="B626" s="73" t="s">
        <v>1427</v>
      </c>
      <c r="C626" s="54"/>
      <c r="D626" s="32"/>
      <c r="E626" s="18"/>
      <c r="F626" s="18"/>
      <c r="G626" s="18"/>
      <c r="H626" s="31"/>
      <c r="I626" s="54"/>
    </row>
    <row r="627" spans="1:9">
      <c r="A627" s="54"/>
      <c r="B627" s="54" t="s">
        <v>1730</v>
      </c>
      <c r="C627" s="54"/>
      <c r="D627" s="19" t="s">
        <v>607</v>
      </c>
      <c r="E627" s="2" t="s">
        <v>608</v>
      </c>
      <c r="F627" s="2" t="s">
        <v>582</v>
      </c>
      <c r="G627" s="2">
        <v>19</v>
      </c>
      <c r="H627" s="12" t="s">
        <v>4</v>
      </c>
      <c r="I627" s="54"/>
    </row>
    <row r="628" spans="1:9">
      <c r="A628" s="54"/>
      <c r="B628" s="54" t="s">
        <v>609</v>
      </c>
      <c r="C628" s="54"/>
      <c r="D628" s="16" t="s">
        <v>610</v>
      </c>
      <c r="E628" s="2"/>
      <c r="F628" s="2" t="s">
        <v>35</v>
      </c>
      <c r="G628" s="2">
        <v>50</v>
      </c>
      <c r="H628" s="12" t="s">
        <v>4</v>
      </c>
      <c r="I628" s="54"/>
    </row>
    <row r="629" spans="1:9">
      <c r="A629" s="54"/>
      <c r="B629" s="73" t="s">
        <v>1311</v>
      </c>
      <c r="C629" s="54"/>
      <c r="D629" s="32"/>
      <c r="E629" s="18"/>
      <c r="F629" s="18"/>
      <c r="G629" s="18"/>
      <c r="H629" s="31"/>
      <c r="I629" s="54"/>
    </row>
    <row r="630" spans="1:9">
      <c r="A630" s="54"/>
      <c r="B630" s="73" t="s">
        <v>1731</v>
      </c>
      <c r="C630" s="54"/>
      <c r="D630" s="35"/>
      <c r="E630" s="18"/>
      <c r="F630" s="18"/>
      <c r="G630" s="18"/>
      <c r="H630" s="31"/>
      <c r="I630" s="54"/>
    </row>
    <row r="631" spans="1:9">
      <c r="A631" s="54"/>
      <c r="B631" s="73" t="s">
        <v>1732</v>
      </c>
      <c r="C631" s="54"/>
      <c r="D631" s="32"/>
      <c r="E631" s="18"/>
      <c r="F631" s="18"/>
      <c r="G631" s="18"/>
      <c r="H631" s="31"/>
      <c r="I631" s="54"/>
    </row>
    <row r="632" spans="1:9">
      <c r="A632" s="54"/>
      <c r="B632" s="54" t="s">
        <v>1733</v>
      </c>
      <c r="C632" s="31"/>
      <c r="D632" s="16" t="s">
        <v>612</v>
      </c>
      <c r="E632" s="2" t="s">
        <v>613</v>
      </c>
      <c r="F632" s="2" t="s">
        <v>299</v>
      </c>
      <c r="G632" s="2">
        <v>6</v>
      </c>
      <c r="H632" s="12" t="s">
        <v>42</v>
      </c>
      <c r="I632" s="54"/>
    </row>
    <row r="633" spans="1:9">
      <c r="A633" s="54"/>
      <c r="B633" s="54" t="s">
        <v>1444</v>
      </c>
      <c r="C633" s="54"/>
      <c r="D633" s="35" t="s">
        <v>1734</v>
      </c>
      <c r="E633" s="18" t="s">
        <v>551</v>
      </c>
      <c r="F633" s="18" t="s">
        <v>299</v>
      </c>
      <c r="G633" s="18">
        <v>6</v>
      </c>
      <c r="H633" s="31" t="s">
        <v>42</v>
      </c>
      <c r="I633" s="77"/>
    </row>
    <row r="634" spans="1:9">
      <c r="A634" s="54"/>
      <c r="B634" s="54" t="s">
        <v>1377</v>
      </c>
      <c r="C634" s="54"/>
      <c r="D634" s="32" t="s">
        <v>552</v>
      </c>
      <c r="E634" s="18" t="s">
        <v>556</v>
      </c>
      <c r="F634" s="18" t="s">
        <v>299</v>
      </c>
      <c r="G634" s="18">
        <v>6</v>
      </c>
      <c r="H634" s="31" t="s">
        <v>42</v>
      </c>
      <c r="I634" s="54"/>
    </row>
    <row r="635" spans="1:9">
      <c r="A635" s="54"/>
      <c r="B635" s="73" t="s">
        <v>1736</v>
      </c>
      <c r="C635" s="31"/>
      <c r="D635" s="32"/>
      <c r="E635" s="18"/>
      <c r="F635" s="18"/>
      <c r="G635" s="18"/>
      <c r="H635" s="31"/>
      <c r="I635" s="54"/>
    </row>
    <row r="636" spans="1:9">
      <c r="A636" s="54"/>
      <c r="B636" s="73" t="s">
        <v>1737</v>
      </c>
      <c r="C636" s="54"/>
      <c r="D636" s="32"/>
      <c r="E636" s="18"/>
      <c r="F636" s="18"/>
      <c r="G636" s="18"/>
      <c r="H636" s="31"/>
      <c r="I636" s="54"/>
    </row>
    <row r="637" spans="1:9">
      <c r="A637" s="54"/>
      <c r="B637" s="53" t="s">
        <v>1738</v>
      </c>
      <c r="C637" s="54"/>
      <c r="D637" s="16" t="s">
        <v>611</v>
      </c>
      <c r="E637" s="60" t="s">
        <v>1739</v>
      </c>
      <c r="F637" s="2" t="s">
        <v>35</v>
      </c>
      <c r="G637" s="2">
        <v>255</v>
      </c>
      <c r="H637" s="12" t="s">
        <v>42</v>
      </c>
      <c r="I637" s="54"/>
    </row>
    <row r="638" spans="1:9">
      <c r="A638" s="54"/>
      <c r="B638" s="73" t="s">
        <v>1741</v>
      </c>
      <c r="C638" s="54"/>
      <c r="D638" s="35"/>
      <c r="E638" s="18"/>
      <c r="F638" s="18"/>
      <c r="G638" s="18"/>
      <c r="H638" s="31"/>
      <c r="I638" s="54"/>
    </row>
    <row r="639" spans="1:9">
      <c r="A639" s="54"/>
      <c r="B639" s="73" t="s">
        <v>1515</v>
      </c>
      <c r="C639" s="54"/>
      <c r="D639" s="32"/>
      <c r="E639" s="18"/>
      <c r="F639" s="18"/>
      <c r="G639" s="18"/>
      <c r="H639" s="31"/>
      <c r="I639" s="54"/>
    </row>
    <row r="640" spans="1:9">
      <c r="A640" s="54"/>
      <c r="B640" s="73" t="s">
        <v>1390</v>
      </c>
      <c r="C640" s="54"/>
      <c r="D640" s="32"/>
      <c r="E640" s="18"/>
      <c r="F640" s="18"/>
      <c r="G640" s="18"/>
      <c r="H640" s="31"/>
      <c r="I640" s="54"/>
    </row>
    <row r="641" spans="1:9">
      <c r="A641" s="54"/>
      <c r="B641" s="73" t="s">
        <v>1516</v>
      </c>
      <c r="C641" s="54"/>
      <c r="D641" s="32"/>
      <c r="E641" s="18"/>
      <c r="F641" s="18"/>
      <c r="G641" s="18"/>
      <c r="H641" s="31"/>
      <c r="I641" s="54"/>
    </row>
    <row r="642" spans="1:9">
      <c r="A642" s="54"/>
      <c r="B642" s="73" t="s">
        <v>1517</v>
      </c>
      <c r="C642" s="54"/>
      <c r="D642" s="35"/>
      <c r="E642" s="18"/>
      <c r="F642" s="18"/>
      <c r="G642" s="18"/>
      <c r="H642" s="31"/>
      <c r="I642" s="54"/>
    </row>
    <row r="643" spans="1:9">
      <c r="A643" s="54"/>
      <c r="B643" s="73" t="s">
        <v>1742</v>
      </c>
      <c r="C643" s="54"/>
      <c r="D643" s="32"/>
      <c r="E643" s="18"/>
      <c r="F643" s="18"/>
      <c r="G643" s="18"/>
      <c r="H643" s="31"/>
      <c r="I643" s="54"/>
    </row>
    <row r="644" spans="1:9">
      <c r="A644" s="54"/>
      <c r="B644" s="73" t="s">
        <v>1743</v>
      </c>
      <c r="C644" s="54"/>
      <c r="D644" s="32"/>
      <c r="E644" s="18"/>
      <c r="F644" s="18"/>
      <c r="G644" s="18"/>
      <c r="H644" s="31"/>
      <c r="I644" s="54"/>
    </row>
    <row r="645" spans="1:9">
      <c r="A645" s="54"/>
      <c r="B645" s="73" t="s">
        <v>1744</v>
      </c>
      <c r="C645" s="54"/>
      <c r="D645" s="32"/>
      <c r="E645" s="18"/>
      <c r="F645" s="18"/>
      <c r="G645" s="18"/>
      <c r="H645" s="31"/>
      <c r="I645" s="54"/>
    </row>
    <row r="646" spans="1:9">
      <c r="A646" s="54"/>
      <c r="B646" s="73" t="s">
        <v>1322</v>
      </c>
      <c r="C646" s="31"/>
      <c r="D646" s="32"/>
      <c r="E646" s="18"/>
      <c r="F646" s="18"/>
      <c r="G646" s="18"/>
      <c r="H646" s="31"/>
      <c r="I646" s="54"/>
    </row>
    <row r="647" spans="1:9">
      <c r="A647" s="54"/>
      <c r="B647" s="73" t="s">
        <v>1745</v>
      </c>
      <c r="C647" s="54"/>
      <c r="D647" s="32"/>
      <c r="E647" s="18"/>
      <c r="F647" s="18"/>
      <c r="G647" s="18"/>
      <c r="H647" s="31"/>
      <c r="I647" s="54"/>
    </row>
    <row r="648" spans="1:9">
      <c r="A648" s="54"/>
      <c r="B648" s="73" t="s">
        <v>1746</v>
      </c>
      <c r="C648" s="31"/>
      <c r="D648" s="32"/>
      <c r="E648" s="18"/>
      <c r="F648" s="18"/>
      <c r="G648" s="18"/>
      <c r="H648" s="31"/>
      <c r="I648" s="54"/>
    </row>
    <row r="649" spans="1:9">
      <c r="A649" s="54"/>
      <c r="B649" s="73" t="s">
        <v>1747</v>
      </c>
      <c r="C649" s="54"/>
      <c r="D649" s="32"/>
      <c r="E649" s="18"/>
      <c r="F649" s="18"/>
      <c r="G649" s="18"/>
      <c r="H649" s="31"/>
      <c r="I649" s="54"/>
    </row>
    <row r="650" spans="1:9">
      <c r="A650" s="54"/>
      <c r="B650" s="73" t="s">
        <v>1748</v>
      </c>
      <c r="C650" s="54"/>
      <c r="D650" s="32"/>
      <c r="E650" s="18"/>
      <c r="F650" s="18"/>
      <c r="G650" s="18"/>
      <c r="H650" s="31"/>
      <c r="I650" s="54"/>
    </row>
    <row r="651" spans="1:9">
      <c r="A651" s="54"/>
      <c r="B651" s="73" t="s">
        <v>1749</v>
      </c>
      <c r="C651" s="54"/>
      <c r="D651" s="32"/>
      <c r="E651" s="18"/>
      <c r="F651" s="18"/>
      <c r="G651" s="18"/>
      <c r="H651" s="31"/>
      <c r="I651" s="54"/>
    </row>
    <row r="652" spans="1:9">
      <c r="A652" s="54"/>
      <c r="B652" s="73" t="s">
        <v>1337</v>
      </c>
      <c r="C652" s="31"/>
      <c r="D652" s="32"/>
      <c r="E652" s="18"/>
      <c r="F652" s="18"/>
      <c r="G652" s="18"/>
      <c r="H652" s="31"/>
      <c r="I652" s="54"/>
    </row>
    <row r="653" spans="1:9">
      <c r="A653" s="8" t="s">
        <v>601</v>
      </c>
      <c r="B653" s="9" t="s">
        <v>0</v>
      </c>
      <c r="C653" s="9"/>
      <c r="D653" s="8" t="s">
        <v>1</v>
      </c>
      <c r="E653" s="8" t="s">
        <v>2</v>
      </c>
      <c r="F653" s="10" t="s">
        <v>3</v>
      </c>
      <c r="G653" s="10" t="s">
        <v>602</v>
      </c>
      <c r="H653" s="10" t="s">
        <v>603</v>
      </c>
      <c r="I653" s="11" t="s">
        <v>604</v>
      </c>
    </row>
    <row r="654" spans="1:9">
      <c r="A654" s="73" t="s">
        <v>1548</v>
      </c>
      <c r="B654" s="73" t="s">
        <v>1811</v>
      </c>
      <c r="C654" s="45"/>
      <c r="D654" s="45"/>
      <c r="E654" s="45"/>
      <c r="F654" s="45"/>
      <c r="G654" s="45"/>
      <c r="H654" s="45"/>
      <c r="I654" s="45"/>
    </row>
    <row r="655" spans="1:9">
      <c r="A655" s="45"/>
      <c r="B655" s="73" t="s">
        <v>1860</v>
      </c>
      <c r="C655" s="45"/>
      <c r="D655" s="45"/>
      <c r="E655" s="45"/>
      <c r="F655" s="45"/>
      <c r="G655" s="45"/>
      <c r="H655" s="45"/>
      <c r="I655" s="45"/>
    </row>
    <row r="656" spans="1:9">
      <c r="A656" s="45"/>
      <c r="B656" s="73" t="s">
        <v>1861</v>
      </c>
      <c r="C656" s="45"/>
      <c r="D656" s="45"/>
      <c r="E656" s="45"/>
      <c r="F656" s="45"/>
      <c r="G656" s="45"/>
      <c r="H656" s="45"/>
      <c r="I656" s="45"/>
    </row>
    <row r="657" spans="1:9">
      <c r="A657" s="45"/>
      <c r="B657" s="73" t="s">
        <v>1862</v>
      </c>
      <c r="C657" s="45"/>
      <c r="D657" s="45"/>
      <c r="E657" s="45"/>
      <c r="F657" s="45"/>
      <c r="G657" s="45"/>
      <c r="H657" s="45"/>
      <c r="I657" s="45"/>
    </row>
    <row r="658" spans="1:9">
      <c r="A658" s="45"/>
      <c r="B658" s="73" t="s">
        <v>1863</v>
      </c>
      <c r="C658" s="45"/>
      <c r="D658" s="45"/>
      <c r="E658" s="45"/>
      <c r="F658" s="45"/>
      <c r="G658" s="45"/>
      <c r="H658" s="45"/>
      <c r="I658" s="45"/>
    </row>
    <row r="659" spans="1:9">
      <c r="A659" s="45"/>
      <c r="B659" s="73" t="s">
        <v>1864</v>
      </c>
      <c r="C659" s="45"/>
      <c r="D659" s="45"/>
      <c r="E659" s="45"/>
      <c r="F659" s="45"/>
      <c r="G659" s="45"/>
      <c r="H659" s="45"/>
      <c r="I659" s="45"/>
    </row>
    <row r="660" spans="1:9">
      <c r="A660" s="45"/>
      <c r="B660" s="73" t="s">
        <v>1865</v>
      </c>
      <c r="C660" s="45"/>
      <c r="D660" s="45"/>
      <c r="E660" s="45"/>
      <c r="F660" s="45"/>
      <c r="G660" s="45"/>
      <c r="H660" s="45"/>
      <c r="I660" s="45"/>
    </row>
    <row r="661" spans="1:9">
      <c r="A661" s="45"/>
      <c r="B661" s="73" t="s">
        <v>1866</v>
      </c>
      <c r="C661" s="45"/>
      <c r="D661" s="45"/>
      <c r="E661" s="45"/>
      <c r="F661" s="45"/>
      <c r="G661" s="45"/>
      <c r="H661" s="45"/>
      <c r="I661" s="45"/>
    </row>
    <row r="662" spans="1:9">
      <c r="A662" s="45"/>
      <c r="B662" s="73" t="s">
        <v>1867</v>
      </c>
      <c r="C662" s="45"/>
      <c r="D662" s="45"/>
      <c r="E662" s="45"/>
      <c r="F662" s="45"/>
      <c r="G662" s="45"/>
      <c r="H662" s="45"/>
      <c r="I662" s="45"/>
    </row>
    <row r="663" spans="1:9">
      <c r="A663" s="45"/>
      <c r="B663" s="73" t="s">
        <v>1868</v>
      </c>
      <c r="C663" s="45"/>
      <c r="D663" s="45"/>
      <c r="E663" s="45"/>
      <c r="F663" s="45"/>
      <c r="G663" s="45"/>
      <c r="H663" s="45"/>
      <c r="I663" s="45"/>
    </row>
    <row r="664" spans="1:9">
      <c r="A664" s="45"/>
      <c r="B664" s="73" t="s">
        <v>1869</v>
      </c>
      <c r="C664" s="45"/>
      <c r="D664" s="45"/>
      <c r="E664" s="45"/>
      <c r="F664" s="45"/>
      <c r="G664" s="45"/>
      <c r="H664" s="45"/>
      <c r="I664" s="45"/>
    </row>
    <row r="665" spans="1:9">
      <c r="A665" s="45"/>
      <c r="B665" s="73" t="s">
        <v>1838</v>
      </c>
      <c r="C665" s="45"/>
      <c r="D665" s="45"/>
      <c r="E665" s="45"/>
      <c r="F665" s="45"/>
      <c r="G665" s="45"/>
      <c r="H665" s="45"/>
      <c r="I665" s="45"/>
    </row>
    <row r="666" spans="1:9">
      <c r="A666" s="45"/>
      <c r="B666" s="73" t="s">
        <v>1839</v>
      </c>
      <c r="C666" s="45"/>
      <c r="D666" s="45"/>
      <c r="E666" s="45"/>
      <c r="F666" s="45"/>
      <c r="G666" s="45"/>
      <c r="H666" s="45"/>
      <c r="I666" s="45"/>
    </row>
    <row r="667" spans="1:9">
      <c r="A667" s="45"/>
      <c r="B667" s="73" t="s">
        <v>1870</v>
      </c>
      <c r="C667" s="45"/>
      <c r="D667" s="45"/>
      <c r="E667" s="45"/>
      <c r="F667" s="45"/>
      <c r="G667" s="45"/>
      <c r="H667" s="45"/>
      <c r="I667" s="45"/>
    </row>
    <row r="668" spans="1:9">
      <c r="A668" s="45"/>
      <c r="B668" s="73" t="s">
        <v>1871</v>
      </c>
      <c r="C668" s="45"/>
      <c r="D668" s="45"/>
      <c r="E668" s="45"/>
      <c r="F668" s="45"/>
      <c r="G668" s="45"/>
      <c r="H668" s="45"/>
      <c r="I668" s="45"/>
    </row>
    <row r="669" spans="1:9">
      <c r="A669" s="45"/>
      <c r="B669" s="73" t="s">
        <v>1872</v>
      </c>
      <c r="C669" s="45"/>
      <c r="D669" s="45"/>
      <c r="E669" s="45"/>
      <c r="F669" s="45"/>
      <c r="G669" s="45"/>
      <c r="H669" s="45"/>
      <c r="I669" s="45"/>
    </row>
    <row r="670" spans="1:9">
      <c r="A670" s="45"/>
      <c r="B670" s="73" t="s">
        <v>1846</v>
      </c>
      <c r="C670" s="45"/>
      <c r="D670" s="45"/>
      <c r="E670" s="45"/>
      <c r="F670" s="45"/>
      <c r="G670" s="45"/>
      <c r="H670" s="45"/>
      <c r="I670" s="45"/>
    </row>
    <row r="671" spans="1:9">
      <c r="A671" s="45"/>
      <c r="B671" s="73" t="s">
        <v>1873</v>
      </c>
      <c r="C671" s="45"/>
      <c r="D671" s="45"/>
      <c r="E671" s="45"/>
      <c r="F671" s="45"/>
      <c r="G671" s="45"/>
      <c r="H671" s="45"/>
      <c r="I671" s="45"/>
    </row>
    <row r="672" spans="1:9">
      <c r="A672" s="45"/>
      <c r="B672" s="73" t="s">
        <v>1874</v>
      </c>
      <c r="C672" s="45"/>
      <c r="D672" s="45"/>
      <c r="E672" s="45"/>
      <c r="F672" s="45"/>
      <c r="G672" s="45"/>
      <c r="H672" s="45"/>
      <c r="I672" s="45"/>
    </row>
    <row r="673" spans="1:9">
      <c r="A673" s="45"/>
      <c r="B673" s="73" t="s">
        <v>1875</v>
      </c>
      <c r="C673" s="45"/>
      <c r="D673" s="45"/>
      <c r="E673" s="45"/>
      <c r="F673" s="45"/>
      <c r="G673" s="45"/>
      <c r="H673" s="45"/>
      <c r="I673" s="45"/>
    </row>
    <row r="674" spans="1:9">
      <c r="A674" s="45"/>
      <c r="B674" s="73" t="s">
        <v>1876</v>
      </c>
      <c r="C674" s="45"/>
      <c r="D674" s="45"/>
      <c r="E674" s="45"/>
      <c r="F674" s="45"/>
      <c r="G674" s="45"/>
      <c r="H674" s="45"/>
      <c r="I674" s="45"/>
    </row>
    <row r="675" spans="1:9">
      <c r="A675" s="45"/>
      <c r="B675" s="73" t="s">
        <v>1877</v>
      </c>
      <c r="C675" s="45"/>
      <c r="D675" s="45"/>
      <c r="E675" s="45"/>
      <c r="F675" s="45"/>
      <c r="G675" s="45"/>
      <c r="H675" s="45"/>
      <c r="I675" s="45"/>
    </row>
    <row r="676" spans="1:9">
      <c r="A676" s="45"/>
      <c r="B676" s="73" t="s">
        <v>1878</v>
      </c>
      <c r="C676" s="45"/>
      <c r="D676" s="45"/>
      <c r="E676" s="45"/>
      <c r="F676" s="45"/>
      <c r="G676" s="45"/>
      <c r="H676" s="45"/>
      <c r="I676" s="45"/>
    </row>
    <row r="677" spans="1:9">
      <c r="A677" s="45"/>
      <c r="B677" s="73" t="s">
        <v>1879</v>
      </c>
      <c r="C677" s="45"/>
      <c r="D677" s="45"/>
      <c r="E677" s="45"/>
      <c r="F677" s="45"/>
      <c r="G677" s="45"/>
      <c r="H677" s="45"/>
      <c r="I677" s="45"/>
    </row>
    <row r="678" spans="1:9">
      <c r="A678" s="45"/>
      <c r="B678" s="73" t="s">
        <v>1880</v>
      </c>
      <c r="C678" s="45"/>
      <c r="D678" s="45"/>
      <c r="E678" s="45"/>
      <c r="F678" s="45"/>
      <c r="G678" s="45"/>
      <c r="H678" s="45"/>
      <c r="I678" s="45"/>
    </row>
    <row r="679" spans="1:9">
      <c r="A679" s="45"/>
      <c r="B679" s="73" t="s">
        <v>1827</v>
      </c>
      <c r="C679" s="45"/>
      <c r="D679" s="45"/>
      <c r="E679" s="45"/>
      <c r="F679" s="45"/>
      <c r="G679" s="45"/>
      <c r="H679" s="45"/>
      <c r="I679" s="45"/>
    </row>
    <row r="680" spans="1:9">
      <c r="A680" s="8" t="s">
        <v>601</v>
      </c>
      <c r="B680" s="9" t="s">
        <v>0</v>
      </c>
      <c r="C680" s="9"/>
      <c r="D680" s="8" t="s">
        <v>1</v>
      </c>
      <c r="E680" s="8" t="s">
        <v>2</v>
      </c>
      <c r="F680" s="10" t="s">
        <v>3</v>
      </c>
      <c r="G680" s="10" t="s">
        <v>602</v>
      </c>
      <c r="H680" s="10" t="s">
        <v>603</v>
      </c>
      <c r="I680" s="11" t="s">
        <v>604</v>
      </c>
    </row>
    <row r="681" spans="1:9">
      <c r="A681" s="73" t="s">
        <v>1549</v>
      </c>
      <c r="B681" s="73" t="s">
        <v>1317</v>
      </c>
      <c r="C681" s="45"/>
      <c r="D681" s="45"/>
      <c r="E681" s="45"/>
      <c r="F681" s="45"/>
      <c r="G681" s="45"/>
      <c r="H681" s="45"/>
      <c r="I681" s="45"/>
    </row>
    <row r="682" spans="1:9">
      <c r="A682" s="45"/>
      <c r="B682" s="73" t="s">
        <v>1881</v>
      </c>
      <c r="C682" s="45"/>
      <c r="D682" s="45"/>
      <c r="E682" s="45"/>
      <c r="F682" s="45"/>
      <c r="G682" s="45"/>
      <c r="H682" s="45"/>
      <c r="I682" s="45"/>
    </row>
    <row r="683" spans="1:9">
      <c r="A683" s="45"/>
      <c r="B683" s="73" t="s">
        <v>1427</v>
      </c>
      <c r="C683" s="45"/>
      <c r="D683" s="45"/>
      <c r="E683" s="45"/>
      <c r="F683" s="45"/>
      <c r="G683" s="45"/>
      <c r="H683" s="45"/>
      <c r="I683" s="45"/>
    </row>
    <row r="684" spans="1:9">
      <c r="A684" s="45"/>
      <c r="B684" s="73" t="s">
        <v>1882</v>
      </c>
      <c r="C684" s="45"/>
      <c r="D684" s="45"/>
      <c r="E684" s="45"/>
      <c r="F684" s="45"/>
      <c r="G684" s="45"/>
      <c r="H684" s="45"/>
      <c r="I684" s="45"/>
    </row>
    <row r="685" spans="1:9">
      <c r="A685" s="45"/>
      <c r="B685" s="73" t="s">
        <v>1366</v>
      </c>
      <c r="C685" s="45"/>
      <c r="D685" s="45"/>
      <c r="E685" s="45"/>
      <c r="F685" s="45"/>
      <c r="G685" s="45"/>
      <c r="H685" s="45"/>
      <c r="I685" s="45"/>
    </row>
    <row r="686" spans="1:9">
      <c r="A686" s="45"/>
      <c r="B686" s="73" t="s">
        <v>1367</v>
      </c>
      <c r="C686" s="45"/>
      <c r="D686" s="45"/>
      <c r="E686" s="45"/>
      <c r="F686" s="45"/>
      <c r="G686" s="45"/>
      <c r="H686" s="45"/>
      <c r="I686" s="45"/>
    </row>
    <row r="687" spans="1:9">
      <c r="A687" s="45"/>
      <c r="B687" s="73" t="s">
        <v>1771</v>
      </c>
      <c r="C687" s="45"/>
      <c r="D687" s="45"/>
      <c r="E687" s="45"/>
      <c r="F687" s="45"/>
      <c r="G687" s="45"/>
      <c r="H687" s="45"/>
      <c r="I687" s="45"/>
    </row>
    <row r="688" spans="1:9">
      <c r="A688" s="45"/>
      <c r="B688" s="73" t="s">
        <v>1883</v>
      </c>
      <c r="C688" s="45"/>
      <c r="D688" s="45"/>
      <c r="E688" s="45"/>
      <c r="F688" s="45"/>
      <c r="G688" s="45"/>
      <c r="H688" s="45"/>
      <c r="I688" s="45"/>
    </row>
    <row r="689" spans="1:9">
      <c r="A689" s="45"/>
      <c r="B689" s="73" t="s">
        <v>1884</v>
      </c>
      <c r="C689" s="45"/>
      <c r="D689" s="45"/>
      <c r="E689" s="45"/>
      <c r="F689" s="45"/>
      <c r="G689" s="45"/>
      <c r="H689" s="45"/>
      <c r="I689" s="45"/>
    </row>
    <row r="690" spans="1:9">
      <c r="A690" s="45"/>
      <c r="B690" s="73" t="s">
        <v>1885</v>
      </c>
      <c r="C690" s="45"/>
      <c r="D690" s="45"/>
      <c r="E690" s="45"/>
      <c r="F690" s="45"/>
      <c r="G690" s="45"/>
      <c r="H690" s="45"/>
      <c r="I690" s="45"/>
    </row>
    <row r="691" spans="1:9">
      <c r="A691" s="45"/>
      <c r="B691" s="73" t="s">
        <v>1321</v>
      </c>
      <c r="C691" s="45"/>
      <c r="D691" s="45"/>
      <c r="E691" s="45"/>
      <c r="F691" s="45"/>
      <c r="G691" s="45"/>
      <c r="H691" s="45"/>
      <c r="I691" s="45"/>
    </row>
    <row r="692" spans="1:9">
      <c r="A692" s="45"/>
      <c r="B692" s="73" t="s">
        <v>1322</v>
      </c>
      <c r="C692" s="45"/>
      <c r="D692" s="45"/>
      <c r="E692" s="45"/>
      <c r="F692" s="45"/>
      <c r="G692" s="45"/>
      <c r="H692" s="45"/>
      <c r="I692" s="45"/>
    </row>
    <row r="693" spans="1:9">
      <c r="A693" s="45"/>
      <c r="B693" s="73" t="s">
        <v>1886</v>
      </c>
      <c r="C693" s="45"/>
      <c r="D693" s="45"/>
      <c r="E693" s="45"/>
      <c r="F693" s="45"/>
      <c r="G693" s="45"/>
      <c r="H693" s="45"/>
      <c r="I693" s="45"/>
    </row>
    <row r="694" spans="1:9">
      <c r="A694" s="45"/>
      <c r="B694" s="73" t="s">
        <v>1887</v>
      </c>
      <c r="C694" s="45"/>
      <c r="D694" s="45"/>
      <c r="E694" s="45"/>
      <c r="F694" s="45"/>
      <c r="G694" s="45"/>
      <c r="H694" s="45"/>
      <c r="I694" s="45"/>
    </row>
    <row r="695" spans="1:9">
      <c r="A695" s="45"/>
      <c r="B695" s="73" t="s">
        <v>1888</v>
      </c>
      <c r="C695" s="45"/>
      <c r="D695" s="45"/>
      <c r="E695" s="45"/>
      <c r="F695" s="45"/>
      <c r="G695" s="45"/>
      <c r="H695" s="45"/>
      <c r="I695" s="45"/>
    </row>
    <row r="696" spans="1:9">
      <c r="A696" s="45"/>
      <c r="B696" s="73" t="s">
        <v>1889</v>
      </c>
      <c r="C696" s="45"/>
      <c r="D696" s="45"/>
      <c r="E696" s="45"/>
      <c r="F696" s="45"/>
      <c r="G696" s="45"/>
      <c r="H696" s="45"/>
      <c r="I696" s="45"/>
    </row>
    <row r="697" spans="1:9">
      <c r="A697" s="45"/>
      <c r="B697" s="73" t="s">
        <v>1890</v>
      </c>
      <c r="C697" s="45"/>
      <c r="D697" s="45"/>
      <c r="E697" s="45"/>
      <c r="F697" s="45"/>
      <c r="G697" s="45"/>
      <c r="H697" s="45"/>
      <c r="I697" s="45"/>
    </row>
    <row r="698" spans="1:9">
      <c r="A698" s="45"/>
      <c r="B698" s="73" t="s">
        <v>1337</v>
      </c>
      <c r="C698" s="45"/>
      <c r="D698" s="45"/>
      <c r="E698" s="45"/>
      <c r="F698" s="45"/>
      <c r="G698" s="45"/>
      <c r="H698" s="45"/>
      <c r="I698" s="45"/>
    </row>
    <row r="699" spans="1:9">
      <c r="A699" s="8" t="s">
        <v>686</v>
      </c>
      <c r="B699" s="9" t="s">
        <v>0</v>
      </c>
      <c r="C699" s="9"/>
      <c r="D699" s="8" t="s">
        <v>1</v>
      </c>
      <c r="E699" s="8" t="s">
        <v>2</v>
      </c>
      <c r="F699" s="10" t="s">
        <v>3</v>
      </c>
      <c r="G699" s="10" t="s">
        <v>535</v>
      </c>
      <c r="H699" s="10" t="s">
        <v>536</v>
      </c>
      <c r="I699" s="11" t="s">
        <v>537</v>
      </c>
    </row>
    <row r="700" spans="1:9">
      <c r="A700" s="2" t="s">
        <v>557</v>
      </c>
      <c r="B700" s="2" t="s">
        <v>561</v>
      </c>
      <c r="C700" s="12"/>
      <c r="D700" s="19" t="s">
        <v>562</v>
      </c>
      <c r="E700" s="2" t="str">
        <f>B701</f>
        <v>XContequivBObjExt</v>
      </c>
      <c r="F700" s="2" t="s">
        <v>563</v>
      </c>
      <c r="G700" s="2">
        <v>150</v>
      </c>
      <c r="H700" s="12" t="s">
        <v>564</v>
      </c>
      <c r="I700" s="75"/>
    </row>
    <row r="701" spans="1:9">
      <c r="A701" s="2"/>
      <c r="B701" s="73" t="s">
        <v>1891</v>
      </c>
      <c r="C701" s="12" t="s">
        <v>566</v>
      </c>
      <c r="D701" s="16" t="s">
        <v>567</v>
      </c>
      <c r="E701" s="2" t="s">
        <v>568</v>
      </c>
      <c r="F701" s="2"/>
      <c r="G701" s="2"/>
      <c r="H701" s="12" t="s">
        <v>564</v>
      </c>
      <c r="I701" s="75"/>
    </row>
    <row r="702" spans="1:9">
      <c r="A702" s="8" t="s">
        <v>569</v>
      </c>
      <c r="B702" s="9" t="s">
        <v>0</v>
      </c>
      <c r="C702" s="9"/>
      <c r="D702" s="8" t="s">
        <v>1</v>
      </c>
      <c r="E702" s="8" t="s">
        <v>2</v>
      </c>
      <c r="F702" s="10" t="s">
        <v>3</v>
      </c>
      <c r="G702" s="10" t="s">
        <v>570</v>
      </c>
      <c r="H702" s="10" t="s">
        <v>571</v>
      </c>
      <c r="I702" s="11" t="s">
        <v>572</v>
      </c>
    </row>
    <row r="703" spans="1:9">
      <c r="A703" s="73" t="str">
        <f>B701</f>
        <v>XContequivBObjExt</v>
      </c>
      <c r="B703" s="73" t="s">
        <v>1322</v>
      </c>
      <c r="C703" s="2"/>
      <c r="D703" s="2"/>
      <c r="E703" s="2"/>
      <c r="F703" s="2"/>
      <c r="G703" s="2"/>
      <c r="H703" s="2"/>
      <c r="I703" s="75"/>
    </row>
    <row r="704" spans="1:9">
      <c r="A704" s="2"/>
      <c r="B704" s="73" t="s">
        <v>1892</v>
      </c>
      <c r="C704" s="12"/>
      <c r="D704" s="19" t="s">
        <v>520</v>
      </c>
      <c r="E704" s="2"/>
      <c r="F704" s="2" t="str">
        <f>IF(G704=19,"Number","String")</f>
        <v>String</v>
      </c>
      <c r="G704" s="2">
        <v>250</v>
      </c>
      <c r="H704" s="12" t="s">
        <v>573</v>
      </c>
      <c r="I704" s="75"/>
    </row>
    <row r="705" spans="1:9">
      <c r="A705" s="2"/>
      <c r="B705" s="73" t="s">
        <v>1893</v>
      </c>
      <c r="C705" s="12"/>
      <c r="D705" s="19" t="s">
        <v>575</v>
      </c>
      <c r="E705" s="2"/>
      <c r="F705" s="2" t="str">
        <f>IF(G705=19,"Number","String")</f>
        <v>String</v>
      </c>
      <c r="G705" s="2">
        <v>250</v>
      </c>
      <c r="H705" s="12" t="s">
        <v>436</v>
      </c>
      <c r="I705" s="75"/>
    </row>
    <row r="706" spans="1:9">
      <c r="A706" s="2"/>
      <c r="B706" s="73" t="s">
        <v>1808</v>
      </c>
      <c r="C706" s="2"/>
      <c r="D706" s="2"/>
      <c r="E706" s="2"/>
      <c r="F706" s="2"/>
      <c r="G706" s="2"/>
      <c r="H706" s="2"/>
      <c r="I706" s="75"/>
    </row>
    <row r="707" spans="1:9">
      <c r="A707" s="8" t="s">
        <v>534</v>
      </c>
      <c r="B707" s="9" t="s">
        <v>0</v>
      </c>
      <c r="C707" s="9"/>
      <c r="D707" s="8" t="s">
        <v>1</v>
      </c>
      <c r="E707" s="8" t="s">
        <v>2</v>
      </c>
      <c r="F707" s="10" t="s">
        <v>3</v>
      </c>
      <c r="G707" s="10" t="s">
        <v>535</v>
      </c>
      <c r="H707" s="10" t="s">
        <v>536</v>
      </c>
      <c r="I707" s="11" t="s">
        <v>537</v>
      </c>
    </row>
    <row r="708" spans="1:9">
      <c r="A708" s="2" t="s">
        <v>538</v>
      </c>
      <c r="B708" s="73" t="s">
        <v>1317</v>
      </c>
      <c r="C708" s="54"/>
      <c r="D708" s="54"/>
      <c r="E708" s="54"/>
      <c r="F708" s="54"/>
      <c r="G708" s="54"/>
      <c r="H708" s="54"/>
      <c r="I708" s="54"/>
    </row>
    <row r="709" spans="1:9">
      <c r="A709" s="54"/>
      <c r="B709" s="53" t="s">
        <v>1580</v>
      </c>
      <c r="C709" s="54"/>
      <c r="D709" s="19" t="s">
        <v>539</v>
      </c>
      <c r="E709" s="2" t="s">
        <v>363</v>
      </c>
      <c r="F709" s="2" t="s">
        <v>31</v>
      </c>
      <c r="G709" s="2">
        <v>19</v>
      </c>
      <c r="H709" s="12" t="str">
        <f>IF(IFERROR(SEARCHB("add",$B$2),0)&gt;0,"X","M")</f>
        <v>M</v>
      </c>
      <c r="I709" s="54"/>
    </row>
    <row r="710" spans="1:9">
      <c r="A710" s="54"/>
      <c r="B710" s="73" t="s">
        <v>1581</v>
      </c>
      <c r="C710" s="54"/>
      <c r="D710" s="16"/>
      <c r="E710" s="2"/>
      <c r="F710" s="2"/>
      <c r="G710" s="2"/>
      <c r="H710" s="12"/>
      <c r="I710" s="54"/>
    </row>
    <row r="711" spans="1:9">
      <c r="A711" s="54"/>
      <c r="B711" s="73" t="s">
        <v>1582</v>
      </c>
      <c r="C711" s="54"/>
      <c r="D711" s="19"/>
      <c r="E711" s="2"/>
      <c r="F711" s="2"/>
      <c r="G711" s="2"/>
      <c r="H711" s="12"/>
      <c r="I711" s="54"/>
    </row>
    <row r="712" spans="1:9">
      <c r="A712" s="54"/>
      <c r="B712" s="53" t="s">
        <v>543</v>
      </c>
      <c r="C712" s="54"/>
      <c r="D712" s="16" t="s">
        <v>544</v>
      </c>
      <c r="E712" s="2" t="s">
        <v>545</v>
      </c>
      <c r="F712" s="2" t="s">
        <v>31</v>
      </c>
      <c r="G712" s="2">
        <v>19</v>
      </c>
      <c r="H712" s="12" t="s">
        <v>4</v>
      </c>
      <c r="I712" s="54"/>
    </row>
    <row r="713" spans="1:9">
      <c r="A713" s="54"/>
      <c r="B713" s="73" t="s">
        <v>1583</v>
      </c>
      <c r="C713" s="54"/>
      <c r="D713" s="35"/>
      <c r="E713" s="18"/>
      <c r="F713" s="18"/>
      <c r="G713" s="18"/>
      <c r="H713" s="31"/>
      <c r="I713" s="54"/>
    </row>
    <row r="714" spans="1:9">
      <c r="A714" s="54"/>
      <c r="B714" s="54" t="s">
        <v>540</v>
      </c>
      <c r="C714" s="54"/>
      <c r="D714" s="19" t="s">
        <v>541</v>
      </c>
      <c r="E714" s="2" t="s">
        <v>542</v>
      </c>
      <c r="F714" s="2" t="s">
        <v>31</v>
      </c>
      <c r="G714" s="2">
        <v>19</v>
      </c>
      <c r="H714" s="12" t="s">
        <v>4</v>
      </c>
      <c r="I714" s="54"/>
    </row>
    <row r="715" spans="1:9">
      <c r="A715" s="54"/>
      <c r="B715" s="73" t="s">
        <v>1584</v>
      </c>
      <c r="C715" s="54"/>
      <c r="D715" s="16"/>
      <c r="E715" s="2"/>
      <c r="F715" s="2"/>
      <c r="G715" s="2"/>
      <c r="H715" s="12"/>
      <c r="I715" s="54"/>
    </row>
    <row r="716" spans="1:9">
      <c r="A716" s="54"/>
      <c r="B716" s="73" t="s">
        <v>1585</v>
      </c>
      <c r="C716" s="31"/>
      <c r="D716" s="32"/>
      <c r="E716" s="18"/>
      <c r="F716" s="18"/>
      <c r="G716" s="18"/>
      <c r="H716" s="31"/>
      <c r="I716" s="54"/>
    </row>
    <row r="717" spans="1:9">
      <c r="A717" s="54"/>
      <c r="B717" s="54" t="s">
        <v>546</v>
      </c>
      <c r="C717" s="54"/>
      <c r="D717" s="16" t="s">
        <v>547</v>
      </c>
      <c r="E717" s="2"/>
      <c r="F717" s="2" t="s">
        <v>35</v>
      </c>
      <c r="G717" s="2">
        <v>100</v>
      </c>
      <c r="H717" s="12" t="s">
        <v>42</v>
      </c>
      <c r="I717" s="77"/>
    </row>
    <row r="718" spans="1:9">
      <c r="A718" s="54"/>
      <c r="B718" s="73" t="s">
        <v>1586</v>
      </c>
      <c r="C718" s="54"/>
      <c r="D718" s="35"/>
      <c r="E718" s="18"/>
      <c r="F718" s="18"/>
      <c r="G718" s="18"/>
      <c r="H718" s="31"/>
      <c r="I718" s="54"/>
    </row>
    <row r="719" spans="1:9">
      <c r="A719" s="54"/>
      <c r="B719" s="73" t="s">
        <v>1587</v>
      </c>
      <c r="C719" s="31"/>
      <c r="D719" s="35"/>
      <c r="E719" s="18"/>
      <c r="F719" s="18"/>
      <c r="G719" s="18"/>
      <c r="H719" s="31"/>
      <c r="I719" s="54"/>
    </row>
    <row r="720" spans="1:9">
      <c r="A720" s="54"/>
      <c r="B720" s="73" t="s">
        <v>1588</v>
      </c>
      <c r="C720" s="54"/>
      <c r="D720" s="32"/>
      <c r="E720" s="18"/>
      <c r="F720" s="18"/>
      <c r="G720" s="18"/>
      <c r="H720" s="31"/>
      <c r="I720" s="54"/>
    </row>
    <row r="721" spans="1:9">
      <c r="A721" s="54"/>
      <c r="B721" s="73" t="s">
        <v>1589</v>
      </c>
      <c r="C721" s="54"/>
      <c r="D721" s="32"/>
      <c r="E721" s="18"/>
      <c r="F721" s="18"/>
      <c r="G721" s="18"/>
      <c r="H721" s="31"/>
      <c r="I721" s="54"/>
    </row>
    <row r="722" spans="1:9">
      <c r="A722" s="54"/>
      <c r="B722" s="73" t="s">
        <v>1590</v>
      </c>
      <c r="C722" s="54"/>
      <c r="D722" s="32"/>
      <c r="E722" s="18"/>
      <c r="F722" s="18"/>
      <c r="G722" s="18"/>
      <c r="H722" s="31"/>
      <c r="I722" s="54"/>
    </row>
    <row r="723" spans="1:9">
      <c r="A723" s="54"/>
      <c r="B723" s="73" t="s">
        <v>1591</v>
      </c>
      <c r="C723" s="54"/>
      <c r="D723" s="32"/>
      <c r="E723" s="18"/>
      <c r="F723" s="18"/>
      <c r="G723" s="18"/>
      <c r="H723" s="31"/>
      <c r="I723" s="54"/>
    </row>
    <row r="724" spans="1:9">
      <c r="A724" s="54"/>
      <c r="B724" s="73" t="s">
        <v>1592</v>
      </c>
      <c r="C724" s="54"/>
      <c r="D724" s="32"/>
      <c r="E724" s="18"/>
      <c r="F724" s="18"/>
      <c r="G724" s="18"/>
      <c r="H724" s="31"/>
      <c r="I724" s="54"/>
    </row>
    <row r="725" spans="1:9">
      <c r="A725" s="54"/>
      <c r="B725" s="54" t="s">
        <v>548</v>
      </c>
      <c r="C725" s="54"/>
      <c r="D725" s="16" t="s">
        <v>549</v>
      </c>
      <c r="E725" s="2"/>
      <c r="F725" s="2" t="s">
        <v>35</v>
      </c>
      <c r="G725" s="2">
        <v>100</v>
      </c>
      <c r="H725" s="12" t="s">
        <v>4</v>
      </c>
      <c r="I725" s="54"/>
    </row>
    <row r="726" spans="1:9">
      <c r="A726" s="54"/>
      <c r="B726" s="73" t="s">
        <v>1593</v>
      </c>
      <c r="C726" s="54"/>
      <c r="D726" s="32"/>
      <c r="E726" s="18"/>
      <c r="F726" s="18"/>
      <c r="G726" s="18"/>
      <c r="H726" s="31"/>
      <c r="I726" s="54"/>
    </row>
    <row r="727" spans="1:9">
      <c r="A727" s="54"/>
      <c r="B727" s="73" t="s">
        <v>1594</v>
      </c>
      <c r="C727" s="54"/>
      <c r="D727" s="32"/>
      <c r="E727" s="18"/>
      <c r="F727" s="18"/>
      <c r="G727" s="18"/>
      <c r="H727" s="31"/>
      <c r="I727" s="54"/>
    </row>
    <row r="728" spans="1:9">
      <c r="A728" s="54"/>
      <c r="B728" s="73" t="s">
        <v>1525</v>
      </c>
      <c r="C728" s="54"/>
      <c r="D728" s="32"/>
      <c r="E728" s="18"/>
      <c r="F728" s="18"/>
      <c r="G728" s="18"/>
      <c r="H728" s="31"/>
      <c r="I728" s="54"/>
    </row>
    <row r="729" spans="1:9">
      <c r="A729" s="54"/>
      <c r="B729" s="54" t="s">
        <v>1444</v>
      </c>
      <c r="C729" s="54"/>
      <c r="D729" s="16" t="s">
        <v>550</v>
      </c>
      <c r="E729" s="2" t="s">
        <v>551</v>
      </c>
      <c r="F729" s="2" t="s">
        <v>299</v>
      </c>
      <c r="G729" s="2">
        <v>6</v>
      </c>
      <c r="H729" s="12" t="s">
        <v>42</v>
      </c>
      <c r="I729" s="54"/>
    </row>
    <row r="730" spans="1:9">
      <c r="A730" s="54"/>
      <c r="B730" s="54" t="s">
        <v>1377</v>
      </c>
      <c r="C730" s="31"/>
      <c r="D730" s="16" t="s">
        <v>552</v>
      </c>
      <c r="E730" s="2" t="s">
        <v>553</v>
      </c>
      <c r="F730" s="2" t="s">
        <v>299</v>
      </c>
      <c r="G730" s="2">
        <v>6</v>
      </c>
      <c r="H730" s="12" t="s">
        <v>229</v>
      </c>
      <c r="I730" s="54"/>
    </row>
    <row r="731" spans="1:9">
      <c r="A731" s="54"/>
      <c r="B731" s="73" t="s">
        <v>1595</v>
      </c>
      <c r="C731" s="54"/>
      <c r="D731" s="32"/>
      <c r="E731" s="18"/>
      <c r="F731" s="18"/>
      <c r="G731" s="18"/>
      <c r="H731" s="31"/>
      <c r="I731" s="54"/>
    </row>
    <row r="732" spans="1:9">
      <c r="A732" s="54"/>
      <c r="B732" s="73" t="s">
        <v>1515</v>
      </c>
      <c r="C732" s="31"/>
      <c r="D732" s="32"/>
      <c r="E732" s="18"/>
      <c r="F732" s="18"/>
      <c r="G732" s="18"/>
      <c r="H732" s="31"/>
      <c r="I732" s="54"/>
    </row>
    <row r="733" spans="1:9">
      <c r="A733" s="54"/>
      <c r="B733" s="73" t="s">
        <v>1390</v>
      </c>
      <c r="C733" s="54"/>
      <c r="D733" s="32"/>
      <c r="E733" s="18"/>
      <c r="F733" s="18"/>
      <c r="G733" s="18"/>
      <c r="H733" s="31"/>
      <c r="I733" s="54"/>
    </row>
    <row r="734" spans="1:9">
      <c r="A734" s="54"/>
      <c r="B734" s="73" t="s">
        <v>1516</v>
      </c>
      <c r="C734" s="54"/>
      <c r="D734" s="32"/>
      <c r="E734" s="18"/>
      <c r="F734" s="18"/>
      <c r="G734" s="18"/>
      <c r="H734" s="31"/>
      <c r="I734" s="54"/>
    </row>
    <row r="735" spans="1:9">
      <c r="A735" s="54"/>
      <c r="B735" s="73" t="s">
        <v>1517</v>
      </c>
      <c r="C735" s="54"/>
      <c r="D735" s="32"/>
      <c r="E735" s="18"/>
      <c r="F735" s="18"/>
      <c r="G735" s="18"/>
      <c r="H735" s="31"/>
      <c r="I735" s="54"/>
    </row>
    <row r="736" spans="1:9">
      <c r="A736" s="54"/>
      <c r="B736" s="73" t="s">
        <v>1596</v>
      </c>
      <c r="C736" s="31"/>
      <c r="D736" s="32"/>
      <c r="E736" s="18"/>
      <c r="F736" s="18"/>
      <c r="G736" s="18"/>
      <c r="H736" s="31"/>
      <c r="I736" s="54"/>
    </row>
    <row r="737" spans="1:9">
      <c r="A737" s="54"/>
      <c r="B737" s="73" t="s">
        <v>1597</v>
      </c>
      <c r="C737" s="54"/>
      <c r="D737" s="32"/>
      <c r="E737" s="18"/>
      <c r="F737" s="18"/>
      <c r="G737" s="18"/>
      <c r="H737" s="31"/>
      <c r="I737" s="54"/>
    </row>
    <row r="738" spans="1:9">
      <c r="A738" s="54"/>
      <c r="B738" s="73" t="s">
        <v>1598</v>
      </c>
      <c r="C738" s="31"/>
      <c r="D738" s="32"/>
      <c r="E738" s="18"/>
      <c r="F738" s="18"/>
      <c r="G738" s="18"/>
      <c r="H738" s="31"/>
      <c r="I738" s="54"/>
    </row>
    <row r="739" spans="1:9">
      <c r="A739" s="54"/>
      <c r="B739" s="73" t="s">
        <v>1599</v>
      </c>
      <c r="C739" s="54"/>
      <c r="D739" s="54"/>
      <c r="E739" s="54"/>
      <c r="F739" s="54"/>
      <c r="G739" s="54"/>
      <c r="H739" s="54"/>
      <c r="I739" s="54"/>
    </row>
    <row r="740" spans="1:9">
      <c r="A740" s="54"/>
      <c r="B740" s="73" t="s">
        <v>1322</v>
      </c>
      <c r="C740" s="31"/>
      <c r="D740" s="32"/>
      <c r="E740" s="18"/>
      <c r="F740" s="18"/>
      <c r="G740" s="18"/>
      <c r="H740" s="31"/>
      <c r="I740" s="54"/>
    </row>
    <row r="741" spans="1:9">
      <c r="A741" s="54"/>
      <c r="B741" s="73" t="s">
        <v>1600</v>
      </c>
      <c r="C741" s="54"/>
      <c r="D741" s="32"/>
      <c r="E741" s="18"/>
      <c r="F741" s="18"/>
      <c r="G741" s="18"/>
      <c r="H741" s="31"/>
      <c r="I741" s="54"/>
    </row>
    <row r="742" spans="1:9">
      <c r="A742" s="54"/>
      <c r="B742" s="73" t="s">
        <v>1601</v>
      </c>
      <c r="C742" s="54"/>
      <c r="D742" s="32"/>
      <c r="E742" s="18"/>
      <c r="F742" s="18"/>
      <c r="G742" s="18"/>
      <c r="H742" s="31"/>
      <c r="I742" s="54"/>
    </row>
    <row r="743" spans="1:9">
      <c r="A743" s="54"/>
      <c r="B743" s="73" t="s">
        <v>1602</v>
      </c>
      <c r="C743" s="54"/>
      <c r="D743" s="32"/>
      <c r="E743" s="18"/>
      <c r="F743" s="18"/>
      <c r="G743" s="18"/>
      <c r="H743" s="31"/>
      <c r="I743" s="54"/>
    </row>
    <row r="744" spans="1:9">
      <c r="A744" s="54"/>
      <c r="B744" s="73" t="s">
        <v>1603</v>
      </c>
      <c r="C744" s="54"/>
      <c r="D744" s="32"/>
      <c r="E744" s="18"/>
      <c r="F744" s="18"/>
      <c r="G744" s="18"/>
      <c r="H744" s="31"/>
      <c r="I744" s="54"/>
    </row>
    <row r="745" spans="1:9">
      <c r="A745" s="54"/>
      <c r="B745" s="73" t="s">
        <v>1604</v>
      </c>
      <c r="C745" s="54"/>
      <c r="D745" s="35"/>
      <c r="E745" s="18"/>
      <c r="F745" s="18"/>
      <c r="G745" s="18"/>
      <c r="H745" s="31"/>
      <c r="I745" s="54"/>
    </row>
    <row r="746" spans="1:9">
      <c r="A746" s="54"/>
      <c r="B746" s="73" t="s">
        <v>1605</v>
      </c>
      <c r="C746" s="54"/>
      <c r="D746" s="32"/>
      <c r="E746" s="18"/>
      <c r="F746" s="18"/>
      <c r="G746" s="18"/>
      <c r="H746" s="31"/>
      <c r="I746" s="54"/>
    </row>
    <row r="747" spans="1:9">
      <c r="A747" s="54"/>
      <c r="B747" s="73" t="s">
        <v>1606</v>
      </c>
      <c r="C747" s="54"/>
      <c r="D747" s="32"/>
      <c r="E747" s="18"/>
      <c r="F747" s="18"/>
      <c r="G747" s="18"/>
      <c r="H747" s="31"/>
      <c r="I747" s="54"/>
    </row>
    <row r="748" spans="1:9">
      <c r="A748" s="54"/>
      <c r="B748" s="73" t="s">
        <v>1337</v>
      </c>
      <c r="C748" s="54"/>
      <c r="D748" s="32"/>
      <c r="E748" s="18"/>
      <c r="F748" s="18"/>
      <c r="G748" s="18"/>
      <c r="H748" s="31"/>
      <c r="I748" s="54"/>
    </row>
    <row r="749" spans="1:9">
      <c r="A749" s="8" t="s">
        <v>49</v>
      </c>
      <c r="B749" s="9" t="s">
        <v>0</v>
      </c>
      <c r="C749" s="9"/>
      <c r="D749" s="8" t="s">
        <v>1</v>
      </c>
      <c r="E749" s="8" t="s">
        <v>2</v>
      </c>
      <c r="F749" s="10" t="s">
        <v>3</v>
      </c>
      <c r="G749" s="10" t="s">
        <v>10</v>
      </c>
      <c r="H749" s="10" t="s">
        <v>27</v>
      </c>
      <c r="I749" s="11" t="s">
        <v>1897</v>
      </c>
    </row>
    <row r="750" spans="1:9">
      <c r="A750" s="73" t="s">
        <v>1947</v>
      </c>
      <c r="B750" s="73" t="s">
        <v>1322</v>
      </c>
      <c r="C750" s="45"/>
      <c r="D750" s="45"/>
      <c r="E750" s="45"/>
      <c r="F750" s="45"/>
      <c r="G750" s="45"/>
      <c r="H750" s="45"/>
      <c r="I750" s="45"/>
    </row>
    <row r="751" spans="1:9">
      <c r="A751" s="45"/>
      <c r="B751" s="73" t="s">
        <v>1898</v>
      </c>
      <c r="C751" s="45"/>
      <c r="D751" s="45"/>
      <c r="E751" s="45"/>
      <c r="F751" s="45"/>
      <c r="G751" s="45"/>
      <c r="H751" s="45"/>
      <c r="I751" s="45"/>
    </row>
    <row r="752" spans="1:9">
      <c r="A752" s="45"/>
      <c r="B752" s="73" t="s">
        <v>1427</v>
      </c>
      <c r="C752" s="45"/>
      <c r="D752" s="45"/>
      <c r="E752" s="45"/>
      <c r="F752" s="45"/>
      <c r="G752" s="45"/>
      <c r="H752" s="45"/>
      <c r="I752" s="45"/>
    </row>
    <row r="753" spans="1:9">
      <c r="A753" s="45"/>
      <c r="B753" s="73" t="s">
        <v>1899</v>
      </c>
      <c r="C753" s="45"/>
      <c r="D753" s="45"/>
      <c r="E753" s="45"/>
      <c r="F753" s="45"/>
      <c r="G753" s="45"/>
      <c r="H753" s="45"/>
      <c r="I753" s="45"/>
    </row>
    <row r="754" spans="1:9">
      <c r="A754" s="45"/>
      <c r="B754" s="73" t="s">
        <v>1900</v>
      </c>
      <c r="C754" s="45"/>
      <c r="D754" s="45"/>
      <c r="E754" s="45"/>
      <c r="F754" s="45"/>
      <c r="G754" s="45"/>
      <c r="H754" s="45"/>
      <c r="I754" s="45"/>
    </row>
    <row r="755" spans="1:9">
      <c r="A755" s="45"/>
      <c r="B755" s="73" t="s">
        <v>1901</v>
      </c>
      <c r="C755" s="45"/>
      <c r="D755" s="45"/>
      <c r="E755" s="45"/>
      <c r="F755" s="45"/>
      <c r="G755" s="45"/>
      <c r="H755" s="45"/>
      <c r="I755" s="45"/>
    </row>
    <row r="756" spans="1:9">
      <c r="A756" s="45"/>
      <c r="B756" s="73" t="s">
        <v>1902</v>
      </c>
      <c r="C756" s="45"/>
      <c r="D756" s="45"/>
      <c r="E756" s="45"/>
      <c r="F756" s="45"/>
      <c r="G756" s="45"/>
      <c r="H756" s="45"/>
      <c r="I756" s="45"/>
    </row>
    <row r="757" spans="1:9">
      <c r="A757" s="45"/>
      <c r="B757" s="73" t="s">
        <v>1903</v>
      </c>
      <c r="C757" s="45"/>
      <c r="D757" s="45"/>
      <c r="E757" s="45"/>
      <c r="F757" s="45"/>
      <c r="G757" s="45"/>
      <c r="H757" s="45"/>
      <c r="I757" s="45"/>
    </row>
    <row r="758" spans="1:9">
      <c r="A758" s="45"/>
      <c r="B758" s="73" t="s">
        <v>1904</v>
      </c>
      <c r="C758" s="45"/>
      <c r="D758" s="45"/>
      <c r="E758" s="45"/>
      <c r="F758" s="45"/>
      <c r="G758" s="45"/>
      <c r="H758" s="45"/>
      <c r="I758" s="45"/>
    </row>
    <row r="759" spans="1:9">
      <c r="A759" s="45"/>
      <c r="B759" s="73" t="s">
        <v>1905</v>
      </c>
      <c r="C759" s="45"/>
      <c r="D759" s="45"/>
      <c r="E759" s="45"/>
      <c r="F759" s="45"/>
      <c r="G759" s="45"/>
      <c r="H759" s="45"/>
      <c r="I759" s="45"/>
    </row>
    <row r="760" spans="1:9">
      <c r="A760" s="45"/>
      <c r="B760" s="73" t="s">
        <v>1906</v>
      </c>
      <c r="C760" s="45"/>
      <c r="D760" s="45"/>
      <c r="E760" s="45"/>
      <c r="F760" s="45"/>
      <c r="G760" s="45"/>
      <c r="H760" s="45"/>
      <c r="I760" s="45"/>
    </row>
    <row r="761" spans="1:9">
      <c r="A761" s="45"/>
      <c r="B761" s="73" t="s">
        <v>1444</v>
      </c>
      <c r="C761" s="45"/>
      <c r="D761" s="45"/>
      <c r="E761" s="45"/>
      <c r="F761" s="45"/>
      <c r="G761" s="45"/>
      <c r="H761" s="45"/>
      <c r="I761" s="45"/>
    </row>
    <row r="762" spans="1:9">
      <c r="A762" s="45"/>
      <c r="B762" s="73" t="s">
        <v>1377</v>
      </c>
      <c r="C762" s="45"/>
      <c r="D762" s="45"/>
      <c r="E762" s="45"/>
      <c r="F762" s="45"/>
      <c r="G762" s="45"/>
      <c r="H762" s="45"/>
      <c r="I762" s="45"/>
    </row>
    <row r="763" spans="1:9">
      <c r="A763" s="45"/>
      <c r="B763" s="73" t="s">
        <v>1907</v>
      </c>
      <c r="C763" s="45"/>
      <c r="D763" s="45"/>
      <c r="E763" s="45"/>
      <c r="F763" s="45"/>
      <c r="G763" s="45"/>
      <c r="H763" s="45"/>
      <c r="I763" s="45"/>
    </row>
    <row r="764" spans="1:9">
      <c r="A764" s="45"/>
      <c r="B764" s="73" t="s">
        <v>1908</v>
      </c>
      <c r="C764" s="45"/>
      <c r="D764" s="45"/>
      <c r="E764" s="45"/>
      <c r="F764" s="45"/>
      <c r="G764" s="45"/>
      <c r="H764" s="45"/>
      <c r="I764" s="45"/>
    </row>
    <row r="765" spans="1:9">
      <c r="A765" s="45"/>
      <c r="B765" s="73" t="s">
        <v>1909</v>
      </c>
      <c r="C765" s="45"/>
      <c r="D765" s="45"/>
      <c r="E765" s="45"/>
      <c r="F765" s="45"/>
      <c r="G765" s="45"/>
      <c r="H765" s="45"/>
      <c r="I765" s="45"/>
    </row>
    <row r="766" spans="1:9">
      <c r="A766" s="45"/>
      <c r="B766" s="73" t="s">
        <v>1910</v>
      </c>
      <c r="C766" s="45"/>
      <c r="D766" s="45"/>
      <c r="E766" s="45"/>
      <c r="F766" s="45"/>
      <c r="G766" s="45"/>
      <c r="H766" s="45"/>
      <c r="I766" s="45"/>
    </row>
    <row r="767" spans="1:9">
      <c r="A767" s="45"/>
      <c r="B767" s="73" t="s">
        <v>1911</v>
      </c>
      <c r="C767" s="45"/>
      <c r="D767" s="45"/>
      <c r="E767" s="45"/>
      <c r="F767" s="45"/>
      <c r="G767" s="45"/>
      <c r="H767" s="45"/>
      <c r="I767" s="45"/>
    </row>
    <row r="768" spans="1:9">
      <c r="A768" s="45"/>
      <c r="B768" s="73" t="s">
        <v>1912</v>
      </c>
      <c r="C768" s="45"/>
      <c r="D768" s="45"/>
      <c r="E768" s="45"/>
      <c r="F768" s="45"/>
      <c r="G768" s="45"/>
      <c r="H768" s="45"/>
      <c r="I768" s="45"/>
    </row>
    <row r="769" spans="1:9">
      <c r="A769" s="45"/>
      <c r="B769" s="73" t="s">
        <v>1913</v>
      </c>
      <c r="C769" s="45"/>
      <c r="D769" s="45"/>
      <c r="E769" s="45"/>
      <c r="F769" s="45"/>
      <c r="G769" s="45"/>
      <c r="H769" s="45"/>
      <c r="I769" s="45"/>
    </row>
    <row r="770" spans="1:9">
      <c r="A770" s="45"/>
      <c r="B770" s="73" t="s">
        <v>1914</v>
      </c>
      <c r="C770" s="45"/>
      <c r="D770" s="45"/>
      <c r="E770" s="45"/>
      <c r="F770" s="45"/>
      <c r="G770" s="45"/>
      <c r="H770" s="45"/>
      <c r="I770" s="45"/>
    </row>
    <row r="771" spans="1:9">
      <c r="A771" s="45"/>
      <c r="B771" s="73" t="s">
        <v>1915</v>
      </c>
      <c r="C771" s="45"/>
      <c r="D771" s="45"/>
      <c r="E771" s="45"/>
      <c r="F771" s="45"/>
      <c r="G771" s="45"/>
      <c r="H771" s="45"/>
      <c r="I771" s="45"/>
    </row>
    <row r="772" spans="1:9">
      <c r="A772" s="45"/>
      <c r="B772" s="73" t="s">
        <v>1916</v>
      </c>
      <c r="C772" s="45"/>
      <c r="D772" s="45"/>
      <c r="E772" s="45"/>
      <c r="F772" s="45"/>
      <c r="G772" s="45"/>
      <c r="H772" s="45"/>
      <c r="I772" s="45"/>
    </row>
    <row r="773" spans="1:9">
      <c r="A773" s="45"/>
      <c r="B773" s="73" t="s">
        <v>1917</v>
      </c>
      <c r="C773" s="45"/>
      <c r="D773" s="45"/>
      <c r="E773" s="45"/>
      <c r="F773" s="45"/>
      <c r="G773" s="45"/>
      <c r="H773" s="45"/>
      <c r="I773" s="45"/>
    </row>
    <row r="774" spans="1:9">
      <c r="A774" s="45"/>
      <c r="B774" s="73" t="s">
        <v>1918</v>
      </c>
      <c r="C774" s="45"/>
      <c r="D774" s="45"/>
      <c r="E774" s="45"/>
      <c r="F774" s="45"/>
      <c r="G774" s="45"/>
      <c r="H774" s="45"/>
      <c r="I774" s="45"/>
    </row>
    <row r="775" spans="1:9">
      <c r="A775" s="45"/>
      <c r="B775" s="73" t="s">
        <v>1919</v>
      </c>
      <c r="C775" s="45"/>
      <c r="D775" s="45"/>
      <c r="E775" s="45"/>
      <c r="F775" s="45"/>
      <c r="G775" s="45"/>
      <c r="H775" s="45"/>
      <c r="I775" s="45"/>
    </row>
    <row r="776" spans="1:9">
      <c r="A776" s="45"/>
      <c r="B776" s="73" t="s">
        <v>1920</v>
      </c>
      <c r="C776" s="45"/>
      <c r="D776" s="45"/>
      <c r="E776" s="45"/>
      <c r="F776" s="45"/>
      <c r="G776" s="45"/>
      <c r="H776" s="45"/>
      <c r="I776" s="45"/>
    </row>
    <row r="777" spans="1:9">
      <c r="A777" s="45"/>
      <c r="B777" s="73" t="s">
        <v>1921</v>
      </c>
      <c r="C777" s="45"/>
      <c r="D777" s="45"/>
      <c r="E777" s="45"/>
      <c r="F777" s="45"/>
      <c r="G777" s="45"/>
      <c r="H777" s="45"/>
      <c r="I777" s="45"/>
    </row>
    <row r="778" spans="1:9">
      <c r="A778" s="45"/>
      <c r="B778" s="73" t="s">
        <v>1922</v>
      </c>
      <c r="C778" s="45"/>
      <c r="D778" s="45"/>
      <c r="E778" s="45"/>
      <c r="F778" s="45"/>
      <c r="G778" s="45"/>
      <c r="H778" s="45"/>
      <c r="I778" s="45"/>
    </row>
    <row r="779" spans="1:9">
      <c r="A779" s="45"/>
      <c r="B779" s="73" t="s">
        <v>1923</v>
      </c>
      <c r="C779" s="45"/>
      <c r="D779" s="45"/>
      <c r="E779" s="45"/>
      <c r="F779" s="45"/>
      <c r="G779" s="45"/>
      <c r="H779" s="45"/>
      <c r="I779" s="45"/>
    </row>
    <row r="780" spans="1:9">
      <c r="A780" s="45"/>
      <c r="B780" s="73" t="s">
        <v>1924</v>
      </c>
      <c r="C780" s="45"/>
      <c r="D780" s="45"/>
      <c r="E780" s="45"/>
      <c r="F780" s="45"/>
      <c r="G780" s="45"/>
      <c r="H780" s="45"/>
      <c r="I780" s="45"/>
    </row>
    <row r="781" spans="1:9">
      <c r="A781" s="45"/>
      <c r="B781" s="73" t="s">
        <v>1925</v>
      </c>
      <c r="C781" s="45"/>
      <c r="D781" s="45"/>
      <c r="E781" s="45"/>
      <c r="F781" s="45"/>
      <c r="G781" s="45"/>
      <c r="H781" s="45"/>
      <c r="I781" s="45"/>
    </row>
    <row r="782" spans="1:9">
      <c r="A782" s="45"/>
      <c r="B782" s="73" t="s">
        <v>1926</v>
      </c>
      <c r="C782" s="45"/>
      <c r="D782" s="45"/>
      <c r="E782" s="45"/>
      <c r="F782" s="45"/>
      <c r="G782" s="45"/>
      <c r="H782" s="45"/>
      <c r="I782" s="45"/>
    </row>
    <row r="783" spans="1:9">
      <c r="A783" s="45"/>
      <c r="B783" s="73" t="s">
        <v>1927</v>
      </c>
      <c r="C783" s="45"/>
      <c r="D783" s="45"/>
      <c r="E783" s="45"/>
      <c r="F783" s="45"/>
      <c r="G783" s="45"/>
      <c r="H783" s="45"/>
      <c r="I783" s="45"/>
    </row>
    <row r="784" spans="1:9">
      <c r="A784" s="45"/>
      <c r="B784" s="73" t="s">
        <v>1928</v>
      </c>
      <c r="C784" s="45"/>
      <c r="D784" s="45"/>
      <c r="E784" s="45"/>
      <c r="F784" s="45"/>
      <c r="G784" s="45"/>
      <c r="H784" s="45"/>
      <c r="I784" s="45"/>
    </row>
    <row r="785" spans="1:9">
      <c r="A785" s="45"/>
      <c r="B785" s="73" t="s">
        <v>1929</v>
      </c>
      <c r="C785" s="45"/>
      <c r="D785" s="45"/>
      <c r="E785" s="45"/>
      <c r="F785" s="45"/>
      <c r="G785" s="45"/>
      <c r="H785" s="45"/>
      <c r="I785" s="45"/>
    </row>
    <row r="786" spans="1:9">
      <c r="A786" s="45"/>
      <c r="B786" s="73" t="s">
        <v>1930</v>
      </c>
      <c r="C786" s="45"/>
      <c r="D786" s="45"/>
      <c r="E786" s="45"/>
      <c r="F786" s="45"/>
      <c r="G786" s="45"/>
      <c r="H786" s="45"/>
      <c r="I786" s="45"/>
    </row>
    <row r="787" spans="1:9">
      <c r="A787" s="45"/>
      <c r="B787" s="73" t="s">
        <v>1931</v>
      </c>
      <c r="C787" s="45"/>
      <c r="D787" s="45"/>
      <c r="E787" s="45"/>
      <c r="F787" s="45"/>
      <c r="G787" s="45"/>
      <c r="H787" s="45"/>
      <c r="I787" s="45"/>
    </row>
    <row r="788" spans="1:9">
      <c r="A788" s="45"/>
      <c r="B788" s="73" t="s">
        <v>1932</v>
      </c>
      <c r="C788" s="45"/>
      <c r="D788" s="45"/>
      <c r="E788" s="45"/>
      <c r="F788" s="45"/>
      <c r="G788" s="45"/>
      <c r="H788" s="45"/>
      <c r="I788" s="45"/>
    </row>
    <row r="789" spans="1:9">
      <c r="A789" s="45"/>
      <c r="B789" s="73" t="s">
        <v>1933</v>
      </c>
      <c r="C789" s="45"/>
      <c r="D789" s="45"/>
      <c r="E789" s="45"/>
      <c r="F789" s="45"/>
      <c r="G789" s="45"/>
      <c r="H789" s="45"/>
      <c r="I789" s="45"/>
    </row>
    <row r="790" spans="1:9">
      <c r="A790" s="45"/>
      <c r="B790" s="73" t="s">
        <v>1934</v>
      </c>
      <c r="C790" s="45"/>
      <c r="D790" s="45"/>
      <c r="E790" s="45"/>
      <c r="F790" s="45"/>
      <c r="G790" s="45"/>
      <c r="H790" s="45"/>
      <c r="I790" s="45"/>
    </row>
    <row r="791" spans="1:9">
      <c r="A791" s="45"/>
      <c r="B791" s="73" t="s">
        <v>1935</v>
      </c>
      <c r="C791" s="45"/>
      <c r="D791" s="45"/>
      <c r="E791" s="45"/>
      <c r="F791" s="45"/>
      <c r="G791" s="45"/>
      <c r="H791" s="45"/>
      <c r="I791" s="45"/>
    </row>
    <row r="792" spans="1:9">
      <c r="A792" s="45"/>
      <c r="B792" s="73" t="s">
        <v>1936</v>
      </c>
      <c r="C792" s="45"/>
      <c r="D792" s="45"/>
      <c r="E792" s="45"/>
      <c r="F792" s="45"/>
      <c r="G792" s="45"/>
      <c r="H792" s="45"/>
      <c r="I792" s="45"/>
    </row>
    <row r="793" spans="1:9">
      <c r="A793" s="45"/>
      <c r="B793" s="73" t="s">
        <v>1937</v>
      </c>
      <c r="C793" s="45"/>
      <c r="D793" s="45"/>
      <c r="E793" s="45"/>
      <c r="F793" s="45"/>
      <c r="G793" s="45"/>
      <c r="H793" s="45"/>
      <c r="I793" s="45"/>
    </row>
    <row r="794" spans="1:9">
      <c r="A794" s="45"/>
      <c r="B794" s="73" t="s">
        <v>1938</v>
      </c>
      <c r="C794" s="45"/>
      <c r="D794" s="45"/>
      <c r="E794" s="45"/>
      <c r="F794" s="45"/>
      <c r="G794" s="45"/>
      <c r="H794" s="45"/>
      <c r="I794" s="45"/>
    </row>
    <row r="795" spans="1:9">
      <c r="A795" s="45"/>
      <c r="B795" s="73" t="s">
        <v>1939</v>
      </c>
      <c r="C795" s="45"/>
      <c r="D795" s="45"/>
      <c r="E795" s="45"/>
      <c r="F795" s="45"/>
      <c r="G795" s="45"/>
      <c r="H795" s="45"/>
      <c r="I795" s="45"/>
    </row>
    <row r="796" spans="1:9">
      <c r="A796" s="45"/>
      <c r="B796" s="73" t="s">
        <v>1317</v>
      </c>
      <c r="C796" s="45"/>
      <c r="D796" s="45"/>
      <c r="E796" s="45"/>
      <c r="F796" s="45"/>
      <c r="G796" s="45"/>
      <c r="H796" s="45"/>
      <c r="I796" s="45"/>
    </row>
    <row r="797" spans="1:9">
      <c r="A797" s="45"/>
      <c r="B797" s="73" t="s">
        <v>1940</v>
      </c>
      <c r="C797" s="45"/>
      <c r="D797" s="45"/>
      <c r="E797" s="45"/>
      <c r="F797" s="45"/>
      <c r="G797" s="45"/>
      <c r="H797" s="45"/>
      <c r="I797" s="45"/>
    </row>
    <row r="798" spans="1:9">
      <c r="A798" s="45"/>
      <c r="B798" s="73" t="s">
        <v>1941</v>
      </c>
      <c r="C798" s="45"/>
      <c r="D798" s="45"/>
      <c r="E798" s="45"/>
      <c r="F798" s="45"/>
      <c r="G798" s="45"/>
      <c r="H798" s="45"/>
      <c r="I798" s="45"/>
    </row>
    <row r="799" spans="1:9">
      <c r="A799" s="45"/>
      <c r="B799" s="73" t="s">
        <v>1942</v>
      </c>
      <c r="C799" s="45"/>
      <c r="D799" s="45"/>
      <c r="E799" s="45"/>
      <c r="F799" s="45"/>
      <c r="G799" s="45"/>
      <c r="H799" s="45"/>
      <c r="I799" s="45"/>
    </row>
    <row r="800" spans="1:9">
      <c r="A800" s="45"/>
      <c r="B800" s="73" t="s">
        <v>1943</v>
      </c>
      <c r="C800" s="45"/>
      <c r="D800" s="45"/>
      <c r="E800" s="45"/>
      <c r="F800" s="45"/>
      <c r="G800" s="45"/>
      <c r="H800" s="45"/>
      <c r="I800" s="45"/>
    </row>
    <row r="801" spans="1:9">
      <c r="A801" s="45"/>
      <c r="B801" s="73" t="s">
        <v>1944</v>
      </c>
      <c r="C801" s="45"/>
      <c r="D801" s="45"/>
      <c r="E801" s="45"/>
      <c r="F801" s="45"/>
      <c r="G801" s="45"/>
      <c r="H801" s="45"/>
      <c r="I801" s="45"/>
    </row>
    <row r="802" spans="1:9">
      <c r="A802" s="45"/>
      <c r="B802" s="73" t="s">
        <v>1945</v>
      </c>
      <c r="C802" s="45"/>
      <c r="D802" s="45"/>
      <c r="E802" s="45"/>
      <c r="F802" s="45"/>
      <c r="G802" s="45"/>
      <c r="H802" s="45"/>
      <c r="I802" s="45"/>
    </row>
    <row r="803" spans="1:9">
      <c r="A803" s="45"/>
      <c r="B803" s="73" t="s">
        <v>1946</v>
      </c>
      <c r="C803" s="45"/>
      <c r="D803" s="45"/>
      <c r="E803" s="45"/>
      <c r="F803" s="45"/>
      <c r="G803" s="45"/>
      <c r="H803" s="45"/>
      <c r="I803" s="45"/>
    </row>
    <row r="804" spans="1:9">
      <c r="A804" s="45"/>
      <c r="B804" s="73" t="s">
        <v>1337</v>
      </c>
      <c r="C804" s="45"/>
      <c r="D804" s="45"/>
      <c r="E804" s="45"/>
      <c r="F804" s="45"/>
      <c r="G804" s="45"/>
      <c r="H804" s="45"/>
      <c r="I804" s="45"/>
    </row>
    <row r="805" spans="1:9">
      <c r="A805" s="8" t="s">
        <v>49</v>
      </c>
      <c r="B805" s="9" t="s">
        <v>0</v>
      </c>
      <c r="C805" s="9"/>
      <c r="D805" s="8" t="s">
        <v>1</v>
      </c>
      <c r="E805" s="8" t="s">
        <v>2</v>
      </c>
      <c r="F805" s="10" t="s">
        <v>3</v>
      </c>
      <c r="G805" s="10" t="s">
        <v>10</v>
      </c>
      <c r="H805" s="10" t="s">
        <v>27</v>
      </c>
      <c r="I805" s="11" t="s">
        <v>12</v>
      </c>
    </row>
    <row r="806" spans="1:9">
      <c r="A806" s="73" t="s">
        <v>1785</v>
      </c>
      <c r="B806" s="73" t="s">
        <v>1317</v>
      </c>
      <c r="C806" s="54"/>
      <c r="D806" s="54"/>
      <c r="E806" s="54"/>
      <c r="F806" s="54"/>
      <c r="G806" s="54"/>
      <c r="H806" s="54"/>
      <c r="I806" s="54"/>
    </row>
    <row r="807" spans="1:9">
      <c r="A807" s="54"/>
      <c r="B807" s="73" t="s">
        <v>1786</v>
      </c>
      <c r="C807" s="54"/>
      <c r="D807" s="16"/>
      <c r="E807" s="2"/>
      <c r="F807" s="2"/>
      <c r="G807" s="2"/>
      <c r="H807" s="12"/>
      <c r="I807" s="54"/>
    </row>
    <row r="808" spans="1:9">
      <c r="A808" s="54"/>
      <c r="B808" s="73" t="s">
        <v>1787</v>
      </c>
      <c r="C808" s="54"/>
      <c r="D808" s="16"/>
      <c r="E808" s="2"/>
      <c r="F808" s="2"/>
      <c r="G808" s="2"/>
      <c r="H808" s="12"/>
      <c r="I808" s="54"/>
    </row>
    <row r="809" spans="1:9">
      <c r="A809" s="54"/>
      <c r="B809" s="73" t="s">
        <v>1788</v>
      </c>
      <c r="C809" s="54"/>
      <c r="D809" s="16"/>
      <c r="E809" s="2"/>
      <c r="F809" s="2"/>
      <c r="G809" s="2"/>
      <c r="H809" s="12"/>
      <c r="I809" s="54"/>
    </row>
    <row r="810" spans="1:9">
      <c r="A810" s="54"/>
      <c r="B810" s="73" t="s">
        <v>1789</v>
      </c>
      <c r="C810" s="54"/>
      <c r="D810" s="16"/>
      <c r="E810" s="2"/>
      <c r="F810" s="2"/>
      <c r="G810" s="2"/>
      <c r="H810" s="12"/>
      <c r="I810" s="54"/>
    </row>
    <row r="811" spans="1:9">
      <c r="A811" s="54"/>
      <c r="B811" s="73" t="s">
        <v>1790</v>
      </c>
      <c r="C811" s="54"/>
      <c r="D811" s="32"/>
      <c r="E811" s="18"/>
      <c r="F811" s="18"/>
      <c r="G811" s="18"/>
      <c r="H811" s="31"/>
      <c r="I811" s="54"/>
    </row>
    <row r="812" spans="1:9">
      <c r="A812" s="54"/>
      <c r="B812" s="73" t="s">
        <v>1791</v>
      </c>
      <c r="C812" s="54"/>
      <c r="D812" s="35"/>
      <c r="E812" s="18"/>
      <c r="F812" s="18"/>
      <c r="G812" s="18"/>
      <c r="H812" s="31"/>
      <c r="I812" s="54"/>
    </row>
    <row r="813" spans="1:9">
      <c r="A813" s="54"/>
      <c r="B813" s="73" t="s">
        <v>1792</v>
      </c>
      <c r="C813" s="54"/>
      <c r="D813" s="32"/>
      <c r="E813" s="18"/>
      <c r="F813" s="18"/>
      <c r="G813" s="18"/>
      <c r="H813" s="31"/>
      <c r="I813" s="54"/>
    </row>
    <row r="814" spans="1:9">
      <c r="A814" s="54"/>
      <c r="B814" s="73" t="s">
        <v>1793</v>
      </c>
      <c r="C814" s="31"/>
      <c r="D814" s="32"/>
      <c r="E814" s="18"/>
      <c r="F814" s="18"/>
      <c r="G814" s="18"/>
      <c r="H814" s="31"/>
      <c r="I814" s="54"/>
    </row>
    <row r="815" spans="1:9">
      <c r="A815" s="54"/>
      <c r="B815" s="73" t="s">
        <v>1794</v>
      </c>
      <c r="C815" s="54"/>
      <c r="D815" s="35"/>
      <c r="E815" s="18"/>
      <c r="F815" s="18"/>
      <c r="G815" s="18"/>
      <c r="H815" s="31"/>
      <c r="I815" s="77"/>
    </row>
    <row r="816" spans="1:9">
      <c r="A816" s="54"/>
      <c r="B816" s="73" t="s">
        <v>1444</v>
      </c>
      <c r="C816" s="54"/>
      <c r="D816" s="32"/>
      <c r="E816" s="18"/>
      <c r="F816" s="18"/>
      <c r="G816" s="18"/>
      <c r="H816" s="31"/>
      <c r="I816" s="54"/>
    </row>
    <row r="817" spans="1:9">
      <c r="A817" s="54"/>
      <c r="B817" s="73" t="s">
        <v>1377</v>
      </c>
      <c r="C817" s="31"/>
      <c r="D817" s="32"/>
      <c r="E817" s="18"/>
      <c r="F817" s="18"/>
      <c r="G817" s="18"/>
      <c r="H817" s="31"/>
      <c r="I817" s="54"/>
    </row>
    <row r="818" spans="1:9">
      <c r="A818" s="54"/>
      <c r="B818" s="73" t="s">
        <v>1795</v>
      </c>
      <c r="C818" s="54"/>
      <c r="D818" s="32"/>
      <c r="E818" s="18"/>
      <c r="F818" s="18"/>
      <c r="G818" s="18"/>
      <c r="H818" s="31"/>
      <c r="I818" s="54"/>
    </row>
    <row r="819" spans="1:9">
      <c r="A819" s="54"/>
      <c r="B819" s="73" t="s">
        <v>1796</v>
      </c>
      <c r="C819" s="54"/>
      <c r="D819" s="32"/>
      <c r="E819" s="88"/>
      <c r="F819" s="18"/>
      <c r="G819" s="18"/>
      <c r="H819" s="31"/>
      <c r="I819" s="54"/>
    </row>
    <row r="820" spans="1:9">
      <c r="A820" s="54"/>
      <c r="B820" s="73" t="s">
        <v>1797</v>
      </c>
      <c r="C820" s="54"/>
      <c r="D820" s="35"/>
      <c r="E820" s="18"/>
      <c r="F820" s="18"/>
      <c r="G820" s="18"/>
      <c r="H820" s="31"/>
      <c r="I820" s="54"/>
    </row>
    <row r="821" spans="1:9">
      <c r="A821" s="54"/>
      <c r="B821" s="73" t="s">
        <v>1798</v>
      </c>
      <c r="C821" s="54"/>
      <c r="D821" s="32"/>
      <c r="E821" s="18"/>
      <c r="F821" s="18"/>
      <c r="G821" s="18"/>
      <c r="H821" s="31"/>
      <c r="I821" s="54"/>
    </row>
    <row r="822" spans="1:9">
      <c r="A822" s="54"/>
      <c r="B822" s="73" t="s">
        <v>1799</v>
      </c>
      <c r="C822" s="54"/>
      <c r="D822" s="32"/>
      <c r="E822" s="18"/>
      <c r="F822" s="18"/>
      <c r="G822" s="18"/>
      <c r="H822" s="31"/>
      <c r="I822" s="54"/>
    </row>
    <row r="823" spans="1:9">
      <c r="A823" s="54"/>
      <c r="B823" s="73" t="s">
        <v>1452</v>
      </c>
      <c r="C823" s="54"/>
      <c r="D823" s="32"/>
      <c r="E823" s="18"/>
      <c r="F823" s="18"/>
      <c r="G823" s="18"/>
      <c r="H823" s="31"/>
      <c r="I823" s="54"/>
    </row>
    <row r="824" spans="1:9">
      <c r="A824" s="54"/>
      <c r="B824" s="73" t="s">
        <v>1322</v>
      </c>
      <c r="C824" s="54"/>
      <c r="D824" s="35"/>
      <c r="E824" s="18"/>
      <c r="F824" s="18"/>
      <c r="G824" s="18"/>
      <c r="H824" s="31"/>
      <c r="I824" s="54"/>
    </row>
    <row r="825" spans="1:9">
      <c r="A825" s="54"/>
      <c r="B825" s="73" t="s">
        <v>1800</v>
      </c>
      <c r="C825" s="54"/>
      <c r="D825" s="32"/>
      <c r="E825" s="18"/>
      <c r="F825" s="18"/>
      <c r="G825" s="18"/>
      <c r="H825" s="31"/>
      <c r="I825" s="54"/>
    </row>
    <row r="826" spans="1:9">
      <c r="A826" s="54"/>
      <c r="B826" s="73" t="s">
        <v>1801</v>
      </c>
      <c r="C826" s="54"/>
      <c r="D826" s="32"/>
      <c r="E826" s="18"/>
      <c r="F826" s="18"/>
      <c r="G826" s="18"/>
      <c r="H826" s="31"/>
      <c r="I826" s="54"/>
    </row>
    <row r="827" spans="1:9">
      <c r="A827" s="54"/>
      <c r="B827" s="73" t="s">
        <v>1802</v>
      </c>
      <c r="C827" s="54"/>
      <c r="D827" s="32"/>
      <c r="E827" s="18"/>
      <c r="F827" s="18"/>
      <c r="G827" s="18"/>
      <c r="H827" s="31"/>
      <c r="I827" s="54"/>
    </row>
    <row r="828" spans="1:9">
      <c r="A828" s="54"/>
      <c r="B828" s="73" t="s">
        <v>1803</v>
      </c>
      <c r="C828" s="31"/>
      <c r="D828" s="32"/>
      <c r="E828" s="18"/>
      <c r="F828" s="18"/>
      <c r="G828" s="18"/>
      <c r="H828" s="31"/>
      <c r="I828" s="54"/>
    </row>
    <row r="829" spans="1:9">
      <c r="A829" s="54"/>
      <c r="B829" s="73" t="s">
        <v>1804</v>
      </c>
      <c r="C829" s="54"/>
      <c r="D829" s="32"/>
      <c r="E829" s="18"/>
      <c r="F829" s="18"/>
      <c r="G829" s="18"/>
      <c r="H829" s="31"/>
      <c r="I829" s="54"/>
    </row>
    <row r="830" spans="1:9">
      <c r="A830" s="54"/>
      <c r="B830" s="73" t="s">
        <v>1805</v>
      </c>
      <c r="C830" s="31"/>
      <c r="D830" s="32"/>
      <c r="E830" s="18"/>
      <c r="F830" s="18"/>
      <c r="G830" s="18"/>
      <c r="H830" s="31"/>
      <c r="I830" s="54"/>
    </row>
    <row r="831" spans="1:9" customFormat="1">
      <c r="A831" s="54"/>
      <c r="B831" s="73" t="s">
        <v>1806</v>
      </c>
      <c r="C831" s="54"/>
      <c r="D831" s="32"/>
      <c r="E831" s="18"/>
      <c r="F831" s="18"/>
      <c r="G831" s="18"/>
      <c r="H831" s="31"/>
      <c r="I831" s="54"/>
    </row>
    <row r="832" spans="1:9" customFormat="1">
      <c r="A832" s="54"/>
      <c r="B832" s="73" t="s">
        <v>1337</v>
      </c>
      <c r="C832" s="54"/>
      <c r="D832" s="32"/>
      <c r="E832" s="18"/>
      <c r="F832" s="18"/>
      <c r="G832" s="18"/>
      <c r="H832" s="31"/>
      <c r="I832" s="54"/>
    </row>
    <row r="833" spans="1:9">
      <c r="A833" s="8" t="s">
        <v>49</v>
      </c>
      <c r="B833" s="9" t="s">
        <v>0</v>
      </c>
      <c r="C833" s="9"/>
      <c r="D833" s="8" t="s">
        <v>1</v>
      </c>
      <c r="E833" s="8" t="s">
        <v>2</v>
      </c>
      <c r="F833" s="10" t="s">
        <v>3</v>
      </c>
      <c r="G833" s="10" t="s">
        <v>10</v>
      </c>
      <c r="H833" s="10" t="s">
        <v>27</v>
      </c>
      <c r="I833" s="11" t="s">
        <v>12</v>
      </c>
    </row>
    <row r="834" spans="1:9">
      <c r="A834" s="73" t="s">
        <v>1799</v>
      </c>
      <c r="B834" s="73" t="s">
        <v>1951</v>
      </c>
      <c r="C834" s="45"/>
      <c r="D834" s="45"/>
      <c r="E834" s="45"/>
      <c r="F834" s="45"/>
      <c r="G834" s="45"/>
      <c r="H834" s="45"/>
      <c r="I834" s="45"/>
    </row>
    <row r="835" spans="1:9">
      <c r="A835" s="45"/>
      <c r="B835" s="89" t="s">
        <v>1952</v>
      </c>
      <c r="C835" s="45"/>
      <c r="D835" s="45"/>
      <c r="E835" s="45"/>
      <c r="F835" s="45"/>
      <c r="G835" s="45"/>
      <c r="H835" s="45"/>
      <c r="I835" s="45"/>
    </row>
    <row r="836" spans="1:9">
      <c r="A836" s="8" t="s">
        <v>601</v>
      </c>
      <c r="B836" s="9" t="s">
        <v>0</v>
      </c>
      <c r="C836" s="9"/>
      <c r="D836" s="8" t="s">
        <v>1</v>
      </c>
      <c r="E836" s="8" t="s">
        <v>2</v>
      </c>
      <c r="F836" s="10" t="s">
        <v>3</v>
      </c>
      <c r="G836" s="10" t="s">
        <v>602</v>
      </c>
      <c r="H836" s="10" t="s">
        <v>603</v>
      </c>
      <c r="I836" s="11" t="s">
        <v>604</v>
      </c>
    </row>
    <row r="837" spans="1:9">
      <c r="A837" s="2" t="s">
        <v>1953</v>
      </c>
      <c r="B837" s="73" t="s">
        <v>1317</v>
      </c>
      <c r="C837" s="54"/>
      <c r="D837" s="54"/>
      <c r="E837" s="54"/>
      <c r="F837" s="54"/>
      <c r="G837" s="54"/>
      <c r="H837" s="54"/>
      <c r="I837" s="54"/>
    </row>
    <row r="838" spans="1:9">
      <c r="A838" s="54"/>
      <c r="B838" s="54" t="s">
        <v>1750</v>
      </c>
      <c r="C838" s="54"/>
      <c r="D838" s="16" t="s">
        <v>1751</v>
      </c>
      <c r="E838" s="2" t="s">
        <v>363</v>
      </c>
      <c r="F838" s="2" t="s">
        <v>31</v>
      </c>
      <c r="G838" s="2">
        <v>19</v>
      </c>
      <c r="H838" s="12" t="str">
        <f>IF(IFERROR(SEARCHB("add",$B$2),0)&gt;0,"X","M")</f>
        <v>M</v>
      </c>
      <c r="I838" s="54"/>
    </row>
    <row r="839" spans="1:9">
      <c r="A839" s="54"/>
      <c r="B839" s="54" t="s">
        <v>1752</v>
      </c>
      <c r="C839" s="54"/>
      <c r="D839" s="16" t="s">
        <v>1753</v>
      </c>
      <c r="E839" s="2"/>
      <c r="F839" s="2" t="s">
        <v>1609</v>
      </c>
      <c r="G839" s="2">
        <v>19</v>
      </c>
      <c r="H839" s="12" t="s">
        <v>229</v>
      </c>
      <c r="I839" s="54"/>
    </row>
    <row r="840" spans="1:9">
      <c r="A840" s="54"/>
      <c r="B840" s="54" t="s">
        <v>1755</v>
      </c>
      <c r="C840" s="54"/>
      <c r="D840" s="16" t="s">
        <v>480</v>
      </c>
      <c r="E840" s="2"/>
      <c r="F840" s="2" t="s">
        <v>1609</v>
      </c>
      <c r="G840" s="2">
        <v>19</v>
      </c>
      <c r="H840" s="12" t="s">
        <v>229</v>
      </c>
      <c r="I840" s="54"/>
    </row>
    <row r="841" spans="1:9">
      <c r="A841" s="54"/>
      <c r="B841" s="54" t="s">
        <v>1444</v>
      </c>
      <c r="C841" s="54"/>
      <c r="D841" s="35" t="s">
        <v>550</v>
      </c>
      <c r="E841" s="18" t="s">
        <v>615</v>
      </c>
      <c r="F841" s="18" t="s">
        <v>1341</v>
      </c>
      <c r="G841" s="18">
        <v>6</v>
      </c>
      <c r="H841" s="31" t="s">
        <v>42</v>
      </c>
      <c r="I841" s="54"/>
    </row>
    <row r="842" spans="1:9">
      <c r="A842" s="54"/>
      <c r="B842" s="54" t="s">
        <v>1377</v>
      </c>
      <c r="C842" s="54"/>
      <c r="D842" s="32" t="s">
        <v>1758</v>
      </c>
      <c r="E842" s="18" t="s">
        <v>556</v>
      </c>
      <c r="F842" s="18" t="s">
        <v>1341</v>
      </c>
      <c r="G842" s="18">
        <v>6</v>
      </c>
      <c r="H842" s="31" t="s">
        <v>42</v>
      </c>
      <c r="I842" s="54"/>
    </row>
    <row r="843" spans="1:9">
      <c r="A843" s="54"/>
      <c r="B843" s="73" t="s">
        <v>1624</v>
      </c>
      <c r="C843" s="54"/>
      <c r="D843" s="35"/>
      <c r="E843" s="18"/>
      <c r="F843" s="18"/>
      <c r="G843" s="18"/>
      <c r="H843" s="31"/>
      <c r="I843" s="54"/>
    </row>
    <row r="844" spans="1:9">
      <c r="A844" s="54"/>
      <c r="B844" s="73" t="s">
        <v>1625</v>
      </c>
      <c r="C844" s="54"/>
      <c r="D844" s="32"/>
      <c r="E844" s="18"/>
      <c r="F844" s="18"/>
      <c r="G844" s="18"/>
      <c r="H844" s="31"/>
      <c r="I844" s="54"/>
    </row>
    <row r="845" spans="1:9">
      <c r="A845" s="54"/>
      <c r="B845" s="73" t="s">
        <v>1759</v>
      </c>
      <c r="C845" s="31"/>
      <c r="D845" s="32"/>
      <c r="E845" s="18"/>
      <c r="F845" s="18"/>
      <c r="G845" s="18"/>
      <c r="H845" s="31"/>
      <c r="I845" s="54"/>
    </row>
    <row r="846" spans="1:9">
      <c r="A846" s="54"/>
      <c r="B846" s="73" t="s">
        <v>1760</v>
      </c>
      <c r="C846" s="54"/>
      <c r="D846" s="35"/>
      <c r="E846" s="18"/>
      <c r="F846" s="18"/>
      <c r="G846" s="18"/>
      <c r="H846" s="31"/>
      <c r="I846" s="77"/>
    </row>
    <row r="847" spans="1:9">
      <c r="A847" s="54"/>
      <c r="B847" s="73" t="s">
        <v>1761</v>
      </c>
      <c r="C847" s="54"/>
      <c r="D847" s="32"/>
      <c r="E847" s="18"/>
      <c r="F847" s="18"/>
      <c r="G847" s="18"/>
      <c r="H847" s="31"/>
      <c r="I847" s="54"/>
    </row>
    <row r="848" spans="1:9">
      <c r="A848" s="54"/>
      <c r="B848" s="73" t="s">
        <v>1322</v>
      </c>
      <c r="C848" s="31"/>
      <c r="D848" s="32"/>
      <c r="E848" s="18"/>
      <c r="F848" s="18"/>
      <c r="G848" s="18"/>
      <c r="H848" s="31"/>
      <c r="I848" s="54"/>
    </row>
    <row r="849" spans="1:9">
      <c r="A849" s="54"/>
      <c r="B849" s="73" t="s">
        <v>1762</v>
      </c>
      <c r="C849" s="54"/>
      <c r="D849" s="32"/>
      <c r="E849" s="18"/>
      <c r="F849" s="18"/>
      <c r="G849" s="18"/>
      <c r="H849" s="31"/>
      <c r="I849" s="54"/>
    </row>
    <row r="850" spans="1:9">
      <c r="A850" s="54"/>
      <c r="B850" s="73" t="s">
        <v>1763</v>
      </c>
      <c r="C850" s="54"/>
      <c r="D850" s="32"/>
      <c r="E850" s="88"/>
      <c r="F850" s="18"/>
      <c r="G850" s="18"/>
      <c r="H850" s="31"/>
      <c r="I850" s="54"/>
    </row>
    <row r="851" spans="1:9">
      <c r="A851" s="54"/>
      <c r="B851" s="73" t="s">
        <v>1764</v>
      </c>
      <c r="C851" s="54"/>
      <c r="D851" s="35"/>
      <c r="E851" s="18"/>
      <c r="F851" s="18"/>
      <c r="G851" s="18"/>
      <c r="H851" s="31"/>
      <c r="I851" s="54"/>
    </row>
    <row r="852" spans="1:9">
      <c r="A852" s="54"/>
      <c r="B852" s="73" t="s">
        <v>1765</v>
      </c>
      <c r="C852" s="54"/>
      <c r="D852" s="32"/>
      <c r="E852" s="18"/>
      <c r="F852" s="18"/>
      <c r="G852" s="18"/>
      <c r="H852" s="31"/>
      <c r="I852" s="54"/>
    </row>
    <row r="853" spans="1:9">
      <c r="A853" s="54"/>
      <c r="B853" s="73" t="s">
        <v>1766</v>
      </c>
      <c r="C853" s="54"/>
      <c r="D853" s="32"/>
      <c r="E853" s="18"/>
      <c r="F853" s="18"/>
      <c r="G853" s="18"/>
      <c r="H853" s="31"/>
      <c r="I853" s="54"/>
    </row>
    <row r="854" spans="1:9">
      <c r="A854" s="54"/>
      <c r="B854" s="73" t="s">
        <v>1337</v>
      </c>
      <c r="C854" s="54"/>
      <c r="D854" s="32"/>
      <c r="E854" s="18"/>
      <c r="F854" s="18"/>
      <c r="G854" s="18"/>
      <c r="H854" s="31"/>
      <c r="I854" s="54"/>
    </row>
    <row r="855" spans="1:9" customFormat="1">
      <c r="A855" s="54"/>
      <c r="B855" s="89" t="s">
        <v>1544</v>
      </c>
      <c r="C855" s="54"/>
      <c r="D855" s="32"/>
      <c r="E855" s="18"/>
      <c r="F855" s="18"/>
      <c r="G855" s="18"/>
      <c r="H855" s="31"/>
      <c r="I855" s="54"/>
    </row>
    <row r="856" spans="1:9" customFormat="1">
      <c r="A856" s="54"/>
      <c r="B856" s="89" t="s">
        <v>1545</v>
      </c>
      <c r="C856" s="54"/>
      <c r="D856" s="32"/>
      <c r="E856" s="18"/>
      <c r="F856" s="18"/>
      <c r="G856" s="18"/>
      <c r="H856" s="31"/>
      <c r="I856" s="54"/>
    </row>
    <row r="857" spans="1:9" customFormat="1">
      <c r="A857" s="8" t="s">
        <v>49</v>
      </c>
      <c r="B857" s="9" t="s">
        <v>0</v>
      </c>
      <c r="C857" s="9"/>
      <c r="D857" s="8" t="s">
        <v>1</v>
      </c>
      <c r="E857" s="8" t="s">
        <v>2</v>
      </c>
      <c r="F857" s="10" t="s">
        <v>3</v>
      </c>
      <c r="G857" s="10" t="s">
        <v>10</v>
      </c>
      <c r="H857" s="10" t="s">
        <v>27</v>
      </c>
      <c r="I857" s="11" t="s">
        <v>12</v>
      </c>
    </row>
    <row r="858" spans="1:9" customFormat="1">
      <c r="A858" s="73" t="s">
        <v>1454</v>
      </c>
      <c r="B858" s="73" t="s">
        <v>1317</v>
      </c>
      <c r="C858" s="45"/>
      <c r="D858" s="45"/>
      <c r="E858" s="45"/>
      <c r="F858" s="45"/>
      <c r="G858" s="45"/>
      <c r="H858" s="45"/>
      <c r="I858" s="45"/>
    </row>
    <row r="859" spans="1:9" customFormat="1">
      <c r="A859" s="45"/>
      <c r="B859" s="73" t="s">
        <v>1955</v>
      </c>
      <c r="C859" s="45"/>
      <c r="D859" s="45"/>
      <c r="E859" s="45"/>
      <c r="F859" s="45"/>
      <c r="G859" s="45"/>
      <c r="H859" s="45"/>
      <c r="I859" s="45"/>
    </row>
    <row r="860" spans="1:9" customFormat="1">
      <c r="A860" s="45"/>
      <c r="B860" s="73" t="s">
        <v>1755</v>
      </c>
      <c r="C860" s="45"/>
      <c r="D860" s="45"/>
      <c r="E860" s="45"/>
      <c r="F860" s="45"/>
      <c r="G860" s="45"/>
      <c r="H860" s="45"/>
      <c r="I860" s="45"/>
    </row>
    <row r="861" spans="1:9" customFormat="1">
      <c r="A861" s="45"/>
      <c r="B861" s="73" t="s">
        <v>1438</v>
      </c>
      <c r="C861" s="45"/>
      <c r="D861" s="45"/>
      <c r="E861" s="45"/>
      <c r="F861" s="45"/>
      <c r="G861" s="45"/>
      <c r="H861" s="45"/>
      <c r="I861" s="45"/>
    </row>
    <row r="862" spans="1:9" customFormat="1">
      <c r="A862" s="45"/>
      <c r="B862" s="73" t="s">
        <v>1439</v>
      </c>
      <c r="C862" s="45"/>
      <c r="D862" s="45"/>
      <c r="E862" s="45"/>
      <c r="F862" s="45"/>
      <c r="G862" s="45"/>
      <c r="H862" s="45"/>
      <c r="I862" s="45"/>
    </row>
    <row r="863" spans="1:9" customFormat="1">
      <c r="A863" s="45"/>
      <c r="B863" s="73" t="s">
        <v>1444</v>
      </c>
      <c r="C863" s="45"/>
      <c r="D863" s="45"/>
      <c r="E863" s="45"/>
      <c r="F863" s="45"/>
      <c r="G863" s="45"/>
      <c r="H863" s="45"/>
      <c r="I863" s="45"/>
    </row>
    <row r="864" spans="1:9" customFormat="1">
      <c r="A864" s="45"/>
      <c r="B864" s="73" t="s">
        <v>1377</v>
      </c>
      <c r="C864" s="45"/>
      <c r="D864" s="45"/>
      <c r="E864" s="45"/>
      <c r="F864" s="45"/>
      <c r="G864" s="45"/>
      <c r="H864" s="45"/>
      <c r="I864" s="45"/>
    </row>
    <row r="865" spans="1:9" customFormat="1">
      <c r="A865" s="45"/>
      <c r="B865" s="73" t="s">
        <v>1956</v>
      </c>
      <c r="C865" s="45"/>
      <c r="D865" s="45"/>
      <c r="E865" s="45"/>
      <c r="F865" s="45"/>
      <c r="G865" s="45"/>
      <c r="H865" s="45"/>
      <c r="I865" s="45"/>
    </row>
    <row r="866" spans="1:9" customFormat="1">
      <c r="A866" s="45"/>
      <c r="B866" s="73" t="s">
        <v>1957</v>
      </c>
      <c r="C866" s="45"/>
      <c r="D866" s="45"/>
      <c r="E866" s="45"/>
      <c r="F866" s="45"/>
      <c r="G866" s="45"/>
      <c r="H866" s="45"/>
      <c r="I866" s="45"/>
    </row>
    <row r="867" spans="1:9" customFormat="1">
      <c r="A867" s="45"/>
      <c r="B867" s="73" t="s">
        <v>1958</v>
      </c>
      <c r="C867" s="45"/>
      <c r="D867" s="45"/>
      <c r="E867" s="45"/>
      <c r="F867" s="45"/>
      <c r="G867" s="45"/>
      <c r="H867" s="45"/>
      <c r="I867" s="45"/>
    </row>
    <row r="868" spans="1:9" customFormat="1">
      <c r="A868" s="45"/>
      <c r="B868" s="73" t="s">
        <v>1321</v>
      </c>
      <c r="C868" s="45"/>
      <c r="D868" s="45"/>
      <c r="E868" s="45"/>
      <c r="F868" s="45"/>
      <c r="G868" s="45"/>
      <c r="H868" s="45"/>
      <c r="I868" s="45"/>
    </row>
    <row r="869" spans="1:9" customFormat="1">
      <c r="A869" s="45"/>
      <c r="B869" s="73" t="s">
        <v>1452</v>
      </c>
      <c r="C869" s="45"/>
      <c r="D869" s="45"/>
      <c r="E869" s="45"/>
      <c r="F869" s="45"/>
      <c r="G869" s="45"/>
      <c r="H869" s="45"/>
      <c r="I869" s="45"/>
    </row>
    <row r="870" spans="1:9" customFormat="1">
      <c r="A870" s="45"/>
      <c r="B870" s="73" t="s">
        <v>1322</v>
      </c>
      <c r="C870" s="45"/>
      <c r="D870" s="45"/>
      <c r="E870" s="45"/>
      <c r="F870" s="45"/>
      <c r="G870" s="45"/>
      <c r="H870" s="45"/>
      <c r="I870" s="45"/>
    </row>
    <row r="871" spans="1:9" customFormat="1">
      <c r="A871" s="45"/>
      <c r="B871" s="73" t="s">
        <v>1959</v>
      </c>
      <c r="C871" s="45"/>
      <c r="D871" s="45"/>
      <c r="E871" s="45"/>
      <c r="F871" s="45"/>
      <c r="G871" s="45"/>
      <c r="H871" s="45"/>
      <c r="I871" s="45"/>
    </row>
    <row r="872" spans="1:9" customFormat="1">
      <c r="A872" s="45"/>
      <c r="B872" s="73" t="s">
        <v>1960</v>
      </c>
      <c r="C872" s="45"/>
      <c r="D872" s="45"/>
      <c r="E872" s="45"/>
      <c r="F872" s="45"/>
      <c r="G872" s="45"/>
      <c r="H872" s="45"/>
      <c r="I872" s="45"/>
    </row>
    <row r="873" spans="1:9" customFormat="1">
      <c r="A873" s="45"/>
      <c r="B873" s="73" t="s">
        <v>1961</v>
      </c>
      <c r="C873" s="45"/>
      <c r="D873" s="45"/>
      <c r="E873" s="45"/>
      <c r="F873" s="45"/>
      <c r="G873" s="45"/>
      <c r="H873" s="45"/>
      <c r="I873" s="45"/>
    </row>
    <row r="874" spans="1:9">
      <c r="A874" s="45"/>
      <c r="B874" s="73" t="s">
        <v>1962</v>
      </c>
      <c r="C874" s="45"/>
      <c r="D874" s="45"/>
      <c r="E874" s="45"/>
      <c r="F874" s="45"/>
      <c r="G874" s="45"/>
      <c r="H874" s="45"/>
      <c r="I874" s="45"/>
    </row>
    <row r="875" spans="1:9">
      <c r="A875" s="45"/>
      <c r="B875" s="73" t="s">
        <v>1963</v>
      </c>
      <c r="C875" s="45"/>
      <c r="D875" s="45"/>
      <c r="E875" s="45"/>
      <c r="F875" s="45"/>
      <c r="G875" s="45"/>
      <c r="H875" s="45"/>
      <c r="I875" s="45"/>
    </row>
    <row r="876" spans="1:9">
      <c r="A876" s="45"/>
      <c r="B876" s="73" t="s">
        <v>1337</v>
      </c>
      <c r="C876" s="45"/>
      <c r="D876" s="45"/>
      <c r="E876" s="45"/>
      <c r="F876" s="45"/>
      <c r="G876" s="45"/>
      <c r="H876" s="45"/>
      <c r="I876" s="45"/>
    </row>
    <row r="877" spans="1:9">
      <c r="A877" s="8" t="s">
        <v>686</v>
      </c>
      <c r="B877" s="9" t="s">
        <v>0</v>
      </c>
      <c r="C877" s="9"/>
      <c r="D877" s="8" t="s">
        <v>1</v>
      </c>
      <c r="E877" s="8" t="s">
        <v>2</v>
      </c>
      <c r="F877" s="10" t="s">
        <v>3</v>
      </c>
      <c r="G877" s="10" t="s">
        <v>535</v>
      </c>
      <c r="H877" s="10" t="s">
        <v>536</v>
      </c>
      <c r="I877" s="11" t="s">
        <v>537</v>
      </c>
    </row>
    <row r="878" spans="1:9" customFormat="1">
      <c r="A878" s="2" t="s">
        <v>557</v>
      </c>
      <c r="B878" s="2" t="s">
        <v>561</v>
      </c>
      <c r="C878" s="12"/>
      <c r="D878" s="19" t="s">
        <v>562</v>
      </c>
      <c r="E878" s="2" t="str">
        <f>B879</f>
        <v>CommonExtensionBObj</v>
      </c>
      <c r="F878" s="2" t="s">
        <v>563</v>
      </c>
      <c r="G878" s="2">
        <v>150</v>
      </c>
      <c r="H878" s="12" t="s">
        <v>564</v>
      </c>
      <c r="I878" s="75"/>
    </row>
    <row r="879" spans="1:9" customFormat="1">
      <c r="A879" s="2"/>
      <c r="B879" s="89" t="s">
        <v>1952</v>
      </c>
      <c r="C879" s="12"/>
      <c r="D879" s="16"/>
      <c r="E879" s="2"/>
      <c r="F879" s="2"/>
      <c r="G879" s="2"/>
      <c r="H879" s="12" t="s">
        <v>564</v>
      </c>
      <c r="I879" s="75"/>
    </row>
    <row r="880" spans="1:9" customFormat="1">
      <c r="A880" s="8" t="s">
        <v>49</v>
      </c>
      <c r="B880" s="9" t="s">
        <v>0</v>
      </c>
      <c r="C880" s="9"/>
      <c r="D880" s="8" t="s">
        <v>1</v>
      </c>
      <c r="E880" s="8" t="s">
        <v>2</v>
      </c>
      <c r="F880" s="10" t="s">
        <v>3</v>
      </c>
      <c r="G880" s="10" t="s">
        <v>10</v>
      </c>
      <c r="H880" s="10" t="s">
        <v>1967</v>
      </c>
      <c r="I880" s="11" t="s">
        <v>12</v>
      </c>
    </row>
    <row r="881" spans="1:9" customFormat="1">
      <c r="A881" s="73" t="s">
        <v>1964</v>
      </c>
      <c r="B881" s="73" t="s">
        <v>1317</v>
      </c>
      <c r="C881" s="45"/>
      <c r="D881" s="45"/>
      <c r="E881" s="45"/>
      <c r="F881" s="45"/>
      <c r="G881" s="45"/>
      <c r="H881" s="45"/>
      <c r="I881" s="45"/>
    </row>
    <row r="882" spans="1:9" customFormat="1">
      <c r="A882" s="45"/>
      <c r="B882" s="73" t="s">
        <v>1969</v>
      </c>
      <c r="C882" s="45"/>
      <c r="D882" s="45"/>
      <c r="E882" s="45"/>
      <c r="F882" s="45"/>
      <c r="G882" s="45"/>
      <c r="H882" s="45"/>
      <c r="I882" s="45"/>
    </row>
    <row r="883" spans="1:9" customFormat="1">
      <c r="A883" s="45"/>
      <c r="B883" s="73" t="s">
        <v>1970</v>
      </c>
      <c r="C883" s="45"/>
      <c r="D883" s="45"/>
      <c r="E883" s="45"/>
      <c r="F883" s="45"/>
      <c r="G883" s="45"/>
      <c r="H883" s="45"/>
      <c r="I883" s="45"/>
    </row>
    <row r="884" spans="1:9" customFormat="1">
      <c r="A884" s="45"/>
      <c r="B884" s="73" t="s">
        <v>1971</v>
      </c>
      <c r="C884" s="45"/>
      <c r="D884" s="45"/>
      <c r="E884" s="45"/>
      <c r="F884" s="45"/>
      <c r="G884" s="45"/>
      <c r="H884" s="45"/>
      <c r="I884" s="45"/>
    </row>
    <row r="885" spans="1:9" customFormat="1">
      <c r="A885" s="45"/>
      <c r="B885" s="73" t="s">
        <v>1972</v>
      </c>
      <c r="C885" s="45"/>
      <c r="D885" s="45"/>
      <c r="E885" s="45"/>
      <c r="F885" s="45"/>
      <c r="G885" s="45"/>
      <c r="H885" s="45"/>
      <c r="I885" s="45"/>
    </row>
    <row r="886" spans="1:9" customFormat="1">
      <c r="A886" s="45"/>
      <c r="B886" s="73" t="s">
        <v>1973</v>
      </c>
      <c r="C886" s="45"/>
      <c r="D886" s="45"/>
      <c r="E886" s="45"/>
      <c r="F886" s="45"/>
      <c r="G886" s="45"/>
      <c r="H886" s="45"/>
      <c r="I886" s="45"/>
    </row>
    <row r="887" spans="1:9" customFormat="1">
      <c r="A887" s="45"/>
      <c r="B887" s="73" t="s">
        <v>1974</v>
      </c>
      <c r="C887" s="45"/>
      <c r="D887" s="45"/>
      <c r="E887" s="45"/>
      <c r="F887" s="45"/>
      <c r="G887" s="45"/>
      <c r="H887" s="45"/>
      <c r="I887" s="45"/>
    </row>
    <row r="888" spans="1:9" customFormat="1">
      <c r="A888" s="45"/>
      <c r="B888" s="73" t="s">
        <v>1975</v>
      </c>
      <c r="C888" s="45"/>
      <c r="D888" s="45"/>
      <c r="E888" s="45"/>
      <c r="F888" s="45"/>
      <c r="G888" s="45"/>
      <c r="H888" s="45"/>
      <c r="I888" s="45"/>
    </row>
    <row r="889" spans="1:9" customFormat="1">
      <c r="A889" s="45"/>
      <c r="B889" s="73" t="s">
        <v>1976</v>
      </c>
      <c r="C889" s="45"/>
      <c r="D889" s="45"/>
      <c r="E889" s="45"/>
      <c r="F889" s="45"/>
      <c r="G889" s="45"/>
      <c r="H889" s="45"/>
      <c r="I889" s="45"/>
    </row>
    <row r="890" spans="1:9" customFormat="1">
      <c r="A890" s="45"/>
      <c r="B890" s="73" t="s">
        <v>1977</v>
      </c>
      <c r="C890" s="45"/>
      <c r="D890" s="45"/>
      <c r="E890" s="45"/>
      <c r="F890" s="45"/>
      <c r="G890" s="45"/>
      <c r="H890" s="45"/>
      <c r="I890" s="45"/>
    </row>
    <row r="891" spans="1:9" customFormat="1">
      <c r="A891" s="45"/>
      <c r="B891" s="73" t="s">
        <v>1978</v>
      </c>
      <c r="C891" s="45"/>
      <c r="D891" s="45"/>
      <c r="E891" s="45"/>
      <c r="F891" s="45"/>
      <c r="G891" s="45"/>
      <c r="H891" s="45"/>
      <c r="I891" s="45"/>
    </row>
    <row r="892" spans="1:9" customFormat="1">
      <c r="A892" s="45"/>
      <c r="B892" s="73" t="s">
        <v>1444</v>
      </c>
      <c r="C892" s="45"/>
      <c r="D892" s="45"/>
      <c r="E892" s="45"/>
      <c r="F892" s="45"/>
      <c r="G892" s="45"/>
      <c r="H892" s="45"/>
      <c r="I892" s="45"/>
    </row>
    <row r="893" spans="1:9" customFormat="1">
      <c r="A893" s="45"/>
      <c r="B893" s="73" t="s">
        <v>1377</v>
      </c>
      <c r="C893" s="45"/>
      <c r="D893" s="45"/>
      <c r="E893" s="45"/>
      <c r="F893" s="45"/>
      <c r="G893" s="45"/>
      <c r="H893" s="45"/>
      <c r="I893" s="45"/>
    </row>
    <row r="894" spans="1:9" customFormat="1">
      <c r="A894" s="45"/>
      <c r="B894" s="73" t="s">
        <v>1979</v>
      </c>
      <c r="C894" s="45"/>
      <c r="D894" s="45"/>
      <c r="E894" s="45"/>
      <c r="F894" s="45"/>
      <c r="G894" s="45"/>
      <c r="H894" s="45"/>
      <c r="I894" s="45"/>
    </row>
    <row r="895" spans="1:9" customFormat="1">
      <c r="A895" s="45"/>
      <c r="B895" s="73" t="s">
        <v>1980</v>
      </c>
      <c r="C895" s="45"/>
      <c r="D895" s="45"/>
      <c r="E895" s="45"/>
      <c r="F895" s="45"/>
      <c r="G895" s="45"/>
      <c r="H895" s="45"/>
      <c r="I895" s="45"/>
    </row>
    <row r="896" spans="1:9" customFormat="1">
      <c r="A896" s="45"/>
      <c r="B896" s="73" t="s">
        <v>1981</v>
      </c>
      <c r="C896" s="45"/>
      <c r="D896" s="45"/>
      <c r="E896" s="45"/>
      <c r="F896" s="45"/>
      <c r="G896" s="45"/>
      <c r="H896" s="45"/>
      <c r="I896" s="45"/>
    </row>
    <row r="897" spans="1:9" customFormat="1">
      <c r="A897" s="45"/>
      <c r="B897" s="73" t="s">
        <v>1321</v>
      </c>
      <c r="C897" s="45"/>
      <c r="D897" s="45"/>
      <c r="E897" s="45"/>
      <c r="F897" s="45"/>
      <c r="G897" s="45"/>
      <c r="H897" s="45"/>
      <c r="I897" s="45"/>
    </row>
    <row r="898" spans="1:9" customFormat="1">
      <c r="A898" s="45"/>
      <c r="B898" s="73" t="s">
        <v>1452</v>
      </c>
      <c r="C898" s="45"/>
      <c r="D898" s="45"/>
      <c r="E898" s="45"/>
      <c r="F898" s="45"/>
      <c r="G898" s="45"/>
      <c r="H898" s="45"/>
      <c r="I898" s="45"/>
    </row>
    <row r="899" spans="1:9" customFormat="1">
      <c r="A899" s="45"/>
      <c r="B899" s="73" t="s">
        <v>1322</v>
      </c>
      <c r="C899" s="45"/>
      <c r="D899" s="45"/>
      <c r="E899" s="45"/>
      <c r="F899" s="45"/>
      <c r="G899" s="45"/>
      <c r="H899" s="45"/>
      <c r="I899" s="45"/>
    </row>
    <row r="900" spans="1:9" customFormat="1">
      <c r="A900" s="45"/>
      <c r="B900" s="73" t="s">
        <v>1982</v>
      </c>
      <c r="C900" s="45"/>
      <c r="D900" s="45"/>
      <c r="E900" s="45"/>
      <c r="F900" s="45"/>
      <c r="G900" s="45"/>
      <c r="H900" s="45"/>
      <c r="I900" s="45"/>
    </row>
    <row r="901" spans="1:9" customFormat="1">
      <c r="A901" s="45"/>
      <c r="B901" s="73" t="s">
        <v>1983</v>
      </c>
      <c r="C901" s="45"/>
      <c r="D901" s="45"/>
      <c r="E901" s="45"/>
      <c r="F901" s="45"/>
      <c r="G901" s="45"/>
      <c r="H901" s="45"/>
      <c r="I901" s="45"/>
    </row>
    <row r="902" spans="1:9" customFormat="1">
      <c r="A902" s="45"/>
      <c r="B902" s="73" t="s">
        <v>1984</v>
      </c>
      <c r="C902" s="45"/>
      <c r="D902" s="45"/>
      <c r="E902" s="45"/>
      <c r="F902" s="45"/>
      <c r="G902" s="45"/>
      <c r="H902" s="45"/>
      <c r="I902" s="45"/>
    </row>
    <row r="903" spans="1:9">
      <c r="A903" s="45"/>
      <c r="B903" s="73" t="s">
        <v>1985</v>
      </c>
      <c r="C903" s="45"/>
      <c r="D903" s="45"/>
      <c r="E903" s="45"/>
      <c r="F903" s="45"/>
      <c r="G903" s="45"/>
      <c r="H903" s="45"/>
      <c r="I903" s="45"/>
    </row>
    <row r="904" spans="1:9">
      <c r="A904" s="45"/>
      <c r="B904" s="73" t="s">
        <v>1986</v>
      </c>
      <c r="C904" s="45"/>
      <c r="D904" s="45"/>
      <c r="E904" s="45"/>
      <c r="F904" s="45"/>
      <c r="G904" s="45"/>
      <c r="H904" s="45"/>
      <c r="I904" s="45"/>
    </row>
    <row r="905" spans="1:9">
      <c r="A905" s="45"/>
      <c r="B905" s="73" t="s">
        <v>1337</v>
      </c>
      <c r="C905" s="45"/>
      <c r="D905" s="45"/>
      <c r="E905" s="45"/>
      <c r="F905" s="45"/>
      <c r="G905" s="45"/>
      <c r="H905" s="45"/>
      <c r="I905" s="45"/>
    </row>
    <row r="906" spans="1:9">
      <c r="A906" s="8" t="s">
        <v>601</v>
      </c>
      <c r="B906" s="9" t="s">
        <v>0</v>
      </c>
      <c r="C906" s="9"/>
      <c r="D906" s="8" t="s">
        <v>1</v>
      </c>
      <c r="E906" s="8" t="s">
        <v>2</v>
      </c>
      <c r="F906" s="10" t="s">
        <v>3</v>
      </c>
      <c r="G906" s="10" t="s">
        <v>602</v>
      </c>
      <c r="H906" s="10" t="s">
        <v>603</v>
      </c>
      <c r="I906" s="11" t="s">
        <v>604</v>
      </c>
    </row>
    <row r="907" spans="1:9">
      <c r="A907" s="53" t="s">
        <v>1767</v>
      </c>
      <c r="B907" s="73" t="s">
        <v>1317</v>
      </c>
      <c r="C907" s="54"/>
      <c r="D907" s="54"/>
      <c r="E907" s="54"/>
      <c r="F907" s="54"/>
      <c r="G907" s="54"/>
      <c r="H907" s="54"/>
      <c r="I907" s="54"/>
    </row>
    <row r="908" spans="1:9">
      <c r="A908" s="54"/>
      <c r="B908" s="53" t="s">
        <v>1768</v>
      </c>
      <c r="C908" s="54"/>
      <c r="D908" s="16" t="s">
        <v>480</v>
      </c>
      <c r="E908" s="2" t="s">
        <v>363</v>
      </c>
      <c r="F908" s="2" t="s">
        <v>31</v>
      </c>
      <c r="G908" s="2">
        <v>19</v>
      </c>
      <c r="H908" s="12" t="str">
        <f>IF(IFERROR(SEARCHB("add",$B$2),0)&gt;0,"X","M")</f>
        <v>M</v>
      </c>
      <c r="I908" s="54"/>
    </row>
    <row r="909" spans="1:9">
      <c r="A909" s="54"/>
      <c r="B909" s="53" t="s">
        <v>1755</v>
      </c>
      <c r="C909" s="54"/>
      <c r="D909" s="16" t="s">
        <v>1769</v>
      </c>
      <c r="E909" s="2"/>
      <c r="F909" s="2" t="s">
        <v>31</v>
      </c>
      <c r="G909" s="2">
        <v>19</v>
      </c>
      <c r="H909" s="12" t="s">
        <v>229</v>
      </c>
      <c r="I909" s="54"/>
    </row>
    <row r="910" spans="1:9">
      <c r="A910" s="54"/>
      <c r="B910" s="53" t="s">
        <v>616</v>
      </c>
      <c r="C910" s="54"/>
      <c r="D910" s="16" t="s">
        <v>617</v>
      </c>
      <c r="E910" s="2"/>
      <c r="F910" s="2" t="s">
        <v>31</v>
      </c>
      <c r="G910" s="2">
        <v>19</v>
      </c>
      <c r="H910" s="12" t="s">
        <v>229</v>
      </c>
      <c r="I910" s="54"/>
    </row>
    <row r="911" spans="1:9">
      <c r="A911" s="54"/>
      <c r="B911" s="54" t="s">
        <v>1771</v>
      </c>
      <c r="C911" s="54"/>
      <c r="D911" s="16" t="s">
        <v>618</v>
      </c>
      <c r="E911" s="2" t="s">
        <v>619</v>
      </c>
      <c r="F911" s="2" t="s">
        <v>35</v>
      </c>
      <c r="G911" s="2">
        <v>255</v>
      </c>
      <c r="H911" s="12" t="s">
        <v>42</v>
      </c>
      <c r="I911" s="54"/>
    </row>
    <row r="912" spans="1:9">
      <c r="A912" s="54"/>
      <c r="B912" s="54" t="s">
        <v>1415</v>
      </c>
      <c r="C912" s="54"/>
      <c r="D912" s="32" t="s">
        <v>620</v>
      </c>
      <c r="E912" s="18" t="s">
        <v>621</v>
      </c>
      <c r="F912" s="18" t="s">
        <v>299</v>
      </c>
      <c r="G912" s="18">
        <v>6</v>
      </c>
      <c r="H912" s="31" t="s">
        <v>42</v>
      </c>
      <c r="I912" s="54"/>
    </row>
    <row r="913" spans="1:9">
      <c r="A913" s="54"/>
      <c r="B913" s="73" t="s">
        <v>1773</v>
      </c>
      <c r="C913" s="54"/>
      <c r="D913" s="35"/>
      <c r="E913" s="18"/>
      <c r="F913" s="18"/>
      <c r="G913" s="18"/>
      <c r="H913" s="31"/>
      <c r="I913" s="54"/>
    </row>
    <row r="914" spans="1:9">
      <c r="A914" s="54"/>
      <c r="B914" s="73" t="s">
        <v>1774</v>
      </c>
      <c r="C914" s="54"/>
      <c r="D914" s="32"/>
      <c r="E914" s="18"/>
      <c r="F914" s="18"/>
      <c r="G914" s="18"/>
      <c r="H914" s="31"/>
      <c r="I914" s="54"/>
    </row>
    <row r="915" spans="1:9">
      <c r="A915" s="54"/>
      <c r="B915" s="73" t="s">
        <v>1775</v>
      </c>
      <c r="C915" s="31"/>
      <c r="D915" s="32"/>
      <c r="E915" s="18"/>
      <c r="F915" s="18"/>
      <c r="G915" s="18"/>
      <c r="H915" s="31"/>
      <c r="I915" s="54"/>
    </row>
    <row r="916" spans="1:9">
      <c r="A916" s="54"/>
      <c r="B916" s="73" t="s">
        <v>1322</v>
      </c>
      <c r="C916" s="54"/>
      <c r="D916" s="35"/>
      <c r="E916" s="18"/>
      <c r="F916" s="18"/>
      <c r="G916" s="18"/>
      <c r="H916" s="31"/>
      <c r="I916" s="77"/>
    </row>
    <row r="917" spans="1:9">
      <c r="A917" s="54"/>
      <c r="B917" s="73" t="s">
        <v>1776</v>
      </c>
      <c r="C917" s="54"/>
      <c r="D917" s="32"/>
      <c r="E917" s="18"/>
      <c r="F917" s="18"/>
      <c r="G917" s="18"/>
      <c r="H917" s="31"/>
      <c r="I917" s="54"/>
    </row>
    <row r="918" spans="1:9">
      <c r="A918" s="54"/>
      <c r="B918" s="73" t="s">
        <v>1777</v>
      </c>
      <c r="C918" s="31"/>
      <c r="D918" s="32"/>
      <c r="E918" s="18"/>
      <c r="F918" s="18"/>
      <c r="G918" s="18"/>
      <c r="H918" s="31"/>
      <c r="I918" s="54"/>
    </row>
    <row r="919" spans="1:9">
      <c r="A919" s="54"/>
      <c r="B919" s="73" t="s">
        <v>1778</v>
      </c>
      <c r="C919" s="54"/>
      <c r="D919" s="32"/>
      <c r="E919" s="18"/>
      <c r="F919" s="18"/>
      <c r="G919" s="18"/>
      <c r="H919" s="31"/>
      <c r="I919" s="54"/>
    </row>
    <row r="920" spans="1:9">
      <c r="A920" s="54"/>
      <c r="B920" s="73" t="s">
        <v>1779</v>
      </c>
      <c r="C920" s="54"/>
      <c r="D920" s="32"/>
      <c r="E920" s="88"/>
      <c r="F920" s="18"/>
      <c r="G920" s="18"/>
      <c r="H920" s="31"/>
      <c r="I920" s="54"/>
    </row>
    <row r="921" spans="1:9">
      <c r="A921" s="54"/>
      <c r="B921" s="73" t="s">
        <v>1780</v>
      </c>
      <c r="C921" s="54"/>
      <c r="D921" s="35"/>
      <c r="E921" s="18"/>
      <c r="F921" s="18"/>
      <c r="G921" s="18"/>
      <c r="H921" s="31"/>
      <c r="I921" s="54"/>
    </row>
    <row r="922" spans="1:9">
      <c r="A922" s="54"/>
      <c r="B922" s="73" t="s">
        <v>1337</v>
      </c>
      <c r="C922" s="54"/>
      <c r="D922" s="32"/>
      <c r="E922" s="18"/>
      <c r="F922" s="18"/>
      <c r="G922" s="18"/>
      <c r="H922" s="31"/>
      <c r="I922" s="54"/>
    </row>
    <row r="923" spans="1:9">
      <c r="A923" s="8" t="s">
        <v>470</v>
      </c>
      <c r="B923" s="9" t="s">
        <v>0</v>
      </c>
      <c r="C923" s="9"/>
      <c r="D923" s="8" t="s">
        <v>1</v>
      </c>
      <c r="E923" s="8" t="s">
        <v>2</v>
      </c>
      <c r="F923" s="10" t="s">
        <v>3</v>
      </c>
      <c r="G923" s="10" t="s">
        <v>471</v>
      </c>
      <c r="H923" s="10" t="s">
        <v>472</v>
      </c>
      <c r="I923" s="11" t="s">
        <v>473</v>
      </c>
    </row>
    <row r="924" spans="1:9">
      <c r="A924" s="2" t="s">
        <v>375</v>
      </c>
      <c r="B924" s="73" t="s">
        <v>1317</v>
      </c>
      <c r="C924" s="54"/>
      <c r="D924" s="54"/>
      <c r="E924" s="54"/>
      <c r="F924" s="54"/>
      <c r="G924" s="54"/>
      <c r="H924" s="54"/>
      <c r="I924" s="54"/>
    </row>
    <row r="925" spans="1:9">
      <c r="A925" s="54"/>
      <c r="B925" s="54" t="s">
        <v>1462</v>
      </c>
      <c r="C925" s="54"/>
      <c r="D925" s="19" t="s">
        <v>1463</v>
      </c>
      <c r="E925" s="2"/>
      <c r="F925" s="2" t="s">
        <v>1464</v>
      </c>
      <c r="G925" s="2">
        <v>150</v>
      </c>
      <c r="H925" s="12" t="s">
        <v>1465</v>
      </c>
      <c r="I925" s="54"/>
    </row>
    <row r="926" spans="1:9">
      <c r="A926" s="54"/>
      <c r="B926" s="73" t="s">
        <v>1365</v>
      </c>
      <c r="C926" s="54"/>
      <c r="D926" s="32"/>
      <c r="E926" s="18"/>
      <c r="F926" s="18"/>
      <c r="G926" s="18"/>
      <c r="H926" s="31"/>
      <c r="I926" s="54"/>
    </row>
    <row r="927" spans="1:9">
      <c r="A927" s="54"/>
      <c r="B927" s="54" t="s">
        <v>1466</v>
      </c>
      <c r="C927" s="54"/>
      <c r="D927" s="19" t="s">
        <v>1467</v>
      </c>
      <c r="E927" s="2" t="s">
        <v>1468</v>
      </c>
      <c r="F927" s="2" t="str">
        <f t="shared" ref="F927" si="5">IF(G927=19,"Number","String")</f>
        <v>Number</v>
      </c>
      <c r="G927" s="2">
        <v>19</v>
      </c>
      <c r="H927" s="12" t="s">
        <v>1465</v>
      </c>
      <c r="I927" s="54"/>
    </row>
    <row r="928" spans="1:9">
      <c r="A928" s="54"/>
      <c r="B928" s="73" t="s">
        <v>1469</v>
      </c>
      <c r="C928" s="54"/>
      <c r="D928" s="32"/>
      <c r="E928" s="18"/>
      <c r="F928" s="18"/>
      <c r="G928" s="18"/>
      <c r="H928" s="31"/>
      <c r="I928" s="54"/>
    </row>
    <row r="929" spans="1:9">
      <c r="A929" s="54"/>
      <c r="B929" s="73" t="s">
        <v>1366</v>
      </c>
      <c r="C929" s="54"/>
      <c r="D929" s="35"/>
      <c r="E929" s="18"/>
      <c r="F929" s="18"/>
      <c r="G929" s="18"/>
      <c r="H929" s="31"/>
      <c r="I929" s="54"/>
    </row>
    <row r="930" spans="1:9">
      <c r="A930" s="54"/>
      <c r="B930" s="73" t="s">
        <v>1367</v>
      </c>
      <c r="C930" s="54"/>
      <c r="D930" s="32"/>
      <c r="E930" s="18"/>
      <c r="F930" s="18"/>
      <c r="G930" s="18"/>
      <c r="H930" s="31"/>
      <c r="I930" s="54"/>
    </row>
    <row r="931" spans="1:9">
      <c r="A931" s="54"/>
      <c r="B931" s="54" t="s">
        <v>1400</v>
      </c>
      <c r="C931" s="54"/>
      <c r="D931" s="16" t="s">
        <v>1470</v>
      </c>
      <c r="E931" s="2"/>
      <c r="F931" s="2" t="s">
        <v>31</v>
      </c>
      <c r="G931" s="2">
        <v>19</v>
      </c>
      <c r="H931" s="12" t="s">
        <v>1471</v>
      </c>
      <c r="I931" s="54"/>
    </row>
    <row r="932" spans="1:9">
      <c r="A932" s="54"/>
      <c r="B932" s="54" t="s">
        <v>1472</v>
      </c>
      <c r="C932" s="31"/>
      <c r="D932" s="32" t="s">
        <v>1473</v>
      </c>
      <c r="E932" s="18" t="s">
        <v>1474</v>
      </c>
      <c r="F932" s="18" t="s">
        <v>1475</v>
      </c>
      <c r="G932" s="18">
        <v>1</v>
      </c>
      <c r="H932" s="31" t="s">
        <v>4</v>
      </c>
      <c r="I932" s="54"/>
    </row>
    <row r="933" spans="1:9">
      <c r="A933" s="54"/>
      <c r="B933" s="73" t="s">
        <v>1476</v>
      </c>
      <c r="C933" s="54"/>
      <c r="D933" s="32"/>
      <c r="E933" s="18"/>
      <c r="F933" s="18"/>
      <c r="G933" s="18"/>
      <c r="H933" s="31"/>
      <c r="I933" s="77"/>
    </row>
    <row r="934" spans="1:9">
      <c r="A934" s="54"/>
      <c r="B934" s="73" t="s">
        <v>1477</v>
      </c>
      <c r="C934" s="54"/>
      <c r="D934" s="35"/>
      <c r="E934" s="18"/>
      <c r="F934" s="18"/>
      <c r="G934" s="18"/>
      <c r="H934" s="31"/>
      <c r="I934" s="54"/>
    </row>
    <row r="935" spans="1:9">
      <c r="A935" s="54"/>
      <c r="B935" s="73" t="s">
        <v>1478</v>
      </c>
      <c r="C935" s="31"/>
      <c r="D935" s="35"/>
      <c r="E935" s="18"/>
      <c r="F935" s="18"/>
      <c r="G935" s="18"/>
      <c r="H935" s="31"/>
      <c r="I935" s="54"/>
    </row>
    <row r="936" spans="1:9">
      <c r="A936" s="54"/>
      <c r="B936" s="73" t="s">
        <v>1479</v>
      </c>
      <c r="C936" s="54"/>
      <c r="D936" s="32"/>
      <c r="E936" s="18"/>
      <c r="F936" s="18"/>
      <c r="G936" s="18"/>
      <c r="H936" s="31"/>
      <c r="I936" s="54"/>
    </row>
    <row r="937" spans="1:9">
      <c r="A937" s="54"/>
      <c r="B937" s="73" t="s">
        <v>1480</v>
      </c>
      <c r="C937" s="54"/>
      <c r="D937" s="32"/>
      <c r="E937" s="18"/>
      <c r="F937" s="18"/>
      <c r="G937" s="18"/>
      <c r="H937" s="31"/>
      <c r="I937" s="54"/>
    </row>
    <row r="938" spans="1:9">
      <c r="A938" s="54"/>
      <c r="B938" s="73" t="s">
        <v>1481</v>
      </c>
      <c r="C938" s="54"/>
      <c r="D938" s="32"/>
      <c r="E938" s="18"/>
      <c r="F938" s="18"/>
      <c r="G938" s="18"/>
      <c r="H938" s="31"/>
      <c r="I938" s="54"/>
    </row>
    <row r="939" spans="1:9">
      <c r="A939" s="54"/>
      <c r="B939" s="73" t="s">
        <v>1482</v>
      </c>
      <c r="C939" s="54"/>
      <c r="D939" s="32"/>
      <c r="E939" s="18"/>
      <c r="F939" s="18"/>
      <c r="G939" s="18"/>
      <c r="H939" s="31"/>
      <c r="I939" s="54"/>
    </row>
    <row r="940" spans="1:9">
      <c r="A940" s="54"/>
      <c r="B940" s="73" t="s">
        <v>1322</v>
      </c>
      <c r="C940" s="54"/>
      <c r="D940" s="32"/>
      <c r="E940" s="18"/>
      <c r="F940" s="18"/>
      <c r="G940" s="18"/>
      <c r="H940" s="31"/>
      <c r="I940" s="54"/>
    </row>
    <row r="941" spans="1:9">
      <c r="A941" s="54"/>
      <c r="B941" s="73" t="s">
        <v>1483</v>
      </c>
      <c r="C941" s="54"/>
      <c r="D941" s="54"/>
      <c r="E941" s="54"/>
      <c r="F941" s="54"/>
      <c r="G941" s="54"/>
      <c r="H941" s="54"/>
      <c r="I941" s="54"/>
    </row>
    <row r="942" spans="1:9">
      <c r="A942" s="54"/>
      <c r="B942" s="73" t="s">
        <v>1484</v>
      </c>
      <c r="C942" s="54"/>
      <c r="D942" s="32"/>
      <c r="E942" s="18"/>
      <c r="F942" s="18"/>
      <c r="G942" s="18"/>
      <c r="H942" s="31"/>
      <c r="I942" s="54"/>
    </row>
    <row r="943" spans="1:9">
      <c r="A943" s="54"/>
      <c r="B943" s="73" t="s">
        <v>1485</v>
      </c>
      <c r="C943" s="54"/>
      <c r="D943" s="32"/>
      <c r="E943" s="18"/>
      <c r="F943" s="18"/>
      <c r="G943" s="18"/>
      <c r="H943" s="31"/>
      <c r="I943" s="54"/>
    </row>
    <row r="944" spans="1:9">
      <c r="A944" s="54"/>
      <c r="B944" s="73" t="s">
        <v>1486</v>
      </c>
      <c r="C944" s="54"/>
      <c r="D944" s="32"/>
      <c r="E944" s="18"/>
      <c r="F944" s="18"/>
      <c r="G944" s="18"/>
      <c r="H944" s="31"/>
      <c r="I944" s="54"/>
    </row>
    <row r="945" spans="1:9">
      <c r="A945" s="54"/>
      <c r="B945" s="73" t="s">
        <v>1487</v>
      </c>
      <c r="C945" s="54"/>
      <c r="D945" s="54"/>
      <c r="E945" s="54"/>
      <c r="F945" s="54"/>
      <c r="G945" s="54"/>
      <c r="H945" s="54"/>
      <c r="I945" s="54"/>
    </row>
    <row r="946" spans="1:9">
      <c r="A946" s="54"/>
      <c r="B946" s="73" t="s">
        <v>1488</v>
      </c>
      <c r="C946" s="31"/>
      <c r="D946" s="35"/>
      <c r="E946" s="18"/>
      <c r="F946" s="18"/>
      <c r="G946" s="18"/>
      <c r="H946" s="31"/>
      <c r="I946" s="54"/>
    </row>
    <row r="947" spans="1:9" s="36" customFormat="1">
      <c r="A947" s="54"/>
      <c r="B947" s="73" t="s">
        <v>1337</v>
      </c>
      <c r="C947" s="54"/>
      <c r="D947" s="32"/>
      <c r="E947" s="18"/>
      <c r="F947" s="18"/>
      <c r="G947" s="18"/>
      <c r="H947" s="31"/>
      <c r="I947" s="54"/>
    </row>
    <row r="948" spans="1:9">
      <c r="A948" s="8" t="s">
        <v>49</v>
      </c>
      <c r="B948" s="9" t="s">
        <v>0</v>
      </c>
      <c r="C948" s="9"/>
      <c r="D948" s="8" t="s">
        <v>1</v>
      </c>
      <c r="E948" s="8" t="s">
        <v>2</v>
      </c>
      <c r="F948" s="10" t="s">
        <v>3</v>
      </c>
      <c r="G948" s="10" t="s">
        <v>10</v>
      </c>
      <c r="H948" s="10" t="s">
        <v>27</v>
      </c>
      <c r="I948" s="11" t="s">
        <v>12</v>
      </c>
    </row>
    <row r="949" spans="1:9">
      <c r="A949" s="73" t="s">
        <v>1337</v>
      </c>
      <c r="B949" s="73" t="s">
        <v>1809</v>
      </c>
      <c r="C949" s="54"/>
      <c r="D949" s="35"/>
      <c r="E949" s="18"/>
      <c r="F949" s="18"/>
      <c r="G949" s="18"/>
      <c r="H949" s="31"/>
      <c r="I949" s="54"/>
    </row>
    <row r="950" spans="1:9">
      <c r="A950" s="54"/>
      <c r="B950" s="73" t="s">
        <v>84</v>
      </c>
      <c r="C950" s="54"/>
      <c r="D950" s="35"/>
      <c r="E950" s="18"/>
      <c r="F950" s="18"/>
      <c r="G950" s="18"/>
      <c r="H950" s="31"/>
      <c r="I950" s="54"/>
    </row>
  </sheetData>
  <phoneticPr fontId="11" type="noConversion"/>
  <hyperlinks>
    <hyperlink ref="C2" location="Summary!A1" display="BACK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zoomScale="80" zoomScaleNormal="80" workbookViewId="0">
      <selection activeCell="F27" sqref="F27"/>
    </sheetView>
  </sheetViews>
  <sheetFormatPr defaultColWidth="7.875" defaultRowHeight="16.5"/>
  <cols>
    <col min="1" max="1" width="28.75" style="124" customWidth="1"/>
    <col min="2" max="2" width="26.625" style="124" customWidth="1"/>
    <col min="3" max="3" width="7.625" style="3" customWidth="1"/>
    <col min="4" max="4" width="38.875" style="124" customWidth="1"/>
    <col min="5" max="5" width="40.125" style="124" customWidth="1"/>
    <col min="6" max="6" width="14.5" style="124" customWidth="1"/>
    <col min="7" max="7" width="7.75" style="124" customWidth="1"/>
    <col min="8" max="8" width="11.25" style="3" customWidth="1"/>
    <col min="9" max="9" width="37.75" style="6" customWidth="1"/>
    <col min="10" max="11" width="1.625" style="124" customWidth="1"/>
    <col min="12" max="16384" width="7.875" style="124"/>
  </cols>
  <sheetData>
    <row r="1" spans="1:12">
      <c r="A1" s="7" t="s">
        <v>2502</v>
      </c>
    </row>
    <row r="2" spans="1:12">
      <c r="A2" s="1" t="s">
        <v>5</v>
      </c>
      <c r="B2" s="123" t="s">
        <v>2415</v>
      </c>
      <c r="C2" s="4" t="s">
        <v>312</v>
      </c>
      <c r="D2" s="4"/>
    </row>
    <row r="3" spans="1:12">
      <c r="A3" s="1" t="s">
        <v>6</v>
      </c>
      <c r="B3" s="123"/>
    </row>
    <row r="4" spans="1:12">
      <c r="A4" s="221"/>
    </row>
    <row r="5" spans="1:12">
      <c r="A5" s="7" t="s">
        <v>7</v>
      </c>
    </row>
    <row r="6" spans="1:12">
      <c r="A6" s="125" t="s">
        <v>8</v>
      </c>
      <c r="B6" s="126" t="s">
        <v>0</v>
      </c>
      <c r="C6" s="126" t="s">
        <v>9</v>
      </c>
      <c r="D6" s="125" t="s">
        <v>1</v>
      </c>
      <c r="E6" s="125" t="s">
        <v>2</v>
      </c>
      <c r="F6" s="127" t="s">
        <v>3</v>
      </c>
      <c r="G6" s="127" t="s">
        <v>10</v>
      </c>
      <c r="H6" s="127" t="s">
        <v>11</v>
      </c>
      <c r="I6" s="128" t="s">
        <v>12</v>
      </c>
      <c r="L6" s="4"/>
    </row>
    <row r="7" spans="1:12">
      <c r="A7" s="123"/>
      <c r="B7" s="123" t="s">
        <v>13</v>
      </c>
      <c r="C7" s="129" t="s">
        <v>14</v>
      </c>
      <c r="D7" s="13" t="s">
        <v>15</v>
      </c>
      <c r="E7" s="123"/>
      <c r="F7" s="123"/>
      <c r="G7" s="123"/>
      <c r="H7" s="129" t="s">
        <v>16</v>
      </c>
      <c r="I7" s="130"/>
      <c r="L7" s="4"/>
    </row>
    <row r="8" spans="1:12">
      <c r="A8" s="125" t="s">
        <v>8</v>
      </c>
      <c r="B8" s="126" t="s">
        <v>0</v>
      </c>
      <c r="C8" s="126"/>
      <c r="D8" s="125" t="s">
        <v>1</v>
      </c>
      <c r="E8" s="125" t="s">
        <v>2</v>
      </c>
      <c r="F8" s="127" t="s">
        <v>3</v>
      </c>
      <c r="G8" s="127" t="s">
        <v>10</v>
      </c>
      <c r="H8" s="127" t="s">
        <v>11</v>
      </c>
      <c r="I8" s="128" t="s">
        <v>12</v>
      </c>
      <c r="L8" s="4"/>
    </row>
    <row r="9" spans="1:12">
      <c r="A9" s="123" t="s">
        <v>13</v>
      </c>
      <c r="B9" s="123" t="s">
        <v>17</v>
      </c>
      <c r="C9" s="129" t="s">
        <v>14</v>
      </c>
      <c r="D9" s="13" t="s">
        <v>18</v>
      </c>
      <c r="E9" s="123" t="s">
        <v>19</v>
      </c>
      <c r="F9" s="123"/>
      <c r="G9" s="123"/>
      <c r="H9" s="129" t="s">
        <v>16</v>
      </c>
      <c r="I9" s="15" t="s">
        <v>20</v>
      </c>
      <c r="L9" s="4"/>
    </row>
    <row r="10" spans="1:12">
      <c r="A10" s="123"/>
      <c r="B10" s="123" t="s">
        <v>21</v>
      </c>
      <c r="C10" s="129" t="s">
        <v>14</v>
      </c>
      <c r="D10" s="16" t="s">
        <v>22</v>
      </c>
      <c r="E10" s="123"/>
      <c r="F10" s="123"/>
      <c r="G10" s="123"/>
      <c r="H10" s="129" t="s">
        <v>16</v>
      </c>
      <c r="I10" s="130"/>
      <c r="L10" s="4"/>
    </row>
    <row r="11" spans="1:12">
      <c r="A11" s="125" t="s">
        <v>8</v>
      </c>
      <c r="B11" s="126" t="s">
        <v>0</v>
      </c>
      <c r="C11" s="126"/>
      <c r="D11" s="125" t="s">
        <v>1</v>
      </c>
      <c r="E11" s="125" t="s">
        <v>2</v>
      </c>
      <c r="F11" s="127" t="s">
        <v>3</v>
      </c>
      <c r="G11" s="127" t="s">
        <v>10</v>
      </c>
      <c r="H11" s="127" t="s">
        <v>11</v>
      </c>
      <c r="I11" s="128" t="s">
        <v>12</v>
      </c>
    </row>
    <row r="12" spans="1:12">
      <c r="A12" s="123" t="s">
        <v>21</v>
      </c>
      <c r="B12" s="124" t="str">
        <f>$B$2</f>
        <v>searchPersonByIVRCode</v>
      </c>
      <c r="C12" s="129" t="s">
        <v>23</v>
      </c>
      <c r="D12" s="13" t="s">
        <v>24</v>
      </c>
      <c r="E12" s="123"/>
      <c r="F12" s="123"/>
      <c r="G12" s="123"/>
      <c r="H12" s="129" t="s">
        <v>25</v>
      </c>
      <c r="I12" s="130"/>
    </row>
    <row r="13" spans="1:12">
      <c r="A13" s="125" t="s">
        <v>8</v>
      </c>
      <c r="B13" s="126" t="s">
        <v>0</v>
      </c>
      <c r="C13" s="126"/>
      <c r="D13" s="125" t="s">
        <v>1</v>
      </c>
      <c r="E13" s="125" t="s">
        <v>2</v>
      </c>
      <c r="F13" s="127" t="s">
        <v>3</v>
      </c>
      <c r="G13" s="127" t="s">
        <v>26</v>
      </c>
      <c r="H13" s="127" t="s">
        <v>27</v>
      </c>
      <c r="I13" s="128" t="s">
        <v>28</v>
      </c>
    </row>
    <row r="14" spans="1:12">
      <c r="A14" s="124" t="str">
        <f>B12</f>
        <v>searchPersonByIVRCode</v>
      </c>
      <c r="B14" s="123" t="s">
        <v>846</v>
      </c>
      <c r="C14" s="129"/>
      <c r="D14" s="13" t="s">
        <v>853</v>
      </c>
      <c r="E14" s="123" t="s">
        <v>852</v>
      </c>
      <c r="F14" s="123" t="s">
        <v>847</v>
      </c>
      <c r="G14" s="123"/>
      <c r="H14" s="129" t="s">
        <v>4</v>
      </c>
      <c r="I14" s="130"/>
    </row>
    <row r="15" spans="1:12">
      <c r="A15" s="123"/>
      <c r="B15" s="123" t="s">
        <v>854</v>
      </c>
      <c r="C15" s="129"/>
      <c r="D15" s="13" t="s">
        <v>1297</v>
      </c>
      <c r="E15" s="123" t="s">
        <v>852</v>
      </c>
      <c r="F15" s="123" t="s">
        <v>855</v>
      </c>
      <c r="G15" s="123"/>
      <c r="H15" s="129" t="s">
        <v>4</v>
      </c>
      <c r="I15" s="130"/>
    </row>
    <row r="16" spans="1:12">
      <c r="A16" s="123"/>
      <c r="B16" s="123" t="s">
        <v>2416</v>
      </c>
      <c r="C16" s="129" t="s">
        <v>23</v>
      </c>
      <c r="D16" s="16" t="s">
        <v>29</v>
      </c>
      <c r="E16" s="123"/>
      <c r="F16" s="123"/>
      <c r="G16" s="123"/>
      <c r="H16" s="129" t="s">
        <v>25</v>
      </c>
      <c r="I16" s="130"/>
    </row>
    <row r="17" spans="1:11" s="122" customFormat="1">
      <c r="A17" s="125" t="s">
        <v>8</v>
      </c>
      <c r="B17" s="126" t="s">
        <v>0</v>
      </c>
      <c r="C17" s="126"/>
      <c r="D17" s="125" t="s">
        <v>1</v>
      </c>
      <c r="E17" s="125" t="s">
        <v>2</v>
      </c>
      <c r="F17" s="127" t="s">
        <v>3</v>
      </c>
      <c r="G17" s="127" t="s">
        <v>26</v>
      </c>
      <c r="H17" s="127" t="s">
        <v>27</v>
      </c>
      <c r="I17" s="128" t="s">
        <v>28</v>
      </c>
      <c r="K17" s="17"/>
    </row>
    <row r="18" spans="1:11" s="122" customFormat="1">
      <c r="A18" s="123" t="s">
        <v>847</v>
      </c>
      <c r="B18" s="123" t="s">
        <v>851</v>
      </c>
      <c r="C18" s="129"/>
      <c r="D18" s="123" t="s">
        <v>861</v>
      </c>
      <c r="E18" s="123" t="s">
        <v>862</v>
      </c>
      <c r="F18" s="123" t="s">
        <v>858</v>
      </c>
      <c r="G18" s="123">
        <v>10</v>
      </c>
      <c r="H18" s="129" t="s">
        <v>4</v>
      </c>
      <c r="I18" s="123"/>
      <c r="K18" s="17"/>
    </row>
    <row r="19" spans="1:11" s="122" customFormat="1">
      <c r="A19" s="123"/>
      <c r="B19" s="123" t="s">
        <v>848</v>
      </c>
      <c r="C19" s="3"/>
      <c r="D19" s="123" t="s">
        <v>856</v>
      </c>
      <c r="E19" s="123" t="s">
        <v>857</v>
      </c>
      <c r="F19" s="123" t="s">
        <v>858</v>
      </c>
      <c r="G19" s="123">
        <v>50</v>
      </c>
      <c r="H19" s="129" t="s">
        <v>16</v>
      </c>
      <c r="I19" s="123"/>
      <c r="K19" s="17"/>
    </row>
    <row r="20" spans="1:11" s="122" customFormat="1">
      <c r="A20" s="123"/>
      <c r="B20" s="123" t="s">
        <v>850</v>
      </c>
      <c r="C20" s="129"/>
      <c r="D20" s="123" t="s">
        <v>859</v>
      </c>
      <c r="E20" s="123" t="s">
        <v>860</v>
      </c>
      <c r="F20" s="123" t="s">
        <v>858</v>
      </c>
      <c r="G20" s="123">
        <v>20</v>
      </c>
      <c r="H20" s="129" t="s">
        <v>4</v>
      </c>
      <c r="I20" s="123"/>
      <c r="K20" s="17"/>
    </row>
    <row r="21" spans="1:11">
      <c r="A21" s="125" t="s">
        <v>8</v>
      </c>
      <c r="B21" s="126" t="s">
        <v>0</v>
      </c>
      <c r="C21" s="126"/>
      <c r="D21" s="125" t="s">
        <v>1</v>
      </c>
      <c r="E21" s="125" t="s">
        <v>2</v>
      </c>
      <c r="F21" s="127" t="s">
        <v>3</v>
      </c>
      <c r="G21" s="127" t="s">
        <v>26</v>
      </c>
      <c r="H21" s="127" t="s">
        <v>27</v>
      </c>
      <c r="I21" s="128" t="s">
        <v>28</v>
      </c>
    </row>
    <row r="22" spans="1:11">
      <c r="A22" s="123" t="s">
        <v>855</v>
      </c>
      <c r="B22" s="123" t="s">
        <v>1292</v>
      </c>
      <c r="C22" s="129"/>
      <c r="D22" s="123" t="s">
        <v>874</v>
      </c>
      <c r="E22" s="123" t="s">
        <v>875</v>
      </c>
      <c r="F22" s="123" t="s">
        <v>858</v>
      </c>
      <c r="G22" s="123">
        <v>16</v>
      </c>
      <c r="H22" s="129" t="s">
        <v>16</v>
      </c>
      <c r="I22" s="123" t="s">
        <v>865</v>
      </c>
    </row>
    <row r="23" spans="1:11">
      <c r="A23" s="123"/>
      <c r="B23" s="123" t="s">
        <v>1293</v>
      </c>
      <c r="D23" s="123" t="s">
        <v>877</v>
      </c>
      <c r="E23" s="123" t="s">
        <v>878</v>
      </c>
      <c r="F23" s="123" t="s">
        <v>858</v>
      </c>
      <c r="G23" s="123">
        <v>16</v>
      </c>
      <c r="H23" s="129" t="s">
        <v>166</v>
      </c>
      <c r="I23" s="123" t="s">
        <v>865</v>
      </c>
    </row>
    <row r="24" spans="1:11">
      <c r="A24" s="123"/>
      <c r="B24" s="123" t="s">
        <v>1294</v>
      </c>
      <c r="C24" s="129"/>
      <c r="D24" s="123" t="s">
        <v>866</v>
      </c>
      <c r="E24" s="123" t="s">
        <v>880</v>
      </c>
      <c r="F24" s="123" t="s">
        <v>858</v>
      </c>
      <c r="G24" s="123">
        <v>32</v>
      </c>
      <c r="H24" s="129" t="s">
        <v>16</v>
      </c>
      <c r="I24" s="123" t="s">
        <v>865</v>
      </c>
    </row>
    <row r="25" spans="1:11">
      <c r="A25" s="123"/>
      <c r="B25" s="123" t="s">
        <v>1295</v>
      </c>
      <c r="C25" s="129"/>
      <c r="D25" s="123" t="s">
        <v>868</v>
      </c>
      <c r="E25" s="123" t="s">
        <v>869</v>
      </c>
      <c r="F25" s="123" t="s">
        <v>858</v>
      </c>
      <c r="G25" s="123">
        <v>36</v>
      </c>
      <c r="H25" s="129" t="s">
        <v>16</v>
      </c>
      <c r="I25" s="123" t="s">
        <v>870</v>
      </c>
    </row>
    <row r="26" spans="1:11">
      <c r="A26" s="123"/>
      <c r="B26" s="123" t="s">
        <v>1296</v>
      </c>
      <c r="D26" s="123" t="s">
        <v>881</v>
      </c>
      <c r="E26" s="123" t="s">
        <v>871</v>
      </c>
      <c r="F26" s="123" t="s">
        <v>858</v>
      </c>
      <c r="G26" s="123">
        <v>256</v>
      </c>
      <c r="H26" s="129" t="s">
        <v>16</v>
      </c>
      <c r="I26" s="123" t="s">
        <v>865</v>
      </c>
    </row>
    <row r="27" spans="1:11">
      <c r="A27" s="125" t="s">
        <v>49</v>
      </c>
      <c r="B27" s="126" t="s">
        <v>0</v>
      </c>
      <c r="C27" s="126"/>
      <c r="D27" s="125" t="s">
        <v>1</v>
      </c>
      <c r="E27" s="125" t="s">
        <v>2</v>
      </c>
      <c r="F27" s="127" t="s">
        <v>3</v>
      </c>
      <c r="G27" s="127" t="s">
        <v>10</v>
      </c>
      <c r="H27" s="127" t="s">
        <v>11</v>
      </c>
      <c r="I27" s="128" t="s">
        <v>12</v>
      </c>
    </row>
    <row r="28" spans="1:11">
      <c r="A28" s="123" t="s">
        <v>2416</v>
      </c>
      <c r="B28" s="183" t="s">
        <v>2417</v>
      </c>
      <c r="C28" s="184"/>
      <c r="D28" s="185" t="s">
        <v>549</v>
      </c>
      <c r="E28" s="183"/>
      <c r="F28" s="183" t="s">
        <v>35</v>
      </c>
      <c r="G28" s="183">
        <v>100</v>
      </c>
      <c r="H28" s="184" t="s">
        <v>4</v>
      </c>
      <c r="I28" s="186" t="s">
        <v>2420</v>
      </c>
    </row>
    <row r="29" spans="1:11">
      <c r="A29" s="123"/>
      <c r="B29" s="183" t="s">
        <v>2418</v>
      </c>
      <c r="C29" s="184"/>
      <c r="D29" s="187" t="s">
        <v>607</v>
      </c>
      <c r="E29" s="183" t="s">
        <v>608</v>
      </c>
      <c r="F29" s="183" t="s">
        <v>582</v>
      </c>
      <c r="G29" s="183">
        <v>19</v>
      </c>
      <c r="H29" s="184" t="s">
        <v>4</v>
      </c>
      <c r="I29" s="186">
        <v>18</v>
      </c>
    </row>
    <row r="30" spans="1:11">
      <c r="A30" s="123"/>
      <c r="B30" s="183" t="s">
        <v>2419</v>
      </c>
      <c r="C30" s="184"/>
      <c r="D30" s="185" t="s">
        <v>610</v>
      </c>
      <c r="E30" s="183"/>
      <c r="F30" s="183" t="s">
        <v>35</v>
      </c>
      <c r="G30" s="183">
        <v>50</v>
      </c>
      <c r="H30" s="184" t="s">
        <v>4</v>
      </c>
      <c r="I30" s="186">
        <v>2419</v>
      </c>
    </row>
    <row r="31" spans="1:11" s="36" customFormat="1">
      <c r="C31" s="92"/>
      <c r="D31" s="95"/>
      <c r="H31" s="92"/>
      <c r="I31" s="223"/>
    </row>
    <row r="32" spans="1:11">
      <c r="A32" s="7" t="s">
        <v>52</v>
      </c>
    </row>
    <row r="33" spans="1:12">
      <c r="A33" s="125" t="s">
        <v>8</v>
      </c>
      <c r="B33" s="126" t="s">
        <v>0</v>
      </c>
      <c r="C33" s="126"/>
      <c r="D33" s="125" t="s">
        <v>1</v>
      </c>
      <c r="E33" s="125" t="s">
        <v>2</v>
      </c>
      <c r="F33" s="127" t="s">
        <v>3</v>
      </c>
      <c r="G33" s="127" t="s">
        <v>10</v>
      </c>
      <c r="H33" s="127" t="s">
        <v>11</v>
      </c>
      <c r="I33" s="128" t="s">
        <v>12</v>
      </c>
      <c r="L33" s="4"/>
    </row>
    <row r="34" spans="1:12">
      <c r="A34" s="123"/>
      <c r="B34" s="123" t="s">
        <v>13</v>
      </c>
      <c r="C34" s="129" t="s">
        <v>14</v>
      </c>
      <c r="D34" s="13" t="s">
        <v>15</v>
      </c>
      <c r="E34" s="123"/>
      <c r="F34" s="123"/>
      <c r="G34" s="123"/>
      <c r="H34" s="129" t="s">
        <v>16</v>
      </c>
      <c r="I34" s="130"/>
      <c r="L34" s="4"/>
    </row>
    <row r="35" spans="1:12">
      <c r="A35" s="125" t="s">
        <v>8</v>
      </c>
      <c r="B35" s="126" t="s">
        <v>0</v>
      </c>
      <c r="C35" s="126"/>
      <c r="D35" s="125" t="s">
        <v>1</v>
      </c>
      <c r="E35" s="125" t="s">
        <v>2</v>
      </c>
      <c r="F35" s="127" t="s">
        <v>3</v>
      </c>
      <c r="G35" s="127" t="s">
        <v>10</v>
      </c>
      <c r="H35" s="127" t="s">
        <v>11</v>
      </c>
      <c r="I35" s="128" t="s">
        <v>12</v>
      </c>
      <c r="L35" s="4"/>
    </row>
    <row r="36" spans="1:12">
      <c r="A36" s="123" t="s">
        <v>13</v>
      </c>
      <c r="B36" s="123" t="s">
        <v>21</v>
      </c>
      <c r="C36" s="129" t="s">
        <v>14</v>
      </c>
      <c r="D36" s="16" t="s">
        <v>53</v>
      </c>
      <c r="E36" s="123"/>
      <c r="F36" s="123"/>
      <c r="G36" s="123"/>
      <c r="H36" s="129" t="s">
        <v>16</v>
      </c>
      <c r="I36" s="21"/>
      <c r="L36" s="4"/>
    </row>
    <row r="37" spans="1:12">
      <c r="A37" s="125" t="s">
        <v>8</v>
      </c>
      <c r="B37" s="126" t="s">
        <v>0</v>
      </c>
      <c r="C37" s="126"/>
      <c r="D37" s="125" t="s">
        <v>1</v>
      </c>
      <c r="E37" s="125" t="s">
        <v>2</v>
      </c>
      <c r="F37" s="127" t="s">
        <v>3</v>
      </c>
      <c r="G37" s="127" t="s">
        <v>10</v>
      </c>
      <c r="H37" s="127" t="s">
        <v>11</v>
      </c>
      <c r="I37" s="128" t="s">
        <v>12</v>
      </c>
    </row>
    <row r="38" spans="1:12">
      <c r="A38" s="123" t="s">
        <v>21</v>
      </c>
      <c r="B38" s="123" t="str">
        <f>$B$2&amp;"Response"</f>
        <v>searchPersonByIVRCodeResponse</v>
      </c>
      <c r="C38" s="129" t="s">
        <v>14</v>
      </c>
      <c r="D38" s="13" t="s">
        <v>54</v>
      </c>
      <c r="E38" s="123" t="s">
        <v>55</v>
      </c>
      <c r="F38" s="123"/>
      <c r="G38" s="123"/>
      <c r="H38" s="129" t="s">
        <v>42</v>
      </c>
      <c r="I38" s="130"/>
    </row>
    <row r="39" spans="1:12">
      <c r="A39" s="22"/>
      <c r="B39" s="22" t="s">
        <v>56</v>
      </c>
      <c r="C39" s="23" t="s">
        <v>14</v>
      </c>
      <c r="D39" s="24" t="s">
        <v>22</v>
      </c>
      <c r="E39" s="22" t="s">
        <v>57</v>
      </c>
      <c r="F39" s="22"/>
      <c r="G39" s="22"/>
      <c r="H39" s="23" t="s">
        <v>42</v>
      </c>
      <c r="I39" s="25"/>
    </row>
    <row r="40" spans="1:12">
      <c r="A40" s="125" t="s">
        <v>8</v>
      </c>
      <c r="B40" s="126" t="s">
        <v>0</v>
      </c>
      <c r="C40" s="126"/>
      <c r="D40" s="125" t="s">
        <v>1</v>
      </c>
      <c r="E40" s="125" t="s">
        <v>2</v>
      </c>
      <c r="F40" s="127" t="s">
        <v>3</v>
      </c>
      <c r="G40" s="127" t="s">
        <v>10</v>
      </c>
      <c r="H40" s="127" t="s">
        <v>11</v>
      </c>
      <c r="I40" s="128" t="s">
        <v>12</v>
      </c>
    </row>
    <row r="41" spans="1:12">
      <c r="A41" s="123" t="str">
        <f>B38</f>
        <v>searchPersonByIVRCodeResponse</v>
      </c>
      <c r="B41" s="123" t="s">
        <v>58</v>
      </c>
      <c r="C41" s="129" t="s">
        <v>14</v>
      </c>
      <c r="D41" s="16" t="s">
        <v>22</v>
      </c>
      <c r="E41" s="123"/>
      <c r="F41" s="123"/>
      <c r="G41" s="123"/>
      <c r="H41" s="129" t="s">
        <v>16</v>
      </c>
      <c r="I41" s="130"/>
    </row>
    <row r="42" spans="1:12">
      <c r="A42" s="123"/>
      <c r="B42" s="16" t="s">
        <v>59</v>
      </c>
      <c r="C42" s="26" t="s">
        <v>14</v>
      </c>
      <c r="D42" s="16" t="s">
        <v>22</v>
      </c>
      <c r="E42" s="123"/>
      <c r="F42" s="123"/>
      <c r="G42" s="123"/>
      <c r="H42" s="129" t="s">
        <v>16</v>
      </c>
      <c r="I42" s="130">
        <v>500</v>
      </c>
    </row>
    <row r="43" spans="1:12">
      <c r="A43" s="123"/>
      <c r="B43" s="123" t="s">
        <v>2421</v>
      </c>
      <c r="C43" s="129" t="s">
        <v>14</v>
      </c>
      <c r="D43" s="16" t="s">
        <v>22</v>
      </c>
      <c r="E43" s="123" t="s">
        <v>60</v>
      </c>
      <c r="F43" s="123"/>
      <c r="G43" s="123"/>
      <c r="H43" s="146" t="s">
        <v>42</v>
      </c>
      <c r="I43" s="130"/>
    </row>
    <row r="44" spans="1:12">
      <c r="A44" s="125" t="s">
        <v>8</v>
      </c>
      <c r="B44" s="126" t="s">
        <v>0</v>
      </c>
      <c r="C44" s="126"/>
      <c r="D44" s="125" t="s">
        <v>1</v>
      </c>
      <c r="E44" s="125" t="s">
        <v>2</v>
      </c>
      <c r="F44" s="127" t="s">
        <v>3</v>
      </c>
      <c r="G44" s="127" t="s">
        <v>10</v>
      </c>
      <c r="H44" s="127" t="s">
        <v>11</v>
      </c>
      <c r="I44" s="128" t="s">
        <v>12</v>
      </c>
    </row>
    <row r="45" spans="1:12">
      <c r="A45" s="22" t="s">
        <v>56</v>
      </c>
      <c r="B45" s="22" t="s">
        <v>61</v>
      </c>
      <c r="C45" s="23"/>
      <c r="D45" s="27" t="s">
        <v>62</v>
      </c>
      <c r="E45" s="22" t="s">
        <v>63</v>
      </c>
      <c r="F45" s="22"/>
      <c r="G45" s="22"/>
      <c r="H45" s="23" t="s">
        <v>16</v>
      </c>
      <c r="I45" s="28" t="s">
        <v>63</v>
      </c>
    </row>
    <row r="46" spans="1:12">
      <c r="A46" s="22"/>
      <c r="B46" s="27" t="s">
        <v>64</v>
      </c>
      <c r="C46" s="29"/>
      <c r="D46" s="27" t="s">
        <v>65</v>
      </c>
      <c r="E46" s="22" t="s">
        <v>66</v>
      </c>
      <c r="F46" s="22"/>
      <c r="G46" s="22"/>
      <c r="H46" s="23" t="s">
        <v>16</v>
      </c>
      <c r="I46" s="28" t="s">
        <v>66</v>
      </c>
    </row>
    <row r="47" spans="1:12">
      <c r="A47" s="22"/>
      <c r="B47" s="22" t="s">
        <v>67</v>
      </c>
      <c r="C47" s="23" t="s">
        <v>14</v>
      </c>
      <c r="D47" s="27" t="s">
        <v>68</v>
      </c>
      <c r="E47" s="22"/>
      <c r="F47" s="22"/>
      <c r="G47" s="22"/>
      <c r="H47" s="23" t="s">
        <v>16</v>
      </c>
      <c r="I47" s="25"/>
    </row>
    <row r="48" spans="1:12">
      <c r="A48" s="125" t="s">
        <v>8</v>
      </c>
      <c r="B48" s="126" t="s">
        <v>0</v>
      </c>
      <c r="C48" s="126"/>
      <c r="D48" s="125" t="s">
        <v>1</v>
      </c>
      <c r="E48" s="125" t="s">
        <v>2</v>
      </c>
      <c r="F48" s="127" t="s">
        <v>3</v>
      </c>
      <c r="G48" s="127" t="s">
        <v>10</v>
      </c>
      <c r="H48" s="127" t="s">
        <v>11</v>
      </c>
      <c r="I48" s="128" t="s">
        <v>12</v>
      </c>
    </row>
    <row r="49" spans="1:9">
      <c r="A49" s="22" t="s">
        <v>67</v>
      </c>
      <c r="B49" s="22" t="s">
        <v>69</v>
      </c>
      <c r="C49" s="23" t="s">
        <v>14</v>
      </c>
      <c r="D49" s="27" t="s">
        <v>68</v>
      </c>
      <c r="E49" s="22" t="s">
        <v>63</v>
      </c>
      <c r="F49" s="22"/>
      <c r="G49" s="22"/>
      <c r="H49" s="23" t="s">
        <v>16</v>
      </c>
      <c r="I49" s="28" t="s">
        <v>63</v>
      </c>
    </row>
    <row r="50" spans="1:9">
      <c r="A50" s="125" t="s">
        <v>8</v>
      </c>
      <c r="B50" s="126" t="s">
        <v>0</v>
      </c>
      <c r="C50" s="126"/>
      <c r="D50" s="125" t="s">
        <v>1</v>
      </c>
      <c r="E50" s="125" t="s">
        <v>2</v>
      </c>
      <c r="F50" s="127" t="s">
        <v>3</v>
      </c>
      <c r="G50" s="127" t="s">
        <v>10</v>
      </c>
      <c r="H50" s="127" t="s">
        <v>11</v>
      </c>
      <c r="I50" s="128" t="s">
        <v>12</v>
      </c>
    </row>
    <row r="51" spans="1:9">
      <c r="A51" s="22" t="s">
        <v>69</v>
      </c>
      <c r="B51" s="22" t="s">
        <v>58</v>
      </c>
      <c r="C51" s="23" t="s">
        <v>14</v>
      </c>
      <c r="D51" s="27" t="s">
        <v>70</v>
      </c>
      <c r="E51" s="22"/>
      <c r="F51" s="22"/>
      <c r="G51" s="22"/>
      <c r="H51" s="23"/>
      <c r="I51" s="28"/>
    </row>
    <row r="52" spans="1:9">
      <c r="A52" s="22"/>
      <c r="B52" s="27" t="s">
        <v>71</v>
      </c>
      <c r="C52" s="29"/>
      <c r="D52" s="27" t="s">
        <v>72</v>
      </c>
      <c r="E52" s="22" t="str">
        <f>$B$2</f>
        <v>searchPersonByIVRCode</v>
      </c>
      <c r="F52" s="22" t="s">
        <v>73</v>
      </c>
      <c r="G52" s="22"/>
      <c r="H52" s="23" t="s">
        <v>4</v>
      </c>
      <c r="I52" s="28" t="str">
        <f>E52</f>
        <v>searchPersonByIVRCode</v>
      </c>
    </row>
    <row r="53" spans="1:9">
      <c r="A53" s="22"/>
      <c r="B53" s="30" t="s">
        <v>74</v>
      </c>
      <c r="C53" s="23" t="s">
        <v>14</v>
      </c>
      <c r="D53" s="27" t="s">
        <v>75</v>
      </c>
      <c r="E53" s="22"/>
      <c r="F53" s="22"/>
      <c r="G53" s="22"/>
      <c r="H53" s="23"/>
      <c r="I53" s="25"/>
    </row>
    <row r="54" spans="1:9">
      <c r="A54" s="125" t="s">
        <v>8</v>
      </c>
      <c r="B54" s="126" t="s">
        <v>0</v>
      </c>
      <c r="C54" s="126"/>
      <c r="D54" s="125" t="s">
        <v>1</v>
      </c>
      <c r="E54" s="125" t="s">
        <v>2</v>
      </c>
      <c r="F54" s="127" t="s">
        <v>3</v>
      </c>
      <c r="G54" s="127" t="s">
        <v>10</v>
      </c>
      <c r="H54" s="127" t="s">
        <v>11</v>
      </c>
      <c r="I54" s="128" t="s">
        <v>12</v>
      </c>
    </row>
    <row r="55" spans="1:9">
      <c r="A55" s="123" t="s">
        <v>58</v>
      </c>
      <c r="B55" s="123" t="s">
        <v>76</v>
      </c>
      <c r="C55" s="129"/>
      <c r="D55" s="13" t="s">
        <v>77</v>
      </c>
      <c r="E55" s="123"/>
      <c r="F55" s="123" t="s">
        <v>39</v>
      </c>
      <c r="G55" s="123"/>
      <c r="H55" s="129"/>
      <c r="I55" s="130"/>
    </row>
    <row r="56" spans="1:9">
      <c r="A56" s="123"/>
      <c r="B56" s="123" t="s">
        <v>78</v>
      </c>
      <c r="C56" s="129"/>
      <c r="D56" s="13" t="s">
        <v>79</v>
      </c>
      <c r="E56" s="123"/>
      <c r="F56" s="123" t="s">
        <v>39</v>
      </c>
      <c r="G56" s="123"/>
      <c r="H56" s="129"/>
      <c r="I56" s="130"/>
    </row>
    <row r="57" spans="1:9">
      <c r="A57" s="123"/>
      <c r="B57" s="123" t="s">
        <v>32</v>
      </c>
      <c r="C57" s="129"/>
      <c r="D57" s="16" t="s">
        <v>80</v>
      </c>
      <c r="E57" s="123"/>
      <c r="F57" s="123"/>
      <c r="G57" s="123"/>
      <c r="H57" s="129"/>
      <c r="I57" s="130"/>
    </row>
    <row r="58" spans="1:9">
      <c r="A58" s="125" t="s">
        <v>8</v>
      </c>
      <c r="B58" s="126" t="s">
        <v>0</v>
      </c>
      <c r="C58" s="126"/>
      <c r="D58" s="125" t="s">
        <v>1</v>
      </c>
      <c r="E58" s="125" t="s">
        <v>2</v>
      </c>
      <c r="F58" s="127" t="s">
        <v>3</v>
      </c>
      <c r="G58" s="127" t="s">
        <v>10</v>
      </c>
      <c r="H58" s="127" t="s">
        <v>11</v>
      </c>
      <c r="I58" s="128" t="s">
        <v>12</v>
      </c>
    </row>
    <row r="59" spans="1:9">
      <c r="A59" s="123" t="s">
        <v>32</v>
      </c>
      <c r="B59" s="123" t="s">
        <v>33</v>
      </c>
      <c r="C59" s="129"/>
      <c r="D59" s="13" t="s">
        <v>81</v>
      </c>
      <c r="E59" s="123"/>
      <c r="F59" s="123" t="s">
        <v>39</v>
      </c>
      <c r="G59" s="123">
        <v>20</v>
      </c>
      <c r="H59" s="129" t="s">
        <v>16</v>
      </c>
      <c r="I59" s="130"/>
    </row>
    <row r="60" spans="1:9">
      <c r="A60" s="123"/>
      <c r="B60" s="18" t="s">
        <v>36</v>
      </c>
      <c r="C60" s="131"/>
      <c r="D60" s="32" t="s">
        <v>37</v>
      </c>
      <c r="E60" s="18" t="s">
        <v>38</v>
      </c>
      <c r="F60" s="18" t="s">
        <v>39</v>
      </c>
      <c r="G60" s="18">
        <v>20</v>
      </c>
      <c r="H60" s="131" t="s">
        <v>16</v>
      </c>
      <c r="I60" s="130">
        <v>500</v>
      </c>
    </row>
    <row r="61" spans="1:9">
      <c r="A61" s="123"/>
      <c r="B61" s="18" t="s">
        <v>40</v>
      </c>
      <c r="C61" s="129"/>
      <c r="D61" s="16" t="s">
        <v>41</v>
      </c>
      <c r="E61" s="123"/>
      <c r="F61" s="123" t="s">
        <v>39</v>
      </c>
      <c r="G61" s="123">
        <v>20</v>
      </c>
      <c r="H61" s="129" t="s">
        <v>42</v>
      </c>
      <c r="I61" s="130"/>
    </row>
    <row r="62" spans="1:9">
      <c r="A62" s="123"/>
      <c r="B62" s="123" t="s">
        <v>43</v>
      </c>
      <c r="C62" s="129"/>
      <c r="D62" s="13" t="s">
        <v>44</v>
      </c>
      <c r="E62" s="123"/>
      <c r="F62" s="123" t="s">
        <v>45</v>
      </c>
      <c r="G62" s="123">
        <v>50</v>
      </c>
      <c r="H62" s="129" t="s">
        <v>42</v>
      </c>
      <c r="I62" s="130"/>
    </row>
    <row r="63" spans="1:9">
      <c r="A63" s="123"/>
      <c r="B63" s="123" t="s">
        <v>46</v>
      </c>
      <c r="C63" s="129"/>
      <c r="D63" s="16" t="s">
        <v>47</v>
      </c>
      <c r="E63" s="123"/>
      <c r="F63" s="123" t="s">
        <v>45</v>
      </c>
      <c r="G63" s="123">
        <v>255</v>
      </c>
      <c r="H63" s="129" t="s">
        <v>42</v>
      </c>
      <c r="I63" s="130" t="s">
        <v>48</v>
      </c>
    </row>
    <row r="64" spans="1:9">
      <c r="A64" s="125" t="s">
        <v>8</v>
      </c>
      <c r="B64" s="126" t="s">
        <v>0</v>
      </c>
      <c r="C64" s="126"/>
      <c r="D64" s="125" t="s">
        <v>1</v>
      </c>
      <c r="E64" s="125" t="s">
        <v>2</v>
      </c>
      <c r="F64" s="127" t="s">
        <v>3</v>
      </c>
      <c r="G64" s="127" t="s">
        <v>10</v>
      </c>
      <c r="H64" s="127" t="s">
        <v>11</v>
      </c>
      <c r="I64" s="128" t="s">
        <v>12</v>
      </c>
    </row>
    <row r="65" spans="1:9">
      <c r="A65" s="33" t="s">
        <v>74</v>
      </c>
      <c r="B65" s="33" t="s">
        <v>82</v>
      </c>
      <c r="C65" s="129"/>
      <c r="D65" s="16" t="s">
        <v>83</v>
      </c>
      <c r="E65" s="123"/>
      <c r="F65" s="123"/>
      <c r="G65" s="123"/>
      <c r="H65" s="129" t="s">
        <v>16</v>
      </c>
      <c r="I65" s="130"/>
    </row>
    <row r="66" spans="1:9">
      <c r="A66" s="22"/>
      <c r="B66" s="22" t="s">
        <v>84</v>
      </c>
      <c r="C66" s="23" t="s">
        <v>14</v>
      </c>
      <c r="D66" s="27" t="s">
        <v>85</v>
      </c>
      <c r="E66" s="22" t="s">
        <v>57</v>
      </c>
      <c r="F66" s="22"/>
      <c r="G66" s="22"/>
      <c r="H66" s="23" t="s">
        <v>42</v>
      </c>
      <c r="I66" s="25"/>
    </row>
    <row r="67" spans="1:9">
      <c r="A67" s="125" t="s">
        <v>8</v>
      </c>
      <c r="B67" s="126" t="s">
        <v>0</v>
      </c>
      <c r="C67" s="126"/>
      <c r="D67" s="125" t="s">
        <v>1</v>
      </c>
      <c r="E67" s="125" t="s">
        <v>2</v>
      </c>
      <c r="F67" s="127" t="s">
        <v>3</v>
      </c>
      <c r="G67" s="127" t="s">
        <v>10</v>
      </c>
      <c r="H67" s="127" t="s">
        <v>11</v>
      </c>
      <c r="I67" s="128" t="s">
        <v>12</v>
      </c>
    </row>
    <row r="68" spans="1:9">
      <c r="A68" s="22" t="s">
        <v>84</v>
      </c>
      <c r="B68" s="22" t="s">
        <v>86</v>
      </c>
      <c r="C68" s="23"/>
      <c r="D68" s="27" t="s">
        <v>87</v>
      </c>
      <c r="E68" s="22"/>
      <c r="F68" s="22" t="s">
        <v>88</v>
      </c>
      <c r="G68" s="22">
        <v>19</v>
      </c>
      <c r="H68" s="23"/>
      <c r="I68" s="25">
        <v>11000976</v>
      </c>
    </row>
    <row r="69" spans="1:9">
      <c r="A69" s="22"/>
      <c r="B69" s="22" t="s">
        <v>89</v>
      </c>
      <c r="C69" s="23"/>
      <c r="D69" s="27" t="s">
        <v>90</v>
      </c>
      <c r="E69" s="22"/>
      <c r="F69" s="22" t="s">
        <v>39</v>
      </c>
      <c r="G69" s="22"/>
      <c r="H69" s="23"/>
      <c r="I69" s="25" t="s">
        <v>91</v>
      </c>
    </row>
    <row r="70" spans="1:9">
      <c r="A70" s="22"/>
      <c r="B70" s="22" t="s">
        <v>92</v>
      </c>
      <c r="C70" s="23"/>
      <c r="D70" s="27" t="s">
        <v>93</v>
      </c>
      <c r="E70" s="22"/>
      <c r="F70" s="22" t="s">
        <v>39</v>
      </c>
      <c r="G70" s="22">
        <v>20</v>
      </c>
      <c r="H70" s="23"/>
      <c r="I70" s="25" t="s">
        <v>94</v>
      </c>
    </row>
    <row r="71" spans="1:9">
      <c r="A71" s="22"/>
      <c r="B71" s="22" t="s">
        <v>95</v>
      </c>
      <c r="C71" s="23"/>
      <c r="D71" s="27" t="s">
        <v>96</v>
      </c>
      <c r="E71" s="22"/>
      <c r="F71" s="22" t="s">
        <v>88</v>
      </c>
      <c r="G71" s="22">
        <v>19</v>
      </c>
      <c r="H71" s="23"/>
      <c r="I71" s="25">
        <v>500</v>
      </c>
    </row>
    <row r="72" spans="1:9">
      <c r="A72" s="22"/>
      <c r="B72" s="22" t="s">
        <v>97</v>
      </c>
      <c r="C72" s="23"/>
      <c r="D72" s="27" t="s">
        <v>98</v>
      </c>
      <c r="E72" s="22"/>
      <c r="F72" s="22" t="s">
        <v>88</v>
      </c>
      <c r="G72" s="22">
        <v>19</v>
      </c>
      <c r="H72" s="23"/>
      <c r="I72" s="25">
        <v>11001185</v>
      </c>
    </row>
    <row r="73" spans="1:9">
      <c r="A73" s="22"/>
      <c r="B73" s="22" t="s">
        <v>99</v>
      </c>
      <c r="C73" s="23"/>
      <c r="D73" s="27" t="s">
        <v>100</v>
      </c>
      <c r="E73" s="22"/>
      <c r="F73" s="22" t="s">
        <v>88</v>
      </c>
      <c r="G73" s="22">
        <v>19</v>
      </c>
      <c r="H73" s="23"/>
      <c r="I73" s="25">
        <v>0</v>
      </c>
    </row>
    <row r="74" spans="1:9">
      <c r="A74" s="22"/>
      <c r="B74" s="22" t="s">
        <v>101</v>
      </c>
      <c r="C74" s="23"/>
      <c r="D74" s="27" t="s">
        <v>102</v>
      </c>
      <c r="E74" s="22"/>
      <c r="F74" s="22" t="s">
        <v>39</v>
      </c>
      <c r="G74" s="22"/>
      <c r="H74" s="23"/>
      <c r="I74" s="34" t="s">
        <v>103</v>
      </c>
    </row>
    <row r="75" spans="1:9">
      <c r="A75" s="125" t="s">
        <v>49</v>
      </c>
      <c r="B75" s="126" t="s">
        <v>0</v>
      </c>
      <c r="C75" s="126"/>
      <c r="D75" s="125" t="s">
        <v>1</v>
      </c>
      <c r="E75" s="125" t="s">
        <v>2</v>
      </c>
      <c r="F75" s="127" t="s">
        <v>3</v>
      </c>
      <c r="G75" s="127" t="s">
        <v>10</v>
      </c>
      <c r="H75" s="127" t="s">
        <v>11</v>
      </c>
      <c r="I75" s="128" t="s">
        <v>2422</v>
      </c>
    </row>
    <row r="76" spans="1:9">
      <c r="A76" s="18" t="s">
        <v>2427</v>
      </c>
      <c r="B76" s="18" t="s">
        <v>2424</v>
      </c>
      <c r="C76" s="18"/>
      <c r="D76" s="32" t="s">
        <v>610</v>
      </c>
      <c r="E76" s="18"/>
      <c r="F76" s="18" t="s">
        <v>35</v>
      </c>
      <c r="G76" s="18">
        <v>50</v>
      </c>
      <c r="H76" s="131"/>
      <c r="I76" s="130">
        <v>2491</v>
      </c>
    </row>
    <row r="77" spans="1:9">
      <c r="A77" s="18"/>
      <c r="B77" s="18" t="s">
        <v>2428</v>
      </c>
      <c r="C77" s="18"/>
      <c r="D77" s="132" t="s">
        <v>607</v>
      </c>
      <c r="E77" s="18" t="s">
        <v>608</v>
      </c>
      <c r="F77" s="18" t="s">
        <v>582</v>
      </c>
      <c r="G77" s="18">
        <v>19</v>
      </c>
      <c r="H77" s="131"/>
      <c r="I77" s="130">
        <v>18</v>
      </c>
    </row>
    <row r="78" spans="1:9" s="36" customFormat="1">
      <c r="A78" s="18"/>
      <c r="B78" s="18" t="s">
        <v>2430</v>
      </c>
      <c r="C78" s="18"/>
      <c r="D78" s="32" t="s">
        <v>1428</v>
      </c>
      <c r="E78" s="18"/>
      <c r="F78" s="18" t="s">
        <v>88</v>
      </c>
      <c r="G78" s="18">
        <v>19</v>
      </c>
      <c r="H78" s="129" t="str">
        <f>IF(IFERROR(SEARCHB("add",$B$2),0)&gt;0,"X","M")</f>
        <v>M</v>
      </c>
      <c r="I78" s="130">
        <v>8.1824792587201101E+17</v>
      </c>
    </row>
    <row r="79" spans="1:9">
      <c r="A79" s="18"/>
      <c r="B79" s="18" t="s">
        <v>2431</v>
      </c>
      <c r="C79" s="18"/>
      <c r="D79" s="18"/>
      <c r="E79" s="18"/>
      <c r="F79" s="18" t="s">
        <v>2425</v>
      </c>
      <c r="G79" s="18"/>
      <c r="H79" s="131"/>
      <c r="I79" s="21" t="s">
        <v>2423</v>
      </c>
    </row>
    <row r="80" spans="1:9">
      <c r="A80" s="18"/>
      <c r="B80" s="18" t="s">
        <v>2429</v>
      </c>
      <c r="C80" s="18"/>
      <c r="D80" s="18"/>
      <c r="E80" s="18"/>
      <c r="F80" s="18" t="s">
        <v>35</v>
      </c>
      <c r="G80" s="18">
        <v>100</v>
      </c>
      <c r="H80" s="131"/>
      <c r="I80" s="130" t="s">
        <v>2426</v>
      </c>
    </row>
    <row r="81" spans="1:9">
      <c r="A81" s="123"/>
      <c r="B81" s="123"/>
      <c r="C81" s="129"/>
      <c r="D81" s="123"/>
      <c r="E81" s="123"/>
      <c r="F81" s="123"/>
      <c r="G81" s="123"/>
      <c r="H81" s="129"/>
      <c r="I81" s="130"/>
    </row>
    <row r="82" spans="1:9">
      <c r="A82" s="123"/>
      <c r="B82" s="123"/>
      <c r="C82" s="129"/>
      <c r="D82" s="123"/>
      <c r="E82" s="123"/>
      <c r="F82" s="123"/>
      <c r="G82" s="123"/>
      <c r="H82" s="129"/>
      <c r="I82" s="130"/>
    </row>
  </sheetData>
  <phoneticPr fontId="11" type="noConversion"/>
  <hyperlinks>
    <hyperlink ref="C2" location="Summary!A1" display="BACK"/>
  </hyperlink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L292"/>
  <sheetViews>
    <sheetView topLeftCell="A136" zoomScaleNormal="100" workbookViewId="0">
      <selection activeCell="B148" sqref="B148"/>
    </sheetView>
  </sheetViews>
  <sheetFormatPr defaultColWidth="7.875" defaultRowHeight="16.5"/>
  <cols>
    <col min="1" max="1" width="30.875" style="225" customWidth="1"/>
    <col min="2" max="2" width="26.625" style="225" customWidth="1"/>
    <col min="3" max="3" width="5" style="226" customWidth="1"/>
    <col min="4" max="4" width="28.125" style="225" customWidth="1"/>
    <col min="5" max="5" width="46.5" style="225" customWidth="1"/>
    <col min="6" max="6" width="11.5" style="225" customWidth="1"/>
    <col min="7" max="7" width="7.75" style="225" customWidth="1"/>
    <col min="8" max="8" width="11.25" style="226" customWidth="1"/>
    <col min="9" max="9" width="26.125" style="227" customWidth="1"/>
    <col min="10" max="11" width="1.625" style="225" customWidth="1"/>
    <col min="12" max="16384" width="7.875" style="225"/>
  </cols>
  <sheetData>
    <row r="1" spans="1:12">
      <c r="A1" s="224" t="s">
        <v>2504</v>
      </c>
    </row>
    <row r="2" spans="1:12">
      <c r="A2" s="228" t="s">
        <v>2505</v>
      </c>
      <c r="B2" s="229" t="s">
        <v>2506</v>
      </c>
      <c r="D2" s="4" t="s">
        <v>312</v>
      </c>
    </row>
    <row r="3" spans="1:12">
      <c r="A3" s="228" t="s">
        <v>2507</v>
      </c>
      <c r="B3" s="229" t="str">
        <f>VLOOKUP(B2,[2]Summary!$F:$L,7,FALSE)</f>
        <v>Composite</v>
      </c>
    </row>
    <row r="5" spans="1:12">
      <c r="A5" s="224" t="s">
        <v>2508</v>
      </c>
    </row>
    <row r="6" spans="1:12" s="124" customFormat="1">
      <c r="A6" s="125" t="s">
        <v>2912</v>
      </c>
      <c r="B6" s="126" t="s">
        <v>0</v>
      </c>
      <c r="C6" s="126" t="s">
        <v>9</v>
      </c>
      <c r="D6" s="125" t="s">
        <v>1</v>
      </c>
      <c r="E6" s="125" t="s">
        <v>2</v>
      </c>
      <c r="F6" s="127" t="s">
        <v>3</v>
      </c>
      <c r="G6" s="127" t="s">
        <v>10</v>
      </c>
      <c r="H6" s="127" t="s">
        <v>11</v>
      </c>
      <c r="I6" s="128" t="s">
        <v>12</v>
      </c>
      <c r="L6" s="4"/>
    </row>
    <row r="7" spans="1:12" s="124" customFormat="1">
      <c r="A7" s="123"/>
      <c r="B7" s="123" t="s">
        <v>13</v>
      </c>
      <c r="C7" s="129" t="s">
        <v>14</v>
      </c>
      <c r="D7" s="13" t="s">
        <v>15</v>
      </c>
      <c r="E7" s="123"/>
      <c r="F7" s="123"/>
      <c r="G7" s="123"/>
      <c r="H7" s="129" t="s">
        <v>16</v>
      </c>
      <c r="I7" s="130"/>
      <c r="L7" s="4"/>
    </row>
    <row r="8" spans="1:12" s="124" customFormat="1">
      <c r="A8" s="125" t="s">
        <v>8</v>
      </c>
      <c r="B8" s="126" t="s">
        <v>0</v>
      </c>
      <c r="C8" s="126"/>
      <c r="D8" s="125" t="s">
        <v>1</v>
      </c>
      <c r="E8" s="125" t="s">
        <v>2</v>
      </c>
      <c r="F8" s="127" t="s">
        <v>3</v>
      </c>
      <c r="G8" s="127" t="s">
        <v>10</v>
      </c>
      <c r="H8" s="127" t="s">
        <v>11</v>
      </c>
      <c r="I8" s="128" t="s">
        <v>12</v>
      </c>
      <c r="L8" s="4"/>
    </row>
    <row r="9" spans="1:12" s="124" customFormat="1">
      <c r="A9" s="123" t="s">
        <v>13</v>
      </c>
      <c r="B9" s="123" t="s">
        <v>17</v>
      </c>
      <c r="C9" s="129" t="s">
        <v>14</v>
      </c>
      <c r="D9" s="13" t="s">
        <v>18</v>
      </c>
      <c r="E9" s="123" t="s">
        <v>19</v>
      </c>
      <c r="F9" s="123"/>
      <c r="G9" s="123"/>
      <c r="H9" s="129" t="s">
        <v>16</v>
      </c>
      <c r="I9" s="15" t="s">
        <v>20</v>
      </c>
      <c r="L9" s="4"/>
    </row>
    <row r="10" spans="1:12" s="124" customFormat="1">
      <c r="A10" s="123"/>
      <c r="B10" s="123" t="s">
        <v>21</v>
      </c>
      <c r="C10" s="129" t="s">
        <v>14</v>
      </c>
      <c r="D10" s="16" t="s">
        <v>22</v>
      </c>
      <c r="E10" s="123"/>
      <c r="F10" s="123"/>
      <c r="G10" s="123"/>
      <c r="H10" s="129" t="s">
        <v>16</v>
      </c>
      <c r="I10" s="130"/>
      <c r="L10" s="4"/>
    </row>
    <row r="11" spans="1:12" s="124" customFormat="1">
      <c r="A11" s="125" t="s">
        <v>8</v>
      </c>
      <c r="B11" s="126" t="s">
        <v>0</v>
      </c>
      <c r="C11" s="126"/>
      <c r="D11" s="125" t="s">
        <v>1</v>
      </c>
      <c r="E11" s="125" t="s">
        <v>2</v>
      </c>
      <c r="F11" s="127" t="s">
        <v>3</v>
      </c>
      <c r="G11" s="127" t="s">
        <v>10</v>
      </c>
      <c r="H11" s="127" t="s">
        <v>11</v>
      </c>
      <c r="I11" s="128" t="s">
        <v>12</v>
      </c>
    </row>
    <row r="12" spans="1:12" s="124" customFormat="1">
      <c r="A12" s="123" t="s">
        <v>21</v>
      </c>
      <c r="B12" s="124" t="str">
        <f>$B$2</f>
        <v>getAllAccountProfileByROCID</v>
      </c>
      <c r="C12" s="129" t="s">
        <v>23</v>
      </c>
      <c r="D12" s="13" t="s">
        <v>24</v>
      </c>
      <c r="E12" s="123"/>
      <c r="F12" s="123"/>
      <c r="G12" s="123"/>
      <c r="H12" s="129" t="s">
        <v>16</v>
      </c>
      <c r="I12" s="130"/>
    </row>
    <row r="13" spans="1:12" s="124" customFormat="1">
      <c r="A13" s="125" t="s">
        <v>8</v>
      </c>
      <c r="B13" s="126" t="s">
        <v>0</v>
      </c>
      <c r="C13" s="126"/>
      <c r="D13" s="125" t="s">
        <v>1</v>
      </c>
      <c r="E13" s="125" t="s">
        <v>2</v>
      </c>
      <c r="F13" s="127" t="s">
        <v>3</v>
      </c>
      <c r="G13" s="127" t="s">
        <v>26</v>
      </c>
      <c r="H13" s="127" t="s">
        <v>27</v>
      </c>
      <c r="I13" s="128" t="s">
        <v>28</v>
      </c>
    </row>
    <row r="14" spans="1:12" s="124" customFormat="1">
      <c r="A14" s="124" t="str">
        <f>B12</f>
        <v>getAllAccountProfileByROCID</v>
      </c>
      <c r="B14" s="123" t="s">
        <v>846</v>
      </c>
      <c r="C14" s="129"/>
      <c r="D14" s="13" t="s">
        <v>853</v>
      </c>
      <c r="E14" s="123" t="s">
        <v>852</v>
      </c>
      <c r="F14" s="123" t="s">
        <v>847</v>
      </c>
      <c r="G14" s="123"/>
      <c r="H14" s="129" t="s">
        <v>4</v>
      </c>
      <c r="I14" s="130"/>
    </row>
    <row r="15" spans="1:12" s="124" customFormat="1">
      <c r="A15" s="123"/>
      <c r="B15" s="123" t="s">
        <v>854</v>
      </c>
      <c r="C15" s="129"/>
      <c r="D15" s="13" t="s">
        <v>1297</v>
      </c>
      <c r="E15" s="123" t="s">
        <v>852</v>
      </c>
      <c r="F15" s="123" t="s">
        <v>855</v>
      </c>
      <c r="G15" s="123"/>
      <c r="H15" s="129" t="s">
        <v>4</v>
      </c>
      <c r="I15" s="130"/>
    </row>
    <row r="16" spans="1:12" s="124" customFormat="1">
      <c r="A16" s="123"/>
      <c r="B16" s="123" t="s">
        <v>2774</v>
      </c>
      <c r="C16" s="129" t="s">
        <v>23</v>
      </c>
      <c r="D16" s="16" t="s">
        <v>22</v>
      </c>
      <c r="E16" s="123"/>
      <c r="F16" s="123"/>
      <c r="G16" s="123"/>
      <c r="H16" s="234" t="s">
        <v>16</v>
      </c>
      <c r="I16" s="75"/>
    </row>
    <row r="17" spans="1:11" s="124" customFormat="1">
      <c r="A17" s="123"/>
      <c r="B17" s="123" t="s">
        <v>2772</v>
      </c>
      <c r="C17" s="129" t="s">
        <v>23</v>
      </c>
      <c r="D17" s="16" t="s">
        <v>29</v>
      </c>
      <c r="E17" s="123"/>
      <c r="F17" s="123"/>
      <c r="G17" s="123"/>
      <c r="H17" s="129" t="s">
        <v>16</v>
      </c>
      <c r="I17" s="130"/>
    </row>
    <row r="18" spans="1:11" s="122" customFormat="1">
      <c r="A18" s="125" t="s">
        <v>8</v>
      </c>
      <c r="B18" s="126" t="s">
        <v>0</v>
      </c>
      <c r="C18" s="126"/>
      <c r="D18" s="125" t="s">
        <v>1</v>
      </c>
      <c r="E18" s="125" t="s">
        <v>2</v>
      </c>
      <c r="F18" s="127" t="s">
        <v>3</v>
      </c>
      <c r="G18" s="127" t="s">
        <v>26</v>
      </c>
      <c r="H18" s="127" t="s">
        <v>27</v>
      </c>
      <c r="I18" s="128" t="s">
        <v>28</v>
      </c>
      <c r="K18" s="17"/>
    </row>
    <row r="19" spans="1:11" s="122" customFormat="1">
      <c r="A19" s="123" t="s">
        <v>847</v>
      </c>
      <c r="B19" s="123" t="s">
        <v>851</v>
      </c>
      <c r="C19" s="129"/>
      <c r="D19" s="123" t="s">
        <v>861</v>
      </c>
      <c r="E19" s="123" t="s">
        <v>862</v>
      </c>
      <c r="F19" s="123" t="s">
        <v>858</v>
      </c>
      <c r="G19" s="123">
        <v>10</v>
      </c>
      <c r="H19" s="129" t="s">
        <v>4</v>
      </c>
      <c r="I19" s="123"/>
      <c r="K19" s="17"/>
    </row>
    <row r="20" spans="1:11" s="122" customFormat="1">
      <c r="A20" s="123"/>
      <c r="B20" s="123" t="s">
        <v>848</v>
      </c>
      <c r="C20" s="3"/>
      <c r="D20" s="123" t="s">
        <v>856</v>
      </c>
      <c r="E20" s="123" t="s">
        <v>857</v>
      </c>
      <c r="F20" s="123" t="s">
        <v>858</v>
      </c>
      <c r="G20" s="123">
        <v>50</v>
      </c>
      <c r="H20" s="129" t="s">
        <v>16</v>
      </c>
      <c r="I20" s="123"/>
      <c r="K20" s="17"/>
    </row>
    <row r="21" spans="1:11" s="122" customFormat="1">
      <c r="A21" s="123"/>
      <c r="B21" s="123" t="s">
        <v>850</v>
      </c>
      <c r="C21" s="129"/>
      <c r="D21" s="123" t="s">
        <v>859</v>
      </c>
      <c r="E21" s="123" t="s">
        <v>860</v>
      </c>
      <c r="F21" s="123" t="s">
        <v>858</v>
      </c>
      <c r="G21" s="123">
        <v>20</v>
      </c>
      <c r="H21" s="129" t="s">
        <v>4</v>
      </c>
      <c r="I21" s="123"/>
      <c r="K21" s="17"/>
    </row>
    <row r="22" spans="1:11" s="124" customFormat="1">
      <c r="A22" s="125" t="s">
        <v>8</v>
      </c>
      <c r="B22" s="126" t="s">
        <v>0</v>
      </c>
      <c r="C22" s="126"/>
      <c r="D22" s="125" t="s">
        <v>1</v>
      </c>
      <c r="E22" s="125" t="s">
        <v>2</v>
      </c>
      <c r="F22" s="127" t="s">
        <v>3</v>
      </c>
      <c r="G22" s="127" t="s">
        <v>26</v>
      </c>
      <c r="H22" s="127" t="s">
        <v>27</v>
      </c>
      <c r="I22" s="128" t="s">
        <v>28</v>
      </c>
    </row>
    <row r="23" spans="1:11" s="124" customFormat="1">
      <c r="A23" s="123" t="s">
        <v>855</v>
      </c>
      <c r="B23" s="123" t="s">
        <v>1292</v>
      </c>
      <c r="C23" s="129"/>
      <c r="D23" s="123" t="s">
        <v>874</v>
      </c>
      <c r="E23" s="123" t="s">
        <v>875</v>
      </c>
      <c r="F23" s="123" t="s">
        <v>858</v>
      </c>
      <c r="G23" s="123">
        <v>16</v>
      </c>
      <c r="H23" s="129" t="s">
        <v>16</v>
      </c>
      <c r="I23" s="123" t="s">
        <v>865</v>
      </c>
    </row>
    <row r="24" spans="1:11" s="124" customFormat="1">
      <c r="A24" s="123"/>
      <c r="B24" s="123" t="s">
        <v>1293</v>
      </c>
      <c r="C24" s="3"/>
      <c r="D24" s="123" t="s">
        <v>877</v>
      </c>
      <c r="E24" s="123" t="s">
        <v>878</v>
      </c>
      <c r="F24" s="123" t="s">
        <v>858</v>
      </c>
      <c r="G24" s="123">
        <v>16</v>
      </c>
      <c r="H24" s="129" t="s">
        <v>42</v>
      </c>
      <c r="I24" s="123" t="s">
        <v>865</v>
      </c>
    </row>
    <row r="25" spans="1:11" s="124" customFormat="1">
      <c r="A25" s="123"/>
      <c r="B25" s="123" t="s">
        <v>1294</v>
      </c>
      <c r="C25" s="129"/>
      <c r="D25" s="123" t="s">
        <v>866</v>
      </c>
      <c r="E25" s="123" t="s">
        <v>880</v>
      </c>
      <c r="F25" s="123" t="s">
        <v>858</v>
      </c>
      <c r="G25" s="123">
        <v>32</v>
      </c>
      <c r="H25" s="129" t="s">
        <v>16</v>
      </c>
      <c r="I25" s="123" t="s">
        <v>865</v>
      </c>
    </row>
    <row r="26" spans="1:11" s="124" customFormat="1">
      <c r="A26" s="123"/>
      <c r="B26" s="123" t="s">
        <v>1295</v>
      </c>
      <c r="C26" s="129"/>
      <c r="D26" s="123" t="s">
        <v>868</v>
      </c>
      <c r="E26" s="123" t="s">
        <v>869</v>
      </c>
      <c r="F26" s="123" t="s">
        <v>858</v>
      </c>
      <c r="G26" s="123">
        <v>36</v>
      </c>
      <c r="H26" s="129" t="s">
        <v>16</v>
      </c>
      <c r="I26" s="123" t="s">
        <v>870</v>
      </c>
    </row>
    <row r="27" spans="1:11" s="124" customFormat="1">
      <c r="A27" s="123"/>
      <c r="B27" s="123" t="s">
        <v>1296</v>
      </c>
      <c r="C27" s="3"/>
      <c r="D27" s="123" t="s">
        <v>881</v>
      </c>
      <c r="E27" s="123" t="s">
        <v>2915</v>
      </c>
      <c r="F27" s="123" t="s">
        <v>858</v>
      </c>
      <c r="G27" s="123">
        <v>256</v>
      </c>
      <c r="H27" s="129" t="s">
        <v>16</v>
      </c>
      <c r="I27" s="123" t="s">
        <v>865</v>
      </c>
    </row>
    <row r="28" spans="1:11" s="124" customFormat="1">
      <c r="A28" s="125" t="s">
        <v>8</v>
      </c>
      <c r="B28" s="126" t="s">
        <v>0</v>
      </c>
      <c r="C28" s="126"/>
      <c r="D28" s="125" t="s">
        <v>1</v>
      </c>
      <c r="E28" s="125" t="s">
        <v>2</v>
      </c>
      <c r="F28" s="127" t="s">
        <v>3</v>
      </c>
      <c r="G28" s="127" t="s">
        <v>26</v>
      </c>
      <c r="H28" s="127" t="s">
        <v>205</v>
      </c>
      <c r="I28" s="128" t="s">
        <v>12</v>
      </c>
    </row>
    <row r="29" spans="1:11" s="124" customFormat="1">
      <c r="A29" s="123" t="s">
        <v>2773</v>
      </c>
      <c r="B29" s="123" t="s">
        <v>317</v>
      </c>
      <c r="C29" s="129"/>
      <c r="D29" s="16" t="s">
        <v>318</v>
      </c>
      <c r="E29" s="123"/>
      <c r="F29" s="123" t="s">
        <v>88</v>
      </c>
      <c r="G29" s="123">
        <v>19</v>
      </c>
      <c r="H29" s="234" t="s">
        <v>16</v>
      </c>
      <c r="I29" s="75"/>
    </row>
    <row r="30" spans="1:11" s="124" customFormat="1">
      <c r="A30" s="123"/>
      <c r="B30" s="123" t="s">
        <v>319</v>
      </c>
      <c r="C30" s="129"/>
      <c r="D30" s="16" t="s">
        <v>320</v>
      </c>
      <c r="E30" s="123"/>
      <c r="F30" s="123" t="s">
        <v>88</v>
      </c>
      <c r="G30" s="123">
        <v>19</v>
      </c>
      <c r="H30" s="234" t="s">
        <v>16</v>
      </c>
      <c r="I30" s="75"/>
    </row>
    <row r="31" spans="1:11" s="124" customFormat="1">
      <c r="A31" s="123"/>
      <c r="B31" s="123" t="s">
        <v>321</v>
      </c>
      <c r="C31" s="129"/>
      <c r="D31" s="16" t="s">
        <v>322</v>
      </c>
      <c r="E31" s="123" t="s">
        <v>323</v>
      </c>
      <c r="F31" s="123" t="s">
        <v>703</v>
      </c>
      <c r="G31" s="123"/>
      <c r="H31" s="234" t="s">
        <v>42</v>
      </c>
      <c r="I31" s="75"/>
    </row>
    <row r="32" spans="1:11">
      <c r="A32" s="230" t="s">
        <v>2523</v>
      </c>
      <c r="B32" s="231" t="s">
        <v>0</v>
      </c>
      <c r="C32" s="231"/>
      <c r="D32" s="230" t="s">
        <v>1</v>
      </c>
      <c r="E32" s="230" t="s">
        <v>2</v>
      </c>
      <c r="F32" s="232" t="s">
        <v>3</v>
      </c>
      <c r="G32" s="232" t="s">
        <v>2524</v>
      </c>
      <c r="H32" s="232" t="s">
        <v>2525</v>
      </c>
      <c r="I32" s="233" t="s">
        <v>2526</v>
      </c>
    </row>
    <row r="33" spans="1:12">
      <c r="A33" s="229" t="s">
        <v>2527</v>
      </c>
      <c r="B33" s="229" t="s">
        <v>51</v>
      </c>
      <c r="C33" s="234"/>
      <c r="D33" s="239" t="s">
        <v>2776</v>
      </c>
      <c r="E33" s="229" t="s">
        <v>608</v>
      </c>
      <c r="F33" s="229" t="s">
        <v>45</v>
      </c>
      <c r="G33" s="229">
        <v>255</v>
      </c>
      <c r="H33" s="234" t="s">
        <v>2520</v>
      </c>
      <c r="I33" s="236"/>
    </row>
    <row r="34" spans="1:12">
      <c r="A34" s="229"/>
      <c r="B34" s="229" t="s">
        <v>51</v>
      </c>
      <c r="C34" s="234"/>
      <c r="D34" s="239" t="s">
        <v>2777</v>
      </c>
      <c r="E34" s="229"/>
      <c r="F34" s="229" t="s">
        <v>45</v>
      </c>
      <c r="G34" s="229">
        <v>255</v>
      </c>
      <c r="H34" s="234" t="s">
        <v>2520</v>
      </c>
      <c r="I34" s="236"/>
    </row>
    <row r="35" spans="1:12">
      <c r="A35" s="229"/>
      <c r="B35" s="229" t="s">
        <v>51</v>
      </c>
      <c r="C35" s="234"/>
      <c r="D35" s="239" t="s">
        <v>2778</v>
      </c>
      <c r="E35" s="229" t="s">
        <v>2528</v>
      </c>
      <c r="F35" s="229" t="s">
        <v>45</v>
      </c>
      <c r="G35" s="229">
        <v>255</v>
      </c>
      <c r="H35" s="234" t="s">
        <v>2520</v>
      </c>
      <c r="I35" s="236"/>
    </row>
    <row r="36" spans="1:12">
      <c r="D36" s="240"/>
    </row>
    <row r="37" spans="1:12">
      <c r="A37" s="224" t="s">
        <v>2529</v>
      </c>
    </row>
    <row r="38" spans="1:12">
      <c r="A38" s="230" t="s">
        <v>8</v>
      </c>
      <c r="B38" s="231" t="s">
        <v>0</v>
      </c>
      <c r="C38" s="231"/>
      <c r="D38" s="230" t="s">
        <v>1</v>
      </c>
      <c r="E38" s="230" t="s">
        <v>2</v>
      </c>
      <c r="F38" s="232" t="s">
        <v>3</v>
      </c>
      <c r="G38" s="232" t="s">
        <v>2524</v>
      </c>
      <c r="H38" s="232" t="s">
        <v>2525</v>
      </c>
      <c r="I38" s="233" t="s">
        <v>2526</v>
      </c>
      <c r="L38" s="4"/>
    </row>
    <row r="39" spans="1:12">
      <c r="A39" s="229"/>
      <c r="B39" s="229" t="s">
        <v>13</v>
      </c>
      <c r="C39" s="234" t="s">
        <v>2530</v>
      </c>
      <c r="D39" s="235" t="s">
        <v>2531</v>
      </c>
      <c r="E39" s="229"/>
      <c r="F39" s="229"/>
      <c r="G39" s="229"/>
      <c r="H39" s="234" t="s">
        <v>2520</v>
      </c>
      <c r="I39" s="236"/>
      <c r="L39" s="4"/>
    </row>
    <row r="40" spans="1:12">
      <c r="A40" s="230" t="s">
        <v>8</v>
      </c>
      <c r="B40" s="231" t="s">
        <v>0</v>
      </c>
      <c r="C40" s="231"/>
      <c r="D40" s="230" t="s">
        <v>1</v>
      </c>
      <c r="E40" s="230" t="s">
        <v>2</v>
      </c>
      <c r="F40" s="232" t="s">
        <v>3</v>
      </c>
      <c r="G40" s="232" t="s">
        <v>2524</v>
      </c>
      <c r="H40" s="232" t="s">
        <v>2525</v>
      </c>
      <c r="I40" s="233" t="s">
        <v>2526</v>
      </c>
      <c r="L40" s="4"/>
    </row>
    <row r="41" spans="1:12">
      <c r="A41" s="229" t="s">
        <v>13</v>
      </c>
      <c r="B41" s="229" t="s">
        <v>21</v>
      </c>
      <c r="C41" s="234" t="s">
        <v>2530</v>
      </c>
      <c r="D41" s="237" t="s">
        <v>2532</v>
      </c>
      <c r="E41" s="229"/>
      <c r="F41" s="229"/>
      <c r="G41" s="229"/>
      <c r="H41" s="234" t="s">
        <v>2520</v>
      </c>
      <c r="I41" s="241"/>
      <c r="L41" s="4"/>
    </row>
    <row r="42" spans="1:12">
      <c r="A42" s="230" t="s">
        <v>8</v>
      </c>
      <c r="B42" s="231" t="s">
        <v>0</v>
      </c>
      <c r="C42" s="231"/>
      <c r="D42" s="230" t="s">
        <v>1</v>
      </c>
      <c r="E42" s="230" t="s">
        <v>2</v>
      </c>
      <c r="F42" s="232" t="s">
        <v>3</v>
      </c>
      <c r="G42" s="232" t="s">
        <v>2524</v>
      </c>
      <c r="H42" s="232" t="s">
        <v>2525</v>
      </c>
      <c r="I42" s="233" t="s">
        <v>2526</v>
      </c>
    </row>
    <row r="43" spans="1:12">
      <c r="A43" s="229" t="s">
        <v>21</v>
      </c>
      <c r="B43" s="229" t="str">
        <f>$B$2&amp;"Response"</f>
        <v>getAllAccountProfileByROCIDResponse</v>
      </c>
      <c r="C43" s="234" t="s">
        <v>2530</v>
      </c>
      <c r="D43" s="235" t="s">
        <v>2533</v>
      </c>
      <c r="E43" s="229" t="s">
        <v>2534</v>
      </c>
      <c r="F43" s="229"/>
      <c r="G43" s="229"/>
      <c r="H43" s="234" t="s">
        <v>2522</v>
      </c>
      <c r="I43" s="236"/>
    </row>
    <row r="44" spans="1:12">
      <c r="A44" s="242"/>
      <c r="B44" s="242" t="s">
        <v>2535</v>
      </c>
      <c r="C44" s="243" t="s">
        <v>2530</v>
      </c>
      <c r="D44" s="244" t="s">
        <v>2536</v>
      </c>
      <c r="E44" s="242" t="s">
        <v>2537</v>
      </c>
      <c r="F44" s="242"/>
      <c r="G44" s="242"/>
      <c r="H44" s="243" t="s">
        <v>2522</v>
      </c>
      <c r="I44" s="245"/>
    </row>
    <row r="45" spans="1:12">
      <c r="A45" s="230" t="s">
        <v>8</v>
      </c>
      <c r="B45" s="231" t="s">
        <v>0</v>
      </c>
      <c r="C45" s="231"/>
      <c r="D45" s="230" t="s">
        <v>1</v>
      </c>
      <c r="E45" s="230" t="s">
        <v>2</v>
      </c>
      <c r="F45" s="232" t="s">
        <v>3</v>
      </c>
      <c r="G45" s="232" t="s">
        <v>2524</v>
      </c>
      <c r="H45" s="232" t="s">
        <v>2525</v>
      </c>
      <c r="I45" s="233" t="s">
        <v>2526</v>
      </c>
    </row>
    <row r="46" spans="1:12">
      <c r="A46" s="229" t="str">
        <f>B43</f>
        <v>getAllAccountProfileByROCIDResponse</v>
      </c>
      <c r="B46" s="229" t="s">
        <v>58</v>
      </c>
      <c r="C46" s="234" t="s">
        <v>2530</v>
      </c>
      <c r="D46" s="237" t="s">
        <v>2536</v>
      </c>
      <c r="E46" s="229"/>
      <c r="F46" s="229"/>
      <c r="G46" s="229"/>
      <c r="H46" s="234" t="s">
        <v>2520</v>
      </c>
      <c r="I46" s="236"/>
    </row>
    <row r="47" spans="1:12">
      <c r="A47" s="229"/>
      <c r="B47" s="237" t="s">
        <v>59</v>
      </c>
      <c r="C47" s="246" t="s">
        <v>2530</v>
      </c>
      <c r="D47" s="237" t="s">
        <v>2536</v>
      </c>
      <c r="E47" s="229"/>
      <c r="F47" s="229"/>
      <c r="G47" s="229"/>
      <c r="H47" s="234" t="s">
        <v>2520</v>
      </c>
      <c r="I47" s="236">
        <v>500</v>
      </c>
    </row>
    <row r="48" spans="1:12">
      <c r="A48" s="229"/>
      <c r="B48" s="229" t="s">
        <v>2538</v>
      </c>
      <c r="C48" s="234" t="s">
        <v>2530</v>
      </c>
      <c r="D48" s="237" t="s">
        <v>2536</v>
      </c>
      <c r="E48" s="229" t="s">
        <v>2539</v>
      </c>
      <c r="F48" s="229"/>
      <c r="G48" s="229"/>
      <c r="H48" s="234" t="s">
        <v>2520</v>
      </c>
      <c r="I48" s="236"/>
    </row>
    <row r="49" spans="1:9">
      <c r="A49" s="230" t="s">
        <v>8</v>
      </c>
      <c r="B49" s="231" t="s">
        <v>0</v>
      </c>
      <c r="C49" s="231"/>
      <c r="D49" s="230" t="s">
        <v>1</v>
      </c>
      <c r="E49" s="230" t="s">
        <v>2</v>
      </c>
      <c r="F49" s="232" t="s">
        <v>3</v>
      </c>
      <c r="G49" s="232" t="s">
        <v>2524</v>
      </c>
      <c r="H49" s="232" t="s">
        <v>2525</v>
      </c>
      <c r="I49" s="233" t="s">
        <v>2526</v>
      </c>
    </row>
    <row r="50" spans="1:9">
      <c r="A50" s="242" t="s">
        <v>2535</v>
      </c>
      <c r="B50" s="242" t="s">
        <v>2540</v>
      </c>
      <c r="C50" s="243"/>
      <c r="D50" s="247" t="s">
        <v>2541</v>
      </c>
      <c r="E50" s="242" t="s">
        <v>63</v>
      </c>
      <c r="F50" s="242"/>
      <c r="G50" s="242"/>
      <c r="H50" s="243" t="s">
        <v>2520</v>
      </c>
      <c r="I50" s="248" t="s">
        <v>63</v>
      </c>
    </row>
    <row r="51" spans="1:9">
      <c r="A51" s="242"/>
      <c r="B51" s="247" t="s">
        <v>2542</v>
      </c>
      <c r="C51" s="249"/>
      <c r="D51" s="247" t="s">
        <v>2543</v>
      </c>
      <c r="E51" s="242" t="s">
        <v>66</v>
      </c>
      <c r="F51" s="242"/>
      <c r="G51" s="242"/>
      <c r="H51" s="243" t="s">
        <v>2520</v>
      </c>
      <c r="I51" s="248" t="s">
        <v>66</v>
      </c>
    </row>
    <row r="52" spans="1:9">
      <c r="A52" s="242"/>
      <c r="B52" s="242" t="s">
        <v>2544</v>
      </c>
      <c r="C52" s="243" t="s">
        <v>2530</v>
      </c>
      <c r="D52" s="247" t="s">
        <v>2545</v>
      </c>
      <c r="E52" s="242"/>
      <c r="F52" s="242"/>
      <c r="G52" s="242"/>
      <c r="H52" s="243" t="s">
        <v>2520</v>
      </c>
      <c r="I52" s="245"/>
    </row>
    <row r="53" spans="1:9">
      <c r="A53" s="230" t="s">
        <v>8</v>
      </c>
      <c r="B53" s="231" t="s">
        <v>0</v>
      </c>
      <c r="C53" s="231"/>
      <c r="D53" s="230" t="s">
        <v>1</v>
      </c>
      <c r="E53" s="230" t="s">
        <v>2</v>
      </c>
      <c r="F53" s="232" t="s">
        <v>3</v>
      </c>
      <c r="G53" s="232" t="s">
        <v>2524</v>
      </c>
      <c r="H53" s="232" t="s">
        <v>2525</v>
      </c>
      <c r="I53" s="233" t="s">
        <v>2526</v>
      </c>
    </row>
    <row r="54" spans="1:9">
      <c r="A54" s="242" t="s">
        <v>2544</v>
      </c>
      <c r="B54" s="242" t="s">
        <v>69</v>
      </c>
      <c r="C54" s="243" t="s">
        <v>2530</v>
      </c>
      <c r="D54" s="247" t="s">
        <v>2545</v>
      </c>
      <c r="E54" s="242" t="s">
        <v>63</v>
      </c>
      <c r="F54" s="242"/>
      <c r="G54" s="242"/>
      <c r="H54" s="243" t="s">
        <v>2520</v>
      </c>
      <c r="I54" s="248" t="s">
        <v>63</v>
      </c>
    </row>
    <row r="55" spans="1:9">
      <c r="A55" s="230" t="s">
        <v>8</v>
      </c>
      <c r="B55" s="231" t="s">
        <v>0</v>
      </c>
      <c r="C55" s="231"/>
      <c r="D55" s="230" t="s">
        <v>1</v>
      </c>
      <c r="E55" s="230" t="s">
        <v>2</v>
      </c>
      <c r="F55" s="232" t="s">
        <v>3</v>
      </c>
      <c r="G55" s="232" t="s">
        <v>2524</v>
      </c>
      <c r="H55" s="232" t="s">
        <v>2525</v>
      </c>
      <c r="I55" s="233" t="s">
        <v>2526</v>
      </c>
    </row>
    <row r="56" spans="1:9">
      <c r="A56" s="242" t="s">
        <v>69</v>
      </c>
      <c r="B56" s="242" t="s">
        <v>58</v>
      </c>
      <c r="C56" s="243" t="s">
        <v>2530</v>
      </c>
      <c r="D56" s="247" t="s">
        <v>70</v>
      </c>
      <c r="E56" s="242"/>
      <c r="F56" s="242"/>
      <c r="G56" s="242"/>
      <c r="H56" s="243"/>
      <c r="I56" s="248"/>
    </row>
    <row r="57" spans="1:9">
      <c r="A57" s="242"/>
      <c r="B57" s="247" t="s">
        <v>71</v>
      </c>
      <c r="C57" s="249"/>
      <c r="D57" s="247" t="s">
        <v>2546</v>
      </c>
      <c r="E57" s="242" t="str">
        <f>$B$2</f>
        <v>getAllAccountProfileByROCID</v>
      </c>
      <c r="F57" s="242" t="s">
        <v>2547</v>
      </c>
      <c r="G57" s="242"/>
      <c r="H57" s="243" t="s">
        <v>2520</v>
      </c>
      <c r="I57" s="248" t="str">
        <f>E57</f>
        <v>getAllAccountProfileByROCID</v>
      </c>
    </row>
    <row r="58" spans="1:9">
      <c r="A58" s="242"/>
      <c r="B58" s="250" t="s">
        <v>2548</v>
      </c>
      <c r="C58" s="243" t="s">
        <v>2530</v>
      </c>
      <c r="D58" s="247" t="s">
        <v>2549</v>
      </c>
      <c r="E58" s="242"/>
      <c r="F58" s="242"/>
      <c r="G58" s="242"/>
      <c r="H58" s="243"/>
      <c r="I58" s="245"/>
    </row>
    <row r="59" spans="1:9">
      <c r="A59" s="230" t="s">
        <v>8</v>
      </c>
      <c r="B59" s="231" t="s">
        <v>0</v>
      </c>
      <c r="C59" s="231"/>
      <c r="D59" s="230" t="s">
        <v>1</v>
      </c>
      <c r="E59" s="230" t="s">
        <v>2</v>
      </c>
      <c r="F59" s="232" t="s">
        <v>3</v>
      </c>
      <c r="G59" s="232" t="s">
        <v>2524</v>
      </c>
      <c r="H59" s="232" t="s">
        <v>2525</v>
      </c>
      <c r="I59" s="233" t="s">
        <v>2526</v>
      </c>
    </row>
    <row r="60" spans="1:9">
      <c r="A60" s="229" t="s">
        <v>58</v>
      </c>
      <c r="B60" s="229" t="s">
        <v>76</v>
      </c>
      <c r="C60" s="234"/>
      <c r="D60" s="235" t="s">
        <v>2550</v>
      </c>
      <c r="E60" s="229"/>
      <c r="F60" s="229" t="s">
        <v>2547</v>
      </c>
      <c r="G60" s="229"/>
      <c r="H60" s="234"/>
      <c r="I60" s="236"/>
    </row>
    <row r="61" spans="1:9">
      <c r="A61" s="229"/>
      <c r="B61" s="229" t="s">
        <v>78</v>
      </c>
      <c r="C61" s="234"/>
      <c r="D61" s="235" t="s">
        <v>2551</v>
      </c>
      <c r="E61" s="229"/>
      <c r="F61" s="229" t="s">
        <v>2547</v>
      </c>
      <c r="G61" s="229"/>
      <c r="H61" s="234"/>
      <c r="I61" s="236"/>
    </row>
    <row r="62" spans="1:9">
      <c r="A62" s="229"/>
      <c r="B62" s="229" t="s">
        <v>32</v>
      </c>
      <c r="C62" s="234"/>
      <c r="D62" s="237" t="s">
        <v>2552</v>
      </c>
      <c r="E62" s="229"/>
      <c r="F62" s="229"/>
      <c r="G62" s="229"/>
      <c r="H62" s="234"/>
      <c r="I62" s="236"/>
    </row>
    <row r="63" spans="1:9">
      <c r="A63" s="230" t="s">
        <v>8</v>
      </c>
      <c r="B63" s="231" t="s">
        <v>0</v>
      </c>
      <c r="C63" s="231"/>
      <c r="D63" s="230" t="s">
        <v>1</v>
      </c>
      <c r="E63" s="230" t="s">
        <v>2</v>
      </c>
      <c r="F63" s="232" t="s">
        <v>3</v>
      </c>
      <c r="G63" s="232" t="s">
        <v>2524</v>
      </c>
      <c r="H63" s="232" t="s">
        <v>2525</v>
      </c>
      <c r="I63" s="233" t="s">
        <v>2526</v>
      </c>
    </row>
    <row r="64" spans="1:9">
      <c r="A64" s="229" t="s">
        <v>32</v>
      </c>
      <c r="B64" s="229" t="s">
        <v>33</v>
      </c>
      <c r="C64" s="234"/>
      <c r="D64" s="235" t="s">
        <v>2553</v>
      </c>
      <c r="E64" s="229"/>
      <c r="F64" s="229" t="s">
        <v>2547</v>
      </c>
      <c r="G64" s="229">
        <v>20</v>
      </c>
      <c r="H64" s="234" t="s">
        <v>2520</v>
      </c>
      <c r="I64" s="236"/>
    </row>
    <row r="65" spans="1:9">
      <c r="A65" s="229"/>
      <c r="B65" s="238" t="s">
        <v>2554</v>
      </c>
      <c r="C65" s="251"/>
      <c r="D65" s="252" t="s">
        <v>2555</v>
      </c>
      <c r="E65" s="238" t="s">
        <v>2556</v>
      </c>
      <c r="F65" s="238" t="s">
        <v>2547</v>
      </c>
      <c r="G65" s="238">
        <v>20</v>
      </c>
      <c r="H65" s="251" t="s">
        <v>2520</v>
      </c>
      <c r="I65" s="236">
        <v>500</v>
      </c>
    </row>
    <row r="66" spans="1:9">
      <c r="A66" s="229"/>
      <c r="B66" s="238" t="s">
        <v>2557</v>
      </c>
      <c r="C66" s="234"/>
      <c r="D66" s="237" t="s">
        <v>2558</v>
      </c>
      <c r="E66" s="229"/>
      <c r="F66" s="229" t="s">
        <v>2547</v>
      </c>
      <c r="G66" s="229">
        <v>20</v>
      </c>
      <c r="H66" s="234" t="s">
        <v>2522</v>
      </c>
      <c r="I66" s="236"/>
    </row>
    <row r="67" spans="1:9">
      <c r="A67" s="229"/>
      <c r="B67" s="229" t="s">
        <v>43</v>
      </c>
      <c r="C67" s="234"/>
      <c r="D67" s="235" t="s">
        <v>44</v>
      </c>
      <c r="E67" s="229"/>
      <c r="F67" s="229" t="s">
        <v>45</v>
      </c>
      <c r="G67" s="229">
        <v>50</v>
      </c>
      <c r="H67" s="234" t="s">
        <v>2522</v>
      </c>
      <c r="I67" s="236"/>
    </row>
    <row r="68" spans="1:9">
      <c r="A68" s="229"/>
      <c r="B68" s="229" t="s">
        <v>2559</v>
      </c>
      <c r="C68" s="234"/>
      <c r="D68" s="237" t="s">
        <v>47</v>
      </c>
      <c r="E68" s="229"/>
      <c r="F68" s="229" t="s">
        <v>45</v>
      </c>
      <c r="G68" s="229">
        <v>255</v>
      </c>
      <c r="H68" s="234" t="s">
        <v>2522</v>
      </c>
      <c r="I68" s="236" t="s">
        <v>48</v>
      </c>
    </row>
    <row r="69" spans="1:9">
      <c r="A69" s="229"/>
      <c r="B69" s="229" t="s">
        <v>2560</v>
      </c>
      <c r="C69" s="234"/>
      <c r="D69" s="237" t="s">
        <v>2561</v>
      </c>
      <c r="E69" s="229"/>
      <c r="F69" s="229" t="s">
        <v>2519</v>
      </c>
      <c r="G69" s="229"/>
      <c r="H69" s="234"/>
      <c r="I69" s="236">
        <v>1</v>
      </c>
    </row>
    <row r="70" spans="1:9">
      <c r="A70" s="229"/>
      <c r="B70" s="229" t="s">
        <v>2562</v>
      </c>
      <c r="C70" s="234"/>
      <c r="D70" s="237" t="s">
        <v>2518</v>
      </c>
      <c r="E70" s="229"/>
      <c r="F70" s="229" t="s">
        <v>2519</v>
      </c>
      <c r="G70" s="229"/>
      <c r="H70" s="234"/>
      <c r="I70" s="236">
        <v>2</v>
      </c>
    </row>
    <row r="71" spans="1:9">
      <c r="A71" s="229"/>
      <c r="B71" s="229" t="s">
        <v>2563</v>
      </c>
      <c r="C71" s="234"/>
      <c r="D71" s="237" t="s">
        <v>2521</v>
      </c>
      <c r="E71" s="229"/>
      <c r="F71" s="229" t="s">
        <v>45</v>
      </c>
      <c r="G71" s="229"/>
      <c r="H71" s="234"/>
      <c r="I71" s="236"/>
    </row>
    <row r="72" spans="1:9">
      <c r="A72" s="229"/>
      <c r="B72" s="229" t="s">
        <v>2564</v>
      </c>
      <c r="C72" s="234"/>
      <c r="D72" s="237" t="s">
        <v>2565</v>
      </c>
      <c r="E72" s="229"/>
      <c r="F72" s="229" t="s">
        <v>2519</v>
      </c>
      <c r="G72" s="229"/>
      <c r="H72" s="234"/>
      <c r="I72" s="236">
        <v>3</v>
      </c>
    </row>
    <row r="73" spans="1:9">
      <c r="A73" s="230" t="s">
        <v>8</v>
      </c>
      <c r="B73" s="231" t="s">
        <v>0</v>
      </c>
      <c r="C73" s="231"/>
      <c r="D73" s="230" t="s">
        <v>1</v>
      </c>
      <c r="E73" s="230" t="s">
        <v>2</v>
      </c>
      <c r="F73" s="232" t="s">
        <v>3</v>
      </c>
      <c r="G73" s="232" t="s">
        <v>2524</v>
      </c>
      <c r="H73" s="232" t="s">
        <v>2525</v>
      </c>
      <c r="I73" s="233" t="s">
        <v>2526</v>
      </c>
    </row>
    <row r="74" spans="1:9">
      <c r="A74" s="253" t="s">
        <v>2548</v>
      </c>
      <c r="B74" s="253" t="s">
        <v>2566</v>
      </c>
      <c r="C74" s="234"/>
      <c r="D74" s="237" t="s">
        <v>2567</v>
      </c>
      <c r="E74" s="229"/>
      <c r="F74" s="229"/>
      <c r="G74" s="229"/>
      <c r="H74" s="234" t="s">
        <v>2520</v>
      </c>
      <c r="I74" s="236"/>
    </row>
    <row r="75" spans="1:9">
      <c r="A75" s="242"/>
      <c r="B75" s="242" t="s">
        <v>84</v>
      </c>
      <c r="C75" s="243" t="s">
        <v>2530</v>
      </c>
      <c r="D75" s="247" t="s">
        <v>2568</v>
      </c>
      <c r="E75" s="242" t="s">
        <v>2537</v>
      </c>
      <c r="F75" s="242"/>
      <c r="G75" s="242"/>
      <c r="H75" s="243" t="s">
        <v>2522</v>
      </c>
      <c r="I75" s="245"/>
    </row>
    <row r="76" spans="1:9">
      <c r="A76" s="230" t="s">
        <v>8</v>
      </c>
      <c r="B76" s="231" t="s">
        <v>0</v>
      </c>
      <c r="C76" s="231"/>
      <c r="D76" s="230" t="s">
        <v>1</v>
      </c>
      <c r="E76" s="230" t="s">
        <v>2</v>
      </c>
      <c r="F76" s="232" t="s">
        <v>3</v>
      </c>
      <c r="G76" s="232" t="s">
        <v>2524</v>
      </c>
      <c r="H76" s="232" t="s">
        <v>2525</v>
      </c>
      <c r="I76" s="233" t="s">
        <v>2526</v>
      </c>
    </row>
    <row r="77" spans="1:9">
      <c r="A77" s="242" t="s">
        <v>84</v>
      </c>
      <c r="B77" s="242" t="s">
        <v>2569</v>
      </c>
      <c r="C77" s="243"/>
      <c r="D77" s="247" t="s">
        <v>2570</v>
      </c>
      <c r="E77" s="242"/>
      <c r="F77" s="242" t="s">
        <v>2519</v>
      </c>
      <c r="G77" s="242">
        <v>19</v>
      </c>
      <c r="H77" s="243"/>
      <c r="I77" s="245">
        <v>11000976</v>
      </c>
    </row>
    <row r="78" spans="1:9">
      <c r="A78" s="242"/>
      <c r="B78" s="242" t="s">
        <v>2571</v>
      </c>
      <c r="C78" s="243"/>
      <c r="D78" s="247" t="s">
        <v>2572</v>
      </c>
      <c r="E78" s="242"/>
      <c r="F78" s="242" t="s">
        <v>2547</v>
      </c>
      <c r="G78" s="242"/>
      <c r="H78" s="243"/>
      <c r="I78" s="245" t="s">
        <v>91</v>
      </c>
    </row>
    <row r="79" spans="1:9">
      <c r="A79" s="242"/>
      <c r="B79" s="242" t="s">
        <v>92</v>
      </c>
      <c r="C79" s="243"/>
      <c r="D79" s="247" t="s">
        <v>2573</v>
      </c>
      <c r="E79" s="242"/>
      <c r="F79" s="242" t="s">
        <v>2547</v>
      </c>
      <c r="G79" s="242">
        <v>20</v>
      </c>
      <c r="H79" s="243"/>
      <c r="I79" s="245" t="s">
        <v>94</v>
      </c>
    </row>
    <row r="80" spans="1:9">
      <c r="A80" s="242"/>
      <c r="B80" s="242" t="s">
        <v>95</v>
      </c>
      <c r="C80" s="243"/>
      <c r="D80" s="247" t="s">
        <v>2574</v>
      </c>
      <c r="E80" s="242"/>
      <c r="F80" s="242" t="s">
        <v>2519</v>
      </c>
      <c r="G80" s="242">
        <v>19</v>
      </c>
      <c r="H80" s="243"/>
      <c r="I80" s="245">
        <v>500</v>
      </c>
    </row>
    <row r="81" spans="1:9">
      <c r="A81" s="242"/>
      <c r="B81" s="242" t="s">
        <v>2575</v>
      </c>
      <c r="C81" s="243"/>
      <c r="D81" s="247" t="s">
        <v>2576</v>
      </c>
      <c r="E81" s="242"/>
      <c r="F81" s="242" t="s">
        <v>2519</v>
      </c>
      <c r="G81" s="242">
        <v>19</v>
      </c>
      <c r="H81" s="243"/>
      <c r="I81" s="245">
        <v>11001185</v>
      </c>
    </row>
    <row r="82" spans="1:9">
      <c r="A82" s="242"/>
      <c r="B82" s="242" t="s">
        <v>2577</v>
      </c>
      <c r="C82" s="243"/>
      <c r="D82" s="247" t="s">
        <v>2578</v>
      </c>
      <c r="E82" s="242"/>
      <c r="F82" s="242" t="s">
        <v>2519</v>
      </c>
      <c r="G82" s="242">
        <v>19</v>
      </c>
      <c r="H82" s="243"/>
      <c r="I82" s="245">
        <v>0</v>
      </c>
    </row>
    <row r="83" spans="1:9">
      <c r="A83" s="242"/>
      <c r="B83" s="242" t="s">
        <v>101</v>
      </c>
      <c r="C83" s="243"/>
      <c r="D83" s="247" t="s">
        <v>2579</v>
      </c>
      <c r="E83" s="242"/>
      <c r="F83" s="242" t="s">
        <v>2547</v>
      </c>
      <c r="G83" s="242"/>
      <c r="H83" s="243"/>
      <c r="I83" s="254" t="s">
        <v>2580</v>
      </c>
    </row>
    <row r="84" spans="1:9">
      <c r="A84" s="230" t="s">
        <v>8</v>
      </c>
      <c r="B84" s="231" t="s">
        <v>0</v>
      </c>
      <c r="C84" s="231"/>
      <c r="D84" s="230" t="s">
        <v>1</v>
      </c>
      <c r="E84" s="230" t="s">
        <v>2</v>
      </c>
      <c r="F84" s="232" t="s">
        <v>3</v>
      </c>
      <c r="G84" s="232" t="s">
        <v>2524</v>
      </c>
      <c r="H84" s="232" t="s">
        <v>2525</v>
      </c>
      <c r="I84" s="233" t="s">
        <v>2526</v>
      </c>
    </row>
    <row r="85" spans="1:9">
      <c r="A85" s="229" t="s">
        <v>2538</v>
      </c>
      <c r="B85" s="229" t="s">
        <v>355</v>
      </c>
      <c r="C85" s="234"/>
      <c r="D85" s="239" t="s">
        <v>2581</v>
      </c>
      <c r="E85" s="229" t="s">
        <v>2582</v>
      </c>
      <c r="F85" s="229" t="s">
        <v>2519</v>
      </c>
      <c r="G85" s="229">
        <v>19</v>
      </c>
      <c r="H85" s="234" t="str">
        <f>IF(IFERROR(SEARCHB("add",$B$2),0)&gt;0,"X","M")</f>
        <v>M</v>
      </c>
      <c r="I85" s="236"/>
    </row>
    <row r="86" spans="1:9">
      <c r="A86" s="229"/>
      <c r="B86" s="229" t="s">
        <v>358</v>
      </c>
      <c r="C86" s="234"/>
      <c r="D86" s="239" t="s">
        <v>359</v>
      </c>
      <c r="E86" s="229" t="s">
        <v>2583</v>
      </c>
      <c r="F86" s="229" t="s">
        <v>2519</v>
      </c>
      <c r="G86" s="229">
        <v>19</v>
      </c>
      <c r="H86" s="234" t="str">
        <f>IF(IFERROR(SEARCHB("add",$B$2),0)&gt;0,"M","O")</f>
        <v>O</v>
      </c>
      <c r="I86" s="236"/>
    </row>
    <row r="87" spans="1:9">
      <c r="A87" s="229"/>
      <c r="B87" s="229" t="s">
        <v>2584</v>
      </c>
      <c r="C87" s="234" t="s">
        <v>2530</v>
      </c>
      <c r="D87" s="239" t="s">
        <v>2585</v>
      </c>
      <c r="E87" s="229" t="s">
        <v>2539</v>
      </c>
      <c r="F87" s="229"/>
      <c r="G87" s="229"/>
      <c r="H87" s="234" t="s">
        <v>2522</v>
      </c>
      <c r="I87" s="236"/>
    </row>
    <row r="88" spans="1:9">
      <c r="A88" s="230" t="s">
        <v>2523</v>
      </c>
      <c r="B88" s="231" t="s">
        <v>0</v>
      </c>
      <c r="C88" s="231"/>
      <c r="D88" s="230" t="s">
        <v>1</v>
      </c>
      <c r="E88" s="230" t="s">
        <v>2</v>
      </c>
      <c r="F88" s="232" t="s">
        <v>3</v>
      </c>
      <c r="G88" s="232" t="s">
        <v>2524</v>
      </c>
      <c r="H88" s="232" t="s">
        <v>2525</v>
      </c>
      <c r="I88" s="233" t="s">
        <v>2526</v>
      </c>
    </row>
    <row r="89" spans="1:9">
      <c r="A89" s="229" t="s">
        <v>2584</v>
      </c>
      <c r="B89" s="229" t="s">
        <v>2586</v>
      </c>
      <c r="C89" s="234"/>
      <c r="D89" s="239" t="s">
        <v>2585</v>
      </c>
      <c r="E89" s="229" t="s">
        <v>2587</v>
      </c>
      <c r="F89" s="229" t="s">
        <v>2519</v>
      </c>
      <c r="G89" s="229">
        <v>19</v>
      </c>
      <c r="H89" s="234" t="str">
        <f>IF(IFERROR(SEARCHB("add",$B$2),0)&gt;0,"X","M")</f>
        <v>M</v>
      </c>
      <c r="I89" s="236"/>
    </row>
    <row r="90" spans="1:9">
      <c r="A90" s="229"/>
      <c r="B90" s="229" t="s">
        <v>2588</v>
      </c>
      <c r="C90" s="234"/>
      <c r="D90" s="239" t="s">
        <v>2589</v>
      </c>
      <c r="E90" s="229" t="s">
        <v>2590</v>
      </c>
      <c r="F90" s="229" t="s">
        <v>2516</v>
      </c>
      <c r="G90" s="229">
        <v>19</v>
      </c>
      <c r="H90" s="234" t="str">
        <f>IF(IFERROR(SEARCHB("add",$B$2),0)&gt;0,"X","M")</f>
        <v>M</v>
      </c>
      <c r="I90" s="236"/>
    </row>
    <row r="91" spans="1:9">
      <c r="A91" s="229"/>
      <c r="B91" s="229" t="s">
        <v>364</v>
      </c>
      <c r="C91" s="234"/>
      <c r="D91" s="239" t="s">
        <v>2591</v>
      </c>
      <c r="E91" s="229" t="s">
        <v>2592</v>
      </c>
      <c r="F91" s="229" t="s">
        <v>2516</v>
      </c>
      <c r="G91" s="229">
        <v>19</v>
      </c>
      <c r="H91" s="234" t="str">
        <f>IF(IFERROR(SEARCHB("add",$B$2),0)&gt;0,"M","O")</f>
        <v>O</v>
      </c>
      <c r="I91" s="236"/>
    </row>
    <row r="92" spans="1:9" s="255" customFormat="1">
      <c r="A92" s="238"/>
      <c r="B92" s="238" t="s">
        <v>2593</v>
      </c>
      <c r="C92" s="251"/>
      <c r="D92" s="252" t="s">
        <v>2594</v>
      </c>
      <c r="E92" s="238" t="s">
        <v>2595</v>
      </c>
      <c r="F92" s="238" t="s">
        <v>2516</v>
      </c>
      <c r="G92" s="238">
        <v>19</v>
      </c>
      <c r="H92" s="251" t="str">
        <f>IF(IFERROR(SEARCHB("add",$B$2),0)&gt;0,"M","O")</f>
        <v>O</v>
      </c>
      <c r="I92" s="241"/>
    </row>
    <row r="93" spans="1:9">
      <c r="A93" s="229"/>
      <c r="B93" s="229" t="s">
        <v>2596</v>
      </c>
      <c r="C93" s="234"/>
      <c r="D93" s="239" t="s">
        <v>2597</v>
      </c>
      <c r="E93" s="229" t="s">
        <v>2598</v>
      </c>
      <c r="F93" s="229" t="s">
        <v>2516</v>
      </c>
      <c r="G93" s="229">
        <v>19</v>
      </c>
      <c r="H93" s="234" t="s">
        <v>2517</v>
      </c>
      <c r="I93" s="236"/>
    </row>
    <row r="94" spans="1:9">
      <c r="A94" s="229"/>
      <c r="B94" s="229" t="s">
        <v>2599</v>
      </c>
      <c r="C94" s="234"/>
      <c r="D94" s="237" t="s">
        <v>2600</v>
      </c>
      <c r="E94" s="229" t="s">
        <v>2601</v>
      </c>
      <c r="F94" s="229" t="s">
        <v>2602</v>
      </c>
      <c r="G94" s="229">
        <v>1</v>
      </c>
      <c r="H94" s="234" t="s">
        <v>2603</v>
      </c>
      <c r="I94" s="236"/>
    </row>
    <row r="95" spans="1:9">
      <c r="A95" s="229"/>
      <c r="B95" s="229" t="s">
        <v>364</v>
      </c>
      <c r="C95" s="234"/>
      <c r="D95" s="237" t="s">
        <v>2338</v>
      </c>
      <c r="E95" s="229" t="s">
        <v>2604</v>
      </c>
      <c r="F95" s="229" t="s">
        <v>2605</v>
      </c>
      <c r="G95" s="229">
        <v>19</v>
      </c>
      <c r="H95" s="234" t="s">
        <v>2603</v>
      </c>
      <c r="I95" s="236"/>
    </row>
    <row r="96" spans="1:9">
      <c r="A96" s="229"/>
      <c r="B96" s="229" t="s">
        <v>2606</v>
      </c>
      <c r="C96" s="234" t="s">
        <v>2607</v>
      </c>
      <c r="D96" s="237" t="s">
        <v>2608</v>
      </c>
      <c r="E96" s="229" t="s">
        <v>2609</v>
      </c>
      <c r="F96" s="229"/>
      <c r="G96" s="229"/>
      <c r="H96" s="234" t="s">
        <v>2522</v>
      </c>
      <c r="I96" s="236"/>
    </row>
    <row r="97" spans="1:9">
      <c r="A97" s="229"/>
      <c r="B97" s="229" t="s">
        <v>2610</v>
      </c>
      <c r="C97" s="234" t="s">
        <v>2607</v>
      </c>
      <c r="D97" s="237" t="s">
        <v>2611</v>
      </c>
      <c r="E97" s="229" t="s">
        <v>2612</v>
      </c>
      <c r="F97" s="229"/>
      <c r="G97" s="229"/>
      <c r="H97" s="234" t="s">
        <v>2603</v>
      </c>
      <c r="I97" s="236"/>
    </row>
    <row r="98" spans="1:9">
      <c r="A98" s="229"/>
      <c r="B98" s="229" t="s">
        <v>2613</v>
      </c>
      <c r="C98" s="234" t="s">
        <v>2607</v>
      </c>
      <c r="D98" s="237" t="s">
        <v>2614</v>
      </c>
      <c r="E98" s="229" t="s">
        <v>2612</v>
      </c>
      <c r="F98" s="229"/>
      <c r="G98" s="229"/>
      <c r="H98" s="234" t="s">
        <v>2603</v>
      </c>
      <c r="I98" s="236"/>
    </row>
    <row r="99" spans="1:9">
      <c r="A99" s="230" t="s">
        <v>2615</v>
      </c>
      <c r="B99" s="231" t="s">
        <v>0</v>
      </c>
      <c r="C99" s="231"/>
      <c r="D99" s="230" t="s">
        <v>1</v>
      </c>
      <c r="E99" s="230" t="s">
        <v>2</v>
      </c>
      <c r="F99" s="232" t="s">
        <v>3</v>
      </c>
      <c r="G99" s="232" t="s">
        <v>2524</v>
      </c>
      <c r="H99" s="232" t="s">
        <v>2525</v>
      </c>
      <c r="I99" s="233" t="s">
        <v>2526</v>
      </c>
    </row>
    <row r="100" spans="1:9">
      <c r="A100" s="229" t="s">
        <v>2616</v>
      </c>
      <c r="B100" s="229" t="s">
        <v>2617</v>
      </c>
      <c r="C100" s="234"/>
      <c r="D100" s="239" t="s">
        <v>2618</v>
      </c>
      <c r="E100" s="239" t="s">
        <v>2618</v>
      </c>
      <c r="F100" s="229" t="s">
        <v>2619</v>
      </c>
      <c r="G100" s="229">
        <v>150</v>
      </c>
      <c r="H100" s="234" t="s">
        <v>2517</v>
      </c>
      <c r="I100" s="236"/>
    </row>
    <row r="101" spans="1:9">
      <c r="A101" s="229"/>
      <c r="B101" s="229" t="s">
        <v>2620</v>
      </c>
      <c r="C101" s="234"/>
      <c r="D101" s="239" t="s">
        <v>2621</v>
      </c>
      <c r="E101" s="229"/>
      <c r="F101" s="229"/>
      <c r="G101" s="229"/>
      <c r="H101" s="234" t="s">
        <v>2520</v>
      </c>
      <c r="I101" s="236"/>
    </row>
    <row r="102" spans="1:9">
      <c r="A102" s="230" t="s">
        <v>2523</v>
      </c>
      <c r="B102" s="231" t="s">
        <v>0</v>
      </c>
      <c r="C102" s="231"/>
      <c r="D102" s="230" t="s">
        <v>1</v>
      </c>
      <c r="E102" s="230" t="s">
        <v>2</v>
      </c>
      <c r="F102" s="232" t="s">
        <v>3</v>
      </c>
      <c r="G102" s="232" t="s">
        <v>2524</v>
      </c>
      <c r="H102" s="232" t="s">
        <v>2525</v>
      </c>
      <c r="I102" s="233" t="s">
        <v>2526</v>
      </c>
    </row>
    <row r="103" spans="1:9">
      <c r="A103" s="229" t="s">
        <v>2622</v>
      </c>
      <c r="B103" s="229" t="s">
        <v>1334</v>
      </c>
      <c r="C103" s="234"/>
      <c r="D103" s="239" t="s">
        <v>2623</v>
      </c>
      <c r="E103" s="229"/>
      <c r="F103" s="229" t="s">
        <v>2547</v>
      </c>
      <c r="G103" s="229">
        <v>8</v>
      </c>
      <c r="H103" s="234" t="s">
        <v>2522</v>
      </c>
      <c r="I103" s="236"/>
    </row>
    <row r="104" spans="1:9">
      <c r="A104" s="229"/>
      <c r="B104" s="229" t="s">
        <v>383</v>
      </c>
      <c r="C104" s="234"/>
      <c r="D104" s="239" t="s">
        <v>384</v>
      </c>
      <c r="E104" s="229"/>
      <c r="F104" s="229" t="s">
        <v>2547</v>
      </c>
      <c r="G104" s="229">
        <v>100</v>
      </c>
      <c r="H104" s="234" t="s">
        <v>2522</v>
      </c>
      <c r="I104" s="236"/>
    </row>
    <row r="105" spans="1:9">
      <c r="A105" s="229"/>
      <c r="B105" s="229" t="s">
        <v>385</v>
      </c>
      <c r="C105" s="234"/>
      <c r="D105" s="237" t="s">
        <v>386</v>
      </c>
      <c r="E105" s="229" t="s">
        <v>387</v>
      </c>
      <c r="F105" s="229" t="str">
        <f t="shared" ref="F105:F115" si="0">IF(G105=19,"Number","String")</f>
        <v>Number</v>
      </c>
      <c r="G105" s="229">
        <v>19</v>
      </c>
      <c r="H105" s="234" t="s">
        <v>2624</v>
      </c>
      <c r="I105" s="236"/>
    </row>
    <row r="106" spans="1:9">
      <c r="A106" s="229"/>
      <c r="B106" s="229" t="s">
        <v>388</v>
      </c>
      <c r="C106" s="234"/>
      <c r="D106" s="237" t="s">
        <v>389</v>
      </c>
      <c r="E106" s="229"/>
      <c r="F106" s="229" t="str">
        <f t="shared" si="0"/>
        <v>String</v>
      </c>
      <c r="G106" s="229">
        <v>1</v>
      </c>
      <c r="H106" s="234" t="s">
        <v>2522</v>
      </c>
      <c r="I106" s="236"/>
    </row>
    <row r="107" spans="1:9">
      <c r="A107" s="229"/>
      <c r="B107" s="229" t="s">
        <v>390</v>
      </c>
      <c r="C107" s="234"/>
      <c r="D107" s="237" t="s">
        <v>391</v>
      </c>
      <c r="E107" s="229" t="s">
        <v>392</v>
      </c>
      <c r="F107" s="229" t="str">
        <f t="shared" si="0"/>
        <v>Number</v>
      </c>
      <c r="G107" s="229">
        <v>19</v>
      </c>
      <c r="H107" s="234" t="s">
        <v>2603</v>
      </c>
      <c r="I107" s="236"/>
    </row>
    <row r="108" spans="1:9">
      <c r="A108" s="229"/>
      <c r="B108" s="229" t="s">
        <v>394</v>
      </c>
      <c r="C108" s="234"/>
      <c r="D108" s="237" t="s">
        <v>395</v>
      </c>
      <c r="E108" s="229" t="s">
        <v>396</v>
      </c>
      <c r="F108" s="229" t="str">
        <f t="shared" si="0"/>
        <v>Number</v>
      </c>
      <c r="G108" s="229">
        <v>19</v>
      </c>
      <c r="H108" s="234" t="s">
        <v>2522</v>
      </c>
      <c r="I108" s="236"/>
    </row>
    <row r="109" spans="1:9">
      <c r="A109" s="229"/>
      <c r="B109" s="229" t="s">
        <v>398</v>
      </c>
      <c r="C109" s="234"/>
      <c r="D109" s="237" t="s">
        <v>399</v>
      </c>
      <c r="E109" s="229" t="s">
        <v>400</v>
      </c>
      <c r="F109" s="229" t="str">
        <f t="shared" si="0"/>
        <v>Number</v>
      </c>
      <c r="G109" s="229">
        <v>19</v>
      </c>
      <c r="H109" s="234" t="s">
        <v>2603</v>
      </c>
      <c r="I109" s="236"/>
    </row>
    <row r="110" spans="1:9">
      <c r="A110" s="229"/>
      <c r="B110" s="229" t="s">
        <v>1335</v>
      </c>
      <c r="C110" s="234"/>
      <c r="D110" s="239" t="s">
        <v>2625</v>
      </c>
      <c r="E110" s="229"/>
      <c r="F110" s="229" t="str">
        <f t="shared" si="0"/>
        <v>String</v>
      </c>
      <c r="G110" s="229">
        <v>10</v>
      </c>
      <c r="H110" s="234" t="s">
        <v>2624</v>
      </c>
      <c r="I110" s="236"/>
    </row>
    <row r="111" spans="1:9">
      <c r="A111" s="229"/>
      <c r="B111" s="229" t="s">
        <v>402</v>
      </c>
      <c r="C111" s="234"/>
      <c r="D111" s="239" t="s">
        <v>403</v>
      </c>
      <c r="E111" s="229"/>
      <c r="F111" s="229" t="str">
        <f t="shared" si="0"/>
        <v>String</v>
      </c>
      <c r="G111" s="229">
        <v>150</v>
      </c>
      <c r="H111" s="234" t="s">
        <v>2522</v>
      </c>
      <c r="I111" s="236"/>
    </row>
    <row r="112" spans="1:9">
      <c r="A112" s="229"/>
      <c r="B112" s="229" t="s">
        <v>404</v>
      </c>
      <c r="C112" s="234"/>
      <c r="D112" s="239" t="s">
        <v>405</v>
      </c>
      <c r="E112" s="229"/>
      <c r="F112" s="229" t="str">
        <f t="shared" si="0"/>
        <v>Number</v>
      </c>
      <c r="G112" s="229">
        <v>19</v>
      </c>
      <c r="H112" s="234" t="s">
        <v>2624</v>
      </c>
      <c r="I112" s="236"/>
    </row>
    <row r="113" spans="1:9">
      <c r="A113" s="229"/>
      <c r="B113" s="229" t="s">
        <v>2342</v>
      </c>
      <c r="C113" s="234"/>
      <c r="D113" s="237" t="s">
        <v>2343</v>
      </c>
      <c r="E113" s="229"/>
      <c r="F113" s="229" t="str">
        <f t="shared" si="0"/>
        <v>String</v>
      </c>
      <c r="G113" s="229">
        <v>1</v>
      </c>
      <c r="H113" s="234" t="s">
        <v>2515</v>
      </c>
      <c r="I113" s="236"/>
    </row>
    <row r="114" spans="1:9">
      <c r="A114" s="229"/>
      <c r="B114" s="229" t="s">
        <v>406</v>
      </c>
      <c r="C114" s="234"/>
      <c r="D114" s="237" t="s">
        <v>407</v>
      </c>
      <c r="E114" s="229"/>
      <c r="F114" s="229" t="str">
        <f t="shared" si="0"/>
        <v>String</v>
      </c>
      <c r="G114" s="229">
        <v>8</v>
      </c>
      <c r="H114" s="234" t="s">
        <v>2515</v>
      </c>
      <c r="I114" s="236"/>
    </row>
    <row r="115" spans="1:9">
      <c r="A115" s="229"/>
      <c r="B115" s="229" t="s">
        <v>408</v>
      </c>
      <c r="C115" s="234"/>
      <c r="D115" s="237" t="s">
        <v>409</v>
      </c>
      <c r="E115" s="229"/>
      <c r="F115" s="229" t="str">
        <f t="shared" si="0"/>
        <v>String</v>
      </c>
      <c r="G115" s="229">
        <v>1</v>
      </c>
      <c r="H115" s="234" t="s">
        <v>2515</v>
      </c>
      <c r="I115" s="236"/>
    </row>
    <row r="116" spans="1:9">
      <c r="A116" s="229"/>
      <c r="B116" s="229" t="s">
        <v>410</v>
      </c>
      <c r="C116" s="234"/>
      <c r="D116" s="237" t="s">
        <v>411</v>
      </c>
      <c r="E116" s="229" t="s">
        <v>2626</v>
      </c>
      <c r="F116" s="229" t="s">
        <v>2627</v>
      </c>
      <c r="G116" s="229">
        <v>6</v>
      </c>
      <c r="H116" s="234" t="s">
        <v>2515</v>
      </c>
      <c r="I116" s="236"/>
    </row>
    <row r="117" spans="1:9">
      <c r="A117" s="229"/>
      <c r="B117" s="229" t="s">
        <v>2344</v>
      </c>
      <c r="C117" s="234"/>
      <c r="D117" s="237" t="s">
        <v>2345</v>
      </c>
      <c r="E117" s="229" t="s">
        <v>2626</v>
      </c>
      <c r="F117" s="229" t="s">
        <v>2627</v>
      </c>
      <c r="G117" s="229">
        <v>6</v>
      </c>
      <c r="H117" s="234" t="s">
        <v>2515</v>
      </c>
      <c r="I117" s="236"/>
    </row>
    <row r="118" spans="1:9">
      <c r="A118" s="229"/>
      <c r="B118" s="229" t="s">
        <v>2346</v>
      </c>
      <c r="C118" s="234"/>
      <c r="D118" s="237" t="s">
        <v>2347</v>
      </c>
      <c r="E118" s="229"/>
      <c r="F118" s="229" t="str">
        <f>IF(G118=19,"Number","String")</f>
        <v>String</v>
      </c>
      <c r="G118" s="229">
        <v>1</v>
      </c>
      <c r="H118" s="234" t="s">
        <v>2515</v>
      </c>
      <c r="I118" s="236"/>
    </row>
    <row r="119" spans="1:9">
      <c r="A119" s="229"/>
      <c r="B119" s="229" t="s">
        <v>413</v>
      </c>
      <c r="C119" s="234"/>
      <c r="D119" s="237" t="s">
        <v>414</v>
      </c>
      <c r="E119" s="229"/>
      <c r="F119" s="229" t="str">
        <f>IF(G119=19,"Number","String")</f>
        <v>String</v>
      </c>
      <c r="G119" s="229">
        <v>1</v>
      </c>
      <c r="H119" s="234" t="s">
        <v>2515</v>
      </c>
      <c r="I119" s="236"/>
    </row>
    <row r="120" spans="1:9">
      <c r="A120" s="229"/>
      <c r="B120" s="229" t="s">
        <v>415</v>
      </c>
      <c r="C120" s="234"/>
      <c r="D120" s="237" t="s">
        <v>416</v>
      </c>
      <c r="E120" s="229"/>
      <c r="F120" s="229" t="str">
        <f>IF(G120=19,"Number","String")</f>
        <v>String</v>
      </c>
      <c r="G120" s="229">
        <v>1</v>
      </c>
      <c r="H120" s="234" t="s">
        <v>2515</v>
      </c>
      <c r="I120" s="236"/>
    </row>
    <row r="121" spans="1:9">
      <c r="A121" s="229"/>
      <c r="B121" s="229" t="s">
        <v>417</v>
      </c>
      <c r="C121" s="234"/>
      <c r="D121" s="237" t="s">
        <v>418</v>
      </c>
      <c r="E121" s="229"/>
      <c r="F121" s="229" t="str">
        <f>IF(G121=19,"Number","String")</f>
        <v>String</v>
      </c>
      <c r="G121" s="229">
        <v>100</v>
      </c>
      <c r="H121" s="234" t="s">
        <v>2515</v>
      </c>
      <c r="I121" s="236"/>
    </row>
    <row r="122" spans="1:9">
      <c r="A122" s="229"/>
      <c r="B122" s="229" t="s">
        <v>420</v>
      </c>
      <c r="C122" s="234"/>
      <c r="D122" s="237" t="s">
        <v>421</v>
      </c>
      <c r="E122" s="229" t="s">
        <v>2626</v>
      </c>
      <c r="F122" s="229" t="s">
        <v>2627</v>
      </c>
      <c r="G122" s="229">
        <v>6</v>
      </c>
      <c r="H122" s="234" t="s">
        <v>2515</v>
      </c>
      <c r="I122" s="236"/>
    </row>
    <row r="123" spans="1:9">
      <c r="A123" s="229"/>
      <c r="B123" s="229" t="s">
        <v>422</v>
      </c>
      <c r="C123" s="234"/>
      <c r="D123" s="237" t="s">
        <v>423</v>
      </c>
      <c r="E123" s="229"/>
      <c r="F123" s="229" t="str">
        <f>IF(G123=19,"Number","String")</f>
        <v>Number</v>
      </c>
      <c r="G123" s="229">
        <v>19</v>
      </c>
      <c r="H123" s="234" t="s">
        <v>2515</v>
      </c>
      <c r="I123" s="236"/>
    </row>
    <row r="124" spans="1:9">
      <c r="A124" s="229"/>
      <c r="B124" s="229" t="s">
        <v>424</v>
      </c>
      <c r="C124" s="234"/>
      <c r="D124" s="237" t="s">
        <v>425</v>
      </c>
      <c r="E124" s="229"/>
      <c r="F124" s="229" t="str">
        <f>IF(G124=19,"Number","String")</f>
        <v>String</v>
      </c>
      <c r="G124" s="229">
        <v>40</v>
      </c>
      <c r="H124" s="234" t="s">
        <v>2515</v>
      </c>
      <c r="I124" s="236"/>
    </row>
    <row r="125" spans="1:9">
      <c r="A125" s="229"/>
      <c r="B125" s="229" t="s">
        <v>426</v>
      </c>
      <c r="C125" s="234"/>
      <c r="D125" s="239" t="s">
        <v>427</v>
      </c>
      <c r="E125" s="229" t="s">
        <v>2626</v>
      </c>
      <c r="F125" s="229" t="s">
        <v>2628</v>
      </c>
      <c r="G125" s="229">
        <v>6</v>
      </c>
      <c r="H125" s="234" t="s">
        <v>2515</v>
      </c>
      <c r="I125" s="236"/>
    </row>
    <row r="126" spans="1:9">
      <c r="A126" s="229"/>
      <c r="B126" s="229" t="s">
        <v>428</v>
      </c>
      <c r="C126" s="234"/>
      <c r="D126" s="239" t="s">
        <v>429</v>
      </c>
      <c r="E126" s="229"/>
      <c r="F126" s="229" t="str">
        <f t="shared" ref="F126:F138" si="1">IF(G126=19,"Number","String")</f>
        <v>String</v>
      </c>
      <c r="G126" s="229">
        <v>1</v>
      </c>
      <c r="H126" s="234" t="s">
        <v>2515</v>
      </c>
      <c r="I126" s="236"/>
    </row>
    <row r="127" spans="1:9">
      <c r="A127" s="229"/>
      <c r="B127" s="229" t="s">
        <v>430</v>
      </c>
      <c r="C127" s="234"/>
      <c r="D127" s="239" t="s">
        <v>431</v>
      </c>
      <c r="E127" s="229"/>
      <c r="F127" s="229" t="str">
        <f t="shared" si="1"/>
        <v>String</v>
      </c>
      <c r="G127" s="229">
        <v>20</v>
      </c>
      <c r="H127" s="234" t="s">
        <v>2515</v>
      </c>
      <c r="I127" s="236"/>
    </row>
    <row r="128" spans="1:9">
      <c r="A128" s="229"/>
      <c r="B128" s="229" t="s">
        <v>432</v>
      </c>
      <c r="C128" s="234"/>
      <c r="D128" s="237" t="s">
        <v>433</v>
      </c>
      <c r="E128" s="229"/>
      <c r="F128" s="229" t="str">
        <f t="shared" si="1"/>
        <v>String</v>
      </c>
      <c r="G128" s="229">
        <v>1</v>
      </c>
      <c r="H128" s="234" t="s">
        <v>2515</v>
      </c>
      <c r="I128" s="236"/>
    </row>
    <row r="129" spans="1:9">
      <c r="A129" s="229"/>
      <c r="B129" s="229" t="s">
        <v>2351</v>
      </c>
      <c r="C129" s="234"/>
      <c r="D129" s="237" t="s">
        <v>434</v>
      </c>
      <c r="E129" s="229"/>
      <c r="F129" s="229" t="str">
        <f t="shared" si="1"/>
        <v>String</v>
      </c>
      <c r="G129" s="229">
        <v>100</v>
      </c>
      <c r="H129" s="234" t="s">
        <v>2515</v>
      </c>
      <c r="I129" s="236"/>
    </row>
    <row r="130" spans="1:9">
      <c r="A130" s="229"/>
      <c r="B130" s="229" t="s">
        <v>2352</v>
      </c>
      <c r="C130" s="234"/>
      <c r="D130" s="237" t="s">
        <v>435</v>
      </c>
      <c r="E130" s="229"/>
      <c r="F130" s="229" t="str">
        <f t="shared" si="1"/>
        <v>String</v>
      </c>
      <c r="G130" s="229">
        <v>100</v>
      </c>
      <c r="H130" s="234" t="s">
        <v>2515</v>
      </c>
      <c r="I130" s="236"/>
    </row>
    <row r="131" spans="1:9">
      <c r="A131" s="229"/>
      <c r="B131" s="229" t="s">
        <v>437</v>
      </c>
      <c r="C131" s="234"/>
      <c r="D131" s="237" t="s">
        <v>438</v>
      </c>
      <c r="E131" s="229"/>
      <c r="F131" s="229" t="str">
        <f t="shared" si="1"/>
        <v>String</v>
      </c>
      <c r="G131" s="229">
        <v>1</v>
      </c>
      <c r="H131" s="234" t="s">
        <v>2515</v>
      </c>
      <c r="I131" s="236"/>
    </row>
    <row r="132" spans="1:9">
      <c r="A132" s="229"/>
      <c r="B132" s="229" t="s">
        <v>439</v>
      </c>
      <c r="C132" s="234"/>
      <c r="D132" s="237" t="s">
        <v>440</v>
      </c>
      <c r="E132" s="229"/>
      <c r="F132" s="229" t="str">
        <f t="shared" si="1"/>
        <v>String</v>
      </c>
      <c r="G132" s="229">
        <v>100</v>
      </c>
      <c r="H132" s="234" t="s">
        <v>2515</v>
      </c>
      <c r="I132" s="236"/>
    </row>
    <row r="133" spans="1:9">
      <c r="A133" s="229"/>
      <c r="B133" s="229" t="s">
        <v>150</v>
      </c>
      <c r="C133" s="234"/>
      <c r="D133" s="237" t="s">
        <v>441</v>
      </c>
      <c r="E133" s="229"/>
      <c r="F133" s="229" t="str">
        <f t="shared" si="1"/>
        <v>String</v>
      </c>
      <c r="G133" s="229">
        <v>10</v>
      </c>
      <c r="H133" s="234" t="s">
        <v>2515</v>
      </c>
      <c r="I133" s="236"/>
    </row>
    <row r="134" spans="1:9">
      <c r="A134" s="229"/>
      <c r="B134" s="229" t="s">
        <v>442</v>
      </c>
      <c r="C134" s="234"/>
      <c r="D134" s="237" t="s">
        <v>443</v>
      </c>
      <c r="E134" s="229"/>
      <c r="F134" s="229" t="str">
        <f t="shared" si="1"/>
        <v>String</v>
      </c>
      <c r="G134" s="229">
        <v>1</v>
      </c>
      <c r="H134" s="234" t="s">
        <v>2515</v>
      </c>
      <c r="I134" s="236"/>
    </row>
    <row r="135" spans="1:9">
      <c r="A135" s="229"/>
      <c r="B135" s="229" t="s">
        <v>444</v>
      </c>
      <c r="C135" s="234"/>
      <c r="D135" s="237" t="s">
        <v>445</v>
      </c>
      <c r="E135" s="229" t="s">
        <v>446</v>
      </c>
      <c r="F135" s="229" t="str">
        <f t="shared" si="1"/>
        <v>Number</v>
      </c>
      <c r="G135" s="229">
        <v>19</v>
      </c>
      <c r="H135" s="234" t="s">
        <v>2515</v>
      </c>
      <c r="I135" s="236"/>
    </row>
    <row r="136" spans="1:9">
      <c r="A136" s="229"/>
      <c r="B136" s="229" t="s">
        <v>447</v>
      </c>
      <c r="C136" s="234"/>
      <c r="D136" s="237" t="s">
        <v>448</v>
      </c>
      <c r="E136" s="229" t="s">
        <v>446</v>
      </c>
      <c r="F136" s="229" t="str">
        <f t="shared" si="1"/>
        <v>String</v>
      </c>
      <c r="G136" s="229">
        <v>10</v>
      </c>
      <c r="H136" s="234" t="s">
        <v>2515</v>
      </c>
      <c r="I136" s="236"/>
    </row>
    <row r="137" spans="1:9">
      <c r="A137" s="229"/>
      <c r="B137" s="229" t="s">
        <v>449</v>
      </c>
      <c r="C137" s="234"/>
      <c r="D137" s="237" t="s">
        <v>450</v>
      </c>
      <c r="E137" s="229" t="s">
        <v>446</v>
      </c>
      <c r="F137" s="229" t="str">
        <f t="shared" si="1"/>
        <v>String</v>
      </c>
      <c r="G137" s="229">
        <v>6</v>
      </c>
      <c r="H137" s="234" t="s">
        <v>2515</v>
      </c>
      <c r="I137" s="236"/>
    </row>
    <row r="138" spans="1:9">
      <c r="A138" s="229"/>
      <c r="B138" s="229" t="s">
        <v>451</v>
      </c>
      <c r="C138" s="234"/>
      <c r="D138" s="237" t="s">
        <v>452</v>
      </c>
      <c r="E138" s="229" t="s">
        <v>446</v>
      </c>
      <c r="F138" s="229" t="str">
        <f t="shared" si="1"/>
        <v>String</v>
      </c>
      <c r="G138" s="229">
        <v>1</v>
      </c>
      <c r="H138" s="234" t="s">
        <v>2515</v>
      </c>
      <c r="I138" s="236"/>
    </row>
    <row r="139" spans="1:9">
      <c r="A139" s="229"/>
      <c r="B139" s="229" t="s">
        <v>453</v>
      </c>
      <c r="C139" s="234"/>
      <c r="D139" s="237" t="s">
        <v>454</v>
      </c>
      <c r="E139" s="229" t="s">
        <v>2626</v>
      </c>
      <c r="F139" s="229" t="s">
        <v>2627</v>
      </c>
      <c r="G139" s="229">
        <v>6</v>
      </c>
      <c r="H139" s="234" t="s">
        <v>2515</v>
      </c>
      <c r="I139" s="236"/>
    </row>
    <row r="140" spans="1:9">
      <c r="A140" s="229"/>
      <c r="B140" s="229" t="s">
        <v>455</v>
      </c>
      <c r="C140" s="234"/>
      <c r="D140" s="237" t="s">
        <v>456</v>
      </c>
      <c r="E140" s="229" t="s">
        <v>2626</v>
      </c>
      <c r="F140" s="229" t="s">
        <v>2627</v>
      </c>
      <c r="G140" s="229">
        <v>6</v>
      </c>
      <c r="H140" s="234" t="s">
        <v>2515</v>
      </c>
      <c r="I140" s="236"/>
    </row>
    <row r="141" spans="1:9">
      <c r="A141" s="229"/>
      <c r="B141" s="229" t="s">
        <v>457</v>
      </c>
      <c r="C141" s="234"/>
      <c r="D141" s="237" t="s">
        <v>458</v>
      </c>
      <c r="E141" s="229"/>
      <c r="F141" s="229" t="str">
        <f>IF(G141=19,"Number","String")</f>
        <v>String</v>
      </c>
      <c r="G141" s="229">
        <v>10</v>
      </c>
      <c r="H141" s="234" t="s">
        <v>2515</v>
      </c>
      <c r="I141" s="236"/>
    </row>
    <row r="142" spans="1:9">
      <c r="A142" s="229"/>
      <c r="B142" s="229" t="s">
        <v>459</v>
      </c>
      <c r="C142" s="234"/>
      <c r="D142" s="237" t="s">
        <v>460</v>
      </c>
      <c r="E142" s="229"/>
      <c r="F142" s="229" t="str">
        <f>IF(G142=19,"Number","String")</f>
        <v>String</v>
      </c>
      <c r="G142" s="229">
        <v>10</v>
      </c>
      <c r="H142" s="234" t="s">
        <v>2515</v>
      </c>
      <c r="I142" s="236"/>
    </row>
    <row r="143" spans="1:9">
      <c r="A143" s="229"/>
      <c r="B143" s="229" t="s">
        <v>461</v>
      </c>
      <c r="C143" s="234"/>
      <c r="D143" s="237" t="s">
        <v>462</v>
      </c>
      <c r="E143" s="229"/>
      <c r="F143" s="229" t="str">
        <f>IF(G143=19,"Number","String")</f>
        <v>String</v>
      </c>
      <c r="G143" s="229">
        <v>1</v>
      </c>
      <c r="H143" s="234" t="s">
        <v>2515</v>
      </c>
      <c r="I143" s="236"/>
    </row>
    <row r="144" spans="1:9">
      <c r="A144" s="229"/>
      <c r="B144" s="229" t="s">
        <v>464</v>
      </c>
      <c r="C144" s="234"/>
      <c r="D144" s="239" t="s">
        <v>465</v>
      </c>
      <c r="E144" s="229"/>
      <c r="F144" s="229" t="str">
        <f>IF(G144=19,"Number","String")</f>
        <v>String</v>
      </c>
      <c r="G144" s="229">
        <v>10</v>
      </c>
      <c r="H144" s="234" t="s">
        <v>2515</v>
      </c>
      <c r="I144" s="236"/>
    </row>
    <row r="145" spans="1:9" s="124" customFormat="1">
      <c r="A145" s="210"/>
      <c r="B145" s="18" t="s">
        <v>3024</v>
      </c>
      <c r="C145" s="131"/>
      <c r="D145" s="305" t="s">
        <v>3025</v>
      </c>
      <c r="E145" s="18"/>
      <c r="F145" s="18" t="str">
        <f>IF(G145=19,"Number","String")</f>
        <v>String</v>
      </c>
      <c r="G145" s="18">
        <v>1</v>
      </c>
      <c r="H145" s="131" t="s">
        <v>3026</v>
      </c>
      <c r="I145" s="212"/>
    </row>
    <row r="146" spans="1:9" s="124" customFormat="1">
      <c r="A146" s="210"/>
      <c r="B146" s="213" t="s">
        <v>3030</v>
      </c>
      <c r="C146" s="214"/>
      <c r="D146" s="215" t="s">
        <v>3027</v>
      </c>
      <c r="E146" s="213"/>
      <c r="F146" s="294" t="str">
        <f>IF(G146=19,"Number","String")</f>
        <v>String</v>
      </c>
      <c r="G146" s="294">
        <v>1</v>
      </c>
      <c r="H146" s="216" t="s">
        <v>42</v>
      </c>
      <c r="I146" s="212"/>
    </row>
    <row r="147" spans="1:9" s="124" customFormat="1">
      <c r="A147" s="210"/>
      <c r="B147" s="213" t="s">
        <v>3031</v>
      </c>
      <c r="C147" s="214"/>
      <c r="D147" s="215" t="s">
        <v>3028</v>
      </c>
      <c r="E147" s="213"/>
      <c r="F147" s="294" t="str">
        <f>IF(G147=19,"Number","String")</f>
        <v>String</v>
      </c>
      <c r="G147" s="294">
        <v>1</v>
      </c>
      <c r="H147" s="216" t="s">
        <v>42</v>
      </c>
      <c r="I147" s="212"/>
    </row>
    <row r="148" spans="1:9" s="124" customFormat="1" ht="30">
      <c r="A148" s="210"/>
      <c r="B148" s="213" t="s">
        <v>3032</v>
      </c>
      <c r="C148" s="214"/>
      <c r="D148" s="215" t="s">
        <v>3029</v>
      </c>
      <c r="E148" s="213"/>
      <c r="F148" s="294" t="str">
        <f>IF(G148=19,"Number","String")</f>
        <v>String</v>
      </c>
      <c r="G148" s="294">
        <v>1</v>
      </c>
      <c r="H148" s="216" t="s">
        <v>42</v>
      </c>
      <c r="I148" s="212"/>
    </row>
    <row r="149" spans="1:9">
      <c r="A149" s="230" t="s">
        <v>2629</v>
      </c>
      <c r="B149" s="231" t="s">
        <v>0</v>
      </c>
      <c r="C149" s="231"/>
      <c r="D149" s="230" t="s">
        <v>1</v>
      </c>
      <c r="E149" s="230" t="s">
        <v>2</v>
      </c>
      <c r="F149" s="232" t="s">
        <v>3</v>
      </c>
      <c r="G149" s="232" t="s">
        <v>2509</v>
      </c>
      <c r="H149" s="232" t="s">
        <v>2510</v>
      </c>
      <c r="I149" s="233" t="s">
        <v>2511</v>
      </c>
    </row>
    <row r="150" spans="1:9">
      <c r="A150" s="229" t="s">
        <v>2630</v>
      </c>
      <c r="B150" s="229" t="s">
        <v>2631</v>
      </c>
      <c r="C150" s="234"/>
      <c r="D150" s="239" t="s">
        <v>2632</v>
      </c>
      <c r="E150" s="229"/>
      <c r="F150" s="229" t="s">
        <v>2619</v>
      </c>
      <c r="G150" s="229">
        <v>150</v>
      </c>
      <c r="H150" s="234" t="s">
        <v>2517</v>
      </c>
      <c r="I150" s="236"/>
    </row>
    <row r="151" spans="1:9">
      <c r="A151" s="229"/>
      <c r="B151" s="229" t="s">
        <v>2633</v>
      </c>
      <c r="C151" s="234"/>
      <c r="D151" s="239" t="s">
        <v>2634</v>
      </c>
      <c r="E151" s="229" t="s">
        <v>2635</v>
      </c>
      <c r="F151" s="229" t="str">
        <f>IF(G151=19,"Number","String")</f>
        <v>Number</v>
      </c>
      <c r="G151" s="229">
        <v>19</v>
      </c>
      <c r="H151" s="234" t="s">
        <v>2512</v>
      </c>
      <c r="I151" s="236"/>
    </row>
    <row r="152" spans="1:9">
      <c r="A152" s="229"/>
      <c r="B152" s="229" t="s">
        <v>2636</v>
      </c>
      <c r="C152" s="234"/>
      <c r="D152" s="237" t="s">
        <v>2637</v>
      </c>
      <c r="E152" s="229"/>
      <c r="F152" s="229" t="s">
        <v>2513</v>
      </c>
      <c r="G152" s="229">
        <v>19</v>
      </c>
      <c r="H152" s="234" t="s">
        <v>2638</v>
      </c>
      <c r="I152" s="236"/>
    </row>
    <row r="153" spans="1:9" s="255" customFormat="1">
      <c r="A153" s="238"/>
      <c r="B153" s="238" t="s">
        <v>2639</v>
      </c>
      <c r="C153" s="251"/>
      <c r="D153" s="252" t="s">
        <v>2640</v>
      </c>
      <c r="E153" s="238" t="s">
        <v>2641</v>
      </c>
      <c r="F153" s="238" t="s">
        <v>2514</v>
      </c>
      <c r="G153" s="238">
        <v>1</v>
      </c>
      <c r="H153" s="251" t="s">
        <v>2512</v>
      </c>
      <c r="I153" s="241"/>
    </row>
    <row r="154" spans="1:9">
      <c r="A154" s="230" t="s">
        <v>2629</v>
      </c>
      <c r="B154" s="231" t="s">
        <v>0</v>
      </c>
      <c r="C154" s="231"/>
      <c r="D154" s="230" t="s">
        <v>1</v>
      </c>
      <c r="E154" s="230" t="s">
        <v>2</v>
      </c>
      <c r="F154" s="232" t="s">
        <v>3</v>
      </c>
      <c r="G154" s="232" t="s">
        <v>2509</v>
      </c>
      <c r="H154" s="232" t="s">
        <v>2510</v>
      </c>
      <c r="I154" s="233" t="s">
        <v>2511</v>
      </c>
    </row>
    <row r="155" spans="1:9">
      <c r="A155" s="229" t="s">
        <v>2642</v>
      </c>
      <c r="B155" s="229" t="s">
        <v>2643</v>
      </c>
      <c r="C155" s="234"/>
      <c r="D155" s="237" t="s">
        <v>2644</v>
      </c>
      <c r="E155" s="229" t="s">
        <v>2590</v>
      </c>
      <c r="F155" s="229" t="s">
        <v>2516</v>
      </c>
      <c r="G155" s="229">
        <v>19</v>
      </c>
      <c r="H155" s="234" t="str">
        <f>IF(IFERROR(SEARCHB("add",$B$2),0)&gt;0,"X","M")</f>
        <v>M</v>
      </c>
      <c r="I155" s="236"/>
    </row>
    <row r="156" spans="1:9">
      <c r="A156" s="229"/>
      <c r="B156" s="229" t="s">
        <v>2645</v>
      </c>
      <c r="C156" s="234"/>
      <c r="D156" s="237" t="s">
        <v>2646</v>
      </c>
      <c r="E156" s="229" t="s">
        <v>2647</v>
      </c>
      <c r="F156" s="229" t="s">
        <v>2516</v>
      </c>
      <c r="G156" s="229">
        <v>19</v>
      </c>
      <c r="H156" s="234" t="s">
        <v>2517</v>
      </c>
      <c r="I156" s="236"/>
    </row>
    <row r="157" spans="1:9">
      <c r="A157" s="229"/>
      <c r="B157" s="229" t="s">
        <v>2648</v>
      </c>
      <c r="C157" s="234"/>
      <c r="D157" s="237" t="s">
        <v>2649</v>
      </c>
      <c r="E157" s="229"/>
      <c r="F157" s="229" t="s">
        <v>2605</v>
      </c>
      <c r="G157" s="229">
        <v>19</v>
      </c>
      <c r="H157" s="234" t="str">
        <f>IF(IFERROR(SEARCHB("add",$B$2),0)&gt;0,"X","M")</f>
        <v>M</v>
      </c>
      <c r="I157" s="236"/>
    </row>
    <row r="158" spans="1:9">
      <c r="A158" s="229"/>
      <c r="B158" s="229" t="s">
        <v>2650</v>
      </c>
      <c r="C158" s="234"/>
      <c r="D158" s="237" t="s">
        <v>2651</v>
      </c>
      <c r="E158" s="229"/>
      <c r="F158" s="229" t="s">
        <v>2605</v>
      </c>
      <c r="G158" s="229">
        <v>19</v>
      </c>
      <c r="H158" s="234" t="s">
        <v>2652</v>
      </c>
      <c r="I158" s="236"/>
    </row>
    <row r="159" spans="1:9">
      <c r="A159" s="229"/>
      <c r="B159" s="229" t="s">
        <v>3014</v>
      </c>
      <c r="C159" s="234" t="s">
        <v>3015</v>
      </c>
      <c r="D159" s="302" t="s">
        <v>3016</v>
      </c>
      <c r="E159" s="301" t="s">
        <v>3017</v>
      </c>
      <c r="F159" s="229"/>
      <c r="G159" s="229"/>
      <c r="H159" s="234" t="s">
        <v>3018</v>
      </c>
      <c r="I159" s="236"/>
    </row>
    <row r="160" spans="1:9">
      <c r="A160" s="229"/>
      <c r="B160" s="229" t="s">
        <v>2653</v>
      </c>
      <c r="C160" s="234" t="s">
        <v>2607</v>
      </c>
      <c r="D160" s="237" t="s">
        <v>2654</v>
      </c>
      <c r="E160" s="229" t="s">
        <v>2655</v>
      </c>
      <c r="F160" s="229"/>
      <c r="G160" s="229"/>
      <c r="H160" s="234" t="s">
        <v>2656</v>
      </c>
      <c r="I160" s="236"/>
    </row>
    <row r="161" spans="1:9" s="255" customFormat="1">
      <c r="A161" s="238"/>
      <c r="B161" s="238" t="s">
        <v>2657</v>
      </c>
      <c r="C161" s="251" t="s">
        <v>2607</v>
      </c>
      <c r="D161" s="252" t="s">
        <v>2658</v>
      </c>
      <c r="E161" s="238" t="s">
        <v>2659</v>
      </c>
      <c r="F161" s="238"/>
      <c r="G161" s="238"/>
      <c r="H161" s="251" t="s">
        <v>2652</v>
      </c>
      <c r="I161" s="241"/>
    </row>
    <row r="162" spans="1:9" s="255" customFormat="1">
      <c r="A162" s="238"/>
      <c r="B162" s="238" t="s">
        <v>2660</v>
      </c>
      <c r="C162" s="251" t="s">
        <v>2607</v>
      </c>
      <c r="D162" s="252" t="s">
        <v>2661</v>
      </c>
      <c r="E162" s="238" t="s">
        <v>2659</v>
      </c>
      <c r="F162" s="238"/>
      <c r="G162" s="238"/>
      <c r="H162" s="251" t="s">
        <v>2652</v>
      </c>
      <c r="I162" s="241"/>
    </row>
    <row r="163" spans="1:9" s="124" customFormat="1">
      <c r="A163" s="125" t="s">
        <v>489</v>
      </c>
      <c r="B163" s="126" t="s">
        <v>0</v>
      </c>
      <c r="C163" s="126"/>
      <c r="D163" s="125" t="s">
        <v>1</v>
      </c>
      <c r="E163" s="125" t="s">
        <v>2</v>
      </c>
      <c r="F163" s="127" t="s">
        <v>3</v>
      </c>
      <c r="G163" s="127" t="s">
        <v>477</v>
      </c>
      <c r="H163" s="127" t="s">
        <v>215</v>
      </c>
      <c r="I163" s="128" t="s">
        <v>479</v>
      </c>
    </row>
    <row r="164" spans="1:9" s="124" customFormat="1">
      <c r="A164" s="123" t="s">
        <v>482</v>
      </c>
      <c r="B164" s="123" t="s">
        <v>379</v>
      </c>
      <c r="C164" s="129"/>
      <c r="D164" s="19" t="s">
        <v>491</v>
      </c>
      <c r="E164" s="19" t="s">
        <v>491</v>
      </c>
      <c r="F164" s="123" t="s">
        <v>73</v>
      </c>
      <c r="G164" s="123">
        <v>150</v>
      </c>
      <c r="H164" s="129" t="s">
        <v>165</v>
      </c>
      <c r="I164" s="75"/>
    </row>
    <row r="165" spans="1:9" s="124" customFormat="1">
      <c r="A165" s="123"/>
      <c r="B165" s="123" t="s">
        <v>492</v>
      </c>
      <c r="C165" s="129"/>
      <c r="D165" s="19" t="s">
        <v>493</v>
      </c>
      <c r="E165" s="123"/>
      <c r="F165" s="123"/>
      <c r="G165" s="123"/>
      <c r="H165" s="129" t="s">
        <v>165</v>
      </c>
      <c r="I165" s="75"/>
    </row>
    <row r="166" spans="1:9" s="124" customFormat="1">
      <c r="A166" s="125" t="s">
        <v>476</v>
      </c>
      <c r="B166" s="126" t="s">
        <v>0</v>
      </c>
      <c r="C166" s="126"/>
      <c r="D166" s="125" t="s">
        <v>1</v>
      </c>
      <c r="E166" s="125" t="s">
        <v>2</v>
      </c>
      <c r="F166" s="127" t="s">
        <v>3</v>
      </c>
      <c r="G166" s="127" t="s">
        <v>477</v>
      </c>
      <c r="H166" s="127" t="s">
        <v>215</v>
      </c>
      <c r="I166" s="128" t="s">
        <v>479</v>
      </c>
    </row>
    <row r="167" spans="1:9" s="124" customFormat="1">
      <c r="A167" s="123" t="s">
        <v>492</v>
      </c>
      <c r="B167" s="73" t="s">
        <v>1322</v>
      </c>
      <c r="C167" s="123"/>
      <c r="D167" s="123"/>
      <c r="E167" s="123"/>
      <c r="F167" s="123"/>
      <c r="G167" s="123"/>
      <c r="H167" s="123"/>
      <c r="I167" s="75"/>
    </row>
    <row r="168" spans="1:9" s="124" customFormat="1">
      <c r="A168" s="123"/>
      <c r="B168" s="123" t="s">
        <v>494</v>
      </c>
      <c r="C168" s="129"/>
      <c r="D168" s="16" t="s">
        <v>495</v>
      </c>
      <c r="E168" s="123"/>
      <c r="F168" s="123" t="s">
        <v>73</v>
      </c>
      <c r="G168" s="123">
        <v>20</v>
      </c>
      <c r="H168" s="129" t="s">
        <v>397</v>
      </c>
      <c r="I168" s="75"/>
    </row>
    <row r="169" spans="1:9" s="124" customFormat="1">
      <c r="A169" s="123"/>
      <c r="B169" s="123" t="s">
        <v>496</v>
      </c>
      <c r="C169" s="129"/>
      <c r="D169" s="16" t="s">
        <v>497</v>
      </c>
      <c r="E169" s="123"/>
      <c r="F169" s="123" t="s">
        <v>73</v>
      </c>
      <c r="G169" s="123">
        <v>30</v>
      </c>
      <c r="H169" s="129" t="s">
        <v>397</v>
      </c>
      <c r="I169" s="75"/>
    </row>
    <row r="170" spans="1:9" s="124" customFormat="1">
      <c r="A170" s="210"/>
      <c r="B170" s="210" t="s">
        <v>3009</v>
      </c>
      <c r="C170" s="271"/>
      <c r="D170" s="282" t="s">
        <v>3011</v>
      </c>
      <c r="E170" s="210"/>
      <c r="F170" s="210" t="s">
        <v>73</v>
      </c>
      <c r="G170" s="210">
        <v>100</v>
      </c>
      <c r="H170" s="271" t="s">
        <v>3013</v>
      </c>
      <c r="I170" s="300"/>
    </row>
    <row r="171" spans="1:9" s="124" customFormat="1">
      <c r="A171" s="210"/>
      <c r="B171" s="210" t="s">
        <v>3010</v>
      </c>
      <c r="C171" s="271"/>
      <c r="D171" s="282" t="s">
        <v>3012</v>
      </c>
      <c r="E171" s="210"/>
      <c r="F171" s="210" t="s">
        <v>73</v>
      </c>
      <c r="G171" s="210">
        <v>250</v>
      </c>
      <c r="H171" s="271" t="s">
        <v>3013</v>
      </c>
      <c r="I171" s="300"/>
    </row>
    <row r="172" spans="1:9" s="124" customFormat="1">
      <c r="A172" s="123"/>
      <c r="B172" s="73" t="s">
        <v>1337</v>
      </c>
      <c r="C172" s="123"/>
      <c r="D172" s="123"/>
      <c r="E172" s="123"/>
      <c r="F172" s="123"/>
      <c r="G172" s="123"/>
      <c r="H172" s="123"/>
      <c r="I172" s="75"/>
    </row>
    <row r="173" spans="1:9">
      <c r="A173" s="230" t="s">
        <v>2662</v>
      </c>
      <c r="B173" s="231" t="s">
        <v>0</v>
      </c>
      <c r="C173" s="231"/>
      <c r="D173" s="230" t="s">
        <v>1</v>
      </c>
      <c r="E173" s="230" t="s">
        <v>2</v>
      </c>
      <c r="F173" s="232" t="s">
        <v>3</v>
      </c>
      <c r="G173" s="232" t="s">
        <v>2663</v>
      </c>
      <c r="H173" s="232" t="s">
        <v>2664</v>
      </c>
      <c r="I173" s="233" t="s">
        <v>2665</v>
      </c>
    </row>
    <row r="174" spans="1:9">
      <c r="A174" s="229" t="s">
        <v>2653</v>
      </c>
      <c r="B174" s="229" t="s">
        <v>2648</v>
      </c>
      <c r="C174" s="234"/>
      <c r="D174" s="237" t="s">
        <v>2666</v>
      </c>
      <c r="E174" s="229" t="s">
        <v>2667</v>
      </c>
      <c r="F174" s="229" t="s">
        <v>2605</v>
      </c>
      <c r="G174" s="229">
        <v>19</v>
      </c>
      <c r="H174" s="234" t="str">
        <f>IF(IFERROR(SEARCHB("add",$B$2),0)&gt;0,"X","M")</f>
        <v>M</v>
      </c>
      <c r="I174" s="236"/>
    </row>
    <row r="175" spans="1:9">
      <c r="A175" s="229"/>
      <c r="B175" s="229" t="s">
        <v>2668</v>
      </c>
      <c r="C175" s="234"/>
      <c r="D175" s="237" t="s">
        <v>2669</v>
      </c>
      <c r="E175" s="229" t="s">
        <v>2670</v>
      </c>
      <c r="F175" s="229" t="s">
        <v>2605</v>
      </c>
      <c r="G175" s="229">
        <v>19</v>
      </c>
      <c r="H175" s="234" t="s">
        <v>2603</v>
      </c>
      <c r="I175" s="236"/>
    </row>
    <row r="176" spans="1:9">
      <c r="A176" s="229"/>
      <c r="B176" s="229" t="s">
        <v>499</v>
      </c>
      <c r="C176" s="234"/>
      <c r="D176" s="237" t="s">
        <v>500</v>
      </c>
      <c r="E176" s="229"/>
      <c r="F176" s="229" t="s">
        <v>2671</v>
      </c>
      <c r="G176" s="229">
        <v>6</v>
      </c>
      <c r="H176" s="234" t="s">
        <v>2656</v>
      </c>
      <c r="I176" s="236"/>
    </row>
    <row r="177" spans="1:9">
      <c r="A177" s="229"/>
      <c r="B177" s="229" t="s">
        <v>501</v>
      </c>
      <c r="C177" s="234"/>
      <c r="D177" s="237" t="s">
        <v>502</v>
      </c>
      <c r="E177" s="229" t="s">
        <v>503</v>
      </c>
      <c r="F177" s="229" t="s">
        <v>2605</v>
      </c>
      <c r="G177" s="229">
        <v>19</v>
      </c>
      <c r="H177" s="234" t="s">
        <v>2603</v>
      </c>
      <c r="I177" s="236"/>
    </row>
    <row r="178" spans="1:9">
      <c r="A178" s="229"/>
      <c r="B178" s="229" t="s">
        <v>504</v>
      </c>
      <c r="C178" s="234"/>
      <c r="D178" s="237" t="s">
        <v>505</v>
      </c>
      <c r="E178" s="229" t="s">
        <v>506</v>
      </c>
      <c r="F178" s="229" t="s">
        <v>2605</v>
      </c>
      <c r="G178" s="229"/>
      <c r="H178" s="234" t="s">
        <v>2603</v>
      </c>
      <c r="I178" s="236"/>
    </row>
    <row r="179" spans="1:9">
      <c r="A179" s="229"/>
      <c r="B179" s="229" t="s">
        <v>2606</v>
      </c>
      <c r="C179" s="234" t="s">
        <v>2607</v>
      </c>
      <c r="D179" s="237" t="s">
        <v>2672</v>
      </c>
      <c r="E179" s="229" t="s">
        <v>2655</v>
      </c>
      <c r="F179" s="229"/>
      <c r="G179" s="229"/>
      <c r="H179" s="234" t="s">
        <v>2603</v>
      </c>
      <c r="I179" s="236"/>
    </row>
    <row r="180" spans="1:9">
      <c r="A180" s="229"/>
      <c r="B180" s="229" t="s">
        <v>2673</v>
      </c>
      <c r="C180" s="234" t="s">
        <v>2607</v>
      </c>
      <c r="D180" s="237" t="s">
        <v>2674</v>
      </c>
      <c r="E180" s="229" t="s">
        <v>2612</v>
      </c>
      <c r="F180" s="229"/>
      <c r="G180" s="229"/>
      <c r="H180" s="234" t="s">
        <v>2656</v>
      </c>
      <c r="I180" s="236"/>
    </row>
    <row r="181" spans="1:9">
      <c r="A181" s="229"/>
      <c r="B181" s="229" t="s">
        <v>2675</v>
      </c>
      <c r="C181" s="234" t="s">
        <v>2607</v>
      </c>
      <c r="D181" s="237" t="s">
        <v>2676</v>
      </c>
      <c r="E181" s="229" t="s">
        <v>2612</v>
      </c>
      <c r="F181" s="229"/>
      <c r="G181" s="229"/>
      <c r="H181" s="234" t="s">
        <v>2603</v>
      </c>
      <c r="I181" s="236"/>
    </row>
    <row r="182" spans="1:9">
      <c r="A182" s="229"/>
      <c r="B182" s="229" t="s">
        <v>2677</v>
      </c>
      <c r="C182" s="234" t="s">
        <v>2678</v>
      </c>
      <c r="D182" s="237" t="s">
        <v>2679</v>
      </c>
      <c r="E182" s="229" t="s">
        <v>2680</v>
      </c>
      <c r="F182" s="229"/>
      <c r="G182" s="229"/>
      <c r="H182" s="234" t="s">
        <v>2624</v>
      </c>
      <c r="I182" s="236"/>
    </row>
    <row r="183" spans="1:9">
      <c r="A183" s="229"/>
      <c r="B183" s="229" t="s">
        <v>2681</v>
      </c>
      <c r="C183" s="234" t="s">
        <v>2678</v>
      </c>
      <c r="D183" s="237" t="s">
        <v>2682</v>
      </c>
      <c r="E183" s="229" t="s">
        <v>2680</v>
      </c>
      <c r="F183" s="229"/>
      <c r="G183" s="229"/>
      <c r="H183" s="234" t="s">
        <v>2624</v>
      </c>
      <c r="I183" s="236"/>
    </row>
    <row r="184" spans="1:9">
      <c r="A184" s="230" t="s">
        <v>2683</v>
      </c>
      <c r="B184" s="231" t="s">
        <v>0</v>
      </c>
      <c r="C184" s="231"/>
      <c r="D184" s="230" t="s">
        <v>1</v>
      </c>
      <c r="E184" s="230" t="s">
        <v>2</v>
      </c>
      <c r="F184" s="232" t="s">
        <v>3</v>
      </c>
      <c r="G184" s="232" t="s">
        <v>2684</v>
      </c>
      <c r="H184" s="232" t="s">
        <v>2685</v>
      </c>
      <c r="I184" s="233" t="s">
        <v>2686</v>
      </c>
    </row>
    <row r="185" spans="1:9">
      <c r="A185" s="229" t="s">
        <v>2687</v>
      </c>
      <c r="B185" s="229" t="s">
        <v>2617</v>
      </c>
      <c r="C185" s="234"/>
      <c r="D185" s="239" t="s">
        <v>2688</v>
      </c>
      <c r="E185" s="229" t="str">
        <f>B186</f>
        <v>XPersonBObjExt</v>
      </c>
      <c r="F185" s="229" t="s">
        <v>2602</v>
      </c>
      <c r="G185" s="229">
        <v>150</v>
      </c>
      <c r="H185" s="234" t="s">
        <v>2656</v>
      </c>
      <c r="I185" s="236"/>
    </row>
    <row r="186" spans="1:9">
      <c r="A186" s="229"/>
      <c r="B186" s="229" t="s">
        <v>2689</v>
      </c>
      <c r="C186" s="234" t="s">
        <v>2607</v>
      </c>
      <c r="D186" s="239" t="s">
        <v>2690</v>
      </c>
      <c r="E186" s="229" t="s">
        <v>2655</v>
      </c>
      <c r="F186" s="229"/>
      <c r="G186" s="229"/>
      <c r="H186" s="234" t="s">
        <v>2656</v>
      </c>
      <c r="I186" s="236"/>
    </row>
    <row r="187" spans="1:9">
      <c r="A187" s="230" t="s">
        <v>2662</v>
      </c>
      <c r="B187" s="231" t="s">
        <v>0</v>
      </c>
      <c r="C187" s="231"/>
      <c r="D187" s="230" t="s">
        <v>1</v>
      </c>
      <c r="E187" s="230" t="s">
        <v>2</v>
      </c>
      <c r="F187" s="232" t="s">
        <v>3</v>
      </c>
      <c r="G187" s="232" t="s">
        <v>2663</v>
      </c>
      <c r="H187" s="232" t="s">
        <v>2664</v>
      </c>
      <c r="I187" s="233" t="s">
        <v>2665</v>
      </c>
    </row>
    <row r="188" spans="1:9">
      <c r="A188" s="229" t="str">
        <f>B186</f>
        <v>XPersonBObjExt</v>
      </c>
      <c r="B188" s="229" t="s">
        <v>519</v>
      </c>
      <c r="C188" s="234"/>
      <c r="D188" s="239" t="s">
        <v>520</v>
      </c>
      <c r="E188" s="229"/>
      <c r="F188" s="229" t="s">
        <v>2602</v>
      </c>
      <c r="G188" s="229">
        <v>150</v>
      </c>
      <c r="H188" s="234" t="s">
        <v>2603</v>
      </c>
      <c r="I188" s="236"/>
    </row>
    <row r="189" spans="1:9" ht="75">
      <c r="A189" s="229"/>
      <c r="B189" s="256" t="s">
        <v>522</v>
      </c>
      <c r="C189" s="257"/>
      <c r="D189" s="258" t="s">
        <v>523</v>
      </c>
      <c r="E189" s="256"/>
      <c r="F189" s="256" t="s">
        <v>2602</v>
      </c>
      <c r="G189" s="256">
        <v>150</v>
      </c>
      <c r="H189" s="257" t="s">
        <v>2603</v>
      </c>
      <c r="I189" s="236"/>
    </row>
    <row r="190" spans="1:9">
      <c r="A190" s="229"/>
      <c r="B190" s="229" t="s">
        <v>524</v>
      </c>
      <c r="C190" s="234"/>
      <c r="D190" s="237" t="s">
        <v>525</v>
      </c>
      <c r="E190" s="229"/>
      <c r="F190" s="229" t="str">
        <f>IF(G190=19,"Number","String")</f>
        <v>String</v>
      </c>
      <c r="G190" s="229">
        <v>250</v>
      </c>
      <c r="H190" s="234" t="s">
        <v>2624</v>
      </c>
      <c r="I190" s="236"/>
    </row>
    <row r="191" spans="1:9">
      <c r="A191" s="229"/>
      <c r="B191" s="229" t="s">
        <v>526</v>
      </c>
      <c r="C191" s="234"/>
      <c r="D191" s="237" t="s">
        <v>527</v>
      </c>
      <c r="E191" s="229" t="s">
        <v>528</v>
      </c>
      <c r="F191" s="229" t="s">
        <v>2516</v>
      </c>
      <c r="G191" s="229">
        <v>19</v>
      </c>
      <c r="H191" s="234" t="s">
        <v>2624</v>
      </c>
      <c r="I191" s="236"/>
    </row>
    <row r="192" spans="1:9">
      <c r="A192" s="229"/>
      <c r="B192" s="229" t="s">
        <v>530</v>
      </c>
      <c r="C192" s="234"/>
      <c r="D192" s="237" t="s">
        <v>531</v>
      </c>
      <c r="E192" s="229" t="s">
        <v>532</v>
      </c>
      <c r="F192" s="229" t="s">
        <v>2516</v>
      </c>
      <c r="G192" s="229">
        <v>19</v>
      </c>
      <c r="H192" s="234" t="s">
        <v>2624</v>
      </c>
      <c r="I192" s="236"/>
    </row>
    <row r="193" spans="1:9">
      <c r="A193" s="229"/>
      <c r="B193" s="229" t="s">
        <v>2101</v>
      </c>
      <c r="C193" s="234"/>
      <c r="D193" s="237" t="s">
        <v>533</v>
      </c>
      <c r="E193" s="229"/>
      <c r="F193" s="229" t="s">
        <v>2619</v>
      </c>
      <c r="G193" s="229">
        <v>1</v>
      </c>
      <c r="H193" s="234" t="s">
        <v>2624</v>
      </c>
      <c r="I193" s="236"/>
    </row>
    <row r="194" spans="1:9">
      <c r="A194" s="230" t="s">
        <v>2691</v>
      </c>
      <c r="B194" s="231" t="s">
        <v>0</v>
      </c>
      <c r="C194" s="231"/>
      <c r="D194" s="230" t="s">
        <v>1</v>
      </c>
      <c r="E194" s="230" t="s">
        <v>2</v>
      </c>
      <c r="F194" s="232" t="s">
        <v>3</v>
      </c>
      <c r="G194" s="232" t="s">
        <v>2684</v>
      </c>
      <c r="H194" s="232" t="s">
        <v>2685</v>
      </c>
      <c r="I194" s="233" t="s">
        <v>2686</v>
      </c>
    </row>
    <row r="195" spans="1:9">
      <c r="A195" s="229" t="s">
        <v>2692</v>
      </c>
      <c r="B195" s="229" t="s">
        <v>2693</v>
      </c>
      <c r="C195" s="234"/>
      <c r="D195" s="239" t="s">
        <v>2694</v>
      </c>
      <c r="E195" s="229" t="s">
        <v>2590</v>
      </c>
      <c r="F195" s="229" t="s">
        <v>2516</v>
      </c>
      <c r="G195" s="229">
        <v>19</v>
      </c>
      <c r="H195" s="234" t="str">
        <f>IF(IFERROR(SEARCHB("add",$B$2),0)&gt;0,"X","M")</f>
        <v>M</v>
      </c>
      <c r="I195" s="236"/>
    </row>
    <row r="196" spans="1:9">
      <c r="A196" s="229"/>
      <c r="B196" s="229" t="s">
        <v>540</v>
      </c>
      <c r="C196" s="234"/>
      <c r="D196" s="239" t="s">
        <v>541</v>
      </c>
      <c r="E196" s="229" t="s">
        <v>542</v>
      </c>
      <c r="F196" s="229" t="s">
        <v>2516</v>
      </c>
      <c r="G196" s="229">
        <v>19</v>
      </c>
      <c r="H196" s="234" t="s">
        <v>2517</v>
      </c>
      <c r="I196" s="236"/>
    </row>
    <row r="197" spans="1:9">
      <c r="A197" s="229"/>
      <c r="B197" s="229" t="s">
        <v>543</v>
      </c>
      <c r="C197" s="234"/>
      <c r="D197" s="237" t="s">
        <v>544</v>
      </c>
      <c r="E197" s="229" t="s">
        <v>545</v>
      </c>
      <c r="F197" s="229" t="s">
        <v>2516</v>
      </c>
      <c r="G197" s="229">
        <v>19</v>
      </c>
      <c r="H197" s="234" t="s">
        <v>2517</v>
      </c>
      <c r="I197" s="236"/>
    </row>
    <row r="198" spans="1:9">
      <c r="A198" s="229"/>
      <c r="B198" s="229" t="s">
        <v>546</v>
      </c>
      <c r="C198" s="234"/>
      <c r="D198" s="237" t="s">
        <v>547</v>
      </c>
      <c r="E198" s="229"/>
      <c r="F198" s="229" t="s">
        <v>2619</v>
      </c>
      <c r="G198" s="229">
        <v>100</v>
      </c>
      <c r="H198" s="234" t="s">
        <v>2624</v>
      </c>
      <c r="I198" s="236"/>
    </row>
    <row r="199" spans="1:9">
      <c r="A199" s="229"/>
      <c r="B199" s="229" t="s">
        <v>548</v>
      </c>
      <c r="C199" s="234"/>
      <c r="D199" s="237" t="s">
        <v>549</v>
      </c>
      <c r="E199" s="229"/>
      <c r="F199" s="229" t="s">
        <v>2619</v>
      </c>
      <c r="G199" s="229">
        <v>100</v>
      </c>
      <c r="H199" s="234" t="s">
        <v>2517</v>
      </c>
      <c r="I199" s="236"/>
    </row>
    <row r="200" spans="1:9">
      <c r="A200" s="229"/>
      <c r="B200" s="229" t="s">
        <v>2695</v>
      </c>
      <c r="C200" s="234"/>
      <c r="D200" s="237" t="s">
        <v>2696</v>
      </c>
      <c r="E200" s="229" t="s">
        <v>2697</v>
      </c>
      <c r="F200" s="229" t="s">
        <v>2671</v>
      </c>
      <c r="G200" s="229">
        <v>6</v>
      </c>
      <c r="H200" s="234" t="s">
        <v>2603</v>
      </c>
      <c r="I200" s="236"/>
    </row>
    <row r="201" spans="1:9">
      <c r="A201" s="229"/>
      <c r="B201" s="229" t="s">
        <v>2698</v>
      </c>
      <c r="C201" s="234"/>
      <c r="D201" s="237" t="s">
        <v>2699</v>
      </c>
      <c r="E201" s="229" t="s">
        <v>2700</v>
      </c>
      <c r="F201" s="229" t="s">
        <v>2671</v>
      </c>
      <c r="G201" s="229">
        <v>6</v>
      </c>
      <c r="H201" s="234" t="s">
        <v>2652</v>
      </c>
      <c r="I201" s="236"/>
    </row>
    <row r="202" spans="1:9">
      <c r="A202" s="230" t="s">
        <v>2662</v>
      </c>
      <c r="B202" s="231" t="s">
        <v>0</v>
      </c>
      <c r="C202" s="231"/>
      <c r="D202" s="230" t="s">
        <v>1</v>
      </c>
      <c r="E202" s="230" t="s">
        <v>2</v>
      </c>
      <c r="F202" s="232" t="s">
        <v>3</v>
      </c>
      <c r="G202" s="232" t="s">
        <v>2663</v>
      </c>
      <c r="H202" s="232" t="s">
        <v>2664</v>
      </c>
      <c r="I202" s="233" t="s">
        <v>2665</v>
      </c>
    </row>
    <row r="203" spans="1:9">
      <c r="A203" s="229" t="s">
        <v>2675</v>
      </c>
      <c r="B203" s="229" t="s">
        <v>2701</v>
      </c>
      <c r="C203" s="234"/>
      <c r="D203" s="239" t="s">
        <v>2702</v>
      </c>
      <c r="E203" s="229" t="s">
        <v>2667</v>
      </c>
      <c r="F203" s="229" t="s">
        <v>2605</v>
      </c>
      <c r="G203" s="229">
        <v>19</v>
      </c>
      <c r="H203" s="234" t="str">
        <f>IF(IFERROR(SEARCHB("add",$B$2),0)&gt;0,"X","M")</f>
        <v>M</v>
      </c>
      <c r="I203" s="236"/>
    </row>
    <row r="204" spans="1:9">
      <c r="A204" s="229"/>
      <c r="B204" s="229" t="s">
        <v>2703</v>
      </c>
      <c r="C204" s="234"/>
      <c r="D204" s="239" t="s">
        <v>2704</v>
      </c>
      <c r="E204" s="229" t="s">
        <v>555</v>
      </c>
      <c r="F204" s="229" t="s">
        <v>2605</v>
      </c>
      <c r="G204" s="229">
        <v>19</v>
      </c>
      <c r="H204" s="234" t="s">
        <v>2656</v>
      </c>
      <c r="I204" s="236"/>
    </row>
    <row r="205" spans="1:9">
      <c r="A205" s="229"/>
      <c r="B205" s="229" t="s">
        <v>2705</v>
      </c>
      <c r="C205" s="234"/>
      <c r="D205" s="237" t="s">
        <v>2696</v>
      </c>
      <c r="E205" s="229" t="s">
        <v>2697</v>
      </c>
      <c r="F205" s="229" t="s">
        <v>2671</v>
      </c>
      <c r="G205" s="229">
        <v>6</v>
      </c>
      <c r="H205" s="234" t="s">
        <v>2603</v>
      </c>
      <c r="I205" s="236"/>
    </row>
    <row r="206" spans="1:9">
      <c r="A206" s="229"/>
      <c r="B206" s="229" t="s">
        <v>2698</v>
      </c>
      <c r="C206" s="234"/>
      <c r="D206" s="237" t="s">
        <v>2699</v>
      </c>
      <c r="E206" s="229" t="s">
        <v>556</v>
      </c>
      <c r="F206" s="229" t="s">
        <v>2671</v>
      </c>
      <c r="G206" s="229">
        <v>6</v>
      </c>
      <c r="H206" s="234" t="s">
        <v>2652</v>
      </c>
      <c r="I206" s="236"/>
    </row>
    <row r="207" spans="1:9">
      <c r="A207" s="229"/>
      <c r="B207" s="229" t="s">
        <v>2606</v>
      </c>
      <c r="C207" s="234" t="s">
        <v>2607</v>
      </c>
      <c r="D207" s="237" t="s">
        <v>2706</v>
      </c>
      <c r="E207" s="229" t="s">
        <v>2655</v>
      </c>
      <c r="F207" s="229"/>
      <c r="G207" s="229"/>
      <c r="H207" s="234" t="s">
        <v>2603</v>
      </c>
      <c r="I207" s="236"/>
    </row>
    <row r="208" spans="1:9">
      <c r="A208" s="229"/>
      <c r="B208" s="229" t="s">
        <v>2707</v>
      </c>
      <c r="C208" s="234" t="s">
        <v>2607</v>
      </c>
      <c r="D208" s="237" t="s">
        <v>2708</v>
      </c>
      <c r="E208" s="229" t="s">
        <v>2655</v>
      </c>
      <c r="F208" s="229"/>
      <c r="G208" s="229"/>
      <c r="H208" s="234" t="s">
        <v>2656</v>
      </c>
      <c r="I208" s="236"/>
    </row>
    <row r="209" spans="1:9">
      <c r="A209" s="230" t="s">
        <v>2709</v>
      </c>
      <c r="B209" s="231" t="s">
        <v>0</v>
      </c>
      <c r="C209" s="231"/>
      <c r="D209" s="230" t="s">
        <v>1</v>
      </c>
      <c r="E209" s="230" t="s">
        <v>2</v>
      </c>
      <c r="F209" s="232" t="s">
        <v>3</v>
      </c>
      <c r="G209" s="232" t="s">
        <v>2663</v>
      </c>
      <c r="H209" s="232" t="s">
        <v>2664</v>
      </c>
      <c r="I209" s="233" t="s">
        <v>2665</v>
      </c>
    </row>
    <row r="210" spans="1:9">
      <c r="A210" s="229" t="s">
        <v>2606</v>
      </c>
      <c r="B210" s="229" t="s">
        <v>2710</v>
      </c>
      <c r="C210" s="234"/>
      <c r="D210" s="239" t="s">
        <v>2711</v>
      </c>
      <c r="E210" s="229" t="str">
        <f>B211</f>
        <v>XAddressGroupBObjExt</v>
      </c>
      <c r="F210" s="229" t="s">
        <v>2602</v>
      </c>
      <c r="G210" s="229">
        <v>150</v>
      </c>
      <c r="H210" s="234" t="s">
        <v>2656</v>
      </c>
      <c r="I210" s="236"/>
    </row>
    <row r="211" spans="1:9">
      <c r="A211" s="229"/>
      <c r="B211" s="229" t="s">
        <v>565</v>
      </c>
      <c r="C211" s="234" t="s">
        <v>2607</v>
      </c>
      <c r="D211" s="237" t="s">
        <v>2712</v>
      </c>
      <c r="E211" s="229" t="s">
        <v>2655</v>
      </c>
      <c r="F211" s="229"/>
      <c r="G211" s="229"/>
      <c r="H211" s="234" t="s">
        <v>2656</v>
      </c>
      <c r="I211" s="236"/>
    </row>
    <row r="212" spans="1:9">
      <c r="A212" s="230" t="s">
        <v>2662</v>
      </c>
      <c r="B212" s="231" t="s">
        <v>0</v>
      </c>
      <c r="C212" s="231"/>
      <c r="D212" s="230" t="s">
        <v>1</v>
      </c>
      <c r="E212" s="230" t="s">
        <v>2</v>
      </c>
      <c r="F212" s="232" t="s">
        <v>3</v>
      </c>
      <c r="G212" s="232" t="s">
        <v>2663</v>
      </c>
      <c r="H212" s="232" t="s">
        <v>2664</v>
      </c>
      <c r="I212" s="233" t="s">
        <v>2665</v>
      </c>
    </row>
    <row r="213" spans="1:9">
      <c r="A213" s="229" t="str">
        <f>B211</f>
        <v>XAddressGroupBObjExt</v>
      </c>
      <c r="B213" s="229" t="s">
        <v>519</v>
      </c>
      <c r="C213" s="234"/>
      <c r="D213" s="239" t="s">
        <v>520</v>
      </c>
      <c r="E213" s="229"/>
      <c r="F213" s="229" t="str">
        <f>IF(G213=19,"Number","String")</f>
        <v>String</v>
      </c>
      <c r="G213" s="229">
        <v>250</v>
      </c>
      <c r="H213" s="234" t="s">
        <v>2624</v>
      </c>
      <c r="I213" s="236"/>
    </row>
    <row r="214" spans="1:9">
      <c r="A214" s="229"/>
      <c r="B214" s="229" t="s">
        <v>574</v>
      </c>
      <c r="C214" s="234"/>
      <c r="D214" s="239" t="s">
        <v>2713</v>
      </c>
      <c r="E214" s="229"/>
      <c r="F214" s="229" t="str">
        <f>IF(G214=19,"Number","String")</f>
        <v>String</v>
      </c>
      <c r="G214" s="229">
        <v>250</v>
      </c>
      <c r="H214" s="234" t="s">
        <v>2624</v>
      </c>
      <c r="I214" s="236"/>
    </row>
    <row r="215" spans="1:9">
      <c r="A215" s="230" t="s">
        <v>2691</v>
      </c>
      <c r="B215" s="231" t="s">
        <v>0</v>
      </c>
      <c r="C215" s="231"/>
      <c r="D215" s="230" t="s">
        <v>1</v>
      </c>
      <c r="E215" s="230" t="s">
        <v>2</v>
      </c>
      <c r="F215" s="232" t="s">
        <v>3</v>
      </c>
      <c r="G215" s="232" t="s">
        <v>2684</v>
      </c>
      <c r="H215" s="232" t="s">
        <v>2685</v>
      </c>
      <c r="I215" s="233" t="s">
        <v>2686</v>
      </c>
    </row>
    <row r="216" spans="1:9">
      <c r="A216" s="229" t="s">
        <v>580</v>
      </c>
      <c r="B216" s="229" t="s">
        <v>2714</v>
      </c>
      <c r="C216" s="234"/>
      <c r="D216" s="239" t="s">
        <v>2715</v>
      </c>
      <c r="E216" s="229"/>
      <c r="F216" s="229" t="s">
        <v>582</v>
      </c>
      <c r="G216" s="229">
        <v>19</v>
      </c>
      <c r="H216" s="234" t="s">
        <v>2716</v>
      </c>
      <c r="I216" s="236"/>
    </row>
    <row r="217" spans="1:9" s="255" customFormat="1">
      <c r="A217" s="238"/>
      <c r="B217" s="238" t="s">
        <v>583</v>
      </c>
      <c r="C217" s="251"/>
      <c r="D217" s="259" t="s">
        <v>2717</v>
      </c>
      <c r="E217" s="238" t="s">
        <v>584</v>
      </c>
      <c r="F217" s="238" t="s">
        <v>582</v>
      </c>
      <c r="G217" s="238">
        <v>19</v>
      </c>
      <c r="H217" s="251" t="s">
        <v>2517</v>
      </c>
      <c r="I217" s="241"/>
    </row>
    <row r="218" spans="1:9" s="255" customFormat="1">
      <c r="A218" s="238"/>
      <c r="B218" s="238" t="s">
        <v>585</v>
      </c>
      <c r="C218" s="251"/>
      <c r="D218" s="252" t="s">
        <v>2718</v>
      </c>
      <c r="E218" s="238" t="s">
        <v>584</v>
      </c>
      <c r="F218" s="238" t="s">
        <v>582</v>
      </c>
      <c r="G218" s="238">
        <v>19</v>
      </c>
      <c r="H218" s="251" t="s">
        <v>2517</v>
      </c>
      <c r="I218" s="241"/>
    </row>
    <row r="219" spans="1:9">
      <c r="A219" s="229"/>
      <c r="B219" s="229" t="s">
        <v>586</v>
      </c>
      <c r="C219" s="234"/>
      <c r="D219" s="237" t="s">
        <v>587</v>
      </c>
      <c r="E219" s="229"/>
      <c r="F219" s="229" t="s">
        <v>2619</v>
      </c>
      <c r="G219" s="229">
        <v>20</v>
      </c>
      <c r="H219" s="234" t="s">
        <v>2517</v>
      </c>
      <c r="I219" s="236"/>
    </row>
    <row r="220" spans="1:9">
      <c r="A220" s="229"/>
      <c r="B220" s="229" t="s">
        <v>588</v>
      </c>
      <c r="C220" s="234"/>
      <c r="D220" s="237" t="s">
        <v>589</v>
      </c>
      <c r="E220" s="229"/>
      <c r="F220" s="229" t="s">
        <v>2619</v>
      </c>
      <c r="G220" s="229">
        <v>50</v>
      </c>
      <c r="H220" s="234" t="s">
        <v>2517</v>
      </c>
      <c r="I220" s="236"/>
    </row>
    <row r="221" spans="1:9">
      <c r="A221" s="229"/>
      <c r="B221" s="229" t="s">
        <v>590</v>
      </c>
      <c r="C221" s="234"/>
      <c r="D221" s="237" t="s">
        <v>591</v>
      </c>
      <c r="E221" s="229"/>
      <c r="F221" s="229" t="s">
        <v>2619</v>
      </c>
      <c r="G221" s="229">
        <v>32</v>
      </c>
      <c r="H221" s="234" t="s">
        <v>2517</v>
      </c>
      <c r="I221" s="236"/>
    </row>
    <row r="222" spans="1:9">
      <c r="A222" s="229"/>
      <c r="B222" s="229" t="s">
        <v>592</v>
      </c>
      <c r="C222" s="234"/>
      <c r="D222" s="237" t="s">
        <v>593</v>
      </c>
      <c r="E222" s="229"/>
      <c r="F222" s="229" t="s">
        <v>2619</v>
      </c>
      <c r="G222" s="229">
        <v>400</v>
      </c>
      <c r="H222" s="234" t="s">
        <v>2517</v>
      </c>
      <c r="I222" s="236"/>
    </row>
    <row r="223" spans="1:9">
      <c r="A223" s="229"/>
      <c r="B223" s="229" t="s">
        <v>594</v>
      </c>
      <c r="C223" s="234"/>
      <c r="D223" s="237" t="s">
        <v>595</v>
      </c>
      <c r="E223" s="229"/>
      <c r="F223" s="229" t="s">
        <v>2619</v>
      </c>
      <c r="G223" s="229">
        <v>400</v>
      </c>
      <c r="H223" s="234" t="s">
        <v>2624</v>
      </c>
      <c r="I223" s="236"/>
    </row>
    <row r="224" spans="1:9">
      <c r="A224" s="229"/>
      <c r="B224" s="229" t="s">
        <v>2369</v>
      </c>
      <c r="C224" s="234"/>
      <c r="D224" s="239" t="s">
        <v>596</v>
      </c>
      <c r="E224" s="229"/>
      <c r="F224" s="229" t="s">
        <v>2619</v>
      </c>
      <c r="G224" s="229">
        <v>100</v>
      </c>
      <c r="H224" s="234" t="s">
        <v>2624</v>
      </c>
      <c r="I224" s="236"/>
    </row>
    <row r="225" spans="1:9">
      <c r="A225" s="230" t="s">
        <v>2691</v>
      </c>
      <c r="B225" s="231" t="s">
        <v>590</v>
      </c>
      <c r="C225" s="231"/>
      <c r="D225" s="230" t="s">
        <v>1</v>
      </c>
      <c r="E225" s="230" t="s">
        <v>2</v>
      </c>
      <c r="F225" s="232" t="s">
        <v>3</v>
      </c>
      <c r="G225" s="232" t="s">
        <v>2684</v>
      </c>
      <c r="H225" s="232" t="s">
        <v>2685</v>
      </c>
      <c r="I225" s="233" t="s">
        <v>2686</v>
      </c>
    </row>
    <row r="226" spans="1:9">
      <c r="A226" s="229" t="s">
        <v>2677</v>
      </c>
      <c r="B226" s="229" t="s">
        <v>2719</v>
      </c>
      <c r="C226" s="234"/>
      <c r="D226" s="239" t="s">
        <v>2720</v>
      </c>
      <c r="E226" s="229" t="s">
        <v>2590</v>
      </c>
      <c r="F226" s="229" t="s">
        <v>2516</v>
      </c>
      <c r="G226" s="229">
        <v>19</v>
      </c>
      <c r="H226" s="234" t="str">
        <f>IF(IFERROR(SEARCHB("add",$B$2),0)&gt;0,"X","M")</f>
        <v>M</v>
      </c>
      <c r="I226" s="236"/>
    </row>
    <row r="227" spans="1:9">
      <c r="A227" s="229"/>
      <c r="B227" s="229" t="s">
        <v>2721</v>
      </c>
      <c r="C227" s="234"/>
      <c r="D227" s="239" t="s">
        <v>2722</v>
      </c>
      <c r="E227" s="229" t="s">
        <v>2723</v>
      </c>
      <c r="F227" s="229" t="s">
        <v>2516</v>
      </c>
      <c r="G227" s="229">
        <v>19</v>
      </c>
      <c r="H227" s="234" t="s">
        <v>2517</v>
      </c>
      <c r="I227" s="236"/>
    </row>
    <row r="228" spans="1:9" s="255" customFormat="1">
      <c r="A228" s="238"/>
      <c r="B228" s="238" t="s">
        <v>2695</v>
      </c>
      <c r="C228" s="251"/>
      <c r="D228" s="259" t="s">
        <v>2724</v>
      </c>
      <c r="E228" s="238" t="s">
        <v>2725</v>
      </c>
      <c r="F228" s="238" t="s">
        <v>2726</v>
      </c>
      <c r="G228" s="238">
        <v>6</v>
      </c>
      <c r="H228" s="251" t="s">
        <v>2624</v>
      </c>
      <c r="I228" s="241"/>
    </row>
    <row r="229" spans="1:9" s="255" customFormat="1">
      <c r="A229" s="238"/>
      <c r="B229" s="238" t="s">
        <v>2727</v>
      </c>
      <c r="C229" s="251"/>
      <c r="D229" s="252" t="s">
        <v>2728</v>
      </c>
      <c r="E229" s="238" t="s">
        <v>556</v>
      </c>
      <c r="F229" s="238" t="s">
        <v>2726</v>
      </c>
      <c r="G229" s="238">
        <v>6</v>
      </c>
      <c r="H229" s="251" t="s">
        <v>2716</v>
      </c>
      <c r="I229" s="241"/>
    </row>
    <row r="230" spans="1:9">
      <c r="A230" s="229"/>
      <c r="B230" s="229" t="s">
        <v>2729</v>
      </c>
      <c r="C230" s="234" t="s">
        <v>2678</v>
      </c>
      <c r="D230" s="237" t="s">
        <v>2730</v>
      </c>
      <c r="E230" s="229"/>
      <c r="F230" s="229"/>
      <c r="G230" s="229"/>
      <c r="H230" s="234" t="s">
        <v>2517</v>
      </c>
      <c r="I230" s="236"/>
    </row>
    <row r="231" spans="1:9">
      <c r="A231" s="230" t="s">
        <v>2691</v>
      </c>
      <c r="B231" s="231" t="s">
        <v>0</v>
      </c>
      <c r="C231" s="231"/>
      <c r="D231" s="230" t="s">
        <v>1</v>
      </c>
      <c r="E231" s="230" t="s">
        <v>2</v>
      </c>
      <c r="F231" s="232" t="s">
        <v>3</v>
      </c>
      <c r="G231" s="232" t="s">
        <v>2684</v>
      </c>
      <c r="H231" s="232" t="s">
        <v>2685</v>
      </c>
      <c r="I231" s="233" t="s">
        <v>2686</v>
      </c>
    </row>
    <row r="232" spans="1:9">
      <c r="A232" s="229" t="s">
        <v>2729</v>
      </c>
      <c r="B232" s="229" t="s">
        <v>2731</v>
      </c>
      <c r="C232" s="234"/>
      <c r="D232" s="239" t="s">
        <v>2732</v>
      </c>
      <c r="E232" s="229"/>
      <c r="F232" s="229" t="s">
        <v>582</v>
      </c>
      <c r="G232" s="229">
        <v>19</v>
      </c>
      <c r="H232" s="234" t="s">
        <v>2716</v>
      </c>
      <c r="I232" s="236"/>
    </row>
    <row r="233" spans="1:9">
      <c r="A233" s="229"/>
      <c r="B233" s="229" t="s">
        <v>2733</v>
      </c>
      <c r="C233" s="234"/>
      <c r="D233" s="260" t="s">
        <v>599</v>
      </c>
      <c r="E233" s="229" t="s">
        <v>446</v>
      </c>
      <c r="F233" s="229" t="s">
        <v>582</v>
      </c>
      <c r="G233" s="229">
        <v>19</v>
      </c>
      <c r="H233" s="234" t="s">
        <v>2517</v>
      </c>
      <c r="I233" s="236"/>
    </row>
    <row r="234" spans="1:9">
      <c r="A234" s="229"/>
      <c r="B234" s="229" t="s">
        <v>2734</v>
      </c>
      <c r="C234" s="234"/>
      <c r="D234" s="237" t="s">
        <v>2735</v>
      </c>
      <c r="E234" s="229"/>
      <c r="F234" s="229" t="s">
        <v>2619</v>
      </c>
      <c r="G234" s="229">
        <v>255</v>
      </c>
      <c r="H234" s="234" t="s">
        <v>2517</v>
      </c>
      <c r="I234" s="236"/>
    </row>
    <row r="235" spans="1:9">
      <c r="A235" s="230" t="s">
        <v>2691</v>
      </c>
      <c r="B235" s="231" t="s">
        <v>0</v>
      </c>
      <c r="C235" s="231"/>
      <c r="D235" s="230" t="s">
        <v>1</v>
      </c>
      <c r="E235" s="230" t="s">
        <v>2</v>
      </c>
      <c r="F235" s="232" t="s">
        <v>3</v>
      </c>
      <c r="G235" s="232" t="s">
        <v>2684</v>
      </c>
      <c r="H235" s="232" t="s">
        <v>2685</v>
      </c>
      <c r="I235" s="233" t="s">
        <v>2686</v>
      </c>
    </row>
    <row r="236" spans="1:9">
      <c r="A236" s="229" t="s">
        <v>2681</v>
      </c>
      <c r="B236" s="229" t="s">
        <v>2736</v>
      </c>
      <c r="C236" s="234"/>
      <c r="D236" s="239" t="s">
        <v>2737</v>
      </c>
      <c r="E236" s="229" t="s">
        <v>2590</v>
      </c>
      <c r="F236" s="229" t="s">
        <v>582</v>
      </c>
      <c r="G236" s="229">
        <v>19</v>
      </c>
      <c r="H236" s="234" t="str">
        <f>IF(IFERROR(SEARCHB("add",$B$2),0)&gt;0,"X","M")</f>
        <v>M</v>
      </c>
      <c r="I236" s="236"/>
    </row>
    <row r="237" spans="1:9">
      <c r="A237" s="229"/>
      <c r="B237" s="229" t="s">
        <v>2738</v>
      </c>
      <c r="C237" s="234"/>
      <c r="D237" s="239" t="s">
        <v>607</v>
      </c>
      <c r="E237" s="229" t="s">
        <v>608</v>
      </c>
      <c r="F237" s="229" t="s">
        <v>582</v>
      </c>
      <c r="G237" s="229">
        <v>19</v>
      </c>
      <c r="H237" s="234" t="s">
        <v>2656</v>
      </c>
      <c r="I237" s="236"/>
    </row>
    <row r="238" spans="1:9">
      <c r="A238" s="229"/>
      <c r="B238" s="229" t="s">
        <v>609</v>
      </c>
      <c r="C238" s="234"/>
      <c r="D238" s="237" t="s">
        <v>610</v>
      </c>
      <c r="E238" s="229"/>
      <c r="F238" s="229" t="s">
        <v>2602</v>
      </c>
      <c r="G238" s="229">
        <v>50</v>
      </c>
      <c r="H238" s="234" t="s">
        <v>2656</v>
      </c>
      <c r="I238" s="236"/>
    </row>
    <row r="239" spans="1:9">
      <c r="A239" s="229"/>
      <c r="B239" s="229" t="s">
        <v>2739</v>
      </c>
      <c r="C239" s="234"/>
      <c r="D239" s="237" t="s">
        <v>2740</v>
      </c>
      <c r="E239" s="261" t="s">
        <v>2741</v>
      </c>
      <c r="F239" s="229" t="s">
        <v>2602</v>
      </c>
      <c r="G239" s="229">
        <v>255</v>
      </c>
      <c r="H239" s="234" t="s">
        <v>2603</v>
      </c>
      <c r="I239" s="236"/>
    </row>
    <row r="240" spans="1:9">
      <c r="A240" s="229"/>
      <c r="B240" s="229" t="s">
        <v>2742</v>
      </c>
      <c r="C240" s="234"/>
      <c r="D240" s="237" t="s">
        <v>2743</v>
      </c>
      <c r="E240" s="229" t="s">
        <v>2744</v>
      </c>
      <c r="F240" s="229" t="s">
        <v>2671</v>
      </c>
      <c r="G240" s="229">
        <v>6</v>
      </c>
      <c r="H240" s="234" t="s">
        <v>2603</v>
      </c>
      <c r="I240" s="236"/>
    </row>
    <row r="241" spans="1:9" s="255" customFormat="1">
      <c r="A241" s="238"/>
      <c r="B241" s="238" t="s">
        <v>2705</v>
      </c>
      <c r="C241" s="251"/>
      <c r="D241" s="259" t="s">
        <v>2696</v>
      </c>
      <c r="E241" s="238" t="s">
        <v>2697</v>
      </c>
      <c r="F241" s="238" t="s">
        <v>2671</v>
      </c>
      <c r="G241" s="238">
        <v>6</v>
      </c>
      <c r="H241" s="251" t="s">
        <v>2603</v>
      </c>
      <c r="I241" s="241"/>
    </row>
    <row r="242" spans="1:9" s="255" customFormat="1">
      <c r="A242" s="238"/>
      <c r="B242" s="238" t="s">
        <v>2698</v>
      </c>
      <c r="C242" s="251"/>
      <c r="D242" s="252" t="s">
        <v>2699</v>
      </c>
      <c r="E242" s="238" t="s">
        <v>556</v>
      </c>
      <c r="F242" s="238" t="s">
        <v>2671</v>
      </c>
      <c r="G242" s="238">
        <v>6</v>
      </c>
      <c r="H242" s="251" t="s">
        <v>2603</v>
      </c>
      <c r="I242" s="241"/>
    </row>
    <row r="243" spans="1:9">
      <c r="A243" s="230" t="s">
        <v>2662</v>
      </c>
      <c r="B243" s="231" t="s">
        <v>0</v>
      </c>
      <c r="C243" s="231"/>
      <c r="D243" s="230" t="s">
        <v>1</v>
      </c>
      <c r="E243" s="230" t="s">
        <v>2</v>
      </c>
      <c r="F243" s="232" t="s">
        <v>3</v>
      </c>
      <c r="G243" s="232" t="s">
        <v>2663</v>
      </c>
      <c r="H243" s="232" t="s">
        <v>2664</v>
      </c>
      <c r="I243" s="233" t="s">
        <v>2665</v>
      </c>
    </row>
    <row r="244" spans="1:9">
      <c r="A244" s="229" t="s">
        <v>614</v>
      </c>
      <c r="B244" s="229" t="s">
        <v>2745</v>
      </c>
      <c r="C244" s="234"/>
      <c r="D244" s="237" t="s">
        <v>2746</v>
      </c>
      <c r="E244" s="229" t="s">
        <v>2667</v>
      </c>
      <c r="F244" s="229" t="s">
        <v>2605</v>
      </c>
      <c r="G244" s="229">
        <v>19</v>
      </c>
      <c r="H244" s="234" t="str">
        <f>IF(IFERROR(SEARCHB("add",$B$2),0)&gt;0,"X","M")</f>
        <v>M</v>
      </c>
      <c r="I244" s="236"/>
    </row>
    <row r="245" spans="1:9">
      <c r="A245" s="229"/>
      <c r="B245" s="229" t="s">
        <v>2747</v>
      </c>
      <c r="C245" s="234"/>
      <c r="D245" s="237" t="s">
        <v>2748</v>
      </c>
      <c r="E245" s="229"/>
      <c r="F245" s="229" t="s">
        <v>2605</v>
      </c>
      <c r="G245" s="229">
        <v>19</v>
      </c>
      <c r="H245" s="234" t="s">
        <v>2652</v>
      </c>
      <c r="I245" s="236"/>
    </row>
    <row r="246" spans="1:9">
      <c r="A246" s="229"/>
      <c r="B246" s="229" t="s">
        <v>2749</v>
      </c>
      <c r="C246" s="234"/>
      <c r="D246" s="237" t="s">
        <v>2644</v>
      </c>
      <c r="E246" s="229"/>
      <c r="F246" s="229" t="s">
        <v>2516</v>
      </c>
      <c r="G246" s="229">
        <v>19</v>
      </c>
      <c r="H246" s="234" t="s">
        <v>2716</v>
      </c>
      <c r="I246" s="236"/>
    </row>
    <row r="247" spans="1:9" s="255" customFormat="1">
      <c r="A247" s="238"/>
      <c r="B247" s="238" t="s">
        <v>2695</v>
      </c>
      <c r="C247" s="251"/>
      <c r="D247" s="259" t="s">
        <v>2724</v>
      </c>
      <c r="E247" s="238" t="s">
        <v>2750</v>
      </c>
      <c r="F247" s="238" t="s">
        <v>2671</v>
      </c>
      <c r="G247" s="238">
        <v>6</v>
      </c>
      <c r="H247" s="251" t="s">
        <v>2603</v>
      </c>
      <c r="I247" s="241"/>
    </row>
    <row r="248" spans="1:9" s="255" customFormat="1">
      <c r="A248" s="238"/>
      <c r="B248" s="238" t="s">
        <v>2698</v>
      </c>
      <c r="C248" s="251"/>
      <c r="D248" s="252" t="s">
        <v>2699</v>
      </c>
      <c r="E248" s="238" t="s">
        <v>556</v>
      </c>
      <c r="F248" s="238" t="s">
        <v>2671</v>
      </c>
      <c r="G248" s="238">
        <v>6</v>
      </c>
      <c r="H248" s="251" t="s">
        <v>2603</v>
      </c>
      <c r="I248" s="241"/>
    </row>
    <row r="249" spans="1:9">
      <c r="A249" s="230" t="s">
        <v>2662</v>
      </c>
      <c r="B249" s="231" t="s">
        <v>0</v>
      </c>
      <c r="C249" s="231"/>
      <c r="D249" s="230" t="s">
        <v>1</v>
      </c>
      <c r="E249" s="230" t="s">
        <v>2</v>
      </c>
      <c r="F249" s="232" t="s">
        <v>3</v>
      </c>
      <c r="G249" s="232" t="s">
        <v>2663</v>
      </c>
      <c r="H249" s="232" t="s">
        <v>2664</v>
      </c>
      <c r="I249" s="233" t="s">
        <v>2665</v>
      </c>
    </row>
    <row r="250" spans="1:9">
      <c r="A250" s="229" t="s">
        <v>2381</v>
      </c>
      <c r="B250" s="229" t="s">
        <v>2751</v>
      </c>
      <c r="C250" s="234"/>
      <c r="D250" s="237" t="s">
        <v>2666</v>
      </c>
      <c r="E250" s="229" t="s">
        <v>2667</v>
      </c>
      <c r="F250" s="229" t="s">
        <v>2605</v>
      </c>
      <c r="G250" s="229">
        <v>19</v>
      </c>
      <c r="H250" s="234" t="str">
        <f>IF(IFERROR(SEARCHB("add",$B$2),0)&gt;0,"X","M")</f>
        <v>M</v>
      </c>
      <c r="I250" s="236"/>
    </row>
    <row r="251" spans="1:9">
      <c r="A251" s="229"/>
      <c r="B251" s="229" t="s">
        <v>616</v>
      </c>
      <c r="C251" s="234"/>
      <c r="D251" s="237" t="s">
        <v>2752</v>
      </c>
      <c r="E251" s="229"/>
      <c r="F251" s="229" t="s">
        <v>2605</v>
      </c>
      <c r="G251" s="229">
        <v>19</v>
      </c>
      <c r="H251" s="234" t="s">
        <v>2652</v>
      </c>
      <c r="I251" s="236"/>
    </row>
    <row r="252" spans="1:9">
      <c r="A252" s="229"/>
      <c r="B252" s="229" t="s">
        <v>2753</v>
      </c>
      <c r="C252" s="234"/>
      <c r="D252" s="237" t="s">
        <v>2666</v>
      </c>
      <c r="E252" s="229"/>
      <c r="F252" s="229" t="s">
        <v>2605</v>
      </c>
      <c r="G252" s="229">
        <v>19</v>
      </c>
      <c r="H252" s="234" t="s">
        <v>2652</v>
      </c>
      <c r="I252" s="236"/>
    </row>
    <row r="253" spans="1:9">
      <c r="A253" s="229"/>
      <c r="B253" s="229" t="s">
        <v>2754</v>
      </c>
      <c r="C253" s="234"/>
      <c r="D253" s="237" t="s">
        <v>2755</v>
      </c>
      <c r="E253" s="229" t="s">
        <v>2756</v>
      </c>
      <c r="F253" s="229" t="s">
        <v>2619</v>
      </c>
      <c r="G253" s="229">
        <v>255</v>
      </c>
      <c r="H253" s="234" t="s">
        <v>2624</v>
      </c>
      <c r="I253" s="236"/>
    </row>
    <row r="254" spans="1:9" s="255" customFormat="1">
      <c r="A254" s="238"/>
      <c r="B254" s="238" t="s">
        <v>2757</v>
      </c>
      <c r="C254" s="251"/>
      <c r="D254" s="252" t="s">
        <v>2758</v>
      </c>
      <c r="E254" s="238" t="s">
        <v>2759</v>
      </c>
      <c r="F254" s="238" t="s">
        <v>2726</v>
      </c>
      <c r="G254" s="238">
        <v>6</v>
      </c>
      <c r="H254" s="251" t="s">
        <v>2624</v>
      </c>
      <c r="I254" s="241"/>
    </row>
    <row r="257" spans="1:6">
      <c r="A257" s="262" t="s">
        <v>2760</v>
      </c>
      <c r="B257" s="263"/>
      <c r="C257" s="264"/>
      <c r="D257" s="263"/>
      <c r="E257" s="263"/>
      <c r="F257" s="263"/>
    </row>
    <row r="258" spans="1:6" ht="3.6" customHeight="1"/>
    <row r="259" spans="1:6">
      <c r="A259" s="225" t="s">
        <v>905</v>
      </c>
    </row>
    <row r="260" spans="1:6">
      <c r="A260" s="225" t="s">
        <v>904</v>
      </c>
    </row>
    <row r="261" spans="1:6">
      <c r="A261" s="225" t="s">
        <v>903</v>
      </c>
    </row>
    <row r="262" spans="1:6">
      <c r="A262" s="225" t="s">
        <v>2761</v>
      </c>
    </row>
    <row r="263" spans="1:6">
      <c r="A263" s="225" t="s">
        <v>901</v>
      </c>
    </row>
    <row r="264" spans="1:6">
      <c r="A264" s="225" t="s">
        <v>900</v>
      </c>
    </row>
    <row r="265" spans="1:6">
      <c r="A265" s="225" t="s">
        <v>899</v>
      </c>
    </row>
    <row r="266" spans="1:6">
      <c r="A266" s="225" t="s">
        <v>898</v>
      </c>
    </row>
    <row r="267" spans="1:6">
      <c r="A267" s="225" t="s">
        <v>897</v>
      </c>
    </row>
    <row r="268" spans="1:6">
      <c r="A268" s="225" t="s">
        <v>896</v>
      </c>
    </row>
    <row r="269" spans="1:6">
      <c r="A269" s="225" t="s">
        <v>895</v>
      </c>
    </row>
    <row r="270" spans="1:6">
      <c r="A270" s="225" t="s">
        <v>2762</v>
      </c>
    </row>
    <row r="271" spans="1:6">
      <c r="A271" s="225" t="s">
        <v>2763</v>
      </c>
    </row>
    <row r="272" spans="1:6">
      <c r="A272" s="225" t="s">
        <v>894</v>
      </c>
    </row>
    <row r="273" spans="1:1">
      <c r="A273" s="225" t="s">
        <v>893</v>
      </c>
    </row>
    <row r="274" spans="1:1">
      <c r="A274" s="225" t="s">
        <v>892</v>
      </c>
    </row>
    <row r="275" spans="1:1">
      <c r="A275" s="225" t="s">
        <v>891</v>
      </c>
    </row>
    <row r="276" spans="1:1">
      <c r="A276" s="225" t="s">
        <v>2321</v>
      </c>
    </row>
    <row r="277" spans="1:1">
      <c r="A277" s="225" t="s">
        <v>2322</v>
      </c>
    </row>
    <row r="278" spans="1:1">
      <c r="A278" s="225" t="s">
        <v>2323</v>
      </c>
    </row>
    <row r="279" spans="1:1">
      <c r="A279" s="225" t="s">
        <v>2764</v>
      </c>
    </row>
    <row r="280" spans="1:1">
      <c r="A280" s="225" t="s">
        <v>2325</v>
      </c>
    </row>
    <row r="281" spans="1:1">
      <c r="A281" s="225" t="s">
        <v>2326</v>
      </c>
    </row>
    <row r="282" spans="1:1">
      <c r="A282" s="225" t="s">
        <v>890</v>
      </c>
    </row>
    <row r="283" spans="1:1">
      <c r="A283" s="225" t="s">
        <v>889</v>
      </c>
    </row>
    <row r="284" spans="1:1">
      <c r="A284" s="225" t="s">
        <v>888</v>
      </c>
    </row>
    <row r="285" spans="1:1">
      <c r="A285" s="225" t="s">
        <v>2765</v>
      </c>
    </row>
    <row r="286" spans="1:1">
      <c r="A286" s="225" t="s">
        <v>2766</v>
      </c>
    </row>
    <row r="287" spans="1:1">
      <c r="A287" s="225" t="s">
        <v>2767</v>
      </c>
    </row>
    <row r="288" spans="1:1">
      <c r="A288" s="225" t="s">
        <v>2768</v>
      </c>
    </row>
    <row r="289" spans="1:1">
      <c r="A289" s="225" t="s">
        <v>885</v>
      </c>
    </row>
    <row r="290" spans="1:1">
      <c r="A290" s="225" t="s">
        <v>2769</v>
      </c>
    </row>
    <row r="291" spans="1:1">
      <c r="A291" s="225" t="s">
        <v>883</v>
      </c>
    </row>
    <row r="292" spans="1:1">
      <c r="A292" s="225" t="s">
        <v>882</v>
      </c>
    </row>
  </sheetData>
  <phoneticPr fontId="11" type="noConversion"/>
  <hyperlinks>
    <hyperlink ref="D2" location="Summary!A1" display="BACK"/>
  </hyperlink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9"/>
  <sheetViews>
    <sheetView topLeftCell="A13" zoomScale="85" zoomScaleNormal="85" workbookViewId="0">
      <selection activeCell="B115" sqref="B115"/>
    </sheetView>
  </sheetViews>
  <sheetFormatPr defaultColWidth="7.875" defaultRowHeight="16.5"/>
  <cols>
    <col min="1" max="1" width="24.375" style="225" customWidth="1"/>
    <col min="2" max="2" width="34.125" style="225" customWidth="1"/>
    <col min="3" max="3" width="14" style="226" customWidth="1"/>
    <col min="4" max="4" width="57.5" style="225" customWidth="1"/>
    <col min="5" max="5" width="46.5" style="225" customWidth="1"/>
    <col min="6" max="6" width="11.5" style="225" customWidth="1"/>
    <col min="7" max="7" width="7.75" style="225" customWidth="1"/>
    <col min="8" max="8" width="11.25" style="226" customWidth="1"/>
    <col min="9" max="9" width="26.125" style="227" customWidth="1"/>
    <col min="10" max="11" width="1.625" style="225" customWidth="1"/>
    <col min="12" max="16384" width="7.875" style="225"/>
  </cols>
  <sheetData>
    <row r="1" spans="1:12">
      <c r="A1" s="224" t="s">
        <v>2787</v>
      </c>
    </row>
    <row r="2" spans="1:12">
      <c r="A2" s="228" t="s">
        <v>2788</v>
      </c>
      <c r="B2" s="229" t="s">
        <v>2916</v>
      </c>
      <c r="D2" s="4" t="str">
        <f>HYPERLINK("#Summary!D"&amp;MATCH(B2,[3]Summary!$D:$D,FALSE),"Back")</f>
        <v>Back</v>
      </c>
    </row>
    <row r="3" spans="1:12">
      <c r="A3" s="228" t="s">
        <v>2789</v>
      </c>
      <c r="B3" s="229" t="str">
        <f>VLOOKUP(B2,[2]Summary!$F:$L,7,FALSE)</f>
        <v>Origin</v>
      </c>
    </row>
    <row r="4" spans="1:12" s="255" customFormat="1">
      <c r="A4" s="266"/>
      <c r="C4" s="267"/>
      <c r="H4" s="267"/>
      <c r="I4" s="268"/>
    </row>
    <row r="5" spans="1:12">
      <c r="A5" s="224" t="s">
        <v>7</v>
      </c>
    </row>
    <row r="6" spans="1:12" s="124" customFormat="1">
      <c r="A6" s="125" t="s">
        <v>2912</v>
      </c>
      <c r="B6" s="126" t="s">
        <v>0</v>
      </c>
      <c r="C6" s="126" t="s">
        <v>9</v>
      </c>
      <c r="D6" s="125" t="s">
        <v>1</v>
      </c>
      <c r="E6" s="125" t="s">
        <v>2</v>
      </c>
      <c r="F6" s="127" t="s">
        <v>3</v>
      </c>
      <c r="G6" s="127" t="s">
        <v>10</v>
      </c>
      <c r="H6" s="127" t="s">
        <v>11</v>
      </c>
      <c r="I6" s="128" t="s">
        <v>12</v>
      </c>
      <c r="L6" s="4"/>
    </row>
    <row r="7" spans="1:12" s="124" customFormat="1">
      <c r="A7" s="123"/>
      <c r="B7" s="123" t="s">
        <v>13</v>
      </c>
      <c r="C7" s="129" t="s">
        <v>14</v>
      </c>
      <c r="D7" s="13" t="s">
        <v>15</v>
      </c>
      <c r="E7" s="123"/>
      <c r="F7" s="123"/>
      <c r="G7" s="123"/>
      <c r="H7" s="129" t="s">
        <v>4</v>
      </c>
      <c r="I7" s="130"/>
      <c r="L7" s="4"/>
    </row>
    <row r="8" spans="1:12" s="124" customFormat="1">
      <c r="A8" s="125" t="s">
        <v>8</v>
      </c>
      <c r="B8" s="126" t="s">
        <v>0</v>
      </c>
      <c r="C8" s="126"/>
      <c r="D8" s="125" t="s">
        <v>1</v>
      </c>
      <c r="E8" s="125" t="s">
        <v>2</v>
      </c>
      <c r="F8" s="127" t="s">
        <v>3</v>
      </c>
      <c r="G8" s="127" t="s">
        <v>10</v>
      </c>
      <c r="H8" s="127" t="s">
        <v>11</v>
      </c>
      <c r="I8" s="128" t="s">
        <v>12</v>
      </c>
      <c r="L8" s="4"/>
    </row>
    <row r="9" spans="1:12" s="124" customFormat="1">
      <c r="A9" s="123" t="s">
        <v>13</v>
      </c>
      <c r="B9" s="123" t="s">
        <v>17</v>
      </c>
      <c r="C9" s="129" t="s">
        <v>14</v>
      </c>
      <c r="D9" s="13" t="s">
        <v>18</v>
      </c>
      <c r="E9" s="123" t="s">
        <v>19</v>
      </c>
      <c r="F9" s="123"/>
      <c r="G9" s="123"/>
      <c r="H9" s="129" t="s">
        <v>4</v>
      </c>
      <c r="I9" s="15" t="s">
        <v>20</v>
      </c>
      <c r="L9" s="4"/>
    </row>
    <row r="10" spans="1:12" s="124" customFormat="1">
      <c r="A10" s="123"/>
      <c r="B10" s="123" t="s">
        <v>21</v>
      </c>
      <c r="C10" s="129" t="s">
        <v>14</v>
      </c>
      <c r="D10" s="16" t="s">
        <v>22</v>
      </c>
      <c r="E10" s="123"/>
      <c r="F10" s="123"/>
      <c r="G10" s="123"/>
      <c r="H10" s="129" t="s">
        <v>4</v>
      </c>
      <c r="I10" s="130"/>
      <c r="L10" s="4"/>
    </row>
    <row r="11" spans="1:12" s="124" customFormat="1">
      <c r="A11" s="125" t="s">
        <v>8</v>
      </c>
      <c r="B11" s="126" t="s">
        <v>0</v>
      </c>
      <c r="C11" s="126"/>
      <c r="D11" s="125" t="s">
        <v>1</v>
      </c>
      <c r="E11" s="125" t="s">
        <v>2</v>
      </c>
      <c r="F11" s="127" t="s">
        <v>3</v>
      </c>
      <c r="G11" s="127" t="s">
        <v>10</v>
      </c>
      <c r="H11" s="127" t="s">
        <v>11</v>
      </c>
      <c r="I11" s="128" t="s">
        <v>12</v>
      </c>
    </row>
    <row r="12" spans="1:12" s="124" customFormat="1">
      <c r="A12" s="123" t="s">
        <v>21</v>
      </c>
      <c r="B12" s="124" t="str">
        <f>$B$2</f>
        <v>searchPerson</v>
      </c>
      <c r="C12" s="129" t="s">
        <v>14</v>
      </c>
      <c r="D12" s="13" t="s">
        <v>24</v>
      </c>
      <c r="E12" s="123"/>
      <c r="F12" s="123"/>
      <c r="G12" s="123"/>
      <c r="H12" s="129" t="s">
        <v>4</v>
      </c>
      <c r="I12" s="130"/>
    </row>
    <row r="13" spans="1:12" s="124" customFormat="1">
      <c r="A13" s="125" t="s">
        <v>8</v>
      </c>
      <c r="B13" s="126" t="s">
        <v>0</v>
      </c>
      <c r="C13" s="126"/>
      <c r="D13" s="125" t="s">
        <v>1</v>
      </c>
      <c r="E13" s="125" t="s">
        <v>2</v>
      </c>
      <c r="F13" s="127" t="s">
        <v>3</v>
      </c>
      <c r="G13" s="127" t="s">
        <v>10</v>
      </c>
      <c r="H13" s="127" t="s">
        <v>11</v>
      </c>
      <c r="I13" s="128" t="s">
        <v>12</v>
      </c>
    </row>
    <row r="14" spans="1:12" s="124" customFormat="1">
      <c r="A14" s="124" t="str">
        <f>B12</f>
        <v>searchPerson</v>
      </c>
      <c r="B14" s="123" t="s">
        <v>846</v>
      </c>
      <c r="C14" s="129"/>
      <c r="D14" s="13" t="s">
        <v>853</v>
      </c>
      <c r="E14" s="123" t="s">
        <v>852</v>
      </c>
      <c r="F14" s="123" t="s">
        <v>847</v>
      </c>
      <c r="G14" s="123"/>
      <c r="H14" s="129" t="s">
        <v>4</v>
      </c>
      <c r="I14" s="130"/>
    </row>
    <row r="15" spans="1:12" s="124" customFormat="1">
      <c r="A15" s="123"/>
      <c r="B15" s="123" t="s">
        <v>854</v>
      </c>
      <c r="C15" s="129"/>
      <c r="D15" s="13" t="s">
        <v>1297</v>
      </c>
      <c r="E15" s="123" t="s">
        <v>852</v>
      </c>
      <c r="F15" s="123" t="s">
        <v>855</v>
      </c>
      <c r="G15" s="123"/>
      <c r="H15" s="129" t="s">
        <v>4</v>
      </c>
      <c r="I15" s="130"/>
    </row>
    <row r="16" spans="1:12" s="124" customFormat="1">
      <c r="A16" s="123"/>
      <c r="B16" s="123" t="s">
        <v>2774</v>
      </c>
      <c r="C16" s="129" t="s">
        <v>14</v>
      </c>
      <c r="D16" s="16" t="s">
        <v>22</v>
      </c>
      <c r="E16" s="123"/>
      <c r="F16" s="123"/>
      <c r="G16" s="123"/>
      <c r="H16" s="234" t="s">
        <v>4</v>
      </c>
      <c r="I16" s="75"/>
    </row>
    <row r="17" spans="1:11" s="124" customFormat="1">
      <c r="A17" s="123"/>
      <c r="B17" s="123" t="s">
        <v>2772</v>
      </c>
      <c r="C17" s="129" t="s">
        <v>14</v>
      </c>
      <c r="D17" s="16" t="s">
        <v>22</v>
      </c>
      <c r="E17" s="123"/>
      <c r="F17" s="123"/>
      <c r="G17" s="123"/>
      <c r="H17" s="129" t="s">
        <v>4</v>
      </c>
      <c r="I17" s="130"/>
    </row>
    <row r="18" spans="1:11" s="122" customFormat="1">
      <c r="A18" s="125" t="s">
        <v>8</v>
      </c>
      <c r="B18" s="126" t="s">
        <v>0</v>
      </c>
      <c r="C18" s="126"/>
      <c r="D18" s="125" t="s">
        <v>1</v>
      </c>
      <c r="E18" s="125" t="s">
        <v>2</v>
      </c>
      <c r="F18" s="127" t="s">
        <v>3</v>
      </c>
      <c r="G18" s="127" t="s">
        <v>10</v>
      </c>
      <c r="H18" s="127" t="s">
        <v>11</v>
      </c>
      <c r="I18" s="128" t="s">
        <v>12</v>
      </c>
      <c r="K18" s="17"/>
    </row>
    <row r="19" spans="1:11" s="122" customFormat="1">
      <c r="A19" s="123" t="s">
        <v>847</v>
      </c>
      <c r="B19" s="123" t="s">
        <v>851</v>
      </c>
      <c r="C19" s="129"/>
      <c r="D19" s="123" t="s">
        <v>861</v>
      </c>
      <c r="E19" s="123" t="s">
        <v>862</v>
      </c>
      <c r="F19" s="123" t="s">
        <v>858</v>
      </c>
      <c r="G19" s="123">
        <v>10</v>
      </c>
      <c r="H19" s="129" t="s">
        <v>4</v>
      </c>
      <c r="I19" s="123"/>
      <c r="K19" s="17"/>
    </row>
    <row r="20" spans="1:11" s="122" customFormat="1">
      <c r="A20" s="123"/>
      <c r="B20" s="123" t="s">
        <v>848</v>
      </c>
      <c r="C20" s="3"/>
      <c r="D20" s="123" t="s">
        <v>856</v>
      </c>
      <c r="E20" s="123" t="s">
        <v>857</v>
      </c>
      <c r="F20" s="123" t="s">
        <v>858</v>
      </c>
      <c r="G20" s="123">
        <v>50</v>
      </c>
      <c r="H20" s="129" t="s">
        <v>4</v>
      </c>
      <c r="I20" s="123"/>
      <c r="K20" s="17"/>
    </row>
    <row r="21" spans="1:11" s="122" customFormat="1">
      <c r="A21" s="123"/>
      <c r="B21" s="123" t="s">
        <v>850</v>
      </c>
      <c r="C21" s="129"/>
      <c r="D21" s="123" t="s">
        <v>859</v>
      </c>
      <c r="E21" s="123" t="s">
        <v>860</v>
      </c>
      <c r="F21" s="123" t="s">
        <v>858</v>
      </c>
      <c r="G21" s="123">
        <v>20</v>
      </c>
      <c r="H21" s="129" t="s">
        <v>4</v>
      </c>
      <c r="I21" s="123"/>
      <c r="K21" s="17"/>
    </row>
    <row r="22" spans="1:11" s="124" customFormat="1">
      <c r="A22" s="125" t="s">
        <v>8</v>
      </c>
      <c r="B22" s="126" t="s">
        <v>0</v>
      </c>
      <c r="C22" s="126"/>
      <c r="D22" s="125" t="s">
        <v>1</v>
      </c>
      <c r="E22" s="125" t="s">
        <v>2</v>
      </c>
      <c r="F22" s="127" t="s">
        <v>3</v>
      </c>
      <c r="G22" s="127" t="s">
        <v>10</v>
      </c>
      <c r="H22" s="127" t="s">
        <v>11</v>
      </c>
      <c r="I22" s="128" t="s">
        <v>12</v>
      </c>
    </row>
    <row r="23" spans="1:11" s="124" customFormat="1">
      <c r="A23" s="123" t="s">
        <v>2917</v>
      </c>
      <c r="B23" s="123" t="s">
        <v>1292</v>
      </c>
      <c r="C23" s="129"/>
      <c r="D23" s="123" t="s">
        <v>874</v>
      </c>
      <c r="E23" s="123" t="s">
        <v>875</v>
      </c>
      <c r="F23" s="123" t="s">
        <v>858</v>
      </c>
      <c r="G23" s="123">
        <v>16</v>
      </c>
      <c r="H23" s="129" t="s">
        <v>4</v>
      </c>
      <c r="I23" s="123" t="s">
        <v>865</v>
      </c>
    </row>
    <row r="24" spans="1:11" s="124" customFormat="1">
      <c r="A24" s="123"/>
      <c r="B24" s="123" t="s">
        <v>1293</v>
      </c>
      <c r="C24" s="3"/>
      <c r="D24" s="123" t="s">
        <v>877</v>
      </c>
      <c r="E24" s="123" t="s">
        <v>878</v>
      </c>
      <c r="F24" s="123" t="s">
        <v>858</v>
      </c>
      <c r="G24" s="123">
        <v>16</v>
      </c>
      <c r="H24" s="129" t="s">
        <v>42</v>
      </c>
      <c r="I24" s="123" t="s">
        <v>865</v>
      </c>
    </row>
    <row r="25" spans="1:11" s="124" customFormat="1">
      <c r="A25" s="123"/>
      <c r="B25" s="123" t="s">
        <v>1294</v>
      </c>
      <c r="C25" s="129"/>
      <c r="D25" s="123" t="s">
        <v>866</v>
      </c>
      <c r="E25" s="123" t="s">
        <v>880</v>
      </c>
      <c r="F25" s="123" t="s">
        <v>858</v>
      </c>
      <c r="G25" s="123">
        <v>32</v>
      </c>
      <c r="H25" s="129" t="s">
        <v>4</v>
      </c>
      <c r="I25" s="123" t="s">
        <v>865</v>
      </c>
    </row>
    <row r="26" spans="1:11" s="124" customFormat="1">
      <c r="A26" s="123"/>
      <c r="B26" s="123" t="s">
        <v>1295</v>
      </c>
      <c r="C26" s="129"/>
      <c r="D26" s="123" t="s">
        <v>868</v>
      </c>
      <c r="E26" s="123" t="s">
        <v>869</v>
      </c>
      <c r="F26" s="123" t="s">
        <v>858</v>
      </c>
      <c r="G26" s="123">
        <v>36</v>
      </c>
      <c r="H26" s="129" t="s">
        <v>4</v>
      </c>
      <c r="I26" s="123" t="s">
        <v>870</v>
      </c>
    </row>
    <row r="27" spans="1:11" s="124" customFormat="1">
      <c r="A27" s="123"/>
      <c r="B27" s="123" t="s">
        <v>1296</v>
      </c>
      <c r="C27" s="3"/>
      <c r="D27" s="123" t="s">
        <v>881</v>
      </c>
      <c r="E27" s="123" t="s">
        <v>871</v>
      </c>
      <c r="F27" s="123" t="s">
        <v>858</v>
      </c>
      <c r="G27" s="123">
        <v>256</v>
      </c>
      <c r="H27" s="129" t="s">
        <v>4</v>
      </c>
      <c r="I27" s="123" t="s">
        <v>865</v>
      </c>
    </row>
    <row r="28" spans="1:11" s="124" customFormat="1">
      <c r="A28" s="125" t="s">
        <v>8</v>
      </c>
      <c r="B28" s="126" t="s">
        <v>0</v>
      </c>
      <c r="C28" s="126"/>
      <c r="D28" s="125" t="s">
        <v>1</v>
      </c>
      <c r="E28" s="125" t="s">
        <v>2</v>
      </c>
      <c r="F28" s="127" t="s">
        <v>3</v>
      </c>
      <c r="G28" s="127" t="s">
        <v>10</v>
      </c>
      <c r="H28" s="127" t="s">
        <v>11</v>
      </c>
      <c r="I28" s="128" t="s">
        <v>12</v>
      </c>
    </row>
    <row r="29" spans="1:11" s="124" customFormat="1">
      <c r="A29" s="123" t="s">
        <v>2773</v>
      </c>
      <c r="B29" s="123" t="s">
        <v>317</v>
      </c>
      <c r="C29" s="129"/>
      <c r="D29" s="16" t="s">
        <v>318</v>
      </c>
      <c r="E29" s="123"/>
      <c r="F29" s="123" t="s">
        <v>31</v>
      </c>
      <c r="G29" s="123">
        <v>19</v>
      </c>
      <c r="H29" s="234" t="s">
        <v>4</v>
      </c>
      <c r="I29" s="75"/>
    </row>
    <row r="30" spans="1:11" s="124" customFormat="1">
      <c r="A30" s="123"/>
      <c r="B30" s="123" t="s">
        <v>319</v>
      </c>
      <c r="C30" s="129"/>
      <c r="D30" s="16" t="s">
        <v>320</v>
      </c>
      <c r="E30" s="123"/>
      <c r="F30" s="123" t="s">
        <v>31</v>
      </c>
      <c r="G30" s="123">
        <v>19</v>
      </c>
      <c r="H30" s="234" t="s">
        <v>4</v>
      </c>
      <c r="I30" s="75"/>
    </row>
    <row r="31" spans="1:11" s="124" customFormat="1">
      <c r="A31" s="123"/>
      <c r="B31" s="123" t="s">
        <v>321</v>
      </c>
      <c r="C31" s="129"/>
      <c r="D31" s="16" t="s">
        <v>322</v>
      </c>
      <c r="E31" s="123" t="s">
        <v>323</v>
      </c>
      <c r="F31" s="123" t="s">
        <v>703</v>
      </c>
      <c r="G31" s="123"/>
      <c r="H31" s="234" t="s">
        <v>42</v>
      </c>
      <c r="I31" s="75"/>
    </row>
    <row r="32" spans="1:11">
      <c r="A32" s="230" t="s">
        <v>2799</v>
      </c>
      <c r="B32" s="231" t="s">
        <v>0</v>
      </c>
      <c r="C32" s="231"/>
      <c r="D32" s="230" t="s">
        <v>1</v>
      </c>
      <c r="E32" s="230" t="s">
        <v>2</v>
      </c>
      <c r="F32" s="232" t="s">
        <v>3</v>
      </c>
      <c r="G32" s="232" t="s">
        <v>2790</v>
      </c>
      <c r="H32" s="232" t="s">
        <v>2791</v>
      </c>
      <c r="I32" s="233" t="s">
        <v>2792</v>
      </c>
    </row>
    <row r="33" spans="1:9">
      <c r="A33" s="229" t="s">
        <v>2918</v>
      </c>
      <c r="B33" s="229" t="s">
        <v>2920</v>
      </c>
      <c r="C33" s="234"/>
      <c r="D33" s="269" t="s">
        <v>2800</v>
      </c>
      <c r="E33" s="229"/>
      <c r="F33" s="229" t="s">
        <v>45</v>
      </c>
      <c r="G33" s="229">
        <v>255</v>
      </c>
      <c r="H33" s="234" t="s">
        <v>2798</v>
      </c>
      <c r="I33" s="236"/>
    </row>
    <row r="34" spans="1:9">
      <c r="A34" s="229"/>
      <c r="B34" s="229" t="s">
        <v>548</v>
      </c>
      <c r="C34" s="234"/>
      <c r="D34" s="269" t="s">
        <v>549</v>
      </c>
      <c r="E34" s="229"/>
      <c r="F34" s="229" t="s">
        <v>45</v>
      </c>
      <c r="G34" s="229">
        <v>255</v>
      </c>
      <c r="H34" s="234" t="s">
        <v>2798</v>
      </c>
      <c r="I34" s="236"/>
    </row>
    <row r="35" spans="1:9">
      <c r="A35" s="229"/>
      <c r="B35" s="229" t="s">
        <v>2801</v>
      </c>
      <c r="C35" s="234"/>
      <c r="D35" s="269" t="s">
        <v>500</v>
      </c>
      <c r="E35" s="229"/>
      <c r="F35" s="229" t="s">
        <v>2802</v>
      </c>
      <c r="G35" s="229">
        <v>6</v>
      </c>
      <c r="H35" s="234" t="s">
        <v>2798</v>
      </c>
      <c r="I35" s="236"/>
    </row>
    <row r="36" spans="1:9">
      <c r="A36" s="229"/>
      <c r="B36" s="229" t="s">
        <v>1427</v>
      </c>
      <c r="C36" s="234"/>
      <c r="D36" s="269" t="s">
        <v>1427</v>
      </c>
      <c r="E36" s="229"/>
      <c r="F36" s="229" t="s">
        <v>2796</v>
      </c>
      <c r="G36" s="229">
        <v>19</v>
      </c>
      <c r="H36" s="234" t="s">
        <v>2798</v>
      </c>
      <c r="I36" s="236"/>
    </row>
    <row r="37" spans="1:9">
      <c r="A37" s="229"/>
      <c r="B37" s="229" t="s">
        <v>2803</v>
      </c>
      <c r="C37" s="234"/>
      <c r="D37" s="269" t="s">
        <v>2804</v>
      </c>
      <c r="E37" s="229"/>
      <c r="F37" s="229" t="s">
        <v>45</v>
      </c>
      <c r="G37" s="229">
        <v>255</v>
      </c>
      <c r="H37" s="234" t="s">
        <v>2798</v>
      </c>
      <c r="I37" s="236"/>
    </row>
    <row r="38" spans="1:9">
      <c r="A38" s="229"/>
      <c r="B38" s="229" t="s">
        <v>1716</v>
      </c>
      <c r="C38" s="234"/>
      <c r="D38" s="269" t="s">
        <v>2805</v>
      </c>
      <c r="E38" s="229"/>
      <c r="F38" s="229" t="s">
        <v>2796</v>
      </c>
      <c r="G38" s="229">
        <v>19</v>
      </c>
      <c r="H38" s="234" t="s">
        <v>2798</v>
      </c>
      <c r="I38" s="236"/>
    </row>
    <row r="39" spans="1:9">
      <c r="A39" s="229"/>
      <c r="B39" s="229" t="s">
        <v>2806</v>
      </c>
      <c r="C39" s="234"/>
      <c r="D39" s="269" t="s">
        <v>2807</v>
      </c>
      <c r="E39" s="229"/>
      <c r="F39" s="229" t="s">
        <v>45</v>
      </c>
      <c r="G39" s="229">
        <v>255</v>
      </c>
      <c r="H39" s="234" t="s">
        <v>2798</v>
      </c>
      <c r="I39" s="236"/>
    </row>
    <row r="40" spans="1:9">
      <c r="A40" s="229"/>
      <c r="B40" s="229" t="s">
        <v>2808</v>
      </c>
      <c r="C40" s="234"/>
      <c r="D40" s="269" t="s">
        <v>2809</v>
      </c>
      <c r="E40" s="229"/>
      <c r="F40" s="229" t="s">
        <v>45</v>
      </c>
      <c r="G40" s="229">
        <v>255</v>
      </c>
      <c r="H40" s="234" t="s">
        <v>2798</v>
      </c>
      <c r="I40" s="236"/>
    </row>
    <row r="41" spans="1:9">
      <c r="A41" s="229"/>
      <c r="B41" s="229" t="s">
        <v>2810</v>
      </c>
      <c r="C41" s="234"/>
      <c r="D41" s="269" t="s">
        <v>2811</v>
      </c>
      <c r="E41" s="229"/>
      <c r="F41" s="229" t="s">
        <v>45</v>
      </c>
      <c r="G41" s="229">
        <v>255</v>
      </c>
      <c r="H41" s="234" t="s">
        <v>2798</v>
      </c>
      <c r="I41" s="236"/>
    </row>
    <row r="42" spans="1:9">
      <c r="A42" s="229"/>
      <c r="B42" s="229" t="s">
        <v>2812</v>
      </c>
      <c r="C42" s="234"/>
      <c r="D42" s="269" t="s">
        <v>2813</v>
      </c>
      <c r="E42" s="229"/>
      <c r="F42" s="229" t="s">
        <v>45</v>
      </c>
      <c r="G42" s="229">
        <v>255</v>
      </c>
      <c r="H42" s="234" t="s">
        <v>2798</v>
      </c>
      <c r="I42" s="236"/>
    </row>
    <row r="43" spans="1:9">
      <c r="A43" s="229"/>
      <c r="B43" s="229" t="s">
        <v>2814</v>
      </c>
      <c r="C43" s="234"/>
      <c r="D43" s="269" t="s">
        <v>2815</v>
      </c>
      <c r="E43" s="229"/>
      <c r="F43" s="229" t="s">
        <v>2796</v>
      </c>
      <c r="G43" s="229">
        <v>19</v>
      </c>
      <c r="H43" s="234" t="s">
        <v>2798</v>
      </c>
      <c r="I43" s="236"/>
    </row>
    <row r="44" spans="1:9">
      <c r="A44" s="229"/>
      <c r="B44" s="229" t="s">
        <v>586</v>
      </c>
      <c r="C44" s="234"/>
      <c r="D44" s="269" t="s">
        <v>2816</v>
      </c>
      <c r="E44" s="229"/>
      <c r="F44" s="229" t="s">
        <v>45</v>
      </c>
      <c r="G44" s="229">
        <v>255</v>
      </c>
      <c r="H44" s="234" t="s">
        <v>2798</v>
      </c>
      <c r="I44" s="236"/>
    </row>
    <row r="45" spans="1:9">
      <c r="A45" s="229"/>
      <c r="B45" s="229" t="s">
        <v>583</v>
      </c>
      <c r="C45" s="234"/>
      <c r="D45" s="269" t="s">
        <v>2817</v>
      </c>
      <c r="E45" s="229"/>
      <c r="F45" s="229" t="s">
        <v>2796</v>
      </c>
      <c r="G45" s="229">
        <v>19</v>
      </c>
      <c r="H45" s="234" t="s">
        <v>2798</v>
      </c>
      <c r="I45" s="236"/>
    </row>
    <row r="46" spans="1:9">
      <c r="A46" s="229"/>
      <c r="B46" s="229" t="s">
        <v>1730</v>
      </c>
      <c r="C46" s="234"/>
      <c r="D46" s="269" t="s">
        <v>2818</v>
      </c>
      <c r="E46" s="229"/>
      <c r="F46" s="229" t="s">
        <v>2796</v>
      </c>
      <c r="G46" s="229">
        <v>19</v>
      </c>
      <c r="H46" s="234" t="s">
        <v>2798</v>
      </c>
      <c r="I46" s="236"/>
    </row>
    <row r="47" spans="1:9">
      <c r="A47" s="229"/>
      <c r="B47" s="229" t="s">
        <v>2819</v>
      </c>
      <c r="C47" s="234"/>
      <c r="D47" s="269" t="s">
        <v>2820</v>
      </c>
      <c r="E47" s="229"/>
      <c r="F47" s="229" t="s">
        <v>45</v>
      </c>
      <c r="G47" s="229">
        <v>255</v>
      </c>
      <c r="H47" s="234" t="s">
        <v>2798</v>
      </c>
      <c r="I47" s="236"/>
    </row>
    <row r="48" spans="1:9">
      <c r="A48" s="229"/>
      <c r="B48" s="229" t="s">
        <v>2821</v>
      </c>
      <c r="C48" s="234"/>
      <c r="D48" s="269" t="s">
        <v>2822</v>
      </c>
      <c r="E48" s="229"/>
      <c r="F48" s="229" t="s">
        <v>45</v>
      </c>
      <c r="G48" s="229">
        <v>255</v>
      </c>
      <c r="H48" s="234" t="s">
        <v>2798</v>
      </c>
      <c r="I48" s="236"/>
    </row>
    <row r="49" spans="1:12">
      <c r="A49" s="229"/>
      <c r="B49" s="229" t="s">
        <v>1366</v>
      </c>
      <c r="C49" s="234"/>
      <c r="D49" s="269" t="s">
        <v>2823</v>
      </c>
      <c r="E49" s="229"/>
      <c r="F49" s="229" t="s">
        <v>2796</v>
      </c>
      <c r="G49" s="229">
        <v>19</v>
      </c>
      <c r="H49" s="234" t="s">
        <v>2798</v>
      </c>
      <c r="I49" s="236"/>
    </row>
    <row r="50" spans="1:12">
      <c r="A50" s="229"/>
      <c r="B50" s="229" t="s">
        <v>2824</v>
      </c>
      <c r="C50" s="234"/>
      <c r="D50" s="269" t="s">
        <v>2919</v>
      </c>
      <c r="E50" s="229"/>
      <c r="F50" s="229" t="s">
        <v>2796</v>
      </c>
      <c r="G50" s="229">
        <v>19</v>
      </c>
      <c r="H50" s="234" t="s">
        <v>2798</v>
      </c>
      <c r="I50" s="236"/>
    </row>
    <row r="51" spans="1:12">
      <c r="A51" s="229"/>
      <c r="B51" s="229" t="s">
        <v>2825</v>
      </c>
      <c r="C51" s="234"/>
      <c r="D51" s="269" t="s">
        <v>2919</v>
      </c>
      <c r="E51" s="229"/>
      <c r="F51" s="229" t="s">
        <v>2796</v>
      </c>
      <c r="G51" s="229">
        <v>19</v>
      </c>
      <c r="H51" s="234" t="s">
        <v>2798</v>
      </c>
      <c r="I51" s="236"/>
    </row>
    <row r="52" spans="1:12">
      <c r="A52" s="229"/>
      <c r="B52" s="229" t="s">
        <v>2826</v>
      </c>
      <c r="C52" s="234"/>
      <c r="D52" s="269" t="s">
        <v>2827</v>
      </c>
      <c r="E52" s="229"/>
      <c r="F52" s="229" t="s">
        <v>31</v>
      </c>
      <c r="G52" s="229">
        <v>19</v>
      </c>
      <c r="H52" s="234" t="s">
        <v>42</v>
      </c>
      <c r="I52" s="236"/>
    </row>
    <row r="53" spans="1:12">
      <c r="A53" s="229"/>
      <c r="B53" s="229" t="s">
        <v>2828</v>
      </c>
      <c r="C53" s="234"/>
      <c r="D53" s="269" t="s">
        <v>2829</v>
      </c>
      <c r="E53" s="229"/>
      <c r="F53" s="229" t="s">
        <v>45</v>
      </c>
      <c r="G53" s="229">
        <v>255</v>
      </c>
      <c r="H53" s="234" t="s">
        <v>42</v>
      </c>
      <c r="I53" s="236"/>
    </row>
    <row r="54" spans="1:12">
      <c r="A54" s="229"/>
      <c r="B54" s="229" t="s">
        <v>1610</v>
      </c>
      <c r="C54" s="234"/>
      <c r="D54" s="269" t="s">
        <v>2830</v>
      </c>
      <c r="E54" s="229"/>
      <c r="F54" s="229" t="s">
        <v>31</v>
      </c>
      <c r="G54" s="229">
        <v>19</v>
      </c>
      <c r="H54" s="234" t="s">
        <v>42</v>
      </c>
      <c r="I54" s="236"/>
    </row>
    <row r="55" spans="1:12">
      <c r="A55" s="229"/>
      <c r="B55" s="229" t="s">
        <v>1688</v>
      </c>
      <c r="C55" s="234"/>
      <c r="D55" s="269" t="s">
        <v>2831</v>
      </c>
      <c r="E55" s="229"/>
      <c r="F55" s="229" t="s">
        <v>31</v>
      </c>
      <c r="G55" s="229">
        <v>19</v>
      </c>
      <c r="H55" s="234" t="s">
        <v>42</v>
      </c>
      <c r="I55" s="236"/>
    </row>
    <row r="56" spans="1:12">
      <c r="A56" s="229"/>
      <c r="B56" s="229" t="s">
        <v>2832</v>
      </c>
      <c r="C56" s="234"/>
      <c r="D56" s="269" t="s">
        <v>2833</v>
      </c>
      <c r="E56" s="229"/>
      <c r="F56" s="229" t="s">
        <v>45</v>
      </c>
      <c r="G56" s="229">
        <v>255</v>
      </c>
      <c r="H56" s="234" t="s">
        <v>42</v>
      </c>
      <c r="I56" s="236"/>
    </row>
    <row r="57" spans="1:12">
      <c r="A57" s="229"/>
      <c r="B57" s="229" t="s">
        <v>2834</v>
      </c>
      <c r="C57" s="234"/>
      <c r="D57" s="269" t="s">
        <v>2835</v>
      </c>
      <c r="E57" s="229"/>
      <c r="F57" s="229" t="s">
        <v>45</v>
      </c>
      <c r="G57" s="229">
        <v>255</v>
      </c>
      <c r="H57" s="234" t="s">
        <v>42</v>
      </c>
      <c r="I57" s="236"/>
    </row>
    <row r="58" spans="1:12">
      <c r="A58" s="229"/>
      <c r="B58" s="229" t="s">
        <v>2836</v>
      </c>
      <c r="C58" s="234"/>
      <c r="D58" s="269" t="s">
        <v>2837</v>
      </c>
      <c r="E58" s="229"/>
      <c r="F58" s="229" t="s">
        <v>31</v>
      </c>
      <c r="G58" s="229">
        <v>19</v>
      </c>
      <c r="H58" s="234" t="s">
        <v>42</v>
      </c>
      <c r="I58" s="236"/>
    </row>
    <row r="59" spans="1:12">
      <c r="D59" s="240"/>
    </row>
    <row r="60" spans="1:12">
      <c r="A60" s="224" t="s">
        <v>52</v>
      </c>
    </row>
    <row r="61" spans="1:12">
      <c r="A61" s="230" t="s">
        <v>8</v>
      </c>
      <c r="B61" s="231" t="s">
        <v>0</v>
      </c>
      <c r="C61" s="231"/>
      <c r="D61" s="230" t="s">
        <v>1</v>
      </c>
      <c r="E61" s="230" t="s">
        <v>2</v>
      </c>
      <c r="F61" s="232" t="s">
        <v>3</v>
      </c>
      <c r="G61" s="232" t="s">
        <v>26</v>
      </c>
      <c r="H61" s="232" t="s">
        <v>27</v>
      </c>
      <c r="I61" s="233" t="s">
        <v>28</v>
      </c>
      <c r="L61" s="4"/>
    </row>
    <row r="62" spans="1:12">
      <c r="A62" s="229"/>
      <c r="B62" s="229" t="s">
        <v>13</v>
      </c>
      <c r="C62" s="234" t="s">
        <v>23</v>
      </c>
      <c r="D62" s="235" t="s">
        <v>209</v>
      </c>
      <c r="E62" s="229"/>
      <c r="F62" s="229"/>
      <c r="G62" s="229"/>
      <c r="H62" s="234" t="s">
        <v>25</v>
      </c>
      <c r="I62" s="236"/>
      <c r="L62" s="4"/>
    </row>
    <row r="63" spans="1:12">
      <c r="A63" s="230" t="s">
        <v>8</v>
      </c>
      <c r="B63" s="231" t="s">
        <v>0</v>
      </c>
      <c r="C63" s="231"/>
      <c r="D63" s="230" t="s">
        <v>1</v>
      </c>
      <c r="E63" s="230" t="s">
        <v>2</v>
      </c>
      <c r="F63" s="232" t="s">
        <v>3</v>
      </c>
      <c r="G63" s="232" t="s">
        <v>26</v>
      </c>
      <c r="H63" s="232" t="s">
        <v>27</v>
      </c>
      <c r="I63" s="233" t="s">
        <v>28</v>
      </c>
      <c r="L63" s="4"/>
    </row>
    <row r="64" spans="1:12">
      <c r="A64" s="229" t="s">
        <v>13</v>
      </c>
      <c r="B64" s="229" t="s">
        <v>21</v>
      </c>
      <c r="C64" s="234" t="s">
        <v>23</v>
      </c>
      <c r="D64" s="237" t="s">
        <v>53</v>
      </c>
      <c r="E64" s="229"/>
      <c r="F64" s="229"/>
      <c r="G64" s="229"/>
      <c r="H64" s="234" t="s">
        <v>25</v>
      </c>
      <c r="I64" s="241"/>
      <c r="L64" s="4"/>
    </row>
    <row r="65" spans="1:9">
      <c r="A65" s="230" t="s">
        <v>8</v>
      </c>
      <c r="B65" s="231" t="s">
        <v>0</v>
      </c>
      <c r="C65" s="231"/>
      <c r="D65" s="230" t="s">
        <v>1</v>
      </c>
      <c r="E65" s="230" t="s">
        <v>2</v>
      </c>
      <c r="F65" s="232" t="s">
        <v>3</v>
      </c>
      <c r="G65" s="232" t="s">
        <v>26</v>
      </c>
      <c r="H65" s="232" t="s">
        <v>27</v>
      </c>
      <c r="I65" s="233" t="s">
        <v>28</v>
      </c>
    </row>
    <row r="66" spans="1:9">
      <c r="A66" s="229" t="s">
        <v>21</v>
      </c>
      <c r="B66" s="229" t="str">
        <f>$B$2&amp;"Response"</f>
        <v>searchPersonResponse</v>
      </c>
      <c r="C66" s="234" t="s">
        <v>23</v>
      </c>
      <c r="D66" s="235" t="s">
        <v>54</v>
      </c>
      <c r="E66" s="229" t="s">
        <v>55</v>
      </c>
      <c r="F66" s="229"/>
      <c r="G66" s="229"/>
      <c r="H66" s="234" t="s">
        <v>42</v>
      </c>
      <c r="I66" s="236"/>
    </row>
    <row r="67" spans="1:9">
      <c r="A67" s="242"/>
      <c r="B67" s="242" t="s">
        <v>56</v>
      </c>
      <c r="C67" s="243" t="s">
        <v>23</v>
      </c>
      <c r="D67" s="244" t="s">
        <v>22</v>
      </c>
      <c r="E67" s="242" t="s">
        <v>57</v>
      </c>
      <c r="F67" s="242"/>
      <c r="G67" s="242"/>
      <c r="H67" s="243" t="s">
        <v>42</v>
      </c>
      <c r="I67" s="245"/>
    </row>
    <row r="68" spans="1:9">
      <c r="A68" s="230" t="s">
        <v>8</v>
      </c>
      <c r="B68" s="231" t="s">
        <v>0</v>
      </c>
      <c r="C68" s="231"/>
      <c r="D68" s="230" t="s">
        <v>1</v>
      </c>
      <c r="E68" s="230" t="s">
        <v>2</v>
      </c>
      <c r="F68" s="232" t="s">
        <v>3</v>
      </c>
      <c r="G68" s="232" t="s">
        <v>26</v>
      </c>
      <c r="H68" s="232" t="s">
        <v>27</v>
      </c>
      <c r="I68" s="233" t="s">
        <v>28</v>
      </c>
    </row>
    <row r="69" spans="1:9">
      <c r="A69" s="229" t="str">
        <f>B66</f>
        <v>searchPersonResponse</v>
      </c>
      <c r="B69" s="229" t="s">
        <v>58</v>
      </c>
      <c r="C69" s="234" t="s">
        <v>2793</v>
      </c>
      <c r="D69" s="237" t="s">
        <v>2795</v>
      </c>
      <c r="E69" s="229"/>
      <c r="F69" s="229"/>
      <c r="G69" s="229"/>
      <c r="H69" s="234" t="s">
        <v>2794</v>
      </c>
      <c r="I69" s="236"/>
    </row>
    <row r="70" spans="1:9">
      <c r="A70" s="229"/>
      <c r="B70" s="237" t="s">
        <v>59</v>
      </c>
      <c r="C70" s="246" t="s">
        <v>2793</v>
      </c>
      <c r="D70" s="237" t="s">
        <v>2795</v>
      </c>
      <c r="E70" s="229"/>
      <c r="F70" s="229"/>
      <c r="G70" s="229"/>
      <c r="H70" s="234" t="s">
        <v>2794</v>
      </c>
      <c r="I70" s="236">
        <v>500</v>
      </c>
    </row>
    <row r="71" spans="1:9">
      <c r="A71" s="229"/>
      <c r="B71" s="229" t="s">
        <v>2838</v>
      </c>
      <c r="C71" s="234" t="s">
        <v>23</v>
      </c>
      <c r="D71" s="237" t="s">
        <v>22</v>
      </c>
      <c r="E71" s="229" t="s">
        <v>60</v>
      </c>
      <c r="F71" s="229"/>
      <c r="G71" s="229"/>
      <c r="H71" s="234" t="s">
        <v>25</v>
      </c>
      <c r="I71" s="236"/>
    </row>
    <row r="72" spans="1:9">
      <c r="A72" s="230" t="s">
        <v>8</v>
      </c>
      <c r="B72" s="231" t="s">
        <v>0</v>
      </c>
      <c r="C72" s="231"/>
      <c r="D72" s="230" t="s">
        <v>1</v>
      </c>
      <c r="E72" s="230" t="s">
        <v>2</v>
      </c>
      <c r="F72" s="232" t="s">
        <v>3</v>
      </c>
      <c r="G72" s="232" t="s">
        <v>26</v>
      </c>
      <c r="H72" s="232" t="s">
        <v>27</v>
      </c>
      <c r="I72" s="233" t="s">
        <v>28</v>
      </c>
    </row>
    <row r="73" spans="1:9">
      <c r="A73" s="242" t="s">
        <v>56</v>
      </c>
      <c r="B73" s="242" t="s">
        <v>61</v>
      </c>
      <c r="C73" s="243"/>
      <c r="D73" s="247" t="s">
        <v>62</v>
      </c>
      <c r="E73" s="242" t="s">
        <v>63</v>
      </c>
      <c r="F73" s="242"/>
      <c r="G73" s="242"/>
      <c r="H73" s="243" t="s">
        <v>25</v>
      </c>
      <c r="I73" s="248" t="s">
        <v>63</v>
      </c>
    </row>
    <row r="74" spans="1:9">
      <c r="A74" s="242"/>
      <c r="B74" s="247" t="s">
        <v>64</v>
      </c>
      <c r="C74" s="249"/>
      <c r="D74" s="247" t="s">
        <v>65</v>
      </c>
      <c r="E74" s="242" t="s">
        <v>66</v>
      </c>
      <c r="F74" s="242"/>
      <c r="G74" s="242"/>
      <c r="H74" s="243" t="s">
        <v>25</v>
      </c>
      <c r="I74" s="248" t="s">
        <v>66</v>
      </c>
    </row>
    <row r="75" spans="1:9">
      <c r="A75" s="242"/>
      <c r="B75" s="242" t="s">
        <v>67</v>
      </c>
      <c r="C75" s="243" t="s">
        <v>23</v>
      </c>
      <c r="D75" s="247" t="s">
        <v>68</v>
      </c>
      <c r="E75" s="242"/>
      <c r="F75" s="242"/>
      <c r="G75" s="242"/>
      <c r="H75" s="243" t="s">
        <v>25</v>
      </c>
      <c r="I75" s="245"/>
    </row>
    <row r="76" spans="1:9">
      <c r="A76" s="230" t="s">
        <v>8</v>
      </c>
      <c r="B76" s="231" t="s">
        <v>0</v>
      </c>
      <c r="C76" s="231"/>
      <c r="D76" s="230" t="s">
        <v>1</v>
      </c>
      <c r="E76" s="230" t="s">
        <v>2</v>
      </c>
      <c r="F76" s="232" t="s">
        <v>3</v>
      </c>
      <c r="G76" s="232" t="s">
        <v>26</v>
      </c>
      <c r="H76" s="232" t="s">
        <v>27</v>
      </c>
      <c r="I76" s="233" t="s">
        <v>28</v>
      </c>
    </row>
    <row r="77" spans="1:9">
      <c r="A77" s="242" t="s">
        <v>67</v>
      </c>
      <c r="B77" s="242" t="s">
        <v>69</v>
      </c>
      <c r="C77" s="243" t="s">
        <v>23</v>
      </c>
      <c r="D77" s="247" t="s">
        <v>68</v>
      </c>
      <c r="E77" s="242" t="s">
        <v>63</v>
      </c>
      <c r="F77" s="242"/>
      <c r="G77" s="242"/>
      <c r="H77" s="243" t="s">
        <v>25</v>
      </c>
      <c r="I77" s="248" t="s">
        <v>63</v>
      </c>
    </row>
    <row r="78" spans="1:9">
      <c r="A78" s="230" t="s">
        <v>8</v>
      </c>
      <c r="B78" s="231" t="s">
        <v>0</v>
      </c>
      <c r="C78" s="231"/>
      <c r="D78" s="230" t="s">
        <v>1</v>
      </c>
      <c r="E78" s="230" t="s">
        <v>2</v>
      </c>
      <c r="F78" s="232" t="s">
        <v>3</v>
      </c>
      <c r="G78" s="232" t="s">
        <v>26</v>
      </c>
      <c r="H78" s="232" t="s">
        <v>27</v>
      </c>
      <c r="I78" s="233" t="s">
        <v>28</v>
      </c>
    </row>
    <row r="79" spans="1:9">
      <c r="A79" s="242" t="s">
        <v>69</v>
      </c>
      <c r="B79" s="242" t="s">
        <v>58</v>
      </c>
      <c r="C79" s="243" t="s">
        <v>23</v>
      </c>
      <c r="D79" s="247" t="s">
        <v>70</v>
      </c>
      <c r="E79" s="242"/>
      <c r="F79" s="242"/>
      <c r="G79" s="242"/>
      <c r="H79" s="243"/>
      <c r="I79" s="248"/>
    </row>
    <row r="80" spans="1:9">
      <c r="A80" s="242"/>
      <c r="B80" s="247" t="s">
        <v>71</v>
      </c>
      <c r="C80" s="249"/>
      <c r="D80" s="247" t="s">
        <v>72</v>
      </c>
      <c r="E80" s="242" t="str">
        <f>$B$2</f>
        <v>searchPerson</v>
      </c>
      <c r="F80" s="242" t="s">
        <v>2797</v>
      </c>
      <c r="G80" s="242"/>
      <c r="H80" s="243" t="s">
        <v>2794</v>
      </c>
      <c r="I80" s="248" t="str">
        <f>E80</f>
        <v>searchPerson</v>
      </c>
    </row>
    <row r="81" spans="1:9">
      <c r="A81" s="242"/>
      <c r="B81" s="250" t="s">
        <v>2839</v>
      </c>
      <c r="C81" s="243" t="s">
        <v>2793</v>
      </c>
      <c r="D81" s="247" t="s">
        <v>2840</v>
      </c>
      <c r="E81" s="242"/>
      <c r="F81" s="242"/>
      <c r="G81" s="242"/>
      <c r="H81" s="243"/>
      <c r="I81" s="245"/>
    </row>
    <row r="82" spans="1:9">
      <c r="A82" s="230" t="s">
        <v>8</v>
      </c>
      <c r="B82" s="231" t="s">
        <v>0</v>
      </c>
      <c r="C82" s="231"/>
      <c r="D82" s="230" t="s">
        <v>1</v>
      </c>
      <c r="E82" s="230" t="s">
        <v>2</v>
      </c>
      <c r="F82" s="232" t="s">
        <v>3</v>
      </c>
      <c r="G82" s="232" t="s">
        <v>2790</v>
      </c>
      <c r="H82" s="232" t="s">
        <v>2791</v>
      </c>
      <c r="I82" s="233" t="s">
        <v>2792</v>
      </c>
    </row>
    <row r="83" spans="1:9">
      <c r="A83" s="229" t="s">
        <v>58</v>
      </c>
      <c r="B83" s="229" t="s">
        <v>76</v>
      </c>
      <c r="C83" s="234"/>
      <c r="D83" s="235" t="s">
        <v>2841</v>
      </c>
      <c r="E83" s="229"/>
      <c r="F83" s="229" t="s">
        <v>2797</v>
      </c>
      <c r="G83" s="229"/>
      <c r="H83" s="234"/>
      <c r="I83" s="236"/>
    </row>
    <row r="84" spans="1:9">
      <c r="A84" s="229"/>
      <c r="B84" s="229" t="s">
        <v>78</v>
      </c>
      <c r="C84" s="234"/>
      <c r="D84" s="235" t="s">
        <v>2842</v>
      </c>
      <c r="E84" s="229"/>
      <c r="F84" s="229" t="s">
        <v>2797</v>
      </c>
      <c r="G84" s="229"/>
      <c r="H84" s="234"/>
      <c r="I84" s="236"/>
    </row>
    <row r="85" spans="1:9">
      <c r="A85" s="229"/>
      <c r="B85" s="229" t="s">
        <v>32</v>
      </c>
      <c r="C85" s="234"/>
      <c r="D85" s="237" t="s">
        <v>2843</v>
      </c>
      <c r="E85" s="229"/>
      <c r="F85" s="229"/>
      <c r="G85" s="229"/>
      <c r="H85" s="234"/>
      <c r="I85" s="236"/>
    </row>
    <row r="86" spans="1:9">
      <c r="A86" s="230" t="s">
        <v>8</v>
      </c>
      <c r="B86" s="231" t="s">
        <v>0</v>
      </c>
      <c r="C86" s="231"/>
      <c r="D86" s="230" t="s">
        <v>1</v>
      </c>
      <c r="E86" s="230" t="s">
        <v>2</v>
      </c>
      <c r="F86" s="232" t="s">
        <v>3</v>
      </c>
      <c r="G86" s="232" t="s">
        <v>2790</v>
      </c>
      <c r="H86" s="232" t="s">
        <v>2791</v>
      </c>
      <c r="I86" s="233" t="s">
        <v>2792</v>
      </c>
    </row>
    <row r="87" spans="1:9">
      <c r="A87" s="229" t="s">
        <v>32</v>
      </c>
      <c r="B87" s="229" t="s">
        <v>33</v>
      </c>
      <c r="C87" s="234"/>
      <c r="D87" s="235" t="s">
        <v>34</v>
      </c>
      <c r="E87" s="229"/>
      <c r="F87" s="229" t="s">
        <v>35</v>
      </c>
      <c r="G87" s="229">
        <v>20</v>
      </c>
      <c r="H87" s="234" t="s">
        <v>4</v>
      </c>
      <c r="I87" s="236"/>
    </row>
    <row r="88" spans="1:9">
      <c r="A88" s="229"/>
      <c r="B88" s="238" t="s">
        <v>36</v>
      </c>
      <c r="C88" s="251"/>
      <c r="D88" s="252" t="s">
        <v>37</v>
      </c>
      <c r="E88" s="238" t="s">
        <v>38</v>
      </c>
      <c r="F88" s="238" t="s">
        <v>35</v>
      </c>
      <c r="G88" s="238">
        <v>20</v>
      </c>
      <c r="H88" s="251" t="s">
        <v>4</v>
      </c>
      <c r="I88" s="236">
        <v>500</v>
      </c>
    </row>
    <row r="89" spans="1:9">
      <c r="A89" s="229"/>
      <c r="B89" s="238" t="s">
        <v>40</v>
      </c>
      <c r="C89" s="234"/>
      <c r="D89" s="237" t="s">
        <v>41</v>
      </c>
      <c r="E89" s="229"/>
      <c r="F89" s="229" t="s">
        <v>35</v>
      </c>
      <c r="G89" s="229">
        <v>20</v>
      </c>
      <c r="H89" s="234" t="s">
        <v>42</v>
      </c>
      <c r="I89" s="236"/>
    </row>
    <row r="90" spans="1:9">
      <c r="A90" s="229"/>
      <c r="B90" s="229" t="s">
        <v>43</v>
      </c>
      <c r="C90" s="234"/>
      <c r="D90" s="235" t="s">
        <v>44</v>
      </c>
      <c r="E90" s="229"/>
      <c r="F90" s="229" t="s">
        <v>45</v>
      </c>
      <c r="G90" s="229">
        <v>50</v>
      </c>
      <c r="H90" s="234" t="s">
        <v>42</v>
      </c>
      <c r="I90" s="236"/>
    </row>
    <row r="91" spans="1:9">
      <c r="A91" s="229"/>
      <c r="B91" s="229" t="s">
        <v>46</v>
      </c>
      <c r="C91" s="234"/>
      <c r="D91" s="237" t="s">
        <v>47</v>
      </c>
      <c r="E91" s="229"/>
      <c r="F91" s="229" t="s">
        <v>45</v>
      </c>
      <c r="G91" s="229">
        <v>255</v>
      </c>
      <c r="H91" s="234" t="s">
        <v>42</v>
      </c>
      <c r="I91" s="236" t="s">
        <v>48</v>
      </c>
    </row>
    <row r="92" spans="1:9">
      <c r="A92" s="229"/>
      <c r="B92" s="229" t="s">
        <v>2560</v>
      </c>
      <c r="C92" s="234"/>
      <c r="D92" s="237" t="s">
        <v>318</v>
      </c>
      <c r="E92" s="229"/>
      <c r="F92" s="229" t="s">
        <v>31</v>
      </c>
      <c r="G92" s="229"/>
      <c r="H92" s="234"/>
      <c r="I92" s="236">
        <v>1</v>
      </c>
    </row>
    <row r="93" spans="1:9">
      <c r="A93" s="229"/>
      <c r="B93" s="229" t="s">
        <v>2562</v>
      </c>
      <c r="C93" s="234"/>
      <c r="D93" s="237" t="s">
        <v>320</v>
      </c>
      <c r="E93" s="229"/>
      <c r="F93" s="229" t="s">
        <v>31</v>
      </c>
      <c r="G93" s="229"/>
      <c r="H93" s="234"/>
      <c r="I93" s="236">
        <v>2</v>
      </c>
    </row>
    <row r="94" spans="1:9">
      <c r="A94" s="229"/>
      <c r="B94" s="229" t="s">
        <v>2563</v>
      </c>
      <c r="C94" s="234"/>
      <c r="D94" s="237" t="s">
        <v>322</v>
      </c>
      <c r="E94" s="229"/>
      <c r="F94" s="229" t="s">
        <v>45</v>
      </c>
      <c r="G94" s="229"/>
      <c r="H94" s="234"/>
      <c r="I94" s="236"/>
    </row>
    <row r="95" spans="1:9">
      <c r="A95" s="229"/>
      <c r="B95" s="229" t="s">
        <v>2564</v>
      </c>
      <c r="C95" s="234"/>
      <c r="D95" s="237" t="s">
        <v>2565</v>
      </c>
      <c r="E95" s="229"/>
      <c r="F95" s="229" t="s">
        <v>31</v>
      </c>
      <c r="G95" s="229"/>
      <c r="H95" s="234"/>
      <c r="I95" s="236">
        <v>3</v>
      </c>
    </row>
    <row r="96" spans="1:9">
      <c r="A96" s="230" t="s">
        <v>8</v>
      </c>
      <c r="B96" s="231" t="s">
        <v>0</v>
      </c>
      <c r="C96" s="231"/>
      <c r="D96" s="230" t="s">
        <v>1</v>
      </c>
      <c r="E96" s="230" t="s">
        <v>2</v>
      </c>
      <c r="F96" s="232" t="s">
        <v>3</v>
      </c>
      <c r="G96" s="232" t="s">
        <v>2790</v>
      </c>
      <c r="H96" s="232" t="s">
        <v>2791</v>
      </c>
      <c r="I96" s="233" t="s">
        <v>2792</v>
      </c>
    </row>
    <row r="97" spans="1:9">
      <c r="A97" s="253" t="s">
        <v>2839</v>
      </c>
      <c r="B97" s="253" t="s">
        <v>2844</v>
      </c>
      <c r="C97" s="234"/>
      <c r="D97" s="237" t="s">
        <v>2845</v>
      </c>
      <c r="E97" s="229"/>
      <c r="F97" s="229"/>
      <c r="G97" s="229"/>
      <c r="H97" s="234" t="s">
        <v>2794</v>
      </c>
      <c r="I97" s="236"/>
    </row>
    <row r="98" spans="1:9">
      <c r="A98" s="242"/>
      <c r="B98" s="242" t="s">
        <v>84</v>
      </c>
      <c r="C98" s="243" t="s">
        <v>2793</v>
      </c>
      <c r="D98" s="247" t="s">
        <v>2846</v>
      </c>
      <c r="E98" s="242" t="s">
        <v>2847</v>
      </c>
      <c r="F98" s="242"/>
      <c r="G98" s="242"/>
      <c r="H98" s="243" t="s">
        <v>2798</v>
      </c>
      <c r="I98" s="245"/>
    </row>
    <row r="99" spans="1:9">
      <c r="A99" s="230" t="s">
        <v>8</v>
      </c>
      <c r="B99" s="231" t="s">
        <v>0</v>
      </c>
      <c r="C99" s="231"/>
      <c r="D99" s="230" t="s">
        <v>1</v>
      </c>
      <c r="E99" s="230" t="s">
        <v>2</v>
      </c>
      <c r="F99" s="232" t="s">
        <v>3</v>
      </c>
      <c r="G99" s="232" t="s">
        <v>2790</v>
      </c>
      <c r="H99" s="232" t="s">
        <v>2791</v>
      </c>
      <c r="I99" s="233" t="s">
        <v>2792</v>
      </c>
    </row>
    <row r="100" spans="1:9">
      <c r="A100" s="242" t="s">
        <v>84</v>
      </c>
      <c r="B100" s="242" t="s">
        <v>2848</v>
      </c>
      <c r="C100" s="243"/>
      <c r="D100" s="247" t="s">
        <v>2849</v>
      </c>
      <c r="E100" s="242"/>
      <c r="F100" s="242" t="s">
        <v>2796</v>
      </c>
      <c r="G100" s="242">
        <v>19</v>
      </c>
      <c r="H100" s="243"/>
      <c r="I100" s="245">
        <v>11000976</v>
      </c>
    </row>
    <row r="101" spans="1:9">
      <c r="A101" s="242"/>
      <c r="B101" s="242" t="s">
        <v>2850</v>
      </c>
      <c r="C101" s="243"/>
      <c r="D101" s="247" t="s">
        <v>2851</v>
      </c>
      <c r="E101" s="242"/>
      <c r="F101" s="242" t="s">
        <v>2797</v>
      </c>
      <c r="G101" s="242"/>
      <c r="H101" s="243"/>
      <c r="I101" s="245" t="s">
        <v>91</v>
      </c>
    </row>
    <row r="102" spans="1:9">
      <c r="A102" s="242"/>
      <c r="B102" s="242" t="s">
        <v>92</v>
      </c>
      <c r="C102" s="243"/>
      <c r="D102" s="247" t="s">
        <v>2852</v>
      </c>
      <c r="E102" s="242"/>
      <c r="F102" s="242" t="s">
        <v>2797</v>
      </c>
      <c r="G102" s="242">
        <v>20</v>
      </c>
      <c r="H102" s="243"/>
      <c r="I102" s="245" t="s">
        <v>94</v>
      </c>
    </row>
    <row r="103" spans="1:9">
      <c r="A103" s="242"/>
      <c r="B103" s="242" t="s">
        <v>95</v>
      </c>
      <c r="C103" s="243"/>
      <c r="D103" s="247" t="s">
        <v>2853</v>
      </c>
      <c r="E103" s="242"/>
      <c r="F103" s="242" t="s">
        <v>2796</v>
      </c>
      <c r="G103" s="242">
        <v>19</v>
      </c>
      <c r="H103" s="243"/>
      <c r="I103" s="245">
        <v>500</v>
      </c>
    </row>
    <row r="104" spans="1:9">
      <c r="A104" s="242"/>
      <c r="B104" s="242" t="s">
        <v>2854</v>
      </c>
      <c r="C104" s="243"/>
      <c r="D104" s="247" t="s">
        <v>2855</v>
      </c>
      <c r="E104" s="242"/>
      <c r="F104" s="242" t="s">
        <v>2796</v>
      </c>
      <c r="G104" s="242">
        <v>19</v>
      </c>
      <c r="H104" s="243"/>
      <c r="I104" s="245">
        <v>11001185</v>
      </c>
    </row>
    <row r="105" spans="1:9">
      <c r="A105" s="242"/>
      <c r="B105" s="242" t="s">
        <v>2856</v>
      </c>
      <c r="C105" s="243"/>
      <c r="D105" s="247" t="s">
        <v>2857</v>
      </c>
      <c r="E105" s="242"/>
      <c r="F105" s="242" t="s">
        <v>2796</v>
      </c>
      <c r="G105" s="242">
        <v>19</v>
      </c>
      <c r="H105" s="243"/>
      <c r="I105" s="245">
        <v>0</v>
      </c>
    </row>
    <row r="106" spans="1:9">
      <c r="A106" s="242"/>
      <c r="B106" s="242" t="s">
        <v>101</v>
      </c>
      <c r="C106" s="243"/>
      <c r="D106" s="247" t="s">
        <v>2858</v>
      </c>
      <c r="E106" s="242"/>
      <c r="F106" s="242" t="s">
        <v>2797</v>
      </c>
      <c r="G106" s="242"/>
      <c r="H106" s="243"/>
      <c r="I106" s="254" t="s">
        <v>2859</v>
      </c>
    </row>
    <row r="107" spans="1:9">
      <c r="A107" s="230" t="s">
        <v>2799</v>
      </c>
      <c r="B107" s="231" t="s">
        <v>0</v>
      </c>
      <c r="C107" s="231"/>
      <c r="D107" s="230" t="s">
        <v>1</v>
      </c>
      <c r="E107" s="230" t="s">
        <v>2</v>
      </c>
      <c r="F107" s="232" t="s">
        <v>3</v>
      </c>
      <c r="G107" s="232" t="s">
        <v>2790</v>
      </c>
      <c r="H107" s="232" t="s">
        <v>2791</v>
      </c>
      <c r="I107" s="233" t="s">
        <v>2792</v>
      </c>
    </row>
    <row r="108" spans="1:9">
      <c r="A108" s="229" t="s">
        <v>2860</v>
      </c>
      <c r="B108" s="229" t="s">
        <v>1322</v>
      </c>
      <c r="C108" s="234"/>
      <c r="D108" s="269"/>
      <c r="E108" s="229"/>
      <c r="F108" s="229" t="s">
        <v>2796</v>
      </c>
      <c r="G108" s="229">
        <v>19</v>
      </c>
      <c r="H108" s="234" t="s">
        <v>2798</v>
      </c>
      <c r="I108" s="236"/>
    </row>
    <row r="109" spans="1:9">
      <c r="A109" s="229"/>
      <c r="B109" s="229" t="s">
        <v>2819</v>
      </c>
      <c r="C109" s="234"/>
      <c r="D109" s="269" t="s">
        <v>2928</v>
      </c>
      <c r="E109" s="229"/>
      <c r="F109" s="229" t="s">
        <v>45</v>
      </c>
      <c r="G109" s="229">
        <v>255</v>
      </c>
      <c r="H109" s="234" t="s">
        <v>2798</v>
      </c>
      <c r="I109" s="236"/>
    </row>
    <row r="110" spans="1:9">
      <c r="A110" s="229"/>
      <c r="B110" s="229" t="s">
        <v>1730</v>
      </c>
      <c r="C110" s="234"/>
      <c r="D110" s="269" t="s">
        <v>2926</v>
      </c>
      <c r="E110" s="229"/>
      <c r="F110" s="229" t="s">
        <v>2932</v>
      </c>
      <c r="G110" s="229">
        <v>255</v>
      </c>
      <c r="H110" s="234" t="s">
        <v>2798</v>
      </c>
      <c r="I110" s="236"/>
    </row>
    <row r="111" spans="1:9">
      <c r="A111" s="229"/>
      <c r="B111" s="229" t="s">
        <v>1427</v>
      </c>
      <c r="C111" s="234"/>
      <c r="D111" s="237" t="s">
        <v>480</v>
      </c>
      <c r="E111" s="229"/>
      <c r="F111" s="229" t="s">
        <v>2932</v>
      </c>
      <c r="G111" s="229">
        <v>19</v>
      </c>
      <c r="H111" s="234" t="s">
        <v>2798</v>
      </c>
      <c r="I111" s="236"/>
    </row>
    <row r="112" spans="1:9">
      <c r="A112" s="229"/>
      <c r="B112" s="229" t="s">
        <v>2801</v>
      </c>
      <c r="C112" s="234"/>
      <c r="D112" s="269" t="s">
        <v>2927</v>
      </c>
      <c r="E112" s="229"/>
      <c r="F112" s="229" t="s">
        <v>2930</v>
      </c>
      <c r="G112" s="229">
        <v>255</v>
      </c>
      <c r="H112" s="234" t="s">
        <v>2798</v>
      </c>
      <c r="I112" s="236"/>
    </row>
    <row r="113" spans="1:9">
      <c r="A113" s="229"/>
      <c r="B113" s="229" t="s">
        <v>2076</v>
      </c>
      <c r="C113" s="234"/>
      <c r="D113" s="269" t="s">
        <v>2929</v>
      </c>
      <c r="E113" s="229"/>
      <c r="F113" s="229" t="s">
        <v>2931</v>
      </c>
      <c r="G113" s="229">
        <v>19</v>
      </c>
      <c r="H113" s="234" t="s">
        <v>2798</v>
      </c>
      <c r="I113" s="236"/>
    </row>
    <row r="114" spans="1:9">
      <c r="A114" s="229"/>
      <c r="B114" s="229" t="s">
        <v>1540</v>
      </c>
      <c r="C114" s="234"/>
      <c r="D114" s="269"/>
      <c r="E114" s="229"/>
      <c r="F114" s="229" t="s">
        <v>45</v>
      </c>
      <c r="G114" s="229">
        <v>255</v>
      </c>
      <c r="H114" s="234" t="s">
        <v>2798</v>
      </c>
      <c r="I114" s="236"/>
    </row>
    <row r="115" spans="1:9">
      <c r="A115" s="229"/>
      <c r="B115" s="229" t="s">
        <v>2921</v>
      </c>
      <c r="C115" s="234"/>
      <c r="D115" s="269" t="s">
        <v>2933</v>
      </c>
      <c r="E115" s="229"/>
      <c r="F115" s="229" t="s">
        <v>45</v>
      </c>
      <c r="G115" s="229">
        <v>255</v>
      </c>
      <c r="H115" s="234" t="s">
        <v>2798</v>
      </c>
      <c r="I115" s="236"/>
    </row>
    <row r="116" spans="1:9">
      <c r="A116" s="229"/>
      <c r="B116" s="229" t="s">
        <v>2922</v>
      </c>
      <c r="C116" s="234"/>
      <c r="D116" s="269"/>
      <c r="E116" s="229"/>
      <c r="F116" s="229" t="s">
        <v>45</v>
      </c>
      <c r="G116" s="229">
        <v>255</v>
      </c>
      <c r="H116" s="234" t="s">
        <v>2798</v>
      </c>
      <c r="I116" s="236"/>
    </row>
    <row r="117" spans="1:9">
      <c r="A117" s="229"/>
      <c r="B117" s="229" t="s">
        <v>1453</v>
      </c>
      <c r="C117" s="234" t="s">
        <v>2924</v>
      </c>
      <c r="D117" s="237" t="s">
        <v>2925</v>
      </c>
      <c r="E117" s="229"/>
      <c r="F117" s="229"/>
      <c r="G117" s="229"/>
      <c r="H117" s="234" t="s">
        <v>2798</v>
      </c>
      <c r="I117" s="236"/>
    </row>
    <row r="118" spans="1:9">
      <c r="A118" s="230" t="s">
        <v>49</v>
      </c>
      <c r="B118" s="231" t="s">
        <v>0</v>
      </c>
      <c r="C118" s="231"/>
      <c r="D118" s="230" t="s">
        <v>1</v>
      </c>
      <c r="E118" s="230" t="s">
        <v>2</v>
      </c>
      <c r="F118" s="232" t="s">
        <v>3</v>
      </c>
      <c r="G118" s="232" t="s">
        <v>10</v>
      </c>
      <c r="H118" s="232" t="s">
        <v>11</v>
      </c>
      <c r="I118" s="233" t="s">
        <v>12</v>
      </c>
    </row>
    <row r="119" spans="1:9">
      <c r="A119" s="229" t="s">
        <v>2923</v>
      </c>
      <c r="B119" s="229" t="s">
        <v>2267</v>
      </c>
      <c r="C119" s="234"/>
      <c r="D119" s="237" t="s">
        <v>480</v>
      </c>
      <c r="E119" s="229" t="s">
        <v>363</v>
      </c>
      <c r="F119" s="229" t="s">
        <v>31</v>
      </c>
      <c r="G119" s="229">
        <v>19</v>
      </c>
      <c r="H119" s="234" t="str">
        <f>IF(IFERROR(SEARCHB("add",$B$2),0)&gt;0,"X","M")</f>
        <v>M</v>
      </c>
      <c r="I119" s="236"/>
    </row>
    <row r="120" spans="1:9">
      <c r="A120" s="229"/>
      <c r="B120" s="229" t="s">
        <v>2364</v>
      </c>
      <c r="C120" s="234"/>
      <c r="D120" s="237" t="s">
        <v>498</v>
      </c>
      <c r="E120" s="229" t="s">
        <v>481</v>
      </c>
      <c r="F120" s="229" t="s">
        <v>31</v>
      </c>
      <c r="G120" s="229">
        <v>19</v>
      </c>
      <c r="H120" s="234" t="s">
        <v>42</v>
      </c>
      <c r="I120" s="236"/>
    </row>
    <row r="121" spans="1:9">
      <c r="A121" s="229"/>
      <c r="B121" s="229" t="s">
        <v>499</v>
      </c>
      <c r="C121" s="234"/>
      <c r="D121" s="237" t="s">
        <v>500</v>
      </c>
      <c r="E121" s="229"/>
      <c r="F121" s="229" t="s">
        <v>299</v>
      </c>
      <c r="G121" s="229">
        <v>6</v>
      </c>
      <c r="H121" s="234" t="s">
        <v>4</v>
      </c>
      <c r="I121" s="236"/>
    </row>
    <row r="122" spans="1:9">
      <c r="A122" s="229"/>
      <c r="B122" s="229" t="s">
        <v>501</v>
      </c>
      <c r="C122" s="234"/>
      <c r="D122" s="237" t="s">
        <v>502</v>
      </c>
      <c r="E122" s="229" t="s">
        <v>503</v>
      </c>
      <c r="F122" s="229" t="s">
        <v>31</v>
      </c>
      <c r="G122" s="229">
        <v>19</v>
      </c>
      <c r="H122" s="234" t="s">
        <v>42</v>
      </c>
      <c r="I122" s="236"/>
    </row>
    <row r="123" spans="1:9">
      <c r="A123" s="229"/>
      <c r="B123" s="229" t="s">
        <v>504</v>
      </c>
      <c r="C123" s="234"/>
      <c r="D123" s="237" t="s">
        <v>505</v>
      </c>
      <c r="E123" s="229" t="s">
        <v>506</v>
      </c>
      <c r="F123" s="229" t="s">
        <v>31</v>
      </c>
      <c r="G123" s="229"/>
      <c r="H123" s="234" t="s">
        <v>42</v>
      </c>
      <c r="I123" s="236"/>
    </row>
    <row r="124" spans="1:9">
      <c r="A124" s="229"/>
      <c r="B124" s="229" t="s">
        <v>372</v>
      </c>
      <c r="C124" s="234" t="s">
        <v>14</v>
      </c>
      <c r="D124" s="237" t="s">
        <v>1571</v>
      </c>
      <c r="E124" s="229" t="s">
        <v>374</v>
      </c>
      <c r="F124" s="229"/>
      <c r="G124" s="229"/>
      <c r="H124" s="234" t="s">
        <v>42</v>
      </c>
      <c r="I124" s="236"/>
    </row>
    <row r="125" spans="1:9">
      <c r="A125" s="229"/>
      <c r="B125" s="229" t="s">
        <v>538</v>
      </c>
      <c r="C125" s="234" t="s">
        <v>14</v>
      </c>
      <c r="D125" s="237" t="s">
        <v>1576</v>
      </c>
      <c r="E125" s="229" t="s">
        <v>60</v>
      </c>
      <c r="F125" s="229"/>
      <c r="G125" s="229"/>
      <c r="H125" s="234" t="s">
        <v>4</v>
      </c>
      <c r="I125" s="236"/>
    </row>
    <row r="126" spans="1:9">
      <c r="A126" s="229"/>
      <c r="B126" s="229" t="s">
        <v>554</v>
      </c>
      <c r="C126" s="234" t="s">
        <v>14</v>
      </c>
      <c r="D126" s="237" t="s">
        <v>1572</v>
      </c>
      <c r="E126" s="229" t="s">
        <v>60</v>
      </c>
      <c r="F126" s="229"/>
      <c r="G126" s="229"/>
      <c r="H126" s="234" t="s">
        <v>42</v>
      </c>
      <c r="I126" s="236"/>
    </row>
    <row r="127" spans="1:9">
      <c r="A127" s="229"/>
      <c r="B127" s="229" t="s">
        <v>685</v>
      </c>
      <c r="C127" s="234" t="s">
        <v>14</v>
      </c>
      <c r="D127" s="237" t="s">
        <v>1573</v>
      </c>
      <c r="E127" s="229" t="s">
        <v>60</v>
      </c>
      <c r="F127" s="229"/>
      <c r="G127" s="229"/>
      <c r="H127" s="234" t="s">
        <v>42</v>
      </c>
      <c r="I127" s="236"/>
    </row>
    <row r="128" spans="1:9">
      <c r="A128" s="229"/>
      <c r="B128" s="229" t="s">
        <v>605</v>
      </c>
      <c r="C128" s="234" t="s">
        <v>14</v>
      </c>
      <c r="D128" s="237" t="s">
        <v>1575</v>
      </c>
      <c r="E128" s="229" t="s">
        <v>60</v>
      </c>
      <c r="F128" s="229"/>
      <c r="G128" s="229"/>
      <c r="H128" s="234" t="s">
        <v>42</v>
      </c>
      <c r="I128" s="236"/>
    </row>
    <row r="129" spans="1:9">
      <c r="A129" s="230" t="s">
        <v>507</v>
      </c>
      <c r="B129" s="231" t="s">
        <v>0</v>
      </c>
      <c r="C129" s="231"/>
      <c r="D129" s="230" t="s">
        <v>1</v>
      </c>
      <c r="E129" s="230" t="s">
        <v>2</v>
      </c>
      <c r="F129" s="232" t="s">
        <v>3</v>
      </c>
      <c r="G129" s="232" t="s">
        <v>10</v>
      </c>
      <c r="H129" s="232" t="s">
        <v>11</v>
      </c>
      <c r="I129" s="233" t="s">
        <v>12</v>
      </c>
    </row>
    <row r="130" spans="1:9">
      <c r="A130" s="229" t="s">
        <v>372</v>
      </c>
      <c r="B130" s="229" t="s">
        <v>379</v>
      </c>
      <c r="C130" s="234"/>
      <c r="D130" s="239" t="s">
        <v>508</v>
      </c>
      <c r="E130" s="229" t="str">
        <f>B131</f>
        <v>XPersonBObjExt</v>
      </c>
      <c r="F130" s="229" t="s">
        <v>35</v>
      </c>
      <c r="G130" s="229">
        <v>150</v>
      </c>
      <c r="H130" s="234" t="s">
        <v>4</v>
      </c>
      <c r="I130" s="236"/>
    </row>
    <row r="131" spans="1:9">
      <c r="A131" s="229"/>
      <c r="B131" s="229" t="s">
        <v>511</v>
      </c>
      <c r="C131" s="234" t="s">
        <v>14</v>
      </c>
      <c r="D131" s="239" t="s">
        <v>513</v>
      </c>
      <c r="E131" s="229" t="s">
        <v>374</v>
      </c>
      <c r="F131" s="229"/>
      <c r="G131" s="229"/>
      <c r="H131" s="234" t="s">
        <v>4</v>
      </c>
      <c r="I131" s="236"/>
    </row>
    <row r="132" spans="1:9">
      <c r="A132" s="230" t="s">
        <v>49</v>
      </c>
      <c r="B132" s="231" t="s">
        <v>0</v>
      </c>
      <c r="C132" s="231"/>
      <c r="D132" s="230" t="s">
        <v>1</v>
      </c>
      <c r="E132" s="230" t="s">
        <v>2</v>
      </c>
      <c r="F132" s="232" t="s">
        <v>3</v>
      </c>
      <c r="G132" s="232" t="s">
        <v>10</v>
      </c>
      <c r="H132" s="232" t="s">
        <v>11</v>
      </c>
      <c r="I132" s="233" t="s">
        <v>12</v>
      </c>
    </row>
    <row r="133" spans="1:9">
      <c r="A133" s="229" t="str">
        <f>B131</f>
        <v>XPersonBObjExt</v>
      </c>
      <c r="B133" s="229" t="s">
        <v>519</v>
      </c>
      <c r="C133" s="234"/>
      <c r="D133" s="239" t="s">
        <v>520</v>
      </c>
      <c r="E133" s="229"/>
      <c r="F133" s="229" t="s">
        <v>35</v>
      </c>
      <c r="G133" s="229">
        <v>150</v>
      </c>
      <c r="H133" s="234" t="s">
        <v>42</v>
      </c>
      <c r="I133" s="236"/>
    </row>
    <row r="134" spans="1:9" ht="45">
      <c r="A134" s="229"/>
      <c r="B134" s="256" t="s">
        <v>522</v>
      </c>
      <c r="C134" s="257"/>
      <c r="D134" s="258" t="s">
        <v>523</v>
      </c>
      <c r="E134" s="256"/>
      <c r="F134" s="256" t="s">
        <v>35</v>
      </c>
      <c r="G134" s="256">
        <v>150</v>
      </c>
      <c r="H134" s="257" t="s">
        <v>42</v>
      </c>
      <c r="I134" s="236"/>
    </row>
    <row r="135" spans="1:9">
      <c r="A135" s="229"/>
      <c r="B135" s="229" t="s">
        <v>524</v>
      </c>
      <c r="C135" s="234"/>
      <c r="D135" s="237" t="s">
        <v>525</v>
      </c>
      <c r="E135" s="229"/>
      <c r="F135" s="229" t="str">
        <f>IF(G135=19,"Number","String")</f>
        <v>String</v>
      </c>
      <c r="G135" s="229">
        <v>250</v>
      </c>
      <c r="H135" s="234" t="s">
        <v>42</v>
      </c>
      <c r="I135" s="236"/>
    </row>
    <row r="136" spans="1:9">
      <c r="A136" s="229"/>
      <c r="B136" s="229" t="s">
        <v>526</v>
      </c>
      <c r="C136" s="234"/>
      <c r="D136" s="237" t="s">
        <v>527</v>
      </c>
      <c r="E136" s="229" t="s">
        <v>528</v>
      </c>
      <c r="F136" s="229" t="s">
        <v>31</v>
      </c>
      <c r="G136" s="229">
        <v>19</v>
      </c>
      <c r="H136" s="234" t="s">
        <v>42</v>
      </c>
      <c r="I136" s="236"/>
    </row>
    <row r="137" spans="1:9">
      <c r="A137" s="229"/>
      <c r="B137" s="229" t="s">
        <v>530</v>
      </c>
      <c r="C137" s="234"/>
      <c r="D137" s="237" t="s">
        <v>531</v>
      </c>
      <c r="E137" s="229" t="s">
        <v>532</v>
      </c>
      <c r="F137" s="229" t="s">
        <v>31</v>
      </c>
      <c r="G137" s="229">
        <v>19</v>
      </c>
      <c r="H137" s="234" t="s">
        <v>42</v>
      </c>
      <c r="I137" s="236"/>
    </row>
    <row r="138" spans="1:9">
      <c r="A138" s="229"/>
      <c r="B138" s="229" t="s">
        <v>2101</v>
      </c>
      <c r="C138" s="234"/>
      <c r="D138" s="237" t="s">
        <v>533</v>
      </c>
      <c r="E138" s="229"/>
      <c r="F138" s="229" t="s">
        <v>35</v>
      </c>
      <c r="G138" s="229">
        <v>1</v>
      </c>
      <c r="H138" s="234" t="s">
        <v>42</v>
      </c>
      <c r="I138" s="236"/>
    </row>
    <row r="139" spans="1:9">
      <c r="A139" s="230" t="s">
        <v>49</v>
      </c>
      <c r="B139" s="231" t="s">
        <v>0</v>
      </c>
      <c r="C139" s="231"/>
      <c r="D139" s="230" t="s">
        <v>1</v>
      </c>
      <c r="E139" s="230" t="s">
        <v>2</v>
      </c>
      <c r="F139" s="232" t="s">
        <v>3</v>
      </c>
      <c r="G139" s="232" t="s">
        <v>10</v>
      </c>
      <c r="H139" s="232" t="s">
        <v>11</v>
      </c>
      <c r="I139" s="233" t="s">
        <v>12</v>
      </c>
    </row>
    <row r="140" spans="1:9">
      <c r="A140" s="229" t="s">
        <v>538</v>
      </c>
      <c r="B140" s="229" t="s">
        <v>2365</v>
      </c>
      <c r="C140" s="234"/>
      <c r="D140" s="239" t="s">
        <v>539</v>
      </c>
      <c r="E140" s="229" t="s">
        <v>363</v>
      </c>
      <c r="F140" s="229" t="s">
        <v>31</v>
      </c>
      <c r="G140" s="229">
        <v>19</v>
      </c>
      <c r="H140" s="234" t="str">
        <f>IF(IFERROR(SEARCHB("add",$B$2),0)&gt;0,"X","M")</f>
        <v>M</v>
      </c>
      <c r="I140" s="236"/>
    </row>
    <row r="141" spans="1:9">
      <c r="A141" s="229"/>
      <c r="B141" s="229" t="s">
        <v>540</v>
      </c>
      <c r="C141" s="234"/>
      <c r="D141" s="239" t="s">
        <v>541</v>
      </c>
      <c r="E141" s="229" t="s">
        <v>542</v>
      </c>
      <c r="F141" s="229" t="s">
        <v>31</v>
      </c>
      <c r="G141" s="229">
        <v>19</v>
      </c>
      <c r="H141" s="234" t="s">
        <v>4</v>
      </c>
      <c r="I141" s="236"/>
    </row>
    <row r="142" spans="1:9">
      <c r="A142" s="229"/>
      <c r="B142" s="229" t="s">
        <v>543</v>
      </c>
      <c r="C142" s="234"/>
      <c r="D142" s="237" t="s">
        <v>544</v>
      </c>
      <c r="E142" s="229" t="s">
        <v>545</v>
      </c>
      <c r="F142" s="229" t="s">
        <v>31</v>
      </c>
      <c r="G142" s="229">
        <v>19</v>
      </c>
      <c r="H142" s="234" t="s">
        <v>4</v>
      </c>
      <c r="I142" s="236"/>
    </row>
    <row r="143" spans="1:9">
      <c r="A143" s="229"/>
      <c r="B143" s="229" t="s">
        <v>546</v>
      </c>
      <c r="C143" s="234"/>
      <c r="D143" s="237" t="s">
        <v>547</v>
      </c>
      <c r="E143" s="229"/>
      <c r="F143" s="229" t="s">
        <v>35</v>
      </c>
      <c r="G143" s="229">
        <v>100</v>
      </c>
      <c r="H143" s="234" t="s">
        <v>42</v>
      </c>
      <c r="I143" s="236"/>
    </row>
    <row r="144" spans="1:9">
      <c r="A144" s="229"/>
      <c r="B144" s="229" t="s">
        <v>548</v>
      </c>
      <c r="C144" s="234"/>
      <c r="D144" s="237" t="s">
        <v>549</v>
      </c>
      <c r="E144" s="229"/>
      <c r="F144" s="229" t="s">
        <v>35</v>
      </c>
      <c r="G144" s="229">
        <v>100</v>
      </c>
      <c r="H144" s="234" t="s">
        <v>4</v>
      </c>
      <c r="I144" s="236"/>
    </row>
    <row r="145" spans="1:9">
      <c r="A145" s="229"/>
      <c r="B145" s="229" t="s">
        <v>2216</v>
      </c>
      <c r="C145" s="234"/>
      <c r="D145" s="237" t="s">
        <v>550</v>
      </c>
      <c r="E145" s="229" t="s">
        <v>551</v>
      </c>
      <c r="F145" s="229" t="s">
        <v>299</v>
      </c>
      <c r="G145" s="229">
        <v>6</v>
      </c>
      <c r="H145" s="234" t="s">
        <v>42</v>
      </c>
      <c r="I145" s="236"/>
    </row>
    <row r="146" spans="1:9">
      <c r="A146" s="229"/>
      <c r="B146" s="229" t="s">
        <v>300</v>
      </c>
      <c r="C146" s="234"/>
      <c r="D146" s="237" t="s">
        <v>552</v>
      </c>
      <c r="E146" s="229" t="s">
        <v>553</v>
      </c>
      <c r="F146" s="229" t="s">
        <v>299</v>
      </c>
      <c r="G146" s="229">
        <v>6</v>
      </c>
      <c r="H146" s="234" t="s">
        <v>229</v>
      </c>
      <c r="I146" s="236"/>
    </row>
    <row r="147" spans="1:9">
      <c r="A147" s="230" t="s">
        <v>49</v>
      </c>
      <c r="B147" s="231" t="s">
        <v>0</v>
      </c>
      <c r="C147" s="231"/>
      <c r="D147" s="230" t="s">
        <v>1</v>
      </c>
      <c r="E147" s="230" t="s">
        <v>2</v>
      </c>
      <c r="F147" s="232" t="s">
        <v>3</v>
      </c>
      <c r="G147" s="232" t="s">
        <v>10</v>
      </c>
      <c r="H147" s="232" t="s">
        <v>11</v>
      </c>
      <c r="I147" s="233" t="s">
        <v>12</v>
      </c>
    </row>
    <row r="148" spans="1:9">
      <c r="A148" s="229" t="s">
        <v>554</v>
      </c>
      <c r="B148" s="229" t="s">
        <v>2366</v>
      </c>
      <c r="C148" s="234"/>
      <c r="D148" s="239" t="s">
        <v>1608</v>
      </c>
      <c r="E148" s="229" t="s">
        <v>363</v>
      </c>
      <c r="F148" s="229" t="s">
        <v>31</v>
      </c>
      <c r="G148" s="229">
        <v>19</v>
      </c>
      <c r="H148" s="234" t="str">
        <f>IF(IFERROR(SEARCHB("add",$B$2),0)&gt;0,"X","M")</f>
        <v>M</v>
      </c>
      <c r="I148" s="236"/>
    </row>
    <row r="149" spans="1:9">
      <c r="A149" s="229"/>
      <c r="B149" s="229" t="s">
        <v>2367</v>
      </c>
      <c r="C149" s="234"/>
      <c r="D149" s="239" t="s">
        <v>1612</v>
      </c>
      <c r="E149" s="229" t="s">
        <v>555</v>
      </c>
      <c r="F149" s="229" t="s">
        <v>31</v>
      </c>
      <c r="G149" s="229">
        <v>19</v>
      </c>
      <c r="H149" s="234" t="s">
        <v>4</v>
      </c>
      <c r="I149" s="236"/>
    </row>
    <row r="150" spans="1:9">
      <c r="A150" s="229"/>
      <c r="B150" s="229" t="s">
        <v>2216</v>
      </c>
      <c r="C150" s="234"/>
      <c r="D150" s="237" t="s">
        <v>550</v>
      </c>
      <c r="E150" s="229" t="s">
        <v>551</v>
      </c>
      <c r="F150" s="229" t="s">
        <v>299</v>
      </c>
      <c r="G150" s="229">
        <v>6</v>
      </c>
      <c r="H150" s="234" t="s">
        <v>42</v>
      </c>
      <c r="I150" s="236"/>
    </row>
    <row r="151" spans="1:9">
      <c r="A151" s="229"/>
      <c r="B151" s="229" t="s">
        <v>300</v>
      </c>
      <c r="C151" s="234"/>
      <c r="D151" s="237" t="s">
        <v>552</v>
      </c>
      <c r="E151" s="229" t="s">
        <v>556</v>
      </c>
      <c r="F151" s="229" t="s">
        <v>299</v>
      </c>
      <c r="G151" s="229">
        <v>6</v>
      </c>
      <c r="H151" s="234" t="s">
        <v>229</v>
      </c>
      <c r="I151" s="236"/>
    </row>
    <row r="152" spans="1:9">
      <c r="A152" s="229"/>
      <c r="B152" s="229" t="s">
        <v>372</v>
      </c>
      <c r="C152" s="234" t="s">
        <v>14</v>
      </c>
      <c r="D152" s="237" t="s">
        <v>558</v>
      </c>
      <c r="E152" s="229" t="s">
        <v>374</v>
      </c>
      <c r="F152" s="229"/>
      <c r="G152" s="229"/>
      <c r="H152" s="234" t="s">
        <v>42</v>
      </c>
      <c r="I152" s="236"/>
    </row>
    <row r="153" spans="1:9">
      <c r="A153" s="229"/>
      <c r="B153" s="229" t="s">
        <v>1807</v>
      </c>
      <c r="C153" s="234" t="s">
        <v>14</v>
      </c>
      <c r="D153" s="237" t="s">
        <v>559</v>
      </c>
      <c r="E153" s="229" t="s">
        <v>374</v>
      </c>
      <c r="F153" s="229"/>
      <c r="G153" s="229"/>
      <c r="H153" s="234" t="s">
        <v>4</v>
      </c>
      <c r="I153" s="236"/>
    </row>
    <row r="154" spans="1:9">
      <c r="A154" s="230" t="s">
        <v>507</v>
      </c>
      <c r="B154" s="231" t="s">
        <v>0</v>
      </c>
      <c r="C154" s="231"/>
      <c r="D154" s="230" t="s">
        <v>1</v>
      </c>
      <c r="E154" s="230" t="s">
        <v>2</v>
      </c>
      <c r="F154" s="232" t="s">
        <v>3</v>
      </c>
      <c r="G154" s="232" t="s">
        <v>10</v>
      </c>
      <c r="H154" s="232" t="s">
        <v>11</v>
      </c>
      <c r="I154" s="233" t="s">
        <v>12</v>
      </c>
    </row>
    <row r="155" spans="1:9">
      <c r="A155" s="229" t="s">
        <v>372</v>
      </c>
      <c r="B155" s="229" t="s">
        <v>379</v>
      </c>
      <c r="C155" s="234"/>
      <c r="D155" s="239" t="s">
        <v>562</v>
      </c>
      <c r="E155" s="229" t="str">
        <f>B156</f>
        <v>XAddressGroupBObjExt</v>
      </c>
      <c r="F155" s="229" t="s">
        <v>35</v>
      </c>
      <c r="G155" s="229">
        <v>150</v>
      </c>
      <c r="H155" s="234" t="s">
        <v>4</v>
      </c>
      <c r="I155" s="236"/>
    </row>
    <row r="156" spans="1:9">
      <c r="A156" s="229"/>
      <c r="B156" s="229" t="s">
        <v>565</v>
      </c>
      <c r="C156" s="234" t="s">
        <v>14</v>
      </c>
      <c r="D156" s="237" t="s">
        <v>567</v>
      </c>
      <c r="E156" s="229" t="s">
        <v>374</v>
      </c>
      <c r="F156" s="229"/>
      <c r="G156" s="229"/>
      <c r="H156" s="234" t="s">
        <v>4</v>
      </c>
      <c r="I156" s="236"/>
    </row>
    <row r="157" spans="1:9">
      <c r="A157" s="230" t="s">
        <v>49</v>
      </c>
      <c r="B157" s="231" t="s">
        <v>0</v>
      </c>
      <c r="C157" s="231"/>
      <c r="D157" s="230" t="s">
        <v>1</v>
      </c>
      <c r="E157" s="230" t="s">
        <v>2</v>
      </c>
      <c r="F157" s="232" t="s">
        <v>3</v>
      </c>
      <c r="G157" s="232" t="s">
        <v>10</v>
      </c>
      <c r="H157" s="232" t="s">
        <v>11</v>
      </c>
      <c r="I157" s="233" t="s">
        <v>12</v>
      </c>
    </row>
    <row r="158" spans="1:9">
      <c r="A158" s="229" t="str">
        <f>B156</f>
        <v>XAddressGroupBObjExt</v>
      </c>
      <c r="B158" s="229" t="s">
        <v>519</v>
      </c>
      <c r="C158" s="234"/>
      <c r="D158" s="239" t="s">
        <v>520</v>
      </c>
      <c r="E158" s="229"/>
      <c r="F158" s="229" t="str">
        <f>IF(G158=19,"Number","String")</f>
        <v>String</v>
      </c>
      <c r="G158" s="229">
        <v>250</v>
      </c>
      <c r="H158" s="234" t="s">
        <v>42</v>
      </c>
      <c r="I158" s="236"/>
    </row>
    <row r="159" spans="1:9">
      <c r="A159" s="229"/>
      <c r="B159" s="229" t="s">
        <v>574</v>
      </c>
      <c r="C159" s="234"/>
      <c r="D159" s="239" t="s">
        <v>575</v>
      </c>
      <c r="E159" s="229"/>
      <c r="F159" s="229" t="str">
        <f>IF(G159=19,"Number","String")</f>
        <v>String</v>
      </c>
      <c r="G159" s="229">
        <v>250</v>
      </c>
      <c r="H159" s="234" t="s">
        <v>42</v>
      </c>
      <c r="I159" s="236"/>
    </row>
    <row r="160" spans="1:9">
      <c r="A160" s="230" t="s">
        <v>49</v>
      </c>
      <c r="B160" s="231" t="s">
        <v>0</v>
      </c>
      <c r="C160" s="231"/>
      <c r="D160" s="230" t="s">
        <v>1</v>
      </c>
      <c r="E160" s="230" t="s">
        <v>2</v>
      </c>
      <c r="F160" s="232" t="s">
        <v>3</v>
      </c>
      <c r="G160" s="232" t="s">
        <v>10</v>
      </c>
      <c r="H160" s="232" t="s">
        <v>11</v>
      </c>
      <c r="I160" s="233" t="s">
        <v>12</v>
      </c>
    </row>
    <row r="161" spans="1:9">
      <c r="A161" s="229" t="s">
        <v>580</v>
      </c>
      <c r="B161" s="229" t="s">
        <v>2368</v>
      </c>
      <c r="C161" s="234"/>
      <c r="D161" s="239" t="s">
        <v>581</v>
      </c>
      <c r="E161" s="229"/>
      <c r="F161" s="229" t="s">
        <v>582</v>
      </c>
      <c r="G161" s="229">
        <v>19</v>
      </c>
      <c r="H161" s="234" t="s">
        <v>229</v>
      </c>
      <c r="I161" s="236"/>
    </row>
    <row r="162" spans="1:9" s="255" customFormat="1">
      <c r="A162" s="238"/>
      <c r="B162" s="238" t="s">
        <v>583</v>
      </c>
      <c r="C162" s="251"/>
      <c r="D162" s="259" t="s">
        <v>1657</v>
      </c>
      <c r="E162" s="238" t="s">
        <v>584</v>
      </c>
      <c r="F162" s="238" t="s">
        <v>582</v>
      </c>
      <c r="G162" s="238">
        <v>19</v>
      </c>
      <c r="H162" s="251" t="s">
        <v>4</v>
      </c>
      <c r="I162" s="241"/>
    </row>
    <row r="163" spans="1:9" s="255" customFormat="1">
      <c r="A163" s="238"/>
      <c r="B163" s="238" t="s">
        <v>585</v>
      </c>
      <c r="C163" s="251"/>
      <c r="D163" s="252" t="s">
        <v>1654</v>
      </c>
      <c r="E163" s="238" t="s">
        <v>584</v>
      </c>
      <c r="F163" s="238" t="s">
        <v>582</v>
      </c>
      <c r="G163" s="238">
        <v>19</v>
      </c>
      <c r="H163" s="251" t="s">
        <v>4</v>
      </c>
      <c r="I163" s="241"/>
    </row>
    <row r="164" spans="1:9">
      <c r="A164" s="229"/>
      <c r="B164" s="229" t="s">
        <v>586</v>
      </c>
      <c r="C164" s="234"/>
      <c r="D164" s="237" t="s">
        <v>587</v>
      </c>
      <c r="E164" s="229"/>
      <c r="F164" s="229" t="s">
        <v>35</v>
      </c>
      <c r="G164" s="229">
        <v>20</v>
      </c>
      <c r="H164" s="234" t="s">
        <v>4</v>
      </c>
      <c r="I164" s="236"/>
    </row>
    <row r="165" spans="1:9">
      <c r="A165" s="229"/>
      <c r="B165" s="229" t="s">
        <v>588</v>
      </c>
      <c r="C165" s="234"/>
      <c r="D165" s="237" t="s">
        <v>589</v>
      </c>
      <c r="E165" s="229"/>
      <c r="F165" s="229" t="s">
        <v>35</v>
      </c>
      <c r="G165" s="229">
        <v>50</v>
      </c>
      <c r="H165" s="234" t="s">
        <v>4</v>
      </c>
      <c r="I165" s="236"/>
    </row>
    <row r="166" spans="1:9">
      <c r="A166" s="229"/>
      <c r="B166" s="229" t="s">
        <v>590</v>
      </c>
      <c r="C166" s="234"/>
      <c r="D166" s="237" t="s">
        <v>591</v>
      </c>
      <c r="E166" s="229"/>
      <c r="F166" s="229" t="s">
        <v>35</v>
      </c>
      <c r="G166" s="229">
        <v>32</v>
      </c>
      <c r="H166" s="234" t="s">
        <v>4</v>
      </c>
      <c r="I166" s="236"/>
    </row>
    <row r="167" spans="1:9">
      <c r="A167" s="229"/>
      <c r="B167" s="229" t="s">
        <v>592</v>
      </c>
      <c r="C167" s="234"/>
      <c r="D167" s="237" t="s">
        <v>593</v>
      </c>
      <c r="E167" s="229"/>
      <c r="F167" s="229" t="s">
        <v>35</v>
      </c>
      <c r="G167" s="229">
        <v>400</v>
      </c>
      <c r="H167" s="234" t="s">
        <v>4</v>
      </c>
      <c r="I167" s="236"/>
    </row>
    <row r="168" spans="1:9">
      <c r="A168" s="229"/>
      <c r="B168" s="229" t="s">
        <v>594</v>
      </c>
      <c r="C168" s="234"/>
      <c r="D168" s="237" t="s">
        <v>595</v>
      </c>
      <c r="E168" s="229"/>
      <c r="F168" s="229" t="s">
        <v>35</v>
      </c>
      <c r="G168" s="229">
        <v>400</v>
      </c>
      <c r="H168" s="234" t="s">
        <v>42</v>
      </c>
      <c r="I168" s="236"/>
    </row>
    <row r="169" spans="1:9">
      <c r="A169" s="229"/>
      <c r="B169" s="229" t="s">
        <v>2369</v>
      </c>
      <c r="C169" s="234"/>
      <c r="D169" s="239" t="s">
        <v>596</v>
      </c>
      <c r="E169" s="229"/>
      <c r="F169" s="229" t="s">
        <v>35</v>
      </c>
      <c r="G169" s="229">
        <v>100</v>
      </c>
      <c r="H169" s="234" t="s">
        <v>42</v>
      </c>
      <c r="I169" s="236"/>
    </row>
    <row r="170" spans="1:9">
      <c r="A170" s="230" t="s">
        <v>49</v>
      </c>
      <c r="B170" s="231" t="s">
        <v>590</v>
      </c>
      <c r="C170" s="231"/>
      <c r="D170" s="230" t="s">
        <v>1</v>
      </c>
      <c r="E170" s="230" t="s">
        <v>2</v>
      </c>
      <c r="F170" s="232" t="s">
        <v>3</v>
      </c>
      <c r="G170" s="232" t="s">
        <v>10</v>
      </c>
      <c r="H170" s="232" t="s">
        <v>11</v>
      </c>
      <c r="I170" s="233" t="s">
        <v>12</v>
      </c>
    </row>
    <row r="171" spans="1:9">
      <c r="A171" s="229" t="s">
        <v>685</v>
      </c>
      <c r="B171" s="229" t="s">
        <v>2370</v>
      </c>
      <c r="C171" s="234"/>
      <c r="D171" s="239" t="s">
        <v>1687</v>
      </c>
      <c r="E171" s="229" t="s">
        <v>363</v>
      </c>
      <c r="F171" s="229" t="s">
        <v>31</v>
      </c>
      <c r="G171" s="229">
        <v>19</v>
      </c>
      <c r="H171" s="234" t="str">
        <f>IF(IFERROR(SEARCHB("add",$B$2),0)&gt;0,"X","M")</f>
        <v>M</v>
      </c>
      <c r="I171" s="236"/>
    </row>
    <row r="172" spans="1:9">
      <c r="A172" s="229"/>
      <c r="B172" s="229" t="s">
        <v>2371</v>
      </c>
      <c r="C172" s="234"/>
      <c r="D172" s="239" t="s">
        <v>1690</v>
      </c>
      <c r="E172" s="229" t="s">
        <v>1691</v>
      </c>
      <c r="F172" s="229" t="s">
        <v>31</v>
      </c>
      <c r="G172" s="229">
        <v>19</v>
      </c>
      <c r="H172" s="234" t="s">
        <v>4</v>
      </c>
      <c r="I172" s="236"/>
    </row>
    <row r="173" spans="1:9" s="255" customFormat="1">
      <c r="A173" s="238"/>
      <c r="B173" s="238" t="s">
        <v>2216</v>
      </c>
      <c r="C173" s="251"/>
      <c r="D173" s="259" t="s">
        <v>550</v>
      </c>
      <c r="E173" s="238" t="s">
        <v>551</v>
      </c>
      <c r="F173" s="238" t="s">
        <v>299</v>
      </c>
      <c r="G173" s="238">
        <v>6</v>
      </c>
      <c r="H173" s="251" t="s">
        <v>42</v>
      </c>
      <c r="I173" s="241"/>
    </row>
    <row r="174" spans="1:9" s="255" customFormat="1">
      <c r="A174" s="238"/>
      <c r="B174" s="238" t="s">
        <v>300</v>
      </c>
      <c r="C174" s="251"/>
      <c r="D174" s="252" t="s">
        <v>552</v>
      </c>
      <c r="E174" s="238" t="s">
        <v>556</v>
      </c>
      <c r="F174" s="238" t="s">
        <v>299</v>
      </c>
      <c r="G174" s="238">
        <v>6</v>
      </c>
      <c r="H174" s="251" t="s">
        <v>229</v>
      </c>
      <c r="I174" s="241"/>
    </row>
    <row r="175" spans="1:9">
      <c r="A175" s="229"/>
      <c r="B175" s="229" t="s">
        <v>597</v>
      </c>
      <c r="C175" s="234" t="s">
        <v>14</v>
      </c>
      <c r="D175" s="237" t="s">
        <v>598</v>
      </c>
      <c r="E175" s="229"/>
      <c r="F175" s="229"/>
      <c r="G175" s="229"/>
      <c r="H175" s="234" t="s">
        <v>4</v>
      </c>
      <c r="I175" s="236"/>
    </row>
    <row r="176" spans="1:9">
      <c r="A176" s="230" t="s">
        <v>49</v>
      </c>
      <c r="B176" s="231" t="s">
        <v>0</v>
      </c>
      <c r="C176" s="231"/>
      <c r="D176" s="230" t="s">
        <v>1</v>
      </c>
      <c r="E176" s="230" t="s">
        <v>2</v>
      </c>
      <c r="F176" s="232" t="s">
        <v>3</v>
      </c>
      <c r="G176" s="232" t="s">
        <v>10</v>
      </c>
      <c r="H176" s="232" t="s">
        <v>11</v>
      </c>
      <c r="I176" s="233" t="s">
        <v>12</v>
      </c>
    </row>
    <row r="177" spans="1:9">
      <c r="A177" s="229" t="s">
        <v>597</v>
      </c>
      <c r="B177" s="229" t="s">
        <v>2372</v>
      </c>
      <c r="C177" s="234"/>
      <c r="D177" s="239" t="s">
        <v>1726</v>
      </c>
      <c r="E177" s="229"/>
      <c r="F177" s="229" t="s">
        <v>582</v>
      </c>
      <c r="G177" s="229">
        <v>19</v>
      </c>
      <c r="H177" s="234" t="s">
        <v>229</v>
      </c>
      <c r="I177" s="236"/>
    </row>
    <row r="178" spans="1:9">
      <c r="A178" s="229"/>
      <c r="B178" s="229" t="s">
        <v>2373</v>
      </c>
      <c r="C178" s="234"/>
      <c r="D178" s="260" t="s">
        <v>599</v>
      </c>
      <c r="E178" s="229" t="s">
        <v>446</v>
      </c>
      <c r="F178" s="229" t="s">
        <v>582</v>
      </c>
      <c r="G178" s="229">
        <v>19</v>
      </c>
      <c r="H178" s="234" t="s">
        <v>4</v>
      </c>
      <c r="I178" s="236"/>
    </row>
    <row r="179" spans="1:9">
      <c r="A179" s="229"/>
      <c r="B179" s="229" t="s">
        <v>2374</v>
      </c>
      <c r="C179" s="234"/>
      <c r="D179" s="237" t="s">
        <v>600</v>
      </c>
      <c r="E179" s="229"/>
      <c r="F179" s="229" t="s">
        <v>35</v>
      </c>
      <c r="G179" s="229">
        <v>255</v>
      </c>
      <c r="H179" s="234" t="s">
        <v>4</v>
      </c>
      <c r="I179" s="236"/>
    </row>
    <row r="180" spans="1:9">
      <c r="A180" s="230" t="s">
        <v>49</v>
      </c>
      <c r="B180" s="231" t="s">
        <v>0</v>
      </c>
      <c r="C180" s="231"/>
      <c r="D180" s="230" t="s">
        <v>1</v>
      </c>
      <c r="E180" s="230" t="s">
        <v>2</v>
      </c>
      <c r="F180" s="232" t="s">
        <v>3</v>
      </c>
      <c r="G180" s="232" t="s">
        <v>10</v>
      </c>
      <c r="H180" s="232" t="s">
        <v>11</v>
      </c>
      <c r="I180" s="233" t="s">
        <v>12</v>
      </c>
    </row>
    <row r="181" spans="1:9">
      <c r="A181" s="229" t="s">
        <v>605</v>
      </c>
      <c r="B181" s="229" t="s">
        <v>2375</v>
      </c>
      <c r="C181" s="234"/>
      <c r="D181" s="239" t="s">
        <v>606</v>
      </c>
      <c r="E181" s="229" t="s">
        <v>363</v>
      </c>
      <c r="F181" s="229" t="s">
        <v>582</v>
      </c>
      <c r="G181" s="229">
        <v>19</v>
      </c>
      <c r="H181" s="234" t="str">
        <f>IF(IFERROR(SEARCHB("add",$B$2),0)&gt;0,"X","M")</f>
        <v>M</v>
      </c>
      <c r="I181" s="236"/>
    </row>
    <row r="182" spans="1:9">
      <c r="A182" s="229"/>
      <c r="B182" s="229" t="s">
        <v>918</v>
      </c>
      <c r="C182" s="234"/>
      <c r="D182" s="239" t="s">
        <v>607</v>
      </c>
      <c r="E182" s="229" t="s">
        <v>608</v>
      </c>
      <c r="F182" s="229" t="s">
        <v>582</v>
      </c>
      <c r="G182" s="229">
        <v>19</v>
      </c>
      <c r="H182" s="234" t="s">
        <v>4</v>
      </c>
      <c r="I182" s="236"/>
    </row>
    <row r="183" spans="1:9">
      <c r="A183" s="229"/>
      <c r="B183" s="229" t="s">
        <v>609</v>
      </c>
      <c r="C183" s="234"/>
      <c r="D183" s="237" t="s">
        <v>610</v>
      </c>
      <c r="E183" s="229"/>
      <c r="F183" s="229" t="s">
        <v>35</v>
      </c>
      <c r="G183" s="229">
        <v>50</v>
      </c>
      <c r="H183" s="234" t="s">
        <v>4</v>
      </c>
      <c r="I183" s="236"/>
    </row>
    <row r="184" spans="1:9">
      <c r="A184" s="229"/>
      <c r="B184" s="229" t="s">
        <v>2376</v>
      </c>
      <c r="C184" s="234"/>
      <c r="D184" s="237" t="s">
        <v>611</v>
      </c>
      <c r="E184" s="261" t="s">
        <v>1739</v>
      </c>
      <c r="F184" s="229" t="s">
        <v>35</v>
      </c>
      <c r="G184" s="229">
        <v>255</v>
      </c>
      <c r="H184" s="234" t="s">
        <v>42</v>
      </c>
      <c r="I184" s="236"/>
    </row>
    <row r="185" spans="1:9">
      <c r="A185" s="229"/>
      <c r="B185" s="229" t="s">
        <v>2377</v>
      </c>
      <c r="C185" s="234"/>
      <c r="D185" s="237" t="s">
        <v>612</v>
      </c>
      <c r="E185" s="229" t="s">
        <v>613</v>
      </c>
      <c r="F185" s="229" t="s">
        <v>299</v>
      </c>
      <c r="G185" s="229">
        <v>6</v>
      </c>
      <c r="H185" s="234" t="s">
        <v>42</v>
      </c>
      <c r="I185" s="236"/>
    </row>
    <row r="186" spans="1:9" s="255" customFormat="1">
      <c r="A186" s="238"/>
      <c r="B186" s="238" t="s">
        <v>2216</v>
      </c>
      <c r="C186" s="251"/>
      <c r="D186" s="259" t="s">
        <v>550</v>
      </c>
      <c r="E186" s="238" t="s">
        <v>551</v>
      </c>
      <c r="F186" s="238" t="s">
        <v>299</v>
      </c>
      <c r="G186" s="238">
        <v>6</v>
      </c>
      <c r="H186" s="251" t="s">
        <v>42</v>
      </c>
      <c r="I186" s="241"/>
    </row>
    <row r="187" spans="1:9" s="255" customFormat="1">
      <c r="A187" s="238"/>
      <c r="B187" s="238" t="s">
        <v>300</v>
      </c>
      <c r="C187" s="251"/>
      <c r="D187" s="252" t="s">
        <v>552</v>
      </c>
      <c r="E187" s="238" t="s">
        <v>556</v>
      </c>
      <c r="F187" s="238" t="s">
        <v>299</v>
      </c>
      <c r="G187" s="238">
        <v>6</v>
      </c>
      <c r="H187" s="251" t="s">
        <v>42</v>
      </c>
      <c r="I187" s="241"/>
    </row>
    <row r="189" spans="1:9">
      <c r="A189" s="262" t="s">
        <v>906</v>
      </c>
      <c r="B189" s="263"/>
      <c r="C189" s="264"/>
      <c r="D189" s="263"/>
      <c r="E189" s="263"/>
      <c r="F189" s="263"/>
    </row>
    <row r="190" spans="1:9" ht="3.6" customHeight="1"/>
    <row r="191" spans="1:9">
      <c r="A191" s="225" t="s">
        <v>2314</v>
      </c>
    </row>
    <row r="192" spans="1:9">
      <c r="A192" s="225" t="s">
        <v>904</v>
      </c>
    </row>
    <row r="193" spans="1:1">
      <c r="A193" s="225" t="s">
        <v>903</v>
      </c>
    </row>
    <row r="194" spans="1:1">
      <c r="A194" s="225" t="s">
        <v>2861</v>
      </c>
    </row>
    <row r="195" spans="1:1">
      <c r="A195" s="225" t="s">
        <v>901</v>
      </c>
    </row>
    <row r="196" spans="1:1">
      <c r="A196" s="225" t="s">
        <v>2862</v>
      </c>
    </row>
    <row r="197" spans="1:1">
      <c r="A197" s="225" t="s">
        <v>898</v>
      </c>
    </row>
    <row r="198" spans="1:1">
      <c r="A198" s="225" t="s">
        <v>2863</v>
      </c>
    </row>
    <row r="199" spans="1:1">
      <c r="A199" s="225" t="s">
        <v>2262</v>
      </c>
    </row>
    <row r="200" spans="1:1">
      <c r="A200" s="225" t="s">
        <v>890</v>
      </c>
    </row>
    <row r="201" spans="1:1">
      <c r="A201" s="225" t="s">
        <v>889</v>
      </c>
    </row>
    <row r="202" spans="1:1">
      <c r="A202" s="225" t="s">
        <v>2864</v>
      </c>
    </row>
    <row r="203" spans="1:1">
      <c r="A203" s="225" t="s">
        <v>2865</v>
      </c>
    </row>
    <row r="204" spans="1:1">
      <c r="A204" s="225" t="s">
        <v>2866</v>
      </c>
    </row>
    <row r="205" spans="1:1">
      <c r="A205" s="225" t="s">
        <v>2867</v>
      </c>
    </row>
    <row r="206" spans="1:1">
      <c r="A206" s="225" t="s">
        <v>883</v>
      </c>
    </row>
    <row r="207" spans="1:1">
      <c r="A207" s="225" t="s">
        <v>882</v>
      </c>
    </row>
    <row r="209" spans="1:6">
      <c r="A209" s="262" t="s">
        <v>2868</v>
      </c>
      <c r="B209" s="263"/>
      <c r="C209" s="264"/>
      <c r="D209" s="263"/>
      <c r="E209" s="263"/>
      <c r="F209" s="263"/>
    </row>
    <row r="210" spans="1:6" ht="3.6" customHeight="1"/>
    <row r="211" spans="1:6">
      <c r="A211" s="225" t="s">
        <v>2869</v>
      </c>
    </row>
    <row r="212" spans="1:6">
      <c r="A212" s="225" t="s">
        <v>903</v>
      </c>
    </row>
    <row r="213" spans="1:6">
      <c r="A213" s="225" t="s">
        <v>2870</v>
      </c>
    </row>
    <row r="214" spans="1:6">
      <c r="A214" s="225" t="s">
        <v>2871</v>
      </c>
    </row>
    <row r="215" spans="1:6">
      <c r="A215" s="225" t="s">
        <v>2872</v>
      </c>
    </row>
    <row r="216" spans="1:6">
      <c r="A216" s="225" t="s">
        <v>2873</v>
      </c>
    </row>
    <row r="217" spans="1:6">
      <c r="A217" s="225" t="s">
        <v>2874</v>
      </c>
    </row>
    <row r="218" spans="1:6">
      <c r="A218" s="225" t="s">
        <v>2875</v>
      </c>
    </row>
    <row r="219" spans="1:6">
      <c r="A219" s="225" t="s">
        <v>2876</v>
      </c>
    </row>
    <row r="220" spans="1:6">
      <c r="A220" s="225" t="s">
        <v>2877</v>
      </c>
    </row>
    <row r="221" spans="1:6">
      <c r="A221" s="225" t="s">
        <v>2878</v>
      </c>
    </row>
    <row r="222" spans="1:6">
      <c r="A222" s="225" t="s">
        <v>2879</v>
      </c>
    </row>
    <row r="223" spans="1:6">
      <c r="A223" s="225" t="s">
        <v>2880</v>
      </c>
    </row>
    <row r="224" spans="1:6">
      <c r="A224" s="225" t="s">
        <v>2881</v>
      </c>
    </row>
    <row r="225" spans="1:1">
      <c r="A225" s="225" t="s">
        <v>2872</v>
      </c>
    </row>
    <row r="226" spans="1:1">
      <c r="A226" s="225" t="s">
        <v>2882</v>
      </c>
    </row>
    <row r="227" spans="1:1">
      <c r="A227" s="225" t="s">
        <v>2883</v>
      </c>
    </row>
    <row r="228" spans="1:1">
      <c r="A228" s="225" t="s">
        <v>2884</v>
      </c>
    </row>
    <row r="229" spans="1:1">
      <c r="A229" s="225" t="s">
        <v>2885</v>
      </c>
    </row>
    <row r="230" spans="1:1">
      <c r="A230" s="225" t="s">
        <v>2886</v>
      </c>
    </row>
    <row r="231" spans="1:1">
      <c r="A231" s="225" t="s">
        <v>2887</v>
      </c>
    </row>
    <row r="232" spans="1:1">
      <c r="A232" s="225" t="s">
        <v>2888</v>
      </c>
    </row>
    <row r="233" spans="1:1">
      <c r="A233" s="225" t="s">
        <v>2889</v>
      </c>
    </row>
    <row r="234" spans="1:1">
      <c r="A234" s="225" t="s">
        <v>2890</v>
      </c>
    </row>
    <row r="235" spans="1:1">
      <c r="A235" s="225" t="s">
        <v>2891</v>
      </c>
    </row>
    <row r="236" spans="1:1">
      <c r="A236" s="225" t="s">
        <v>2892</v>
      </c>
    </row>
    <row r="237" spans="1:1">
      <c r="A237" s="225" t="s">
        <v>2893</v>
      </c>
    </row>
    <row r="238" spans="1:1">
      <c r="A238" s="225" t="s">
        <v>2894</v>
      </c>
    </row>
    <row r="239" spans="1:1">
      <c r="A239" s="225" t="s">
        <v>2895</v>
      </c>
    </row>
    <row r="240" spans="1:1">
      <c r="A240" s="225" t="s">
        <v>2896</v>
      </c>
    </row>
    <row r="241" spans="1:1">
      <c r="A241" s="225" t="s">
        <v>2897</v>
      </c>
    </row>
    <row r="242" spans="1:1">
      <c r="A242" s="225" t="s">
        <v>2898</v>
      </c>
    </row>
    <row r="243" spans="1:1">
      <c r="A243" s="225" t="s">
        <v>2899</v>
      </c>
    </row>
    <row r="244" spans="1:1">
      <c r="A244" s="225" t="s">
        <v>2900</v>
      </c>
    </row>
    <row r="245" spans="1:1">
      <c r="A245" s="225" t="s">
        <v>2901</v>
      </c>
    </row>
    <row r="246" spans="1:1">
      <c r="A246" s="225" t="s">
        <v>2902</v>
      </c>
    </row>
    <row r="247" spans="1:1">
      <c r="A247" s="225" t="s">
        <v>2903</v>
      </c>
    </row>
    <row r="248" spans="1:1">
      <c r="A248" s="225" t="s">
        <v>2904</v>
      </c>
    </row>
    <row r="249" spans="1:1">
      <c r="A249" s="225" t="s">
        <v>2905</v>
      </c>
    </row>
    <row r="250" spans="1:1">
      <c r="A250" s="225" t="s">
        <v>2906</v>
      </c>
    </row>
    <row r="251" spans="1:1">
      <c r="A251" s="225" t="s">
        <v>2907</v>
      </c>
    </row>
    <row r="252" spans="1:1">
      <c r="A252" s="225" t="s">
        <v>2883</v>
      </c>
    </row>
    <row r="253" spans="1:1">
      <c r="A253" s="225" t="s">
        <v>2884</v>
      </c>
    </row>
    <row r="254" spans="1:1">
      <c r="A254" s="225" t="s">
        <v>2885</v>
      </c>
    </row>
    <row r="255" spans="1:1">
      <c r="A255" s="225" t="s">
        <v>2886</v>
      </c>
    </row>
    <row r="256" spans="1:1">
      <c r="A256" s="225" t="s">
        <v>2887</v>
      </c>
    </row>
    <row r="257" spans="1:1">
      <c r="A257" s="225" t="s">
        <v>2888</v>
      </c>
    </row>
    <row r="258" spans="1:1">
      <c r="A258" s="225" t="s">
        <v>2889</v>
      </c>
    </row>
    <row r="259" spans="1:1">
      <c r="A259" s="225" t="s">
        <v>2908</v>
      </c>
    </row>
    <row r="260" spans="1:1">
      <c r="A260" s="225" t="s">
        <v>2891</v>
      </c>
    </row>
    <row r="261" spans="1:1">
      <c r="A261" s="225" t="s">
        <v>2909</v>
      </c>
    </row>
    <row r="262" spans="1:1">
      <c r="A262" s="225" t="s">
        <v>2893</v>
      </c>
    </row>
    <row r="263" spans="1:1">
      <c r="A263" s="225" t="s">
        <v>2894</v>
      </c>
    </row>
    <row r="264" spans="1:1">
      <c r="A264" s="225" t="s">
        <v>2895</v>
      </c>
    </row>
    <row r="265" spans="1:1">
      <c r="A265" s="225" t="s">
        <v>2896</v>
      </c>
    </row>
    <row r="266" spans="1:1">
      <c r="A266" s="225" t="s">
        <v>2897</v>
      </c>
    </row>
    <row r="267" spans="1:1">
      <c r="A267" s="225" t="s">
        <v>2898</v>
      </c>
    </row>
    <row r="268" spans="1:1">
      <c r="A268" s="225" t="s">
        <v>2899</v>
      </c>
    </row>
    <row r="269" spans="1:1">
      <c r="A269" s="225" t="s">
        <v>2900</v>
      </c>
    </row>
    <row r="270" spans="1:1">
      <c r="A270" s="225" t="s">
        <v>2901</v>
      </c>
    </row>
    <row r="271" spans="1:1">
      <c r="A271" s="225" t="s">
        <v>2902</v>
      </c>
    </row>
    <row r="272" spans="1:1">
      <c r="A272" s="225" t="s">
        <v>2903</v>
      </c>
    </row>
    <row r="273" spans="1:1">
      <c r="A273" s="225" t="s">
        <v>2910</v>
      </c>
    </row>
    <row r="274" spans="1:1">
      <c r="A274" s="225" t="s">
        <v>2905</v>
      </c>
    </row>
    <row r="275" spans="1:1">
      <c r="A275" s="225" t="s">
        <v>2906</v>
      </c>
    </row>
    <row r="276" spans="1:1">
      <c r="A276" s="225" t="s">
        <v>2907</v>
      </c>
    </row>
    <row r="277" spans="1:1">
      <c r="A277" s="225" t="s">
        <v>2911</v>
      </c>
    </row>
    <row r="278" spans="1:1">
      <c r="A278" s="225" t="s">
        <v>883</v>
      </c>
    </row>
    <row r="279" spans="1:1">
      <c r="A279" s="225" t="s">
        <v>882</v>
      </c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L290"/>
  <sheetViews>
    <sheetView tabSelected="1" topLeftCell="A124" zoomScaleNormal="100" workbookViewId="0">
      <selection activeCell="B145" sqref="B145"/>
    </sheetView>
  </sheetViews>
  <sheetFormatPr defaultColWidth="7.875" defaultRowHeight="16.5"/>
  <cols>
    <col min="1" max="1" width="30.875" style="225" customWidth="1"/>
    <col min="2" max="2" width="37.125" style="225" customWidth="1"/>
    <col min="3" max="3" width="5" style="226" customWidth="1"/>
    <col min="4" max="4" width="28.125" style="225" customWidth="1"/>
    <col min="5" max="5" width="46.5" style="225" customWidth="1"/>
    <col min="6" max="6" width="11.5" style="225" customWidth="1"/>
    <col min="7" max="7" width="7.75" style="225" customWidth="1"/>
    <col min="8" max="8" width="11.25" style="226" customWidth="1"/>
    <col min="9" max="9" width="26.125" style="227" customWidth="1"/>
    <col min="10" max="11" width="1.625" style="225" customWidth="1"/>
    <col min="12" max="16384" width="7.875" style="225"/>
  </cols>
  <sheetData>
    <row r="1" spans="1:12">
      <c r="A1" s="224" t="s">
        <v>2504</v>
      </c>
    </row>
    <row r="2" spans="1:12">
      <c r="A2" s="228" t="s">
        <v>2505</v>
      </c>
      <c r="B2" s="229" t="s">
        <v>2977</v>
      </c>
      <c r="D2" s="4" t="s">
        <v>312</v>
      </c>
    </row>
    <row r="3" spans="1:12">
      <c r="A3" s="228" t="s">
        <v>2507</v>
      </c>
      <c r="B3" s="123" t="s">
        <v>2224</v>
      </c>
    </row>
    <row r="5" spans="1:12">
      <c r="A5" s="224" t="s">
        <v>2508</v>
      </c>
    </row>
    <row r="6" spans="1:12" s="124" customFormat="1">
      <c r="A6" s="125" t="s">
        <v>2912</v>
      </c>
      <c r="B6" s="126" t="s">
        <v>0</v>
      </c>
      <c r="C6" s="126" t="s">
        <v>9</v>
      </c>
      <c r="D6" s="125" t="s">
        <v>1</v>
      </c>
      <c r="E6" s="125" t="s">
        <v>2</v>
      </c>
      <c r="F6" s="127" t="s">
        <v>3</v>
      </c>
      <c r="G6" s="127" t="s">
        <v>10</v>
      </c>
      <c r="H6" s="127" t="s">
        <v>11</v>
      </c>
      <c r="I6" s="128" t="s">
        <v>12</v>
      </c>
      <c r="L6" s="4"/>
    </row>
    <row r="7" spans="1:12" s="124" customFormat="1">
      <c r="A7" s="123"/>
      <c r="B7" s="123" t="s">
        <v>13</v>
      </c>
      <c r="C7" s="129" t="s">
        <v>14</v>
      </c>
      <c r="D7" s="13" t="s">
        <v>15</v>
      </c>
      <c r="E7" s="123"/>
      <c r="F7" s="123"/>
      <c r="G7" s="123"/>
      <c r="H7" s="129" t="s">
        <v>16</v>
      </c>
      <c r="I7" s="130"/>
      <c r="L7" s="4"/>
    </row>
    <row r="8" spans="1:12" s="124" customFormat="1">
      <c r="A8" s="125" t="s">
        <v>8</v>
      </c>
      <c r="B8" s="126" t="s">
        <v>0</v>
      </c>
      <c r="C8" s="126"/>
      <c r="D8" s="125" t="s">
        <v>1</v>
      </c>
      <c r="E8" s="125" t="s">
        <v>2</v>
      </c>
      <c r="F8" s="127" t="s">
        <v>3</v>
      </c>
      <c r="G8" s="127" t="s">
        <v>10</v>
      </c>
      <c r="H8" s="127" t="s">
        <v>11</v>
      </c>
      <c r="I8" s="128" t="s">
        <v>12</v>
      </c>
      <c r="L8" s="4"/>
    </row>
    <row r="9" spans="1:12" s="124" customFormat="1">
      <c r="A9" s="123" t="s">
        <v>13</v>
      </c>
      <c r="B9" s="123" t="s">
        <v>17</v>
      </c>
      <c r="C9" s="129" t="s">
        <v>14</v>
      </c>
      <c r="D9" s="13" t="s">
        <v>18</v>
      </c>
      <c r="E9" s="123" t="s">
        <v>19</v>
      </c>
      <c r="F9" s="123"/>
      <c r="G9" s="123"/>
      <c r="H9" s="129" t="s">
        <v>16</v>
      </c>
      <c r="I9" s="15" t="s">
        <v>20</v>
      </c>
      <c r="L9" s="4"/>
    </row>
    <row r="10" spans="1:12" s="124" customFormat="1">
      <c r="A10" s="123"/>
      <c r="B10" s="123" t="s">
        <v>21</v>
      </c>
      <c r="C10" s="129" t="s">
        <v>14</v>
      </c>
      <c r="D10" s="16" t="s">
        <v>22</v>
      </c>
      <c r="E10" s="123"/>
      <c r="F10" s="123"/>
      <c r="G10" s="123"/>
      <c r="H10" s="129" t="s">
        <v>16</v>
      </c>
      <c r="I10" s="130"/>
      <c r="L10" s="4"/>
    </row>
    <row r="11" spans="1:12" s="124" customFormat="1">
      <c r="A11" s="125" t="s">
        <v>8</v>
      </c>
      <c r="B11" s="126" t="s">
        <v>0</v>
      </c>
      <c r="C11" s="126"/>
      <c r="D11" s="125" t="s">
        <v>1</v>
      </c>
      <c r="E11" s="125" t="s">
        <v>2</v>
      </c>
      <c r="F11" s="127" t="s">
        <v>3</v>
      </c>
      <c r="G11" s="127" t="s">
        <v>10</v>
      </c>
      <c r="H11" s="127" t="s">
        <v>11</v>
      </c>
      <c r="I11" s="128" t="s">
        <v>12</v>
      </c>
    </row>
    <row r="12" spans="1:12" s="124" customFormat="1">
      <c r="A12" s="123" t="s">
        <v>21</v>
      </c>
      <c r="B12" s="124" t="str">
        <f>$B$2</f>
        <v>getAllContractRoleProfileByROCID</v>
      </c>
      <c r="C12" s="129" t="s">
        <v>23</v>
      </c>
      <c r="D12" s="13" t="s">
        <v>24</v>
      </c>
      <c r="E12" s="123"/>
      <c r="F12" s="123"/>
      <c r="G12" s="123"/>
      <c r="H12" s="129" t="s">
        <v>16</v>
      </c>
      <c r="I12" s="130"/>
    </row>
    <row r="13" spans="1:12" s="124" customFormat="1">
      <c r="A13" s="125" t="s">
        <v>8</v>
      </c>
      <c r="B13" s="126" t="s">
        <v>0</v>
      </c>
      <c r="C13" s="126"/>
      <c r="D13" s="125" t="s">
        <v>1</v>
      </c>
      <c r="E13" s="125" t="s">
        <v>2</v>
      </c>
      <c r="F13" s="127" t="s">
        <v>3</v>
      </c>
      <c r="G13" s="127" t="s">
        <v>26</v>
      </c>
      <c r="H13" s="127" t="s">
        <v>27</v>
      </c>
      <c r="I13" s="128" t="s">
        <v>28</v>
      </c>
    </row>
    <row r="14" spans="1:12" s="124" customFormat="1">
      <c r="A14" s="124" t="str">
        <f>B12</f>
        <v>getAllContractRoleProfileByROCID</v>
      </c>
      <c r="B14" s="123" t="s">
        <v>846</v>
      </c>
      <c r="C14" s="129"/>
      <c r="D14" s="13" t="s">
        <v>853</v>
      </c>
      <c r="E14" s="123" t="s">
        <v>852</v>
      </c>
      <c r="F14" s="123" t="s">
        <v>847</v>
      </c>
      <c r="G14" s="123"/>
      <c r="H14" s="129" t="s">
        <v>4</v>
      </c>
      <c r="I14" s="130"/>
    </row>
    <row r="15" spans="1:12" s="124" customFormat="1">
      <c r="A15" s="123"/>
      <c r="B15" s="123" t="s">
        <v>854</v>
      </c>
      <c r="C15" s="129"/>
      <c r="D15" s="13" t="s">
        <v>1297</v>
      </c>
      <c r="E15" s="123" t="s">
        <v>852</v>
      </c>
      <c r="F15" s="123" t="s">
        <v>855</v>
      </c>
      <c r="G15" s="123"/>
      <c r="H15" s="129" t="s">
        <v>4</v>
      </c>
      <c r="I15" s="130"/>
    </row>
    <row r="16" spans="1:12" s="124" customFormat="1">
      <c r="A16" s="123"/>
      <c r="B16" s="123" t="s">
        <v>2774</v>
      </c>
      <c r="C16" s="129" t="s">
        <v>23</v>
      </c>
      <c r="D16" s="16" t="s">
        <v>22</v>
      </c>
      <c r="E16" s="123"/>
      <c r="F16" s="123"/>
      <c r="G16" s="123"/>
      <c r="H16" s="234" t="s">
        <v>16</v>
      </c>
      <c r="I16" s="75"/>
    </row>
    <row r="17" spans="1:11" s="124" customFormat="1">
      <c r="A17" s="123"/>
      <c r="B17" s="123" t="s">
        <v>2772</v>
      </c>
      <c r="C17" s="129" t="s">
        <v>23</v>
      </c>
      <c r="D17" s="16" t="s">
        <v>29</v>
      </c>
      <c r="E17" s="123"/>
      <c r="F17" s="123"/>
      <c r="G17" s="123"/>
      <c r="H17" s="129" t="s">
        <v>16</v>
      </c>
      <c r="I17" s="130"/>
    </row>
    <row r="18" spans="1:11" s="122" customFormat="1">
      <c r="A18" s="125" t="s">
        <v>8</v>
      </c>
      <c r="B18" s="126" t="s">
        <v>0</v>
      </c>
      <c r="C18" s="126"/>
      <c r="D18" s="125" t="s">
        <v>1</v>
      </c>
      <c r="E18" s="125" t="s">
        <v>2</v>
      </c>
      <c r="F18" s="127" t="s">
        <v>3</v>
      </c>
      <c r="G18" s="127" t="s">
        <v>26</v>
      </c>
      <c r="H18" s="127" t="s">
        <v>27</v>
      </c>
      <c r="I18" s="128" t="s">
        <v>28</v>
      </c>
      <c r="K18" s="17"/>
    </row>
    <row r="19" spans="1:11" s="122" customFormat="1">
      <c r="A19" s="123" t="s">
        <v>847</v>
      </c>
      <c r="B19" s="123" t="s">
        <v>851</v>
      </c>
      <c r="C19" s="129"/>
      <c r="D19" s="123" t="s">
        <v>861</v>
      </c>
      <c r="E19" s="123" t="s">
        <v>862</v>
      </c>
      <c r="F19" s="123" t="s">
        <v>858</v>
      </c>
      <c r="G19" s="123">
        <v>10</v>
      </c>
      <c r="H19" s="129" t="s">
        <v>4</v>
      </c>
      <c r="I19" s="123"/>
      <c r="K19" s="17"/>
    </row>
    <row r="20" spans="1:11" s="122" customFormat="1">
      <c r="A20" s="123"/>
      <c r="B20" s="123" t="s">
        <v>848</v>
      </c>
      <c r="C20" s="3"/>
      <c r="D20" s="123" t="s">
        <v>856</v>
      </c>
      <c r="E20" s="123" t="s">
        <v>857</v>
      </c>
      <c r="F20" s="123" t="s">
        <v>858</v>
      </c>
      <c r="G20" s="123">
        <v>50</v>
      </c>
      <c r="H20" s="129" t="s">
        <v>16</v>
      </c>
      <c r="I20" s="123"/>
      <c r="K20" s="17"/>
    </row>
    <row r="21" spans="1:11" s="122" customFormat="1">
      <c r="A21" s="123"/>
      <c r="B21" s="123" t="s">
        <v>850</v>
      </c>
      <c r="C21" s="129"/>
      <c r="D21" s="123" t="s">
        <v>859</v>
      </c>
      <c r="E21" s="123" t="s">
        <v>860</v>
      </c>
      <c r="F21" s="123" t="s">
        <v>858</v>
      </c>
      <c r="G21" s="123">
        <v>20</v>
      </c>
      <c r="H21" s="129" t="s">
        <v>4</v>
      </c>
      <c r="I21" s="123"/>
      <c r="K21" s="17"/>
    </row>
    <row r="22" spans="1:11" s="124" customFormat="1">
      <c r="A22" s="125" t="s">
        <v>8</v>
      </c>
      <c r="B22" s="126" t="s">
        <v>0</v>
      </c>
      <c r="C22" s="126"/>
      <c r="D22" s="125" t="s">
        <v>1</v>
      </c>
      <c r="E22" s="125" t="s">
        <v>2</v>
      </c>
      <c r="F22" s="127" t="s">
        <v>3</v>
      </c>
      <c r="G22" s="127" t="s">
        <v>26</v>
      </c>
      <c r="H22" s="127" t="s">
        <v>27</v>
      </c>
      <c r="I22" s="128" t="s">
        <v>28</v>
      </c>
    </row>
    <row r="23" spans="1:11" s="124" customFormat="1">
      <c r="A23" s="123" t="s">
        <v>855</v>
      </c>
      <c r="B23" s="123" t="s">
        <v>1292</v>
      </c>
      <c r="C23" s="129"/>
      <c r="D23" s="123" t="s">
        <v>874</v>
      </c>
      <c r="E23" s="123" t="s">
        <v>875</v>
      </c>
      <c r="F23" s="123" t="s">
        <v>858</v>
      </c>
      <c r="G23" s="123">
        <v>16</v>
      </c>
      <c r="H23" s="129" t="s">
        <v>16</v>
      </c>
      <c r="I23" s="123" t="s">
        <v>865</v>
      </c>
    </row>
    <row r="24" spans="1:11" s="124" customFormat="1">
      <c r="A24" s="123"/>
      <c r="B24" s="123" t="s">
        <v>1293</v>
      </c>
      <c r="C24" s="3"/>
      <c r="D24" s="123" t="s">
        <v>877</v>
      </c>
      <c r="E24" s="123" t="s">
        <v>878</v>
      </c>
      <c r="F24" s="123" t="s">
        <v>858</v>
      </c>
      <c r="G24" s="123">
        <v>16</v>
      </c>
      <c r="H24" s="129" t="s">
        <v>42</v>
      </c>
      <c r="I24" s="123" t="s">
        <v>865</v>
      </c>
    </row>
    <row r="25" spans="1:11" s="124" customFormat="1">
      <c r="A25" s="123"/>
      <c r="B25" s="123" t="s">
        <v>1294</v>
      </c>
      <c r="C25" s="129"/>
      <c r="D25" s="123" t="s">
        <v>866</v>
      </c>
      <c r="E25" s="123" t="s">
        <v>880</v>
      </c>
      <c r="F25" s="123" t="s">
        <v>858</v>
      </c>
      <c r="G25" s="123">
        <v>32</v>
      </c>
      <c r="H25" s="129" t="s">
        <v>16</v>
      </c>
      <c r="I25" s="123" t="s">
        <v>865</v>
      </c>
    </row>
    <row r="26" spans="1:11" s="124" customFormat="1">
      <c r="A26" s="123"/>
      <c r="B26" s="123" t="s">
        <v>1295</v>
      </c>
      <c r="C26" s="129"/>
      <c r="D26" s="123" t="s">
        <v>868</v>
      </c>
      <c r="E26" s="123" t="s">
        <v>869</v>
      </c>
      <c r="F26" s="123" t="s">
        <v>858</v>
      </c>
      <c r="G26" s="123">
        <v>36</v>
      </c>
      <c r="H26" s="129" t="s">
        <v>16</v>
      </c>
      <c r="I26" s="123" t="s">
        <v>870</v>
      </c>
    </row>
    <row r="27" spans="1:11" s="124" customFormat="1">
      <c r="A27" s="123"/>
      <c r="B27" s="123" t="s">
        <v>1296</v>
      </c>
      <c r="C27" s="3"/>
      <c r="D27" s="123" t="s">
        <v>881</v>
      </c>
      <c r="E27" s="123" t="s">
        <v>2915</v>
      </c>
      <c r="F27" s="123" t="s">
        <v>858</v>
      </c>
      <c r="G27" s="123">
        <v>256</v>
      </c>
      <c r="H27" s="129" t="s">
        <v>16</v>
      </c>
      <c r="I27" s="123" t="s">
        <v>865</v>
      </c>
    </row>
    <row r="28" spans="1:11" s="124" customFormat="1">
      <c r="A28" s="125" t="s">
        <v>8</v>
      </c>
      <c r="B28" s="126" t="s">
        <v>0</v>
      </c>
      <c r="C28" s="126"/>
      <c r="D28" s="125" t="s">
        <v>1</v>
      </c>
      <c r="E28" s="125" t="s">
        <v>2</v>
      </c>
      <c r="F28" s="127" t="s">
        <v>3</v>
      </c>
      <c r="G28" s="127" t="s">
        <v>26</v>
      </c>
      <c r="H28" s="127" t="s">
        <v>205</v>
      </c>
      <c r="I28" s="128" t="s">
        <v>12</v>
      </c>
    </row>
    <row r="29" spans="1:11" s="124" customFormat="1">
      <c r="A29" s="123" t="s">
        <v>2773</v>
      </c>
      <c r="B29" s="123" t="s">
        <v>317</v>
      </c>
      <c r="C29" s="129"/>
      <c r="D29" s="16" t="s">
        <v>318</v>
      </c>
      <c r="E29" s="123"/>
      <c r="F29" s="123" t="s">
        <v>88</v>
      </c>
      <c r="G29" s="123">
        <v>19</v>
      </c>
      <c r="H29" s="234" t="s">
        <v>16</v>
      </c>
      <c r="I29" s="75"/>
    </row>
    <row r="30" spans="1:11" s="124" customFormat="1">
      <c r="A30" s="123"/>
      <c r="B30" s="123" t="s">
        <v>319</v>
      </c>
      <c r="C30" s="129"/>
      <c r="D30" s="16" t="s">
        <v>320</v>
      </c>
      <c r="E30" s="123"/>
      <c r="F30" s="123" t="s">
        <v>88</v>
      </c>
      <c r="G30" s="123">
        <v>19</v>
      </c>
      <c r="H30" s="234" t="s">
        <v>16</v>
      </c>
      <c r="I30" s="75"/>
    </row>
    <row r="31" spans="1:11" s="124" customFormat="1">
      <c r="A31" s="123"/>
      <c r="B31" s="123" t="s">
        <v>321</v>
      </c>
      <c r="C31" s="129"/>
      <c r="D31" s="16" t="s">
        <v>322</v>
      </c>
      <c r="E31" s="123" t="s">
        <v>323</v>
      </c>
      <c r="F31" s="123" t="s">
        <v>703</v>
      </c>
      <c r="G31" s="123"/>
      <c r="H31" s="234" t="s">
        <v>42</v>
      </c>
      <c r="I31" s="75"/>
    </row>
    <row r="32" spans="1:11">
      <c r="A32" s="230" t="s">
        <v>2523</v>
      </c>
      <c r="B32" s="231" t="s">
        <v>0</v>
      </c>
      <c r="C32" s="231"/>
      <c r="D32" s="230" t="s">
        <v>1</v>
      </c>
      <c r="E32" s="230" t="s">
        <v>2</v>
      </c>
      <c r="F32" s="232" t="s">
        <v>3</v>
      </c>
      <c r="G32" s="232" t="s">
        <v>2524</v>
      </c>
      <c r="H32" s="232" t="s">
        <v>2525</v>
      </c>
      <c r="I32" s="233" t="s">
        <v>2526</v>
      </c>
    </row>
    <row r="33" spans="1:12" s="124" customFormat="1">
      <c r="A33" s="123" t="s">
        <v>2979</v>
      </c>
      <c r="B33" s="123" t="s">
        <v>51</v>
      </c>
      <c r="C33" s="129"/>
      <c r="D33" s="19" t="s">
        <v>2980</v>
      </c>
      <c r="E33" s="123" t="s">
        <v>2981</v>
      </c>
      <c r="F33" s="123" t="s">
        <v>45</v>
      </c>
      <c r="G33" s="123">
        <v>255</v>
      </c>
      <c r="H33" s="129" t="s">
        <v>2982</v>
      </c>
      <c r="I33" s="130"/>
    </row>
    <row r="34" spans="1:12" s="124" customFormat="1">
      <c r="A34" s="123"/>
      <c r="B34" s="123" t="s">
        <v>51</v>
      </c>
      <c r="C34" s="129"/>
      <c r="D34" s="19" t="s">
        <v>2983</v>
      </c>
      <c r="E34" s="123"/>
      <c r="F34" s="123" t="s">
        <v>45</v>
      </c>
      <c r="G34" s="123">
        <v>255</v>
      </c>
      <c r="H34" s="129" t="s">
        <v>2982</v>
      </c>
      <c r="I34" s="130"/>
    </row>
    <row r="35" spans="1:12" s="124" customFormat="1">
      <c r="A35" s="123"/>
      <c r="B35" s="123" t="s">
        <v>51</v>
      </c>
      <c r="C35" s="129"/>
      <c r="D35" s="19" t="s">
        <v>2984</v>
      </c>
      <c r="E35" s="123" t="s">
        <v>2985</v>
      </c>
      <c r="F35" s="123" t="s">
        <v>45</v>
      </c>
      <c r="G35" s="123">
        <v>255</v>
      </c>
      <c r="H35" s="129" t="s">
        <v>2982</v>
      </c>
      <c r="I35" s="130"/>
    </row>
    <row r="36" spans="1:12" s="124" customFormat="1" ht="66">
      <c r="A36" s="123"/>
      <c r="B36" s="123" t="s">
        <v>51</v>
      </c>
      <c r="C36" s="129"/>
      <c r="D36" s="19" t="s">
        <v>2986</v>
      </c>
      <c r="E36" s="76" t="s">
        <v>2987</v>
      </c>
      <c r="F36" s="123" t="s">
        <v>45</v>
      </c>
      <c r="G36" s="123">
        <v>255</v>
      </c>
      <c r="H36" s="129" t="s">
        <v>2982</v>
      </c>
      <c r="I36" s="130"/>
    </row>
    <row r="37" spans="1:12" s="124" customFormat="1">
      <c r="C37" s="3"/>
      <c r="D37" s="96"/>
      <c r="E37" s="285"/>
      <c r="H37" s="3"/>
      <c r="I37" s="6"/>
    </row>
    <row r="38" spans="1:12">
      <c r="A38" s="224" t="s">
        <v>2529</v>
      </c>
    </row>
    <row r="39" spans="1:12">
      <c r="A39" s="230" t="s">
        <v>8</v>
      </c>
      <c r="B39" s="231" t="s">
        <v>0</v>
      </c>
      <c r="C39" s="231"/>
      <c r="D39" s="230" t="s">
        <v>1</v>
      </c>
      <c r="E39" s="230" t="s">
        <v>2</v>
      </c>
      <c r="F39" s="232" t="s">
        <v>3</v>
      </c>
      <c r="G39" s="232" t="s">
        <v>2524</v>
      </c>
      <c r="H39" s="232" t="s">
        <v>2525</v>
      </c>
      <c r="I39" s="233" t="s">
        <v>2526</v>
      </c>
      <c r="L39" s="4"/>
    </row>
    <row r="40" spans="1:12">
      <c r="A40" s="229"/>
      <c r="B40" s="229" t="s">
        <v>13</v>
      </c>
      <c r="C40" s="234" t="s">
        <v>2530</v>
      </c>
      <c r="D40" s="235" t="s">
        <v>2531</v>
      </c>
      <c r="E40" s="229"/>
      <c r="F40" s="229"/>
      <c r="G40" s="229"/>
      <c r="H40" s="234" t="s">
        <v>2520</v>
      </c>
      <c r="I40" s="236"/>
      <c r="L40" s="4"/>
    </row>
    <row r="41" spans="1:12">
      <c r="A41" s="230" t="s">
        <v>8</v>
      </c>
      <c r="B41" s="231" t="s">
        <v>0</v>
      </c>
      <c r="C41" s="231"/>
      <c r="D41" s="230" t="s">
        <v>1</v>
      </c>
      <c r="E41" s="230" t="s">
        <v>2</v>
      </c>
      <c r="F41" s="232" t="s">
        <v>3</v>
      </c>
      <c r="G41" s="232" t="s">
        <v>2524</v>
      </c>
      <c r="H41" s="232" t="s">
        <v>2525</v>
      </c>
      <c r="I41" s="233" t="s">
        <v>2526</v>
      </c>
      <c r="L41" s="4"/>
    </row>
    <row r="42" spans="1:12">
      <c r="A42" s="229" t="s">
        <v>13</v>
      </c>
      <c r="B42" s="229" t="s">
        <v>21</v>
      </c>
      <c r="C42" s="234" t="s">
        <v>2530</v>
      </c>
      <c r="D42" s="237" t="s">
        <v>2532</v>
      </c>
      <c r="E42" s="229"/>
      <c r="F42" s="229"/>
      <c r="G42" s="229"/>
      <c r="H42" s="234" t="s">
        <v>2520</v>
      </c>
      <c r="I42" s="241"/>
      <c r="L42" s="4"/>
    </row>
    <row r="43" spans="1:12">
      <c r="A43" s="230" t="s">
        <v>8</v>
      </c>
      <c r="B43" s="231" t="s">
        <v>0</v>
      </c>
      <c r="C43" s="231"/>
      <c r="D43" s="230" t="s">
        <v>1</v>
      </c>
      <c r="E43" s="230" t="s">
        <v>2</v>
      </c>
      <c r="F43" s="232" t="s">
        <v>3</v>
      </c>
      <c r="G43" s="232" t="s">
        <v>2524</v>
      </c>
      <c r="H43" s="232" t="s">
        <v>2525</v>
      </c>
      <c r="I43" s="233" t="s">
        <v>2526</v>
      </c>
    </row>
    <row r="44" spans="1:12">
      <c r="A44" s="229" t="s">
        <v>21</v>
      </c>
      <c r="B44" s="229" t="str">
        <f>$B$2&amp;"Response"</f>
        <v>getAllContractRoleProfileByROCIDResponse</v>
      </c>
      <c r="C44" s="234" t="s">
        <v>2530</v>
      </c>
      <c r="D44" s="235" t="s">
        <v>2533</v>
      </c>
      <c r="E44" s="229" t="s">
        <v>2534</v>
      </c>
      <c r="F44" s="229"/>
      <c r="G44" s="229"/>
      <c r="H44" s="234" t="s">
        <v>2522</v>
      </c>
      <c r="I44" s="236"/>
    </row>
    <row r="45" spans="1:12">
      <c r="A45" s="242"/>
      <c r="B45" s="242" t="s">
        <v>2535</v>
      </c>
      <c r="C45" s="243" t="s">
        <v>2530</v>
      </c>
      <c r="D45" s="244" t="s">
        <v>2536</v>
      </c>
      <c r="E45" s="242" t="s">
        <v>2537</v>
      </c>
      <c r="F45" s="242"/>
      <c r="G45" s="242"/>
      <c r="H45" s="243" t="s">
        <v>2522</v>
      </c>
      <c r="I45" s="245"/>
    </row>
    <row r="46" spans="1:12">
      <c r="A46" s="230" t="s">
        <v>8</v>
      </c>
      <c r="B46" s="231" t="s">
        <v>0</v>
      </c>
      <c r="C46" s="231"/>
      <c r="D46" s="230" t="s">
        <v>1</v>
      </c>
      <c r="E46" s="230" t="s">
        <v>2</v>
      </c>
      <c r="F46" s="232" t="s">
        <v>3</v>
      </c>
      <c r="G46" s="232" t="s">
        <v>2524</v>
      </c>
      <c r="H46" s="232" t="s">
        <v>2525</v>
      </c>
      <c r="I46" s="233" t="s">
        <v>2526</v>
      </c>
    </row>
    <row r="47" spans="1:12">
      <c r="A47" s="229" t="str">
        <f>B44</f>
        <v>getAllContractRoleProfileByROCIDResponse</v>
      </c>
      <c r="B47" s="229" t="s">
        <v>58</v>
      </c>
      <c r="C47" s="234" t="s">
        <v>2530</v>
      </c>
      <c r="D47" s="237" t="s">
        <v>2536</v>
      </c>
      <c r="E47" s="229"/>
      <c r="F47" s="229"/>
      <c r="G47" s="229"/>
      <c r="H47" s="234" t="s">
        <v>2520</v>
      </c>
      <c r="I47" s="236"/>
    </row>
    <row r="48" spans="1:12">
      <c r="A48" s="229"/>
      <c r="B48" s="237" t="s">
        <v>59</v>
      </c>
      <c r="C48" s="246" t="s">
        <v>2530</v>
      </c>
      <c r="D48" s="237" t="s">
        <v>2536</v>
      </c>
      <c r="E48" s="229"/>
      <c r="F48" s="229"/>
      <c r="G48" s="229"/>
      <c r="H48" s="234" t="s">
        <v>2520</v>
      </c>
      <c r="I48" s="236">
        <v>500</v>
      </c>
    </row>
    <row r="49" spans="1:9">
      <c r="A49" s="229"/>
      <c r="B49" s="229" t="s">
        <v>2996</v>
      </c>
      <c r="C49" s="234" t="s">
        <v>2530</v>
      </c>
      <c r="D49" s="237" t="s">
        <v>2536</v>
      </c>
      <c r="E49" s="229" t="s">
        <v>2539</v>
      </c>
      <c r="F49" s="229"/>
      <c r="G49" s="229"/>
      <c r="H49" s="234" t="s">
        <v>2520</v>
      </c>
      <c r="I49" s="236"/>
    </row>
    <row r="50" spans="1:9">
      <c r="A50" s="230" t="s">
        <v>8</v>
      </c>
      <c r="B50" s="231" t="s">
        <v>0</v>
      </c>
      <c r="C50" s="231"/>
      <c r="D50" s="230" t="s">
        <v>1</v>
      </c>
      <c r="E50" s="230" t="s">
        <v>2</v>
      </c>
      <c r="F50" s="232" t="s">
        <v>3</v>
      </c>
      <c r="G50" s="232" t="s">
        <v>2524</v>
      </c>
      <c r="H50" s="232" t="s">
        <v>2525</v>
      </c>
      <c r="I50" s="233" t="s">
        <v>2526</v>
      </c>
    </row>
    <row r="51" spans="1:9">
      <c r="A51" s="242" t="s">
        <v>2535</v>
      </c>
      <c r="B51" s="242" t="s">
        <v>2540</v>
      </c>
      <c r="C51" s="243"/>
      <c r="D51" s="247" t="s">
        <v>2541</v>
      </c>
      <c r="E51" s="242" t="s">
        <v>63</v>
      </c>
      <c r="F51" s="242"/>
      <c r="G51" s="242"/>
      <c r="H51" s="243" t="s">
        <v>2520</v>
      </c>
      <c r="I51" s="248" t="s">
        <v>63</v>
      </c>
    </row>
    <row r="52" spans="1:9">
      <c r="A52" s="242"/>
      <c r="B52" s="247" t="s">
        <v>2542</v>
      </c>
      <c r="C52" s="249"/>
      <c r="D52" s="247" t="s">
        <v>2543</v>
      </c>
      <c r="E52" s="242" t="s">
        <v>66</v>
      </c>
      <c r="F52" s="242"/>
      <c r="G52" s="242"/>
      <c r="H52" s="243" t="s">
        <v>2520</v>
      </c>
      <c r="I52" s="248" t="s">
        <v>66</v>
      </c>
    </row>
    <row r="53" spans="1:9">
      <c r="A53" s="242"/>
      <c r="B53" s="242" t="s">
        <v>2544</v>
      </c>
      <c r="C53" s="243" t="s">
        <v>2530</v>
      </c>
      <c r="D53" s="247" t="s">
        <v>2545</v>
      </c>
      <c r="E53" s="242"/>
      <c r="F53" s="242"/>
      <c r="G53" s="242"/>
      <c r="H53" s="243" t="s">
        <v>2520</v>
      </c>
      <c r="I53" s="245"/>
    </row>
    <row r="54" spans="1:9">
      <c r="A54" s="230" t="s">
        <v>8</v>
      </c>
      <c r="B54" s="231" t="s">
        <v>0</v>
      </c>
      <c r="C54" s="231"/>
      <c r="D54" s="230" t="s">
        <v>1</v>
      </c>
      <c r="E54" s="230" t="s">
        <v>2</v>
      </c>
      <c r="F54" s="232" t="s">
        <v>3</v>
      </c>
      <c r="G54" s="232" t="s">
        <v>2524</v>
      </c>
      <c r="H54" s="232" t="s">
        <v>2525</v>
      </c>
      <c r="I54" s="233" t="s">
        <v>2526</v>
      </c>
    </row>
    <row r="55" spans="1:9">
      <c r="A55" s="242" t="s">
        <v>2544</v>
      </c>
      <c r="B55" s="242" t="s">
        <v>69</v>
      </c>
      <c r="C55" s="243" t="s">
        <v>2530</v>
      </c>
      <c r="D55" s="247" t="s">
        <v>2545</v>
      </c>
      <c r="E55" s="242" t="s">
        <v>63</v>
      </c>
      <c r="F55" s="242"/>
      <c r="G55" s="242"/>
      <c r="H55" s="243" t="s">
        <v>2520</v>
      </c>
      <c r="I55" s="248" t="s">
        <v>63</v>
      </c>
    </row>
    <row r="56" spans="1:9">
      <c r="A56" s="230" t="s">
        <v>8</v>
      </c>
      <c r="B56" s="231" t="s">
        <v>0</v>
      </c>
      <c r="C56" s="231"/>
      <c r="D56" s="230" t="s">
        <v>1</v>
      </c>
      <c r="E56" s="230" t="s">
        <v>2</v>
      </c>
      <c r="F56" s="232" t="s">
        <v>3</v>
      </c>
      <c r="G56" s="232" t="s">
        <v>2524</v>
      </c>
      <c r="H56" s="232" t="s">
        <v>2525</v>
      </c>
      <c r="I56" s="233" t="s">
        <v>2526</v>
      </c>
    </row>
    <row r="57" spans="1:9">
      <c r="A57" s="242" t="s">
        <v>69</v>
      </c>
      <c r="B57" s="242" t="s">
        <v>58</v>
      </c>
      <c r="C57" s="243" t="s">
        <v>2530</v>
      </c>
      <c r="D57" s="247" t="s">
        <v>70</v>
      </c>
      <c r="E57" s="242"/>
      <c r="F57" s="242"/>
      <c r="G57" s="242"/>
      <c r="H57" s="243"/>
      <c r="I57" s="248"/>
    </row>
    <row r="58" spans="1:9">
      <c r="A58" s="242"/>
      <c r="B58" s="247" t="s">
        <v>71</v>
      </c>
      <c r="C58" s="249"/>
      <c r="D58" s="247" t="s">
        <v>2546</v>
      </c>
      <c r="E58" s="242" t="str">
        <f>$B$2</f>
        <v>getAllContractRoleProfileByROCID</v>
      </c>
      <c r="F58" s="242" t="s">
        <v>2547</v>
      </c>
      <c r="G58" s="242"/>
      <c r="H58" s="243" t="s">
        <v>2520</v>
      </c>
      <c r="I58" s="248" t="str">
        <f>E58</f>
        <v>getAllContractRoleProfileByROCID</v>
      </c>
    </row>
    <row r="59" spans="1:9">
      <c r="A59" s="242"/>
      <c r="B59" s="250" t="s">
        <v>2548</v>
      </c>
      <c r="C59" s="243" t="s">
        <v>2530</v>
      </c>
      <c r="D59" s="247" t="s">
        <v>2549</v>
      </c>
      <c r="E59" s="242"/>
      <c r="F59" s="242"/>
      <c r="G59" s="242"/>
      <c r="H59" s="243"/>
      <c r="I59" s="245"/>
    </row>
    <row r="60" spans="1:9">
      <c r="A60" s="230" t="s">
        <v>8</v>
      </c>
      <c r="B60" s="231" t="s">
        <v>0</v>
      </c>
      <c r="C60" s="231"/>
      <c r="D60" s="230" t="s">
        <v>1</v>
      </c>
      <c r="E60" s="230" t="s">
        <v>2</v>
      </c>
      <c r="F60" s="232" t="s">
        <v>3</v>
      </c>
      <c r="G60" s="232" t="s">
        <v>2524</v>
      </c>
      <c r="H60" s="232" t="s">
        <v>2525</v>
      </c>
      <c r="I60" s="233" t="s">
        <v>2526</v>
      </c>
    </row>
    <row r="61" spans="1:9">
      <c r="A61" s="229" t="s">
        <v>58</v>
      </c>
      <c r="B61" s="229" t="s">
        <v>76</v>
      </c>
      <c r="C61" s="234"/>
      <c r="D61" s="235" t="s">
        <v>2550</v>
      </c>
      <c r="E61" s="229"/>
      <c r="F61" s="229" t="s">
        <v>2547</v>
      </c>
      <c r="G61" s="229"/>
      <c r="H61" s="234"/>
      <c r="I61" s="236"/>
    </row>
    <row r="62" spans="1:9">
      <c r="A62" s="229"/>
      <c r="B62" s="229" t="s">
        <v>78</v>
      </c>
      <c r="C62" s="234"/>
      <c r="D62" s="235" t="s">
        <v>2551</v>
      </c>
      <c r="E62" s="229"/>
      <c r="F62" s="229" t="s">
        <v>2547</v>
      </c>
      <c r="G62" s="229"/>
      <c r="H62" s="234"/>
      <c r="I62" s="236"/>
    </row>
    <row r="63" spans="1:9">
      <c r="A63" s="229"/>
      <c r="B63" s="229" t="s">
        <v>32</v>
      </c>
      <c r="C63" s="234"/>
      <c r="D63" s="237" t="s">
        <v>2552</v>
      </c>
      <c r="E63" s="229"/>
      <c r="F63" s="229"/>
      <c r="G63" s="229"/>
      <c r="H63" s="234"/>
      <c r="I63" s="236"/>
    </row>
    <row r="64" spans="1:9">
      <c r="A64" s="230" t="s">
        <v>8</v>
      </c>
      <c r="B64" s="231" t="s">
        <v>0</v>
      </c>
      <c r="C64" s="231"/>
      <c r="D64" s="230" t="s">
        <v>1</v>
      </c>
      <c r="E64" s="230" t="s">
        <v>2</v>
      </c>
      <c r="F64" s="232" t="s">
        <v>3</v>
      </c>
      <c r="G64" s="232" t="s">
        <v>2524</v>
      </c>
      <c r="H64" s="232" t="s">
        <v>2525</v>
      </c>
      <c r="I64" s="233" t="s">
        <v>2526</v>
      </c>
    </row>
    <row r="65" spans="1:9">
      <c r="A65" s="229" t="s">
        <v>32</v>
      </c>
      <c r="B65" s="229" t="s">
        <v>33</v>
      </c>
      <c r="C65" s="234"/>
      <c r="D65" s="235" t="s">
        <v>2553</v>
      </c>
      <c r="E65" s="229"/>
      <c r="F65" s="229" t="s">
        <v>2547</v>
      </c>
      <c r="G65" s="229">
        <v>20</v>
      </c>
      <c r="H65" s="234" t="s">
        <v>2520</v>
      </c>
      <c r="I65" s="236"/>
    </row>
    <row r="66" spans="1:9">
      <c r="A66" s="229"/>
      <c r="B66" s="238" t="s">
        <v>2554</v>
      </c>
      <c r="C66" s="251"/>
      <c r="D66" s="252" t="s">
        <v>2555</v>
      </c>
      <c r="E66" s="238" t="s">
        <v>2556</v>
      </c>
      <c r="F66" s="238" t="s">
        <v>2547</v>
      </c>
      <c r="G66" s="238">
        <v>20</v>
      </c>
      <c r="H66" s="251" t="s">
        <v>2520</v>
      </c>
      <c r="I66" s="236">
        <v>500</v>
      </c>
    </row>
    <row r="67" spans="1:9">
      <c r="A67" s="229"/>
      <c r="B67" s="238" t="s">
        <v>2557</v>
      </c>
      <c r="C67" s="234"/>
      <c r="D67" s="237" t="s">
        <v>2558</v>
      </c>
      <c r="E67" s="229"/>
      <c r="F67" s="229" t="s">
        <v>2547</v>
      </c>
      <c r="G67" s="229">
        <v>20</v>
      </c>
      <c r="H67" s="234" t="s">
        <v>2522</v>
      </c>
      <c r="I67" s="236"/>
    </row>
    <row r="68" spans="1:9">
      <c r="A68" s="229"/>
      <c r="B68" s="229" t="s">
        <v>43</v>
      </c>
      <c r="C68" s="234"/>
      <c r="D68" s="235" t="s">
        <v>44</v>
      </c>
      <c r="E68" s="229"/>
      <c r="F68" s="229" t="s">
        <v>45</v>
      </c>
      <c r="G68" s="229">
        <v>50</v>
      </c>
      <c r="H68" s="234" t="s">
        <v>2522</v>
      </c>
      <c r="I68" s="236"/>
    </row>
    <row r="69" spans="1:9">
      <c r="A69" s="229"/>
      <c r="B69" s="229" t="s">
        <v>2559</v>
      </c>
      <c r="C69" s="234"/>
      <c r="D69" s="237" t="s">
        <v>47</v>
      </c>
      <c r="E69" s="229"/>
      <c r="F69" s="229" t="s">
        <v>45</v>
      </c>
      <c r="G69" s="229">
        <v>255</v>
      </c>
      <c r="H69" s="234" t="s">
        <v>2522</v>
      </c>
      <c r="I69" s="236" t="s">
        <v>48</v>
      </c>
    </row>
    <row r="70" spans="1:9">
      <c r="A70" s="229"/>
      <c r="B70" s="229" t="s">
        <v>2560</v>
      </c>
      <c r="C70" s="234"/>
      <c r="D70" s="237" t="s">
        <v>2561</v>
      </c>
      <c r="E70" s="229"/>
      <c r="F70" s="229" t="s">
        <v>2519</v>
      </c>
      <c r="G70" s="229"/>
      <c r="H70" s="234"/>
      <c r="I70" s="236">
        <v>1</v>
      </c>
    </row>
    <row r="71" spans="1:9">
      <c r="A71" s="229"/>
      <c r="B71" s="229" t="s">
        <v>2562</v>
      </c>
      <c r="C71" s="234"/>
      <c r="D71" s="237" t="s">
        <v>2518</v>
      </c>
      <c r="E71" s="229"/>
      <c r="F71" s="229" t="s">
        <v>2519</v>
      </c>
      <c r="G71" s="229"/>
      <c r="H71" s="234"/>
      <c r="I71" s="236">
        <v>2</v>
      </c>
    </row>
    <row r="72" spans="1:9">
      <c r="A72" s="229"/>
      <c r="B72" s="229" t="s">
        <v>2563</v>
      </c>
      <c r="C72" s="234"/>
      <c r="D72" s="237" t="s">
        <v>2521</v>
      </c>
      <c r="E72" s="229"/>
      <c r="F72" s="229" t="s">
        <v>45</v>
      </c>
      <c r="G72" s="229"/>
      <c r="H72" s="234"/>
      <c r="I72" s="236"/>
    </row>
    <row r="73" spans="1:9">
      <c r="A73" s="229"/>
      <c r="B73" s="229" t="s">
        <v>2564</v>
      </c>
      <c r="C73" s="234"/>
      <c r="D73" s="237" t="s">
        <v>2565</v>
      </c>
      <c r="E73" s="229"/>
      <c r="F73" s="229" t="s">
        <v>2519</v>
      </c>
      <c r="G73" s="229"/>
      <c r="H73" s="234"/>
      <c r="I73" s="236">
        <v>3</v>
      </c>
    </row>
    <row r="74" spans="1:9">
      <c r="A74" s="230" t="s">
        <v>8</v>
      </c>
      <c r="B74" s="231" t="s">
        <v>0</v>
      </c>
      <c r="C74" s="231"/>
      <c r="D74" s="230" t="s">
        <v>1</v>
      </c>
      <c r="E74" s="230" t="s">
        <v>2</v>
      </c>
      <c r="F74" s="232" t="s">
        <v>3</v>
      </c>
      <c r="G74" s="232" t="s">
        <v>2524</v>
      </c>
      <c r="H74" s="232" t="s">
        <v>2525</v>
      </c>
      <c r="I74" s="233" t="s">
        <v>2526</v>
      </c>
    </row>
    <row r="75" spans="1:9">
      <c r="A75" s="253" t="s">
        <v>2548</v>
      </c>
      <c r="B75" s="253" t="s">
        <v>2566</v>
      </c>
      <c r="C75" s="234"/>
      <c r="D75" s="237" t="s">
        <v>2567</v>
      </c>
      <c r="E75" s="229"/>
      <c r="F75" s="229"/>
      <c r="G75" s="229"/>
      <c r="H75" s="234" t="s">
        <v>2520</v>
      </c>
      <c r="I75" s="236"/>
    </row>
    <row r="76" spans="1:9">
      <c r="A76" s="242"/>
      <c r="B76" s="242" t="s">
        <v>84</v>
      </c>
      <c r="C76" s="243" t="s">
        <v>2530</v>
      </c>
      <c r="D76" s="247" t="s">
        <v>2568</v>
      </c>
      <c r="E76" s="242" t="s">
        <v>2537</v>
      </c>
      <c r="F76" s="242"/>
      <c r="G76" s="242"/>
      <c r="H76" s="243" t="s">
        <v>2522</v>
      </c>
      <c r="I76" s="245"/>
    </row>
    <row r="77" spans="1:9">
      <c r="A77" s="230" t="s">
        <v>8</v>
      </c>
      <c r="B77" s="231" t="s">
        <v>0</v>
      </c>
      <c r="C77" s="231"/>
      <c r="D77" s="230" t="s">
        <v>1</v>
      </c>
      <c r="E77" s="230" t="s">
        <v>2</v>
      </c>
      <c r="F77" s="232" t="s">
        <v>3</v>
      </c>
      <c r="G77" s="232" t="s">
        <v>2524</v>
      </c>
      <c r="H77" s="232" t="s">
        <v>2525</v>
      </c>
      <c r="I77" s="233" t="s">
        <v>2526</v>
      </c>
    </row>
    <row r="78" spans="1:9">
      <c r="A78" s="242" t="s">
        <v>84</v>
      </c>
      <c r="B78" s="242" t="s">
        <v>2569</v>
      </c>
      <c r="C78" s="243"/>
      <c r="D78" s="247" t="s">
        <v>2570</v>
      </c>
      <c r="E78" s="242"/>
      <c r="F78" s="242" t="s">
        <v>2519</v>
      </c>
      <c r="G78" s="242">
        <v>19</v>
      </c>
      <c r="H78" s="243"/>
      <c r="I78" s="245">
        <v>11000976</v>
      </c>
    </row>
    <row r="79" spans="1:9">
      <c r="A79" s="242"/>
      <c r="B79" s="242" t="s">
        <v>2571</v>
      </c>
      <c r="C79" s="243"/>
      <c r="D79" s="247" t="s">
        <v>2572</v>
      </c>
      <c r="E79" s="242"/>
      <c r="F79" s="242" t="s">
        <v>2547</v>
      </c>
      <c r="G79" s="242"/>
      <c r="H79" s="243"/>
      <c r="I79" s="245" t="s">
        <v>91</v>
      </c>
    </row>
    <row r="80" spans="1:9">
      <c r="A80" s="242"/>
      <c r="B80" s="242" t="s">
        <v>92</v>
      </c>
      <c r="C80" s="243"/>
      <c r="D80" s="247" t="s">
        <v>2573</v>
      </c>
      <c r="E80" s="242"/>
      <c r="F80" s="242" t="s">
        <v>2547</v>
      </c>
      <c r="G80" s="242">
        <v>20</v>
      </c>
      <c r="H80" s="243"/>
      <c r="I80" s="245" t="s">
        <v>94</v>
      </c>
    </row>
    <row r="81" spans="1:9">
      <c r="A81" s="242"/>
      <c r="B81" s="242" t="s">
        <v>95</v>
      </c>
      <c r="C81" s="243"/>
      <c r="D81" s="247" t="s">
        <v>2574</v>
      </c>
      <c r="E81" s="242"/>
      <c r="F81" s="242" t="s">
        <v>2519</v>
      </c>
      <c r="G81" s="242">
        <v>19</v>
      </c>
      <c r="H81" s="243"/>
      <c r="I81" s="245">
        <v>500</v>
      </c>
    </row>
    <row r="82" spans="1:9">
      <c r="A82" s="242"/>
      <c r="B82" s="242" t="s">
        <v>2575</v>
      </c>
      <c r="C82" s="243"/>
      <c r="D82" s="247" t="s">
        <v>2576</v>
      </c>
      <c r="E82" s="242"/>
      <c r="F82" s="242" t="s">
        <v>2519</v>
      </c>
      <c r="G82" s="242">
        <v>19</v>
      </c>
      <c r="H82" s="243"/>
      <c r="I82" s="245">
        <v>11001185</v>
      </c>
    </row>
    <row r="83" spans="1:9">
      <c r="A83" s="242"/>
      <c r="B83" s="242" t="s">
        <v>2577</v>
      </c>
      <c r="C83" s="243"/>
      <c r="D83" s="247" t="s">
        <v>2578</v>
      </c>
      <c r="E83" s="242"/>
      <c r="F83" s="242" t="s">
        <v>2519</v>
      </c>
      <c r="G83" s="242">
        <v>19</v>
      </c>
      <c r="H83" s="243"/>
      <c r="I83" s="245">
        <v>0</v>
      </c>
    </row>
    <row r="84" spans="1:9">
      <c r="A84" s="242"/>
      <c r="B84" s="242" t="s">
        <v>101</v>
      </c>
      <c r="C84" s="243"/>
      <c r="D84" s="247" t="s">
        <v>2579</v>
      </c>
      <c r="E84" s="242"/>
      <c r="F84" s="242" t="s">
        <v>2547</v>
      </c>
      <c r="G84" s="242"/>
      <c r="H84" s="243"/>
      <c r="I84" s="254" t="s">
        <v>2580</v>
      </c>
    </row>
    <row r="85" spans="1:9">
      <c r="A85" s="230" t="s">
        <v>2523</v>
      </c>
      <c r="B85" s="231" t="s">
        <v>0</v>
      </c>
      <c r="C85" s="231"/>
      <c r="D85" s="230" t="s">
        <v>1</v>
      </c>
      <c r="E85" s="230" t="s">
        <v>2</v>
      </c>
      <c r="F85" s="232" t="s">
        <v>3</v>
      </c>
      <c r="G85" s="232" t="s">
        <v>2524</v>
      </c>
      <c r="H85" s="232" t="s">
        <v>2525</v>
      </c>
      <c r="I85" s="233" t="s">
        <v>2526</v>
      </c>
    </row>
    <row r="86" spans="1:9">
      <c r="A86" s="229" t="s">
        <v>2995</v>
      </c>
      <c r="B86" s="229" t="s">
        <v>2586</v>
      </c>
      <c r="C86" s="234"/>
      <c r="D86" s="239" t="s">
        <v>2585</v>
      </c>
      <c r="E86" s="229" t="s">
        <v>2587</v>
      </c>
      <c r="F86" s="229" t="s">
        <v>2519</v>
      </c>
      <c r="G86" s="229">
        <v>19</v>
      </c>
      <c r="H86" s="234" t="str">
        <f>IF(IFERROR(SEARCHB("add",$B$2),0)&gt;0,"X","M")</f>
        <v>M</v>
      </c>
      <c r="I86" s="236"/>
    </row>
    <row r="87" spans="1:9">
      <c r="A87" s="229"/>
      <c r="B87" s="229" t="s">
        <v>2588</v>
      </c>
      <c r="C87" s="234"/>
      <c r="D87" s="239" t="s">
        <v>2589</v>
      </c>
      <c r="E87" s="229" t="s">
        <v>2590</v>
      </c>
      <c r="F87" s="229" t="s">
        <v>2516</v>
      </c>
      <c r="G87" s="229">
        <v>19</v>
      </c>
      <c r="H87" s="234" t="str">
        <f>IF(IFERROR(SEARCHB("add",$B$2),0)&gt;0,"X","M")</f>
        <v>M</v>
      </c>
      <c r="I87" s="236"/>
    </row>
    <row r="88" spans="1:9">
      <c r="A88" s="229"/>
      <c r="B88" s="229" t="s">
        <v>364</v>
      </c>
      <c r="C88" s="234"/>
      <c r="D88" s="239" t="s">
        <v>2591</v>
      </c>
      <c r="E88" s="229" t="s">
        <v>2592</v>
      </c>
      <c r="F88" s="229" t="s">
        <v>2516</v>
      </c>
      <c r="G88" s="229">
        <v>19</v>
      </c>
      <c r="H88" s="234" t="str">
        <f>IF(IFERROR(SEARCHB("add",$B$2),0)&gt;0,"M","O")</f>
        <v>O</v>
      </c>
      <c r="I88" s="236"/>
    </row>
    <row r="89" spans="1:9" s="255" customFormat="1">
      <c r="A89" s="238"/>
      <c r="B89" s="238" t="s">
        <v>2593</v>
      </c>
      <c r="C89" s="251"/>
      <c r="D89" s="252" t="s">
        <v>2594</v>
      </c>
      <c r="E89" s="238" t="s">
        <v>2595</v>
      </c>
      <c r="F89" s="238" t="s">
        <v>2516</v>
      </c>
      <c r="G89" s="238">
        <v>19</v>
      </c>
      <c r="H89" s="251" t="str">
        <f>IF(IFERROR(SEARCHB("add",$B$2),0)&gt;0,"M","O")</f>
        <v>O</v>
      </c>
      <c r="I89" s="241"/>
    </row>
    <row r="90" spans="1:9">
      <c r="A90" s="229"/>
      <c r="B90" s="229" t="s">
        <v>2596</v>
      </c>
      <c r="C90" s="234"/>
      <c r="D90" s="239" t="s">
        <v>2597</v>
      </c>
      <c r="E90" s="229" t="s">
        <v>2598</v>
      </c>
      <c r="F90" s="229" t="s">
        <v>2516</v>
      </c>
      <c r="G90" s="229">
        <v>19</v>
      </c>
      <c r="H90" s="234" t="s">
        <v>2517</v>
      </c>
      <c r="I90" s="236"/>
    </row>
    <row r="91" spans="1:9">
      <c r="A91" s="229"/>
      <c r="B91" s="229" t="s">
        <v>2599</v>
      </c>
      <c r="C91" s="234"/>
      <c r="D91" s="237" t="s">
        <v>2600</v>
      </c>
      <c r="E91" s="229" t="s">
        <v>2601</v>
      </c>
      <c r="F91" s="229" t="s">
        <v>2602</v>
      </c>
      <c r="G91" s="229">
        <v>1</v>
      </c>
      <c r="H91" s="234" t="s">
        <v>2603</v>
      </c>
      <c r="I91" s="236"/>
    </row>
    <row r="92" spans="1:9">
      <c r="A92" s="229"/>
      <c r="B92" s="229" t="s">
        <v>364</v>
      </c>
      <c r="C92" s="234"/>
      <c r="D92" s="237" t="s">
        <v>2338</v>
      </c>
      <c r="E92" s="229" t="s">
        <v>2604</v>
      </c>
      <c r="F92" s="229" t="s">
        <v>2605</v>
      </c>
      <c r="G92" s="229">
        <v>19</v>
      </c>
      <c r="H92" s="234" t="s">
        <v>2603</v>
      </c>
      <c r="I92" s="236"/>
    </row>
    <row r="93" spans="1:9">
      <c r="A93" s="229"/>
      <c r="B93" s="229" t="s">
        <v>2606</v>
      </c>
      <c r="C93" s="234" t="s">
        <v>2607</v>
      </c>
      <c r="D93" s="237" t="s">
        <v>2608</v>
      </c>
      <c r="E93" s="229" t="s">
        <v>2609</v>
      </c>
      <c r="F93" s="229"/>
      <c r="G93" s="229"/>
      <c r="H93" s="234" t="s">
        <v>2522</v>
      </c>
      <c r="I93" s="236"/>
    </row>
    <row r="94" spans="1:9">
      <c r="A94" s="229"/>
      <c r="B94" s="229" t="s">
        <v>2610</v>
      </c>
      <c r="C94" s="234" t="s">
        <v>2607</v>
      </c>
      <c r="D94" s="237" t="s">
        <v>2611</v>
      </c>
      <c r="E94" s="229" t="s">
        <v>2612</v>
      </c>
      <c r="F94" s="229"/>
      <c r="G94" s="229"/>
      <c r="H94" s="234" t="s">
        <v>2603</v>
      </c>
      <c r="I94" s="236"/>
    </row>
    <row r="95" spans="1:9">
      <c r="A95" s="229"/>
      <c r="B95" s="229" t="s">
        <v>2613</v>
      </c>
      <c r="C95" s="234" t="s">
        <v>2607</v>
      </c>
      <c r="D95" s="237" t="s">
        <v>2614</v>
      </c>
      <c r="E95" s="229" t="s">
        <v>2612</v>
      </c>
      <c r="F95" s="229"/>
      <c r="G95" s="229"/>
      <c r="H95" s="234" t="s">
        <v>2603</v>
      </c>
      <c r="I95" s="236"/>
    </row>
    <row r="96" spans="1:9">
      <c r="A96" s="230" t="s">
        <v>2615</v>
      </c>
      <c r="B96" s="231" t="s">
        <v>0</v>
      </c>
      <c r="C96" s="231"/>
      <c r="D96" s="230" t="s">
        <v>1</v>
      </c>
      <c r="E96" s="230" t="s">
        <v>2</v>
      </c>
      <c r="F96" s="232" t="s">
        <v>3</v>
      </c>
      <c r="G96" s="232" t="s">
        <v>2524</v>
      </c>
      <c r="H96" s="232" t="s">
        <v>2525</v>
      </c>
      <c r="I96" s="233" t="s">
        <v>2526</v>
      </c>
    </row>
    <row r="97" spans="1:9">
      <c r="A97" s="229" t="s">
        <v>2616</v>
      </c>
      <c r="B97" s="229" t="s">
        <v>2617</v>
      </c>
      <c r="C97" s="234"/>
      <c r="D97" s="239" t="s">
        <v>2618</v>
      </c>
      <c r="E97" s="239" t="s">
        <v>2618</v>
      </c>
      <c r="F97" s="229" t="s">
        <v>2619</v>
      </c>
      <c r="G97" s="229">
        <v>150</v>
      </c>
      <c r="H97" s="234" t="s">
        <v>2517</v>
      </c>
      <c r="I97" s="236"/>
    </row>
    <row r="98" spans="1:9">
      <c r="A98" s="229"/>
      <c r="B98" s="229" t="s">
        <v>2620</v>
      </c>
      <c r="C98" s="234"/>
      <c r="D98" s="239" t="s">
        <v>2621</v>
      </c>
      <c r="E98" s="229"/>
      <c r="F98" s="229"/>
      <c r="G98" s="229"/>
      <c r="H98" s="234" t="s">
        <v>2520</v>
      </c>
      <c r="I98" s="236"/>
    </row>
    <row r="99" spans="1:9">
      <c r="A99" s="230" t="s">
        <v>2523</v>
      </c>
      <c r="B99" s="231" t="s">
        <v>0</v>
      </c>
      <c r="C99" s="231"/>
      <c r="D99" s="230" t="s">
        <v>1</v>
      </c>
      <c r="E99" s="230" t="s">
        <v>2</v>
      </c>
      <c r="F99" s="232" t="s">
        <v>3</v>
      </c>
      <c r="G99" s="232" t="s">
        <v>2524</v>
      </c>
      <c r="H99" s="232" t="s">
        <v>2525</v>
      </c>
      <c r="I99" s="233" t="s">
        <v>2526</v>
      </c>
    </row>
    <row r="100" spans="1:9">
      <c r="A100" s="229" t="s">
        <v>2622</v>
      </c>
      <c r="B100" s="229" t="s">
        <v>1334</v>
      </c>
      <c r="C100" s="234"/>
      <c r="D100" s="239" t="s">
        <v>2623</v>
      </c>
      <c r="E100" s="229"/>
      <c r="F100" s="229" t="s">
        <v>2547</v>
      </c>
      <c r="G100" s="229">
        <v>8</v>
      </c>
      <c r="H100" s="234" t="s">
        <v>2522</v>
      </c>
      <c r="I100" s="236"/>
    </row>
    <row r="101" spans="1:9">
      <c r="A101" s="229"/>
      <c r="B101" s="229" t="s">
        <v>383</v>
      </c>
      <c r="C101" s="234"/>
      <c r="D101" s="239" t="s">
        <v>384</v>
      </c>
      <c r="E101" s="229"/>
      <c r="F101" s="229" t="s">
        <v>2547</v>
      </c>
      <c r="G101" s="229">
        <v>100</v>
      </c>
      <c r="H101" s="234" t="s">
        <v>2522</v>
      </c>
      <c r="I101" s="236"/>
    </row>
    <row r="102" spans="1:9">
      <c r="A102" s="229"/>
      <c r="B102" s="229" t="s">
        <v>385</v>
      </c>
      <c r="C102" s="234"/>
      <c r="D102" s="237" t="s">
        <v>386</v>
      </c>
      <c r="E102" s="229" t="s">
        <v>387</v>
      </c>
      <c r="F102" s="229" t="str">
        <f t="shared" ref="F102:F112" si="0">IF(G102=19,"Number","String")</f>
        <v>Number</v>
      </c>
      <c r="G102" s="229">
        <v>19</v>
      </c>
      <c r="H102" s="234" t="s">
        <v>2624</v>
      </c>
      <c r="I102" s="236"/>
    </row>
    <row r="103" spans="1:9">
      <c r="A103" s="229"/>
      <c r="B103" s="229" t="s">
        <v>388</v>
      </c>
      <c r="C103" s="234"/>
      <c r="D103" s="237" t="s">
        <v>389</v>
      </c>
      <c r="E103" s="229"/>
      <c r="F103" s="229" t="str">
        <f t="shared" si="0"/>
        <v>String</v>
      </c>
      <c r="G103" s="229">
        <v>1</v>
      </c>
      <c r="H103" s="234" t="s">
        <v>2522</v>
      </c>
      <c r="I103" s="236"/>
    </row>
    <row r="104" spans="1:9">
      <c r="A104" s="229"/>
      <c r="B104" s="229" t="s">
        <v>390</v>
      </c>
      <c r="C104" s="234"/>
      <c r="D104" s="237" t="s">
        <v>391</v>
      </c>
      <c r="E104" s="229" t="s">
        <v>392</v>
      </c>
      <c r="F104" s="229" t="str">
        <f t="shared" si="0"/>
        <v>Number</v>
      </c>
      <c r="G104" s="229">
        <v>19</v>
      </c>
      <c r="H104" s="234" t="s">
        <v>2603</v>
      </c>
      <c r="I104" s="236"/>
    </row>
    <row r="105" spans="1:9">
      <c r="A105" s="229"/>
      <c r="B105" s="229" t="s">
        <v>394</v>
      </c>
      <c r="C105" s="234"/>
      <c r="D105" s="237" t="s">
        <v>395</v>
      </c>
      <c r="E105" s="229" t="s">
        <v>396</v>
      </c>
      <c r="F105" s="229" t="str">
        <f t="shared" si="0"/>
        <v>Number</v>
      </c>
      <c r="G105" s="229">
        <v>19</v>
      </c>
      <c r="H105" s="234" t="s">
        <v>2522</v>
      </c>
      <c r="I105" s="236"/>
    </row>
    <row r="106" spans="1:9">
      <c r="A106" s="229"/>
      <c r="B106" s="229" t="s">
        <v>398</v>
      </c>
      <c r="C106" s="234"/>
      <c r="D106" s="237" t="s">
        <v>399</v>
      </c>
      <c r="E106" s="229" t="s">
        <v>400</v>
      </c>
      <c r="F106" s="229" t="str">
        <f t="shared" si="0"/>
        <v>Number</v>
      </c>
      <c r="G106" s="229">
        <v>19</v>
      </c>
      <c r="H106" s="234" t="s">
        <v>2603</v>
      </c>
      <c r="I106" s="236"/>
    </row>
    <row r="107" spans="1:9">
      <c r="A107" s="229"/>
      <c r="B107" s="229" t="s">
        <v>1335</v>
      </c>
      <c r="C107" s="234"/>
      <c r="D107" s="239" t="s">
        <v>2625</v>
      </c>
      <c r="E107" s="229"/>
      <c r="F107" s="229" t="str">
        <f t="shared" si="0"/>
        <v>String</v>
      </c>
      <c r="G107" s="229">
        <v>10</v>
      </c>
      <c r="H107" s="234" t="s">
        <v>2624</v>
      </c>
      <c r="I107" s="236"/>
    </row>
    <row r="108" spans="1:9">
      <c r="A108" s="229"/>
      <c r="B108" s="229" t="s">
        <v>402</v>
      </c>
      <c r="C108" s="234"/>
      <c r="D108" s="239" t="s">
        <v>403</v>
      </c>
      <c r="E108" s="229"/>
      <c r="F108" s="229" t="str">
        <f t="shared" si="0"/>
        <v>String</v>
      </c>
      <c r="G108" s="229">
        <v>150</v>
      </c>
      <c r="H108" s="234" t="s">
        <v>2522</v>
      </c>
      <c r="I108" s="236"/>
    </row>
    <row r="109" spans="1:9">
      <c r="A109" s="229"/>
      <c r="B109" s="229" t="s">
        <v>404</v>
      </c>
      <c r="C109" s="234"/>
      <c r="D109" s="239" t="s">
        <v>405</v>
      </c>
      <c r="E109" s="229"/>
      <c r="F109" s="229" t="str">
        <f t="shared" si="0"/>
        <v>Number</v>
      </c>
      <c r="G109" s="229">
        <v>19</v>
      </c>
      <c r="H109" s="234" t="s">
        <v>2624</v>
      </c>
      <c r="I109" s="236"/>
    </row>
    <row r="110" spans="1:9">
      <c r="A110" s="229"/>
      <c r="B110" s="229" t="s">
        <v>2342</v>
      </c>
      <c r="C110" s="234"/>
      <c r="D110" s="237" t="s">
        <v>2343</v>
      </c>
      <c r="E110" s="229"/>
      <c r="F110" s="229" t="str">
        <f t="shared" si="0"/>
        <v>String</v>
      </c>
      <c r="G110" s="229">
        <v>1</v>
      </c>
      <c r="H110" s="234" t="s">
        <v>2515</v>
      </c>
      <c r="I110" s="236"/>
    </row>
    <row r="111" spans="1:9">
      <c r="A111" s="229"/>
      <c r="B111" s="229" t="s">
        <v>406</v>
      </c>
      <c r="C111" s="234"/>
      <c r="D111" s="237" t="s">
        <v>407</v>
      </c>
      <c r="E111" s="229"/>
      <c r="F111" s="229" t="str">
        <f t="shared" si="0"/>
        <v>String</v>
      </c>
      <c r="G111" s="229">
        <v>8</v>
      </c>
      <c r="H111" s="234" t="s">
        <v>2515</v>
      </c>
      <c r="I111" s="236"/>
    </row>
    <row r="112" spans="1:9">
      <c r="A112" s="229"/>
      <c r="B112" s="229" t="s">
        <v>408</v>
      </c>
      <c r="C112" s="234"/>
      <c r="D112" s="237" t="s">
        <v>409</v>
      </c>
      <c r="E112" s="229"/>
      <c r="F112" s="229" t="str">
        <f t="shared" si="0"/>
        <v>String</v>
      </c>
      <c r="G112" s="229">
        <v>1</v>
      </c>
      <c r="H112" s="234" t="s">
        <v>2515</v>
      </c>
      <c r="I112" s="236"/>
    </row>
    <row r="113" spans="1:9">
      <c r="A113" s="229"/>
      <c r="B113" s="229" t="s">
        <v>410</v>
      </c>
      <c r="C113" s="234"/>
      <c r="D113" s="237" t="s">
        <v>411</v>
      </c>
      <c r="E113" s="229" t="s">
        <v>2626</v>
      </c>
      <c r="F113" s="229" t="s">
        <v>2627</v>
      </c>
      <c r="G113" s="229">
        <v>6</v>
      </c>
      <c r="H113" s="234" t="s">
        <v>2515</v>
      </c>
      <c r="I113" s="236"/>
    </row>
    <row r="114" spans="1:9">
      <c r="A114" s="229"/>
      <c r="B114" s="229" t="s">
        <v>2344</v>
      </c>
      <c r="C114" s="234"/>
      <c r="D114" s="237" t="s">
        <v>2345</v>
      </c>
      <c r="E114" s="229" t="s">
        <v>2626</v>
      </c>
      <c r="F114" s="229" t="s">
        <v>2627</v>
      </c>
      <c r="G114" s="229">
        <v>6</v>
      </c>
      <c r="H114" s="234" t="s">
        <v>2515</v>
      </c>
      <c r="I114" s="236"/>
    </row>
    <row r="115" spans="1:9">
      <c r="A115" s="229"/>
      <c r="B115" s="229" t="s">
        <v>2346</v>
      </c>
      <c r="C115" s="234"/>
      <c r="D115" s="237" t="s">
        <v>2347</v>
      </c>
      <c r="E115" s="229"/>
      <c r="F115" s="229" t="str">
        <f>IF(G115=19,"Number","String")</f>
        <v>String</v>
      </c>
      <c r="G115" s="229">
        <v>1</v>
      </c>
      <c r="H115" s="234" t="s">
        <v>2515</v>
      </c>
      <c r="I115" s="236"/>
    </row>
    <row r="116" spans="1:9">
      <c r="A116" s="229"/>
      <c r="B116" s="229" t="s">
        <v>413</v>
      </c>
      <c r="C116" s="234"/>
      <c r="D116" s="237" t="s">
        <v>414</v>
      </c>
      <c r="E116" s="229"/>
      <c r="F116" s="229" t="str">
        <f>IF(G116=19,"Number","String")</f>
        <v>String</v>
      </c>
      <c r="G116" s="229">
        <v>1</v>
      </c>
      <c r="H116" s="234" t="s">
        <v>2515</v>
      </c>
      <c r="I116" s="236"/>
    </row>
    <row r="117" spans="1:9">
      <c r="A117" s="229"/>
      <c r="B117" s="229" t="s">
        <v>415</v>
      </c>
      <c r="C117" s="234"/>
      <c r="D117" s="237" t="s">
        <v>416</v>
      </c>
      <c r="E117" s="229"/>
      <c r="F117" s="229" t="str">
        <f>IF(G117=19,"Number","String")</f>
        <v>String</v>
      </c>
      <c r="G117" s="229">
        <v>1</v>
      </c>
      <c r="H117" s="234" t="s">
        <v>2515</v>
      </c>
      <c r="I117" s="236"/>
    </row>
    <row r="118" spans="1:9">
      <c r="A118" s="229"/>
      <c r="B118" s="229" t="s">
        <v>417</v>
      </c>
      <c r="C118" s="234"/>
      <c r="D118" s="237" t="s">
        <v>418</v>
      </c>
      <c r="E118" s="229"/>
      <c r="F118" s="229" t="str">
        <f>IF(G118=19,"Number","String")</f>
        <v>String</v>
      </c>
      <c r="G118" s="229">
        <v>100</v>
      </c>
      <c r="H118" s="234" t="s">
        <v>2515</v>
      </c>
      <c r="I118" s="236"/>
    </row>
    <row r="119" spans="1:9">
      <c r="A119" s="229"/>
      <c r="B119" s="229" t="s">
        <v>420</v>
      </c>
      <c r="C119" s="234"/>
      <c r="D119" s="237" t="s">
        <v>421</v>
      </c>
      <c r="E119" s="229" t="s">
        <v>2626</v>
      </c>
      <c r="F119" s="229" t="s">
        <v>2627</v>
      </c>
      <c r="G119" s="229">
        <v>6</v>
      </c>
      <c r="H119" s="234" t="s">
        <v>2515</v>
      </c>
      <c r="I119" s="236"/>
    </row>
    <row r="120" spans="1:9">
      <c r="A120" s="229"/>
      <c r="B120" s="229" t="s">
        <v>422</v>
      </c>
      <c r="C120" s="234"/>
      <c r="D120" s="237" t="s">
        <v>423</v>
      </c>
      <c r="E120" s="229"/>
      <c r="F120" s="229" t="str">
        <f>IF(G120=19,"Number","String")</f>
        <v>Number</v>
      </c>
      <c r="G120" s="229">
        <v>19</v>
      </c>
      <c r="H120" s="234" t="s">
        <v>2515</v>
      </c>
      <c r="I120" s="236"/>
    </row>
    <row r="121" spans="1:9">
      <c r="A121" s="229"/>
      <c r="B121" s="229" t="s">
        <v>424</v>
      </c>
      <c r="C121" s="234"/>
      <c r="D121" s="237" t="s">
        <v>425</v>
      </c>
      <c r="E121" s="229"/>
      <c r="F121" s="229" t="str">
        <f>IF(G121=19,"Number","String")</f>
        <v>String</v>
      </c>
      <c r="G121" s="229">
        <v>40</v>
      </c>
      <c r="H121" s="234" t="s">
        <v>2515</v>
      </c>
      <c r="I121" s="236"/>
    </row>
    <row r="122" spans="1:9">
      <c r="A122" s="229"/>
      <c r="B122" s="229" t="s">
        <v>426</v>
      </c>
      <c r="C122" s="234"/>
      <c r="D122" s="239" t="s">
        <v>427</v>
      </c>
      <c r="E122" s="229" t="s">
        <v>2626</v>
      </c>
      <c r="F122" s="229" t="s">
        <v>2628</v>
      </c>
      <c r="G122" s="229">
        <v>6</v>
      </c>
      <c r="H122" s="234" t="s">
        <v>2515</v>
      </c>
      <c r="I122" s="236"/>
    </row>
    <row r="123" spans="1:9">
      <c r="A123" s="229"/>
      <c r="B123" s="229" t="s">
        <v>428</v>
      </c>
      <c r="C123" s="234"/>
      <c r="D123" s="239" t="s">
        <v>429</v>
      </c>
      <c r="E123" s="229"/>
      <c r="F123" s="229" t="str">
        <f t="shared" ref="F123:F135" si="1">IF(G123=19,"Number","String")</f>
        <v>String</v>
      </c>
      <c r="G123" s="229">
        <v>1</v>
      </c>
      <c r="H123" s="234" t="s">
        <v>2515</v>
      </c>
      <c r="I123" s="236"/>
    </row>
    <row r="124" spans="1:9">
      <c r="A124" s="229"/>
      <c r="B124" s="229" t="s">
        <v>430</v>
      </c>
      <c r="C124" s="234"/>
      <c r="D124" s="239" t="s">
        <v>431</v>
      </c>
      <c r="E124" s="229"/>
      <c r="F124" s="229" t="str">
        <f t="shared" si="1"/>
        <v>String</v>
      </c>
      <c r="G124" s="229">
        <v>20</v>
      </c>
      <c r="H124" s="234" t="s">
        <v>2515</v>
      </c>
      <c r="I124" s="236"/>
    </row>
    <row r="125" spans="1:9">
      <c r="A125" s="229"/>
      <c r="B125" s="229" t="s">
        <v>432</v>
      </c>
      <c r="C125" s="234"/>
      <c r="D125" s="237" t="s">
        <v>433</v>
      </c>
      <c r="E125" s="229"/>
      <c r="F125" s="229" t="str">
        <f t="shared" si="1"/>
        <v>String</v>
      </c>
      <c r="G125" s="229">
        <v>1</v>
      </c>
      <c r="H125" s="234" t="s">
        <v>2515</v>
      </c>
      <c r="I125" s="236"/>
    </row>
    <row r="126" spans="1:9">
      <c r="A126" s="229"/>
      <c r="B126" s="229" t="s">
        <v>2351</v>
      </c>
      <c r="C126" s="234"/>
      <c r="D126" s="237" t="s">
        <v>434</v>
      </c>
      <c r="E126" s="229"/>
      <c r="F126" s="229" t="str">
        <f t="shared" si="1"/>
        <v>String</v>
      </c>
      <c r="G126" s="229">
        <v>100</v>
      </c>
      <c r="H126" s="234" t="s">
        <v>2515</v>
      </c>
      <c r="I126" s="236"/>
    </row>
    <row r="127" spans="1:9">
      <c r="A127" s="229"/>
      <c r="B127" s="229" t="s">
        <v>2352</v>
      </c>
      <c r="C127" s="234"/>
      <c r="D127" s="237" t="s">
        <v>435</v>
      </c>
      <c r="E127" s="229"/>
      <c r="F127" s="229" t="str">
        <f t="shared" si="1"/>
        <v>String</v>
      </c>
      <c r="G127" s="229">
        <v>100</v>
      </c>
      <c r="H127" s="234" t="s">
        <v>2515</v>
      </c>
      <c r="I127" s="236"/>
    </row>
    <row r="128" spans="1:9">
      <c r="A128" s="229"/>
      <c r="B128" s="229" t="s">
        <v>437</v>
      </c>
      <c r="C128" s="234"/>
      <c r="D128" s="237" t="s">
        <v>438</v>
      </c>
      <c r="E128" s="229"/>
      <c r="F128" s="229" t="str">
        <f t="shared" si="1"/>
        <v>String</v>
      </c>
      <c r="G128" s="229">
        <v>1</v>
      </c>
      <c r="H128" s="234" t="s">
        <v>2515</v>
      </c>
      <c r="I128" s="236"/>
    </row>
    <row r="129" spans="1:9">
      <c r="A129" s="229"/>
      <c r="B129" s="229" t="s">
        <v>439</v>
      </c>
      <c r="C129" s="234"/>
      <c r="D129" s="237" t="s">
        <v>440</v>
      </c>
      <c r="E129" s="229"/>
      <c r="F129" s="229" t="str">
        <f t="shared" si="1"/>
        <v>String</v>
      </c>
      <c r="G129" s="229">
        <v>100</v>
      </c>
      <c r="H129" s="234" t="s">
        <v>2515</v>
      </c>
      <c r="I129" s="236"/>
    </row>
    <row r="130" spans="1:9">
      <c r="A130" s="229"/>
      <c r="B130" s="229" t="s">
        <v>150</v>
      </c>
      <c r="C130" s="234"/>
      <c r="D130" s="237" t="s">
        <v>441</v>
      </c>
      <c r="E130" s="229"/>
      <c r="F130" s="229" t="str">
        <f t="shared" si="1"/>
        <v>String</v>
      </c>
      <c r="G130" s="229">
        <v>10</v>
      </c>
      <c r="H130" s="234" t="s">
        <v>2515</v>
      </c>
      <c r="I130" s="236"/>
    </row>
    <row r="131" spans="1:9">
      <c r="A131" s="229"/>
      <c r="B131" s="229" t="s">
        <v>442</v>
      </c>
      <c r="C131" s="234"/>
      <c r="D131" s="237" t="s">
        <v>443</v>
      </c>
      <c r="E131" s="229"/>
      <c r="F131" s="229" t="str">
        <f t="shared" si="1"/>
        <v>String</v>
      </c>
      <c r="G131" s="229">
        <v>1</v>
      </c>
      <c r="H131" s="234" t="s">
        <v>2515</v>
      </c>
      <c r="I131" s="236"/>
    </row>
    <row r="132" spans="1:9">
      <c r="A132" s="229"/>
      <c r="B132" s="229" t="s">
        <v>444</v>
      </c>
      <c r="C132" s="234"/>
      <c r="D132" s="237" t="s">
        <v>445</v>
      </c>
      <c r="E132" s="229" t="s">
        <v>446</v>
      </c>
      <c r="F132" s="229" t="str">
        <f t="shared" si="1"/>
        <v>Number</v>
      </c>
      <c r="G132" s="229">
        <v>19</v>
      </c>
      <c r="H132" s="234" t="s">
        <v>2515</v>
      </c>
      <c r="I132" s="236"/>
    </row>
    <row r="133" spans="1:9">
      <c r="A133" s="229"/>
      <c r="B133" s="229" t="s">
        <v>447</v>
      </c>
      <c r="C133" s="234"/>
      <c r="D133" s="237" t="s">
        <v>448</v>
      </c>
      <c r="E133" s="229" t="s">
        <v>446</v>
      </c>
      <c r="F133" s="229" t="str">
        <f t="shared" si="1"/>
        <v>String</v>
      </c>
      <c r="G133" s="229">
        <v>10</v>
      </c>
      <c r="H133" s="234" t="s">
        <v>2515</v>
      </c>
      <c r="I133" s="236"/>
    </row>
    <row r="134" spans="1:9">
      <c r="A134" s="229"/>
      <c r="B134" s="229" t="s">
        <v>449</v>
      </c>
      <c r="C134" s="234"/>
      <c r="D134" s="237" t="s">
        <v>450</v>
      </c>
      <c r="E134" s="229" t="s">
        <v>446</v>
      </c>
      <c r="F134" s="229" t="str">
        <f t="shared" si="1"/>
        <v>String</v>
      </c>
      <c r="G134" s="229">
        <v>6</v>
      </c>
      <c r="H134" s="234" t="s">
        <v>2515</v>
      </c>
      <c r="I134" s="236"/>
    </row>
    <row r="135" spans="1:9">
      <c r="A135" s="229"/>
      <c r="B135" s="229" t="s">
        <v>451</v>
      </c>
      <c r="C135" s="234"/>
      <c r="D135" s="237" t="s">
        <v>452</v>
      </c>
      <c r="E135" s="229" t="s">
        <v>446</v>
      </c>
      <c r="F135" s="229" t="str">
        <f t="shared" si="1"/>
        <v>String</v>
      </c>
      <c r="G135" s="229">
        <v>1</v>
      </c>
      <c r="H135" s="234" t="s">
        <v>2515</v>
      </c>
      <c r="I135" s="236"/>
    </row>
    <row r="136" spans="1:9">
      <c r="A136" s="229"/>
      <c r="B136" s="229" t="s">
        <v>453</v>
      </c>
      <c r="C136" s="234"/>
      <c r="D136" s="237" t="s">
        <v>454</v>
      </c>
      <c r="E136" s="229" t="s">
        <v>2626</v>
      </c>
      <c r="F136" s="229" t="s">
        <v>2627</v>
      </c>
      <c r="G136" s="229">
        <v>6</v>
      </c>
      <c r="H136" s="234" t="s">
        <v>2515</v>
      </c>
      <c r="I136" s="236"/>
    </row>
    <row r="137" spans="1:9">
      <c r="A137" s="229"/>
      <c r="B137" s="229" t="s">
        <v>455</v>
      </c>
      <c r="C137" s="234"/>
      <c r="D137" s="237" t="s">
        <v>456</v>
      </c>
      <c r="E137" s="229" t="s">
        <v>2626</v>
      </c>
      <c r="F137" s="229" t="s">
        <v>2627</v>
      </c>
      <c r="G137" s="229">
        <v>6</v>
      </c>
      <c r="H137" s="234" t="s">
        <v>2515</v>
      </c>
      <c r="I137" s="236"/>
    </row>
    <row r="138" spans="1:9">
      <c r="A138" s="229"/>
      <c r="B138" s="229" t="s">
        <v>457</v>
      </c>
      <c r="C138" s="234"/>
      <c r="D138" s="237" t="s">
        <v>458</v>
      </c>
      <c r="E138" s="229"/>
      <c r="F138" s="229" t="str">
        <f>IF(G138=19,"Number","String")</f>
        <v>String</v>
      </c>
      <c r="G138" s="229">
        <v>10</v>
      </c>
      <c r="H138" s="234" t="s">
        <v>2515</v>
      </c>
      <c r="I138" s="236"/>
    </row>
    <row r="139" spans="1:9">
      <c r="A139" s="229"/>
      <c r="B139" s="229" t="s">
        <v>459</v>
      </c>
      <c r="C139" s="234"/>
      <c r="D139" s="237" t="s">
        <v>460</v>
      </c>
      <c r="E139" s="229"/>
      <c r="F139" s="229" t="str">
        <f>IF(G139=19,"Number","String")</f>
        <v>String</v>
      </c>
      <c r="G139" s="229">
        <v>10</v>
      </c>
      <c r="H139" s="234" t="s">
        <v>2515</v>
      </c>
      <c r="I139" s="236"/>
    </row>
    <row r="140" spans="1:9">
      <c r="A140" s="229"/>
      <c r="B140" s="229" t="s">
        <v>461</v>
      </c>
      <c r="C140" s="234"/>
      <c r="D140" s="237" t="s">
        <v>462</v>
      </c>
      <c r="E140" s="229"/>
      <c r="F140" s="229" t="str">
        <f>IF(G140=19,"Number","String")</f>
        <v>String</v>
      </c>
      <c r="G140" s="229">
        <v>1</v>
      </c>
      <c r="H140" s="234" t="s">
        <v>2515</v>
      </c>
      <c r="I140" s="236"/>
    </row>
    <row r="141" spans="1:9">
      <c r="A141" s="229"/>
      <c r="B141" s="229" t="s">
        <v>464</v>
      </c>
      <c r="C141" s="234"/>
      <c r="D141" s="239" t="s">
        <v>465</v>
      </c>
      <c r="E141" s="229"/>
      <c r="F141" s="229" t="str">
        <f>IF(G141=19,"Number","String")</f>
        <v>String</v>
      </c>
      <c r="G141" s="229">
        <v>10</v>
      </c>
      <c r="H141" s="234" t="s">
        <v>2515</v>
      </c>
      <c r="I141" s="236"/>
    </row>
    <row r="142" spans="1:9" s="124" customFormat="1">
      <c r="A142" s="210"/>
      <c r="B142" s="18" t="s">
        <v>3024</v>
      </c>
      <c r="C142" s="131"/>
      <c r="D142" s="305" t="s">
        <v>3025</v>
      </c>
      <c r="E142" s="18"/>
      <c r="F142" s="18" t="str">
        <f>IF(G142=19,"Number","String")</f>
        <v>String</v>
      </c>
      <c r="G142" s="18">
        <v>1</v>
      </c>
      <c r="H142" s="131" t="s">
        <v>3026</v>
      </c>
      <c r="I142" s="212"/>
    </row>
    <row r="143" spans="1:9" s="124" customFormat="1">
      <c r="A143" s="210"/>
      <c r="B143" s="213" t="s">
        <v>3030</v>
      </c>
      <c r="C143" s="214"/>
      <c r="D143" s="215" t="s">
        <v>3027</v>
      </c>
      <c r="E143" s="213"/>
      <c r="F143" s="294" t="str">
        <f>IF(G143=19,"Number","String")</f>
        <v>String</v>
      </c>
      <c r="G143" s="294">
        <v>1</v>
      </c>
      <c r="H143" s="216" t="s">
        <v>42</v>
      </c>
      <c r="I143" s="212"/>
    </row>
    <row r="144" spans="1:9" s="124" customFormat="1">
      <c r="A144" s="210"/>
      <c r="B144" s="213" t="s">
        <v>3031</v>
      </c>
      <c r="C144" s="214"/>
      <c r="D144" s="215" t="s">
        <v>3028</v>
      </c>
      <c r="E144" s="213"/>
      <c r="F144" s="294" t="str">
        <f>IF(G144=19,"Number","String")</f>
        <v>String</v>
      </c>
      <c r="G144" s="294">
        <v>1</v>
      </c>
      <c r="H144" s="216" t="s">
        <v>42</v>
      </c>
      <c r="I144" s="212"/>
    </row>
    <row r="145" spans="1:9" s="124" customFormat="1" ht="30">
      <c r="A145" s="210"/>
      <c r="B145" s="213" t="s">
        <v>3032</v>
      </c>
      <c r="C145" s="214"/>
      <c r="D145" s="215" t="s">
        <v>3029</v>
      </c>
      <c r="E145" s="213"/>
      <c r="F145" s="294" t="str">
        <f>IF(G145=19,"Number","String")</f>
        <v>String</v>
      </c>
      <c r="G145" s="294">
        <v>1</v>
      </c>
      <c r="H145" s="216" t="s">
        <v>42</v>
      </c>
      <c r="I145" s="212"/>
    </row>
    <row r="146" spans="1:9">
      <c r="A146" s="230" t="s">
        <v>2629</v>
      </c>
      <c r="B146" s="231" t="s">
        <v>0</v>
      </c>
      <c r="C146" s="231"/>
      <c r="D146" s="230" t="s">
        <v>1</v>
      </c>
      <c r="E146" s="230" t="s">
        <v>2</v>
      </c>
      <c r="F146" s="232" t="s">
        <v>3</v>
      </c>
      <c r="G146" s="232" t="s">
        <v>2509</v>
      </c>
      <c r="H146" s="232" t="s">
        <v>2510</v>
      </c>
      <c r="I146" s="233" t="s">
        <v>2511</v>
      </c>
    </row>
    <row r="147" spans="1:9">
      <c r="A147" s="229" t="s">
        <v>2630</v>
      </c>
      <c r="B147" s="229" t="s">
        <v>2631</v>
      </c>
      <c r="C147" s="234"/>
      <c r="D147" s="239" t="s">
        <v>2632</v>
      </c>
      <c r="E147" s="229"/>
      <c r="F147" s="229" t="s">
        <v>2619</v>
      </c>
      <c r="G147" s="229">
        <v>150</v>
      </c>
      <c r="H147" s="234" t="s">
        <v>2517</v>
      </c>
      <c r="I147" s="236"/>
    </row>
    <row r="148" spans="1:9">
      <c r="A148" s="229"/>
      <c r="B148" s="229" t="s">
        <v>2633</v>
      </c>
      <c r="C148" s="234"/>
      <c r="D148" s="239" t="s">
        <v>2634</v>
      </c>
      <c r="E148" s="229" t="s">
        <v>2635</v>
      </c>
      <c r="F148" s="229" t="str">
        <f>IF(G148=19,"Number","String")</f>
        <v>Number</v>
      </c>
      <c r="G148" s="229">
        <v>19</v>
      </c>
      <c r="H148" s="234" t="s">
        <v>2512</v>
      </c>
      <c r="I148" s="236"/>
    </row>
    <row r="149" spans="1:9">
      <c r="A149" s="229"/>
      <c r="B149" s="229" t="s">
        <v>2636</v>
      </c>
      <c r="C149" s="234"/>
      <c r="D149" s="237" t="s">
        <v>2637</v>
      </c>
      <c r="E149" s="229"/>
      <c r="F149" s="229" t="s">
        <v>2513</v>
      </c>
      <c r="G149" s="229">
        <v>19</v>
      </c>
      <c r="H149" s="234" t="s">
        <v>2638</v>
      </c>
      <c r="I149" s="236"/>
    </row>
    <row r="150" spans="1:9" s="255" customFormat="1">
      <c r="A150" s="238"/>
      <c r="B150" s="238" t="s">
        <v>2639</v>
      </c>
      <c r="C150" s="251"/>
      <c r="D150" s="252" t="s">
        <v>2640</v>
      </c>
      <c r="E150" s="238" t="s">
        <v>2641</v>
      </c>
      <c r="F150" s="238" t="s">
        <v>2514</v>
      </c>
      <c r="G150" s="238">
        <v>1</v>
      </c>
      <c r="H150" s="251" t="s">
        <v>2512</v>
      </c>
      <c r="I150" s="241"/>
    </row>
    <row r="151" spans="1:9">
      <c r="A151" s="230" t="s">
        <v>2629</v>
      </c>
      <c r="B151" s="231" t="s">
        <v>0</v>
      </c>
      <c r="C151" s="231"/>
      <c r="D151" s="230" t="s">
        <v>1</v>
      </c>
      <c r="E151" s="230" t="s">
        <v>2</v>
      </c>
      <c r="F151" s="232" t="s">
        <v>3</v>
      </c>
      <c r="G151" s="232" t="s">
        <v>2509</v>
      </c>
      <c r="H151" s="232" t="s">
        <v>2510</v>
      </c>
      <c r="I151" s="233" t="s">
        <v>2511</v>
      </c>
    </row>
    <row r="152" spans="1:9">
      <c r="A152" s="229" t="s">
        <v>2642</v>
      </c>
      <c r="B152" s="229" t="s">
        <v>2643</v>
      </c>
      <c r="C152" s="234"/>
      <c r="D152" s="237" t="s">
        <v>2644</v>
      </c>
      <c r="E152" s="229" t="s">
        <v>2590</v>
      </c>
      <c r="F152" s="229" t="s">
        <v>2516</v>
      </c>
      <c r="G152" s="229">
        <v>19</v>
      </c>
      <c r="H152" s="234" t="str">
        <f>IF(IFERROR(SEARCHB("add",$B$2),0)&gt;0,"X","M")</f>
        <v>M</v>
      </c>
      <c r="I152" s="236"/>
    </row>
    <row r="153" spans="1:9">
      <c r="A153" s="229"/>
      <c r="B153" s="229" t="s">
        <v>2645</v>
      </c>
      <c r="C153" s="234"/>
      <c r="D153" s="237" t="s">
        <v>2646</v>
      </c>
      <c r="E153" s="229" t="s">
        <v>2647</v>
      </c>
      <c r="F153" s="229" t="s">
        <v>2516</v>
      </c>
      <c r="G153" s="229">
        <v>19</v>
      </c>
      <c r="H153" s="234" t="s">
        <v>2517</v>
      </c>
      <c r="I153" s="236"/>
    </row>
    <row r="154" spans="1:9">
      <c r="A154" s="229"/>
      <c r="B154" s="229" t="s">
        <v>2648</v>
      </c>
      <c r="C154" s="234"/>
      <c r="D154" s="237" t="s">
        <v>2649</v>
      </c>
      <c r="E154" s="229"/>
      <c r="F154" s="229" t="s">
        <v>2605</v>
      </c>
      <c r="G154" s="229">
        <v>19</v>
      </c>
      <c r="H154" s="234" t="str">
        <f>IF(IFERROR(SEARCHB("add",$B$2),0)&gt;0,"X","M")</f>
        <v>M</v>
      </c>
      <c r="I154" s="236"/>
    </row>
    <row r="155" spans="1:9">
      <c r="A155" s="229"/>
      <c r="B155" s="229" t="s">
        <v>2650</v>
      </c>
      <c r="C155" s="234"/>
      <c r="D155" s="237" t="s">
        <v>2651</v>
      </c>
      <c r="E155" s="229"/>
      <c r="F155" s="229" t="s">
        <v>2605</v>
      </c>
      <c r="G155" s="229">
        <v>19</v>
      </c>
      <c r="H155" s="234" t="s">
        <v>2652</v>
      </c>
      <c r="I155" s="236"/>
    </row>
    <row r="156" spans="1:9">
      <c r="A156" s="229"/>
      <c r="B156" s="229" t="s">
        <v>3014</v>
      </c>
      <c r="C156" s="234" t="s">
        <v>3015</v>
      </c>
      <c r="D156" s="302" t="s">
        <v>3016</v>
      </c>
      <c r="E156" s="301" t="s">
        <v>3017</v>
      </c>
      <c r="F156" s="229"/>
      <c r="G156" s="229"/>
      <c r="H156" s="234" t="s">
        <v>3018</v>
      </c>
      <c r="I156" s="236"/>
    </row>
    <row r="157" spans="1:9">
      <c r="A157" s="229"/>
      <c r="B157" s="229" t="s">
        <v>2653</v>
      </c>
      <c r="C157" s="234" t="s">
        <v>2607</v>
      </c>
      <c r="D157" s="237" t="s">
        <v>2654</v>
      </c>
      <c r="E157" s="229" t="s">
        <v>2655</v>
      </c>
      <c r="F157" s="229"/>
      <c r="G157" s="229"/>
      <c r="H157" s="234" t="s">
        <v>2656</v>
      </c>
      <c r="I157" s="236"/>
    </row>
    <row r="158" spans="1:9" s="255" customFormat="1">
      <c r="A158" s="238"/>
      <c r="B158" s="238" t="s">
        <v>2657</v>
      </c>
      <c r="C158" s="251" t="s">
        <v>2607</v>
      </c>
      <c r="D158" s="252" t="s">
        <v>2658</v>
      </c>
      <c r="E158" s="238" t="s">
        <v>2659</v>
      </c>
      <c r="F158" s="238"/>
      <c r="G158" s="238"/>
      <c r="H158" s="251" t="s">
        <v>2652</v>
      </c>
      <c r="I158" s="241"/>
    </row>
    <row r="159" spans="1:9" s="255" customFormat="1">
      <c r="A159" s="238"/>
      <c r="B159" s="238" t="s">
        <v>2660</v>
      </c>
      <c r="C159" s="251" t="s">
        <v>2607</v>
      </c>
      <c r="D159" s="252" t="s">
        <v>2661</v>
      </c>
      <c r="E159" s="238" t="s">
        <v>2659</v>
      </c>
      <c r="F159" s="238"/>
      <c r="G159" s="238"/>
      <c r="H159" s="251" t="s">
        <v>2652</v>
      </c>
      <c r="I159" s="241"/>
    </row>
    <row r="160" spans="1:9" s="124" customFormat="1">
      <c r="A160" s="125" t="s">
        <v>489</v>
      </c>
      <c r="B160" s="126" t="s">
        <v>0</v>
      </c>
      <c r="C160" s="126"/>
      <c r="D160" s="125" t="s">
        <v>1</v>
      </c>
      <c r="E160" s="125" t="s">
        <v>2</v>
      </c>
      <c r="F160" s="127" t="s">
        <v>3</v>
      </c>
      <c r="G160" s="127" t="s">
        <v>477</v>
      </c>
      <c r="H160" s="127" t="s">
        <v>215</v>
      </c>
      <c r="I160" s="128" t="s">
        <v>479</v>
      </c>
    </row>
    <row r="161" spans="1:9" s="124" customFormat="1">
      <c r="A161" s="123" t="s">
        <v>482</v>
      </c>
      <c r="B161" s="123" t="s">
        <v>379</v>
      </c>
      <c r="C161" s="129"/>
      <c r="D161" s="19" t="s">
        <v>491</v>
      </c>
      <c r="E161" s="19" t="s">
        <v>491</v>
      </c>
      <c r="F161" s="123" t="s">
        <v>73</v>
      </c>
      <c r="G161" s="123">
        <v>150</v>
      </c>
      <c r="H161" s="129" t="s">
        <v>165</v>
      </c>
      <c r="I161" s="75"/>
    </row>
    <row r="162" spans="1:9" s="124" customFormat="1">
      <c r="A162" s="123"/>
      <c r="B162" s="123" t="s">
        <v>492</v>
      </c>
      <c r="C162" s="129"/>
      <c r="D162" s="19" t="s">
        <v>493</v>
      </c>
      <c r="E162" s="123"/>
      <c r="F162" s="123"/>
      <c r="G162" s="123"/>
      <c r="H162" s="129" t="s">
        <v>165</v>
      </c>
      <c r="I162" s="75"/>
    </row>
    <row r="163" spans="1:9" s="124" customFormat="1">
      <c r="A163" s="125" t="s">
        <v>476</v>
      </c>
      <c r="B163" s="126" t="s">
        <v>0</v>
      </c>
      <c r="C163" s="126"/>
      <c r="D163" s="125" t="s">
        <v>1</v>
      </c>
      <c r="E163" s="125" t="s">
        <v>2</v>
      </c>
      <c r="F163" s="127" t="s">
        <v>3</v>
      </c>
      <c r="G163" s="127" t="s">
        <v>477</v>
      </c>
      <c r="H163" s="127" t="s">
        <v>215</v>
      </c>
      <c r="I163" s="128" t="s">
        <v>479</v>
      </c>
    </row>
    <row r="164" spans="1:9" s="124" customFormat="1">
      <c r="A164" s="123" t="s">
        <v>492</v>
      </c>
      <c r="B164" s="73" t="s">
        <v>1322</v>
      </c>
      <c r="C164" s="123"/>
      <c r="D164" s="123"/>
      <c r="E164" s="123"/>
      <c r="F164" s="123"/>
      <c r="G164" s="123"/>
      <c r="H164" s="123"/>
      <c r="I164" s="75"/>
    </row>
    <row r="165" spans="1:9" s="124" customFormat="1">
      <c r="A165" s="123"/>
      <c r="B165" s="123" t="s">
        <v>494</v>
      </c>
      <c r="C165" s="129"/>
      <c r="D165" s="16" t="s">
        <v>495</v>
      </c>
      <c r="E165" s="123"/>
      <c r="F165" s="123" t="s">
        <v>73</v>
      </c>
      <c r="G165" s="123">
        <v>20</v>
      </c>
      <c r="H165" s="129" t="s">
        <v>397</v>
      </c>
      <c r="I165" s="75"/>
    </row>
    <row r="166" spans="1:9" s="124" customFormat="1">
      <c r="A166" s="123"/>
      <c r="B166" s="123" t="s">
        <v>496</v>
      </c>
      <c r="C166" s="129"/>
      <c r="D166" s="16" t="s">
        <v>497</v>
      </c>
      <c r="E166" s="123"/>
      <c r="F166" s="123" t="s">
        <v>73</v>
      </c>
      <c r="G166" s="123">
        <v>30</v>
      </c>
      <c r="H166" s="129" t="s">
        <v>397</v>
      </c>
      <c r="I166" s="75"/>
    </row>
    <row r="167" spans="1:9" s="124" customFormat="1">
      <c r="A167" s="210"/>
      <c r="B167" s="210" t="s">
        <v>3009</v>
      </c>
      <c r="C167" s="271"/>
      <c r="D167" s="282" t="s">
        <v>3011</v>
      </c>
      <c r="E167" s="210"/>
      <c r="F167" s="210" t="s">
        <v>73</v>
      </c>
      <c r="G167" s="210">
        <v>100</v>
      </c>
      <c r="H167" s="271" t="s">
        <v>3013</v>
      </c>
      <c r="I167" s="300"/>
    </row>
    <row r="168" spans="1:9" s="124" customFormat="1">
      <c r="A168" s="210"/>
      <c r="B168" s="210" t="s">
        <v>3010</v>
      </c>
      <c r="C168" s="271"/>
      <c r="D168" s="282" t="s">
        <v>3012</v>
      </c>
      <c r="E168" s="210"/>
      <c r="F168" s="210" t="s">
        <v>73</v>
      </c>
      <c r="G168" s="210">
        <v>250</v>
      </c>
      <c r="H168" s="271" t="s">
        <v>3013</v>
      </c>
      <c r="I168" s="300"/>
    </row>
    <row r="169" spans="1:9" s="124" customFormat="1">
      <c r="A169" s="123"/>
      <c r="B169" s="73" t="s">
        <v>1337</v>
      </c>
      <c r="C169" s="123"/>
      <c r="D169" s="123"/>
      <c r="E169" s="123"/>
      <c r="F169" s="123"/>
      <c r="G169" s="123"/>
      <c r="H169" s="123"/>
      <c r="I169" s="75"/>
    </row>
    <row r="170" spans="1:9">
      <c r="A170" s="230" t="s">
        <v>2662</v>
      </c>
      <c r="B170" s="231" t="s">
        <v>0</v>
      </c>
      <c r="C170" s="231"/>
      <c r="D170" s="230" t="s">
        <v>1</v>
      </c>
      <c r="E170" s="230" t="s">
        <v>2</v>
      </c>
      <c r="F170" s="232" t="s">
        <v>3</v>
      </c>
      <c r="G170" s="232" t="s">
        <v>2663</v>
      </c>
      <c r="H170" s="232" t="s">
        <v>2664</v>
      </c>
      <c r="I170" s="233" t="s">
        <v>2665</v>
      </c>
    </row>
    <row r="171" spans="1:9">
      <c r="A171" s="229" t="s">
        <v>2653</v>
      </c>
      <c r="B171" s="229" t="s">
        <v>2648</v>
      </c>
      <c r="C171" s="234"/>
      <c r="D171" s="237" t="s">
        <v>2666</v>
      </c>
      <c r="E171" s="229" t="s">
        <v>2667</v>
      </c>
      <c r="F171" s="229" t="s">
        <v>2605</v>
      </c>
      <c r="G171" s="229">
        <v>19</v>
      </c>
      <c r="H171" s="234" t="str">
        <f>IF(IFERROR(SEARCHB("add",$B$2),0)&gt;0,"X","M")</f>
        <v>M</v>
      </c>
      <c r="I171" s="236"/>
    </row>
    <row r="172" spans="1:9">
      <c r="A172" s="229"/>
      <c r="B172" s="229" t="s">
        <v>2668</v>
      </c>
      <c r="C172" s="234"/>
      <c r="D172" s="237" t="s">
        <v>2669</v>
      </c>
      <c r="E172" s="229" t="s">
        <v>2670</v>
      </c>
      <c r="F172" s="229" t="s">
        <v>2605</v>
      </c>
      <c r="G172" s="229">
        <v>19</v>
      </c>
      <c r="H172" s="234" t="s">
        <v>2603</v>
      </c>
      <c r="I172" s="236"/>
    </row>
    <row r="173" spans="1:9">
      <c r="A173" s="229"/>
      <c r="B173" s="229" t="s">
        <v>499</v>
      </c>
      <c r="C173" s="234"/>
      <c r="D173" s="237" t="s">
        <v>500</v>
      </c>
      <c r="E173" s="229"/>
      <c r="F173" s="229" t="s">
        <v>2671</v>
      </c>
      <c r="G173" s="229">
        <v>6</v>
      </c>
      <c r="H173" s="234" t="s">
        <v>2656</v>
      </c>
      <c r="I173" s="236"/>
    </row>
    <row r="174" spans="1:9">
      <c r="A174" s="229"/>
      <c r="B174" s="229" t="s">
        <v>501</v>
      </c>
      <c r="C174" s="234"/>
      <c r="D174" s="237" t="s">
        <v>502</v>
      </c>
      <c r="E174" s="229" t="s">
        <v>503</v>
      </c>
      <c r="F174" s="229" t="s">
        <v>2605</v>
      </c>
      <c r="G174" s="229">
        <v>19</v>
      </c>
      <c r="H174" s="234" t="s">
        <v>2603</v>
      </c>
      <c r="I174" s="236"/>
    </row>
    <row r="175" spans="1:9">
      <c r="A175" s="229"/>
      <c r="B175" s="229" t="s">
        <v>504</v>
      </c>
      <c r="C175" s="234"/>
      <c r="D175" s="237" t="s">
        <v>505</v>
      </c>
      <c r="E175" s="229" t="s">
        <v>506</v>
      </c>
      <c r="F175" s="229" t="s">
        <v>2605</v>
      </c>
      <c r="G175" s="229"/>
      <c r="H175" s="234" t="s">
        <v>2603</v>
      </c>
      <c r="I175" s="236"/>
    </row>
    <row r="176" spans="1:9">
      <c r="A176" s="229"/>
      <c r="B176" s="229" t="s">
        <v>2606</v>
      </c>
      <c r="C176" s="234" t="s">
        <v>2607</v>
      </c>
      <c r="D176" s="237" t="s">
        <v>2672</v>
      </c>
      <c r="E176" s="229" t="s">
        <v>2655</v>
      </c>
      <c r="F176" s="229"/>
      <c r="G176" s="229"/>
      <c r="H176" s="234" t="s">
        <v>2603</v>
      </c>
      <c r="I176" s="236"/>
    </row>
    <row r="177" spans="1:9">
      <c r="A177" s="229"/>
      <c r="B177" s="229" t="s">
        <v>2673</v>
      </c>
      <c r="C177" s="234" t="s">
        <v>2607</v>
      </c>
      <c r="D177" s="237" t="s">
        <v>2674</v>
      </c>
      <c r="E177" s="229" t="s">
        <v>2612</v>
      </c>
      <c r="F177" s="229"/>
      <c r="G177" s="229"/>
      <c r="H177" s="234" t="s">
        <v>2656</v>
      </c>
      <c r="I177" s="236"/>
    </row>
    <row r="178" spans="1:9">
      <c r="A178" s="229"/>
      <c r="B178" s="229" t="s">
        <v>2675</v>
      </c>
      <c r="C178" s="234" t="s">
        <v>2607</v>
      </c>
      <c r="D178" s="237" t="s">
        <v>2676</v>
      </c>
      <c r="E178" s="229" t="s">
        <v>2612</v>
      </c>
      <c r="F178" s="229"/>
      <c r="G178" s="229"/>
      <c r="H178" s="234" t="s">
        <v>2603</v>
      </c>
      <c r="I178" s="236"/>
    </row>
    <row r="179" spans="1:9">
      <c r="A179" s="229"/>
      <c r="B179" s="229" t="s">
        <v>2677</v>
      </c>
      <c r="C179" s="234" t="s">
        <v>2678</v>
      </c>
      <c r="D179" s="237" t="s">
        <v>2679</v>
      </c>
      <c r="E179" s="229" t="s">
        <v>2680</v>
      </c>
      <c r="F179" s="229"/>
      <c r="G179" s="229"/>
      <c r="H179" s="234" t="s">
        <v>2624</v>
      </c>
      <c r="I179" s="236"/>
    </row>
    <row r="180" spans="1:9">
      <c r="A180" s="229"/>
      <c r="B180" s="229" t="s">
        <v>2681</v>
      </c>
      <c r="C180" s="234" t="s">
        <v>2678</v>
      </c>
      <c r="D180" s="237" t="s">
        <v>2682</v>
      </c>
      <c r="E180" s="229" t="s">
        <v>2680</v>
      </c>
      <c r="F180" s="229"/>
      <c r="G180" s="229"/>
      <c r="H180" s="234" t="s">
        <v>2624</v>
      </c>
      <c r="I180" s="236"/>
    </row>
    <row r="181" spans="1:9">
      <c r="A181" s="230" t="s">
        <v>2683</v>
      </c>
      <c r="B181" s="231" t="s">
        <v>0</v>
      </c>
      <c r="C181" s="231"/>
      <c r="D181" s="230" t="s">
        <v>1</v>
      </c>
      <c r="E181" s="230" t="s">
        <v>2</v>
      </c>
      <c r="F181" s="232" t="s">
        <v>3</v>
      </c>
      <c r="G181" s="232" t="s">
        <v>2684</v>
      </c>
      <c r="H181" s="232" t="s">
        <v>2685</v>
      </c>
      <c r="I181" s="233" t="s">
        <v>2686</v>
      </c>
    </row>
    <row r="182" spans="1:9">
      <c r="A182" s="229" t="s">
        <v>2687</v>
      </c>
      <c r="B182" s="229" t="s">
        <v>2617</v>
      </c>
      <c r="C182" s="234"/>
      <c r="D182" s="239" t="s">
        <v>2688</v>
      </c>
      <c r="E182" s="229" t="str">
        <f>B183</f>
        <v>XPersonBObjExt</v>
      </c>
      <c r="F182" s="229" t="s">
        <v>2602</v>
      </c>
      <c r="G182" s="229">
        <v>150</v>
      </c>
      <c r="H182" s="234" t="s">
        <v>2656</v>
      </c>
      <c r="I182" s="236"/>
    </row>
    <row r="183" spans="1:9">
      <c r="A183" s="229"/>
      <c r="B183" s="229" t="s">
        <v>2689</v>
      </c>
      <c r="C183" s="234" t="s">
        <v>2607</v>
      </c>
      <c r="D183" s="239" t="s">
        <v>2690</v>
      </c>
      <c r="E183" s="229" t="s">
        <v>2655</v>
      </c>
      <c r="F183" s="229"/>
      <c r="G183" s="229"/>
      <c r="H183" s="234" t="s">
        <v>2656</v>
      </c>
      <c r="I183" s="236"/>
    </row>
    <row r="184" spans="1:9">
      <c r="A184" s="230" t="s">
        <v>2662</v>
      </c>
      <c r="B184" s="231" t="s">
        <v>0</v>
      </c>
      <c r="C184" s="231"/>
      <c r="D184" s="230" t="s">
        <v>1</v>
      </c>
      <c r="E184" s="230" t="s">
        <v>2</v>
      </c>
      <c r="F184" s="232" t="s">
        <v>3</v>
      </c>
      <c r="G184" s="232" t="s">
        <v>2663</v>
      </c>
      <c r="H184" s="232" t="s">
        <v>2664</v>
      </c>
      <c r="I184" s="233" t="s">
        <v>2665</v>
      </c>
    </row>
    <row r="185" spans="1:9">
      <c r="A185" s="229" t="str">
        <f>B183</f>
        <v>XPersonBObjExt</v>
      </c>
      <c r="B185" s="229" t="s">
        <v>519</v>
      </c>
      <c r="C185" s="234"/>
      <c r="D185" s="239" t="s">
        <v>520</v>
      </c>
      <c r="E185" s="229"/>
      <c r="F185" s="229" t="s">
        <v>2602</v>
      </c>
      <c r="G185" s="229">
        <v>150</v>
      </c>
      <c r="H185" s="234" t="s">
        <v>2603</v>
      </c>
      <c r="I185" s="236"/>
    </row>
    <row r="186" spans="1:9" ht="75">
      <c r="A186" s="229"/>
      <c r="B186" s="256" t="s">
        <v>522</v>
      </c>
      <c r="C186" s="257"/>
      <c r="D186" s="258" t="s">
        <v>523</v>
      </c>
      <c r="E186" s="256"/>
      <c r="F186" s="256" t="s">
        <v>2602</v>
      </c>
      <c r="G186" s="256">
        <v>150</v>
      </c>
      <c r="H186" s="257" t="s">
        <v>2603</v>
      </c>
      <c r="I186" s="236"/>
    </row>
    <row r="187" spans="1:9">
      <c r="A187" s="229"/>
      <c r="B187" s="229" t="s">
        <v>524</v>
      </c>
      <c r="C187" s="234"/>
      <c r="D187" s="237" t="s">
        <v>525</v>
      </c>
      <c r="E187" s="229"/>
      <c r="F187" s="229" t="str">
        <f>IF(G187=19,"Number","String")</f>
        <v>String</v>
      </c>
      <c r="G187" s="229">
        <v>250</v>
      </c>
      <c r="H187" s="234" t="s">
        <v>2624</v>
      </c>
      <c r="I187" s="236"/>
    </row>
    <row r="188" spans="1:9">
      <c r="A188" s="229"/>
      <c r="B188" s="229" t="s">
        <v>526</v>
      </c>
      <c r="C188" s="234"/>
      <c r="D188" s="237" t="s">
        <v>527</v>
      </c>
      <c r="E188" s="229" t="s">
        <v>528</v>
      </c>
      <c r="F188" s="229" t="s">
        <v>2516</v>
      </c>
      <c r="G188" s="229">
        <v>19</v>
      </c>
      <c r="H188" s="234" t="s">
        <v>2624</v>
      </c>
      <c r="I188" s="236"/>
    </row>
    <row r="189" spans="1:9">
      <c r="A189" s="229"/>
      <c r="B189" s="229" t="s">
        <v>530</v>
      </c>
      <c r="C189" s="234"/>
      <c r="D189" s="237" t="s">
        <v>531</v>
      </c>
      <c r="E189" s="229" t="s">
        <v>532</v>
      </c>
      <c r="F189" s="229" t="s">
        <v>2516</v>
      </c>
      <c r="G189" s="229">
        <v>19</v>
      </c>
      <c r="H189" s="234" t="s">
        <v>2624</v>
      </c>
      <c r="I189" s="236"/>
    </row>
    <row r="190" spans="1:9">
      <c r="A190" s="229"/>
      <c r="B190" s="229" t="s">
        <v>2101</v>
      </c>
      <c r="C190" s="234"/>
      <c r="D190" s="237" t="s">
        <v>533</v>
      </c>
      <c r="E190" s="229"/>
      <c r="F190" s="229" t="s">
        <v>2619</v>
      </c>
      <c r="G190" s="229">
        <v>1</v>
      </c>
      <c r="H190" s="234" t="s">
        <v>2624</v>
      </c>
      <c r="I190" s="236"/>
    </row>
    <row r="191" spans="1:9">
      <c r="A191" s="230" t="s">
        <v>2691</v>
      </c>
      <c r="B191" s="231" t="s">
        <v>0</v>
      </c>
      <c r="C191" s="231"/>
      <c r="D191" s="230" t="s">
        <v>1</v>
      </c>
      <c r="E191" s="230" t="s">
        <v>2</v>
      </c>
      <c r="F191" s="232" t="s">
        <v>3</v>
      </c>
      <c r="G191" s="232" t="s">
        <v>2684</v>
      </c>
      <c r="H191" s="232" t="s">
        <v>2685</v>
      </c>
      <c r="I191" s="233" t="s">
        <v>2686</v>
      </c>
    </row>
    <row r="192" spans="1:9">
      <c r="A192" s="229" t="s">
        <v>2692</v>
      </c>
      <c r="B192" s="229" t="s">
        <v>2693</v>
      </c>
      <c r="C192" s="234"/>
      <c r="D192" s="239" t="s">
        <v>2694</v>
      </c>
      <c r="E192" s="229" t="s">
        <v>2590</v>
      </c>
      <c r="F192" s="229" t="s">
        <v>2516</v>
      </c>
      <c r="G192" s="229">
        <v>19</v>
      </c>
      <c r="H192" s="234" t="str">
        <f>IF(IFERROR(SEARCHB("add",$B$2),0)&gt;0,"X","M")</f>
        <v>M</v>
      </c>
      <c r="I192" s="236"/>
    </row>
    <row r="193" spans="1:9">
      <c r="A193" s="229"/>
      <c r="B193" s="229" t="s">
        <v>540</v>
      </c>
      <c r="C193" s="234"/>
      <c r="D193" s="239" t="s">
        <v>541</v>
      </c>
      <c r="E193" s="229" t="s">
        <v>542</v>
      </c>
      <c r="F193" s="229" t="s">
        <v>2516</v>
      </c>
      <c r="G193" s="229">
        <v>19</v>
      </c>
      <c r="H193" s="234" t="s">
        <v>2517</v>
      </c>
      <c r="I193" s="236"/>
    </row>
    <row r="194" spans="1:9">
      <c r="A194" s="229"/>
      <c r="B194" s="229" t="s">
        <v>543</v>
      </c>
      <c r="C194" s="234"/>
      <c r="D194" s="237" t="s">
        <v>544</v>
      </c>
      <c r="E194" s="229" t="s">
        <v>545</v>
      </c>
      <c r="F194" s="229" t="s">
        <v>2516</v>
      </c>
      <c r="G194" s="229">
        <v>19</v>
      </c>
      <c r="H194" s="234" t="s">
        <v>2517</v>
      </c>
      <c r="I194" s="236"/>
    </row>
    <row r="195" spans="1:9">
      <c r="A195" s="229"/>
      <c r="B195" s="229" t="s">
        <v>546</v>
      </c>
      <c r="C195" s="234"/>
      <c r="D195" s="237" t="s">
        <v>547</v>
      </c>
      <c r="E195" s="229"/>
      <c r="F195" s="229" t="s">
        <v>2619</v>
      </c>
      <c r="G195" s="229">
        <v>100</v>
      </c>
      <c r="H195" s="234" t="s">
        <v>2624</v>
      </c>
      <c r="I195" s="236"/>
    </row>
    <row r="196" spans="1:9">
      <c r="A196" s="229"/>
      <c r="B196" s="229" t="s">
        <v>548</v>
      </c>
      <c r="C196" s="234"/>
      <c r="D196" s="237" t="s">
        <v>549</v>
      </c>
      <c r="E196" s="229"/>
      <c r="F196" s="229" t="s">
        <v>2619</v>
      </c>
      <c r="G196" s="229">
        <v>100</v>
      </c>
      <c r="H196" s="234" t="s">
        <v>2517</v>
      </c>
      <c r="I196" s="236"/>
    </row>
    <row r="197" spans="1:9">
      <c r="A197" s="229"/>
      <c r="B197" s="229" t="s">
        <v>2695</v>
      </c>
      <c r="C197" s="234"/>
      <c r="D197" s="237" t="s">
        <v>2696</v>
      </c>
      <c r="E197" s="229" t="s">
        <v>2697</v>
      </c>
      <c r="F197" s="229" t="s">
        <v>2671</v>
      </c>
      <c r="G197" s="229">
        <v>6</v>
      </c>
      <c r="H197" s="234" t="s">
        <v>2603</v>
      </c>
      <c r="I197" s="236"/>
    </row>
    <row r="198" spans="1:9">
      <c r="A198" s="229"/>
      <c r="B198" s="229" t="s">
        <v>2698</v>
      </c>
      <c r="C198" s="234"/>
      <c r="D198" s="237" t="s">
        <v>2699</v>
      </c>
      <c r="E198" s="229" t="s">
        <v>2700</v>
      </c>
      <c r="F198" s="229" t="s">
        <v>2671</v>
      </c>
      <c r="G198" s="229">
        <v>6</v>
      </c>
      <c r="H198" s="234" t="s">
        <v>2652</v>
      </c>
      <c r="I198" s="236"/>
    </row>
    <row r="199" spans="1:9">
      <c r="A199" s="230" t="s">
        <v>2662</v>
      </c>
      <c r="B199" s="231" t="s">
        <v>0</v>
      </c>
      <c r="C199" s="231"/>
      <c r="D199" s="230" t="s">
        <v>1</v>
      </c>
      <c r="E199" s="230" t="s">
        <v>2</v>
      </c>
      <c r="F199" s="232" t="s">
        <v>3</v>
      </c>
      <c r="G199" s="232" t="s">
        <v>2663</v>
      </c>
      <c r="H199" s="232" t="s">
        <v>2664</v>
      </c>
      <c r="I199" s="233" t="s">
        <v>2665</v>
      </c>
    </row>
    <row r="200" spans="1:9">
      <c r="A200" s="229" t="s">
        <v>2675</v>
      </c>
      <c r="B200" s="229" t="s">
        <v>2701</v>
      </c>
      <c r="C200" s="234"/>
      <c r="D200" s="239" t="s">
        <v>2702</v>
      </c>
      <c r="E200" s="229" t="s">
        <v>2667</v>
      </c>
      <c r="F200" s="229" t="s">
        <v>2605</v>
      </c>
      <c r="G200" s="229">
        <v>19</v>
      </c>
      <c r="H200" s="234" t="str">
        <f>IF(IFERROR(SEARCHB("add",$B$2),0)&gt;0,"X","M")</f>
        <v>M</v>
      </c>
      <c r="I200" s="236"/>
    </row>
    <row r="201" spans="1:9">
      <c r="A201" s="229"/>
      <c r="B201" s="229" t="s">
        <v>2703</v>
      </c>
      <c r="C201" s="234"/>
      <c r="D201" s="239" t="s">
        <v>2704</v>
      </c>
      <c r="E201" s="229" t="s">
        <v>555</v>
      </c>
      <c r="F201" s="229" t="s">
        <v>2605</v>
      </c>
      <c r="G201" s="229">
        <v>19</v>
      </c>
      <c r="H201" s="234" t="s">
        <v>2656</v>
      </c>
      <c r="I201" s="236"/>
    </row>
    <row r="202" spans="1:9">
      <c r="A202" s="229"/>
      <c r="B202" s="229" t="s">
        <v>2705</v>
      </c>
      <c r="C202" s="234"/>
      <c r="D202" s="237" t="s">
        <v>2696</v>
      </c>
      <c r="E202" s="229" t="s">
        <v>2697</v>
      </c>
      <c r="F202" s="229" t="s">
        <v>2671</v>
      </c>
      <c r="G202" s="229">
        <v>6</v>
      </c>
      <c r="H202" s="234" t="s">
        <v>2603</v>
      </c>
      <c r="I202" s="236"/>
    </row>
    <row r="203" spans="1:9">
      <c r="A203" s="229"/>
      <c r="B203" s="229" t="s">
        <v>2698</v>
      </c>
      <c r="C203" s="234"/>
      <c r="D203" s="237" t="s">
        <v>2699</v>
      </c>
      <c r="E203" s="229" t="s">
        <v>556</v>
      </c>
      <c r="F203" s="229" t="s">
        <v>2671</v>
      </c>
      <c r="G203" s="229">
        <v>6</v>
      </c>
      <c r="H203" s="234" t="s">
        <v>2652</v>
      </c>
      <c r="I203" s="236"/>
    </row>
    <row r="204" spans="1:9">
      <c r="A204" s="229"/>
      <c r="B204" s="229" t="s">
        <v>2606</v>
      </c>
      <c r="C204" s="234" t="s">
        <v>2607</v>
      </c>
      <c r="D204" s="237" t="s">
        <v>2706</v>
      </c>
      <c r="E204" s="229" t="s">
        <v>2655</v>
      </c>
      <c r="F204" s="229"/>
      <c r="G204" s="229"/>
      <c r="H204" s="234" t="s">
        <v>2603</v>
      </c>
      <c r="I204" s="236"/>
    </row>
    <row r="205" spans="1:9">
      <c r="A205" s="229"/>
      <c r="B205" s="229" t="s">
        <v>2707</v>
      </c>
      <c r="C205" s="234" t="s">
        <v>2607</v>
      </c>
      <c r="D205" s="237" t="s">
        <v>2708</v>
      </c>
      <c r="E205" s="229" t="s">
        <v>2655</v>
      </c>
      <c r="F205" s="229"/>
      <c r="G205" s="229"/>
      <c r="H205" s="234" t="s">
        <v>2656</v>
      </c>
      <c r="I205" s="236"/>
    </row>
    <row r="206" spans="1:9">
      <c r="A206" s="230" t="s">
        <v>2709</v>
      </c>
      <c r="B206" s="231" t="s">
        <v>0</v>
      </c>
      <c r="C206" s="231"/>
      <c r="D206" s="230" t="s">
        <v>1</v>
      </c>
      <c r="E206" s="230" t="s">
        <v>2</v>
      </c>
      <c r="F206" s="232" t="s">
        <v>3</v>
      </c>
      <c r="G206" s="232" t="s">
        <v>2663</v>
      </c>
      <c r="H206" s="232" t="s">
        <v>2664</v>
      </c>
      <c r="I206" s="233" t="s">
        <v>2665</v>
      </c>
    </row>
    <row r="207" spans="1:9">
      <c r="A207" s="229" t="s">
        <v>2606</v>
      </c>
      <c r="B207" s="229" t="s">
        <v>2710</v>
      </c>
      <c r="C207" s="234"/>
      <c r="D207" s="239" t="s">
        <v>2711</v>
      </c>
      <c r="E207" s="229" t="str">
        <f>B208</f>
        <v>XAddressGroupBObjExt</v>
      </c>
      <c r="F207" s="229" t="s">
        <v>2602</v>
      </c>
      <c r="G207" s="229">
        <v>150</v>
      </c>
      <c r="H207" s="234" t="s">
        <v>2656</v>
      </c>
      <c r="I207" s="236"/>
    </row>
    <row r="208" spans="1:9">
      <c r="A208" s="229"/>
      <c r="B208" s="229" t="s">
        <v>565</v>
      </c>
      <c r="C208" s="234" t="s">
        <v>2607</v>
      </c>
      <c r="D208" s="237" t="s">
        <v>2712</v>
      </c>
      <c r="E208" s="229" t="s">
        <v>2655</v>
      </c>
      <c r="F208" s="229"/>
      <c r="G208" s="229"/>
      <c r="H208" s="234" t="s">
        <v>2656</v>
      </c>
      <c r="I208" s="236"/>
    </row>
    <row r="209" spans="1:9">
      <c r="A209" s="230" t="s">
        <v>2662</v>
      </c>
      <c r="B209" s="231" t="s">
        <v>0</v>
      </c>
      <c r="C209" s="231"/>
      <c r="D209" s="230" t="s">
        <v>1</v>
      </c>
      <c r="E209" s="230" t="s">
        <v>2</v>
      </c>
      <c r="F209" s="232" t="s">
        <v>3</v>
      </c>
      <c r="G209" s="232" t="s">
        <v>2663</v>
      </c>
      <c r="H209" s="232" t="s">
        <v>2664</v>
      </c>
      <c r="I209" s="233" t="s">
        <v>2665</v>
      </c>
    </row>
    <row r="210" spans="1:9">
      <c r="A210" s="229" t="str">
        <f>B208</f>
        <v>XAddressGroupBObjExt</v>
      </c>
      <c r="B210" s="229" t="s">
        <v>519</v>
      </c>
      <c r="C210" s="234"/>
      <c r="D210" s="239" t="s">
        <v>520</v>
      </c>
      <c r="E210" s="229"/>
      <c r="F210" s="229" t="str">
        <f>IF(G210=19,"Number","String")</f>
        <v>String</v>
      </c>
      <c r="G210" s="229">
        <v>250</v>
      </c>
      <c r="H210" s="234" t="s">
        <v>2624</v>
      </c>
      <c r="I210" s="236"/>
    </row>
    <row r="211" spans="1:9">
      <c r="A211" s="229"/>
      <c r="B211" s="229" t="s">
        <v>574</v>
      </c>
      <c r="C211" s="234"/>
      <c r="D211" s="239" t="s">
        <v>2713</v>
      </c>
      <c r="E211" s="229"/>
      <c r="F211" s="229" t="str">
        <f>IF(G211=19,"Number","String")</f>
        <v>String</v>
      </c>
      <c r="G211" s="229">
        <v>250</v>
      </c>
      <c r="H211" s="234" t="s">
        <v>2624</v>
      </c>
      <c r="I211" s="236"/>
    </row>
    <row r="212" spans="1:9">
      <c r="A212" s="230" t="s">
        <v>2691</v>
      </c>
      <c r="B212" s="231" t="s">
        <v>0</v>
      </c>
      <c r="C212" s="231"/>
      <c r="D212" s="230" t="s">
        <v>1</v>
      </c>
      <c r="E212" s="230" t="s">
        <v>2</v>
      </c>
      <c r="F212" s="232" t="s">
        <v>3</v>
      </c>
      <c r="G212" s="232" t="s">
        <v>2684</v>
      </c>
      <c r="H212" s="232" t="s">
        <v>2685</v>
      </c>
      <c r="I212" s="233" t="s">
        <v>2686</v>
      </c>
    </row>
    <row r="213" spans="1:9">
      <c r="A213" s="229" t="s">
        <v>580</v>
      </c>
      <c r="B213" s="229" t="s">
        <v>2714</v>
      </c>
      <c r="C213" s="234"/>
      <c r="D213" s="239" t="s">
        <v>2715</v>
      </c>
      <c r="E213" s="229"/>
      <c r="F213" s="229" t="s">
        <v>582</v>
      </c>
      <c r="G213" s="229">
        <v>19</v>
      </c>
      <c r="H213" s="234" t="s">
        <v>2716</v>
      </c>
      <c r="I213" s="236"/>
    </row>
    <row r="214" spans="1:9" s="255" customFormat="1">
      <c r="A214" s="238"/>
      <c r="B214" s="238" t="s">
        <v>583</v>
      </c>
      <c r="C214" s="251"/>
      <c r="D214" s="259" t="s">
        <v>2717</v>
      </c>
      <c r="E214" s="238" t="s">
        <v>584</v>
      </c>
      <c r="F214" s="238" t="s">
        <v>582</v>
      </c>
      <c r="G214" s="238">
        <v>19</v>
      </c>
      <c r="H214" s="251" t="s">
        <v>2517</v>
      </c>
      <c r="I214" s="241"/>
    </row>
    <row r="215" spans="1:9" s="255" customFormat="1">
      <c r="A215" s="238"/>
      <c r="B215" s="238" t="s">
        <v>585</v>
      </c>
      <c r="C215" s="251"/>
      <c r="D215" s="252" t="s">
        <v>2718</v>
      </c>
      <c r="E215" s="238" t="s">
        <v>584</v>
      </c>
      <c r="F215" s="238" t="s">
        <v>582</v>
      </c>
      <c r="G215" s="238">
        <v>19</v>
      </c>
      <c r="H215" s="251" t="s">
        <v>2517</v>
      </c>
      <c r="I215" s="241"/>
    </row>
    <row r="216" spans="1:9">
      <c r="A216" s="229"/>
      <c r="B216" s="229" t="s">
        <v>586</v>
      </c>
      <c r="C216" s="234"/>
      <c r="D216" s="237" t="s">
        <v>587</v>
      </c>
      <c r="E216" s="229"/>
      <c r="F216" s="229" t="s">
        <v>2619</v>
      </c>
      <c r="G216" s="229">
        <v>20</v>
      </c>
      <c r="H216" s="234" t="s">
        <v>2517</v>
      </c>
      <c r="I216" s="236"/>
    </row>
    <row r="217" spans="1:9">
      <c r="A217" s="229"/>
      <c r="B217" s="229" t="s">
        <v>588</v>
      </c>
      <c r="C217" s="234"/>
      <c r="D217" s="237" t="s">
        <v>589</v>
      </c>
      <c r="E217" s="229"/>
      <c r="F217" s="229" t="s">
        <v>2619</v>
      </c>
      <c r="G217" s="229">
        <v>50</v>
      </c>
      <c r="H217" s="234" t="s">
        <v>2517</v>
      </c>
      <c r="I217" s="236"/>
    </row>
    <row r="218" spans="1:9">
      <c r="A218" s="229"/>
      <c r="B218" s="229" t="s">
        <v>590</v>
      </c>
      <c r="C218" s="234"/>
      <c r="D218" s="237" t="s">
        <v>591</v>
      </c>
      <c r="E218" s="229"/>
      <c r="F218" s="229" t="s">
        <v>2619</v>
      </c>
      <c r="G218" s="229">
        <v>32</v>
      </c>
      <c r="H218" s="234" t="s">
        <v>2517</v>
      </c>
      <c r="I218" s="236"/>
    </row>
    <row r="219" spans="1:9">
      <c r="A219" s="229"/>
      <c r="B219" s="229" t="s">
        <v>592</v>
      </c>
      <c r="C219" s="234"/>
      <c r="D219" s="237" t="s">
        <v>593</v>
      </c>
      <c r="E219" s="229"/>
      <c r="F219" s="229" t="s">
        <v>2619</v>
      </c>
      <c r="G219" s="229">
        <v>400</v>
      </c>
      <c r="H219" s="234" t="s">
        <v>2517</v>
      </c>
      <c r="I219" s="236"/>
    </row>
    <row r="220" spans="1:9">
      <c r="A220" s="229"/>
      <c r="B220" s="229" t="s">
        <v>594</v>
      </c>
      <c r="C220" s="234"/>
      <c r="D220" s="237" t="s">
        <v>595</v>
      </c>
      <c r="E220" s="229"/>
      <c r="F220" s="229" t="s">
        <v>2619</v>
      </c>
      <c r="G220" s="229">
        <v>400</v>
      </c>
      <c r="H220" s="234" t="s">
        <v>2624</v>
      </c>
      <c r="I220" s="236"/>
    </row>
    <row r="221" spans="1:9">
      <c r="A221" s="229"/>
      <c r="B221" s="229" t="s">
        <v>2369</v>
      </c>
      <c r="C221" s="234"/>
      <c r="D221" s="239" t="s">
        <v>596</v>
      </c>
      <c r="E221" s="229"/>
      <c r="F221" s="229" t="s">
        <v>2619</v>
      </c>
      <c r="G221" s="229">
        <v>100</v>
      </c>
      <c r="H221" s="234" t="s">
        <v>2624</v>
      </c>
      <c r="I221" s="236"/>
    </row>
    <row r="222" spans="1:9">
      <c r="A222" s="230" t="s">
        <v>2691</v>
      </c>
      <c r="B222" s="231" t="s">
        <v>590</v>
      </c>
      <c r="C222" s="231"/>
      <c r="D222" s="230" t="s">
        <v>1</v>
      </c>
      <c r="E222" s="230" t="s">
        <v>2</v>
      </c>
      <c r="F222" s="232" t="s">
        <v>3</v>
      </c>
      <c r="G222" s="232" t="s">
        <v>2684</v>
      </c>
      <c r="H222" s="232" t="s">
        <v>2685</v>
      </c>
      <c r="I222" s="233" t="s">
        <v>2686</v>
      </c>
    </row>
    <row r="223" spans="1:9">
      <c r="A223" s="229" t="s">
        <v>2677</v>
      </c>
      <c r="B223" s="229" t="s">
        <v>2719</v>
      </c>
      <c r="C223" s="234"/>
      <c r="D223" s="239" t="s">
        <v>2720</v>
      </c>
      <c r="E223" s="229" t="s">
        <v>2590</v>
      </c>
      <c r="F223" s="229" t="s">
        <v>2516</v>
      </c>
      <c r="G223" s="229">
        <v>19</v>
      </c>
      <c r="H223" s="234" t="str">
        <f>IF(IFERROR(SEARCHB("add",$B$2),0)&gt;0,"X","M")</f>
        <v>M</v>
      </c>
      <c r="I223" s="236"/>
    </row>
    <row r="224" spans="1:9">
      <c r="A224" s="229"/>
      <c r="B224" s="229" t="s">
        <v>2721</v>
      </c>
      <c r="C224" s="234"/>
      <c r="D224" s="239" t="s">
        <v>2722</v>
      </c>
      <c r="E224" s="229" t="s">
        <v>2723</v>
      </c>
      <c r="F224" s="229" t="s">
        <v>2516</v>
      </c>
      <c r="G224" s="229">
        <v>19</v>
      </c>
      <c r="H224" s="234" t="s">
        <v>2517</v>
      </c>
      <c r="I224" s="236"/>
    </row>
    <row r="225" spans="1:9" s="255" customFormat="1">
      <c r="A225" s="238"/>
      <c r="B225" s="238" t="s">
        <v>2695</v>
      </c>
      <c r="C225" s="251"/>
      <c r="D225" s="259" t="s">
        <v>2724</v>
      </c>
      <c r="E225" s="238" t="s">
        <v>2725</v>
      </c>
      <c r="F225" s="238" t="s">
        <v>2726</v>
      </c>
      <c r="G225" s="238">
        <v>6</v>
      </c>
      <c r="H225" s="251" t="s">
        <v>2624</v>
      </c>
      <c r="I225" s="241"/>
    </row>
    <row r="226" spans="1:9" s="255" customFormat="1">
      <c r="A226" s="238"/>
      <c r="B226" s="238" t="s">
        <v>2727</v>
      </c>
      <c r="C226" s="251"/>
      <c r="D226" s="252" t="s">
        <v>2728</v>
      </c>
      <c r="E226" s="238" t="s">
        <v>556</v>
      </c>
      <c r="F226" s="238" t="s">
        <v>2726</v>
      </c>
      <c r="G226" s="238">
        <v>6</v>
      </c>
      <c r="H226" s="251" t="s">
        <v>2716</v>
      </c>
      <c r="I226" s="241"/>
    </row>
    <row r="227" spans="1:9">
      <c r="A227" s="229"/>
      <c r="B227" s="229" t="s">
        <v>2729</v>
      </c>
      <c r="C227" s="234" t="s">
        <v>2678</v>
      </c>
      <c r="D227" s="237" t="s">
        <v>2730</v>
      </c>
      <c r="E227" s="229"/>
      <c r="F227" s="229"/>
      <c r="G227" s="229"/>
      <c r="H227" s="234" t="s">
        <v>2517</v>
      </c>
      <c r="I227" s="236"/>
    </row>
    <row r="228" spans="1:9">
      <c r="A228" s="230" t="s">
        <v>2691</v>
      </c>
      <c r="B228" s="231" t="s">
        <v>0</v>
      </c>
      <c r="C228" s="231"/>
      <c r="D228" s="230" t="s">
        <v>1</v>
      </c>
      <c r="E228" s="230" t="s">
        <v>2</v>
      </c>
      <c r="F228" s="232" t="s">
        <v>3</v>
      </c>
      <c r="G228" s="232" t="s">
        <v>2684</v>
      </c>
      <c r="H228" s="232" t="s">
        <v>2685</v>
      </c>
      <c r="I228" s="233" t="s">
        <v>2686</v>
      </c>
    </row>
    <row r="229" spans="1:9">
      <c r="A229" s="229" t="s">
        <v>2729</v>
      </c>
      <c r="B229" s="229" t="s">
        <v>2731</v>
      </c>
      <c r="C229" s="234"/>
      <c r="D229" s="239" t="s">
        <v>2732</v>
      </c>
      <c r="E229" s="229"/>
      <c r="F229" s="229" t="s">
        <v>582</v>
      </c>
      <c r="G229" s="229">
        <v>19</v>
      </c>
      <c r="H229" s="234" t="s">
        <v>2716</v>
      </c>
      <c r="I229" s="236"/>
    </row>
    <row r="230" spans="1:9">
      <c r="A230" s="229"/>
      <c r="B230" s="229" t="s">
        <v>2733</v>
      </c>
      <c r="C230" s="234"/>
      <c r="D230" s="260" t="s">
        <v>599</v>
      </c>
      <c r="E230" s="229" t="s">
        <v>446</v>
      </c>
      <c r="F230" s="229" t="s">
        <v>582</v>
      </c>
      <c r="G230" s="229">
        <v>19</v>
      </c>
      <c r="H230" s="234" t="s">
        <v>2517</v>
      </c>
      <c r="I230" s="236"/>
    </row>
    <row r="231" spans="1:9">
      <c r="A231" s="229"/>
      <c r="B231" s="229" t="s">
        <v>2734</v>
      </c>
      <c r="C231" s="234"/>
      <c r="D231" s="237" t="s">
        <v>2735</v>
      </c>
      <c r="E231" s="229"/>
      <c r="F231" s="229" t="s">
        <v>2619</v>
      </c>
      <c r="G231" s="229">
        <v>255</v>
      </c>
      <c r="H231" s="234" t="s">
        <v>2517</v>
      </c>
      <c r="I231" s="236"/>
    </row>
    <row r="232" spans="1:9">
      <c r="A232" s="230" t="s">
        <v>2691</v>
      </c>
      <c r="B232" s="231" t="s">
        <v>0</v>
      </c>
      <c r="C232" s="231"/>
      <c r="D232" s="230" t="s">
        <v>1</v>
      </c>
      <c r="E232" s="230" t="s">
        <v>2</v>
      </c>
      <c r="F232" s="232" t="s">
        <v>3</v>
      </c>
      <c r="G232" s="232" t="s">
        <v>2684</v>
      </c>
      <c r="H232" s="232" t="s">
        <v>2685</v>
      </c>
      <c r="I232" s="233" t="s">
        <v>2686</v>
      </c>
    </row>
    <row r="233" spans="1:9">
      <c r="A233" s="229" t="s">
        <v>2681</v>
      </c>
      <c r="B233" s="229" t="s">
        <v>2736</v>
      </c>
      <c r="C233" s="234"/>
      <c r="D233" s="239" t="s">
        <v>2737</v>
      </c>
      <c r="E233" s="229" t="s">
        <v>2590</v>
      </c>
      <c r="F233" s="229" t="s">
        <v>582</v>
      </c>
      <c r="G233" s="229">
        <v>19</v>
      </c>
      <c r="H233" s="234" t="str">
        <f>IF(IFERROR(SEARCHB("add",$B$2),0)&gt;0,"X","M")</f>
        <v>M</v>
      </c>
      <c r="I233" s="236"/>
    </row>
    <row r="234" spans="1:9">
      <c r="A234" s="229"/>
      <c r="B234" s="229" t="s">
        <v>2738</v>
      </c>
      <c r="C234" s="234"/>
      <c r="D234" s="239" t="s">
        <v>607</v>
      </c>
      <c r="E234" s="229" t="s">
        <v>608</v>
      </c>
      <c r="F234" s="229" t="s">
        <v>582</v>
      </c>
      <c r="G234" s="229">
        <v>19</v>
      </c>
      <c r="H234" s="234" t="s">
        <v>2656</v>
      </c>
      <c r="I234" s="236"/>
    </row>
    <row r="235" spans="1:9">
      <c r="A235" s="229"/>
      <c r="B235" s="229" t="s">
        <v>609</v>
      </c>
      <c r="C235" s="234"/>
      <c r="D235" s="237" t="s">
        <v>610</v>
      </c>
      <c r="E235" s="229"/>
      <c r="F235" s="229" t="s">
        <v>2602</v>
      </c>
      <c r="G235" s="229">
        <v>50</v>
      </c>
      <c r="H235" s="234" t="s">
        <v>2656</v>
      </c>
      <c r="I235" s="236"/>
    </row>
    <row r="236" spans="1:9">
      <c r="A236" s="229"/>
      <c r="B236" s="229" t="s">
        <v>2739</v>
      </c>
      <c r="C236" s="234"/>
      <c r="D236" s="237" t="s">
        <v>2740</v>
      </c>
      <c r="E236" s="261" t="s">
        <v>2741</v>
      </c>
      <c r="F236" s="229" t="s">
        <v>2602</v>
      </c>
      <c r="G236" s="229">
        <v>255</v>
      </c>
      <c r="H236" s="234" t="s">
        <v>2603</v>
      </c>
      <c r="I236" s="236"/>
    </row>
    <row r="237" spans="1:9">
      <c r="A237" s="229"/>
      <c r="B237" s="229" t="s">
        <v>2742</v>
      </c>
      <c r="C237" s="234"/>
      <c r="D237" s="237" t="s">
        <v>2743</v>
      </c>
      <c r="E237" s="229" t="s">
        <v>2744</v>
      </c>
      <c r="F237" s="229" t="s">
        <v>2671</v>
      </c>
      <c r="G237" s="229">
        <v>6</v>
      </c>
      <c r="H237" s="234" t="s">
        <v>2603</v>
      </c>
      <c r="I237" s="236"/>
    </row>
    <row r="238" spans="1:9" s="255" customFormat="1">
      <c r="A238" s="238"/>
      <c r="B238" s="238" t="s">
        <v>2705</v>
      </c>
      <c r="C238" s="251"/>
      <c r="D238" s="259" t="s">
        <v>2696</v>
      </c>
      <c r="E238" s="238" t="s">
        <v>2697</v>
      </c>
      <c r="F238" s="238" t="s">
        <v>2671</v>
      </c>
      <c r="G238" s="238">
        <v>6</v>
      </c>
      <c r="H238" s="251" t="s">
        <v>2603</v>
      </c>
      <c r="I238" s="241"/>
    </row>
    <row r="239" spans="1:9" s="255" customFormat="1">
      <c r="A239" s="238"/>
      <c r="B239" s="238" t="s">
        <v>2698</v>
      </c>
      <c r="C239" s="251"/>
      <c r="D239" s="252" t="s">
        <v>2699</v>
      </c>
      <c r="E239" s="238" t="s">
        <v>556</v>
      </c>
      <c r="F239" s="238" t="s">
        <v>2671</v>
      </c>
      <c r="G239" s="238">
        <v>6</v>
      </c>
      <c r="H239" s="251" t="s">
        <v>2603</v>
      </c>
      <c r="I239" s="241"/>
    </row>
    <row r="240" spans="1:9">
      <c r="A240" s="230" t="s">
        <v>2662</v>
      </c>
      <c r="B240" s="231" t="s">
        <v>0</v>
      </c>
      <c r="C240" s="231"/>
      <c r="D240" s="230" t="s">
        <v>1</v>
      </c>
      <c r="E240" s="230" t="s">
        <v>2</v>
      </c>
      <c r="F240" s="232" t="s">
        <v>3</v>
      </c>
      <c r="G240" s="232" t="s">
        <v>2663</v>
      </c>
      <c r="H240" s="232" t="s">
        <v>2664</v>
      </c>
      <c r="I240" s="233" t="s">
        <v>2665</v>
      </c>
    </row>
    <row r="241" spans="1:9">
      <c r="A241" s="229" t="s">
        <v>614</v>
      </c>
      <c r="B241" s="229" t="s">
        <v>2745</v>
      </c>
      <c r="C241" s="234"/>
      <c r="D241" s="237" t="s">
        <v>2746</v>
      </c>
      <c r="E241" s="229" t="s">
        <v>2667</v>
      </c>
      <c r="F241" s="229" t="s">
        <v>2605</v>
      </c>
      <c r="G241" s="229">
        <v>19</v>
      </c>
      <c r="H241" s="234" t="str">
        <f>IF(IFERROR(SEARCHB("add",$B$2),0)&gt;0,"X","M")</f>
        <v>M</v>
      </c>
      <c r="I241" s="236"/>
    </row>
    <row r="242" spans="1:9">
      <c r="A242" s="229"/>
      <c r="B242" s="229" t="s">
        <v>2747</v>
      </c>
      <c r="C242" s="234"/>
      <c r="D242" s="237" t="s">
        <v>2748</v>
      </c>
      <c r="E242" s="229"/>
      <c r="F242" s="229" t="s">
        <v>2605</v>
      </c>
      <c r="G242" s="229">
        <v>19</v>
      </c>
      <c r="H242" s="234" t="s">
        <v>2652</v>
      </c>
      <c r="I242" s="236"/>
    </row>
    <row r="243" spans="1:9">
      <c r="A243" s="229"/>
      <c r="B243" s="229" t="s">
        <v>2749</v>
      </c>
      <c r="C243" s="234"/>
      <c r="D243" s="237" t="s">
        <v>2644</v>
      </c>
      <c r="E243" s="229"/>
      <c r="F243" s="229" t="s">
        <v>2516</v>
      </c>
      <c r="G243" s="229">
        <v>19</v>
      </c>
      <c r="H243" s="234" t="s">
        <v>2716</v>
      </c>
      <c r="I243" s="236"/>
    </row>
    <row r="244" spans="1:9" s="255" customFormat="1">
      <c r="A244" s="238"/>
      <c r="B244" s="238" t="s">
        <v>2695</v>
      </c>
      <c r="C244" s="251"/>
      <c r="D244" s="259" t="s">
        <v>2724</v>
      </c>
      <c r="E244" s="238" t="s">
        <v>2750</v>
      </c>
      <c r="F244" s="238" t="s">
        <v>2671</v>
      </c>
      <c r="G244" s="238">
        <v>6</v>
      </c>
      <c r="H244" s="251" t="s">
        <v>2603</v>
      </c>
      <c r="I244" s="241"/>
    </row>
    <row r="245" spans="1:9" s="255" customFormat="1">
      <c r="A245" s="238"/>
      <c r="B245" s="238" t="s">
        <v>2698</v>
      </c>
      <c r="C245" s="251"/>
      <c r="D245" s="252" t="s">
        <v>2699</v>
      </c>
      <c r="E245" s="238" t="s">
        <v>556</v>
      </c>
      <c r="F245" s="238" t="s">
        <v>2671</v>
      </c>
      <c r="G245" s="238">
        <v>6</v>
      </c>
      <c r="H245" s="251" t="s">
        <v>2603</v>
      </c>
      <c r="I245" s="241"/>
    </row>
    <row r="246" spans="1:9">
      <c r="A246" s="230" t="s">
        <v>2662</v>
      </c>
      <c r="B246" s="231" t="s">
        <v>0</v>
      </c>
      <c r="C246" s="231"/>
      <c r="D246" s="230" t="s">
        <v>1</v>
      </c>
      <c r="E246" s="230" t="s">
        <v>2</v>
      </c>
      <c r="F246" s="232" t="s">
        <v>3</v>
      </c>
      <c r="G246" s="232" t="s">
        <v>2663</v>
      </c>
      <c r="H246" s="232" t="s">
        <v>2664</v>
      </c>
      <c r="I246" s="233" t="s">
        <v>2665</v>
      </c>
    </row>
    <row r="247" spans="1:9">
      <c r="A247" s="229" t="s">
        <v>2381</v>
      </c>
      <c r="B247" s="229" t="s">
        <v>2751</v>
      </c>
      <c r="C247" s="234"/>
      <c r="D247" s="237" t="s">
        <v>2666</v>
      </c>
      <c r="E247" s="229" t="s">
        <v>2667</v>
      </c>
      <c r="F247" s="229" t="s">
        <v>2605</v>
      </c>
      <c r="G247" s="229">
        <v>19</v>
      </c>
      <c r="H247" s="234" t="str">
        <f>IF(IFERROR(SEARCHB("add",$B$2),0)&gt;0,"X","M")</f>
        <v>M</v>
      </c>
      <c r="I247" s="236"/>
    </row>
    <row r="248" spans="1:9">
      <c r="A248" s="229"/>
      <c r="B248" s="229" t="s">
        <v>616</v>
      </c>
      <c r="C248" s="234"/>
      <c r="D248" s="237" t="s">
        <v>2752</v>
      </c>
      <c r="E248" s="229"/>
      <c r="F248" s="229" t="s">
        <v>2605</v>
      </c>
      <c r="G248" s="229">
        <v>19</v>
      </c>
      <c r="H248" s="234" t="s">
        <v>2652</v>
      </c>
      <c r="I248" s="236"/>
    </row>
    <row r="249" spans="1:9">
      <c r="A249" s="229"/>
      <c r="B249" s="229" t="s">
        <v>2753</v>
      </c>
      <c r="C249" s="234"/>
      <c r="D249" s="237" t="s">
        <v>2666</v>
      </c>
      <c r="E249" s="229"/>
      <c r="F249" s="229" t="s">
        <v>2605</v>
      </c>
      <c r="G249" s="229">
        <v>19</v>
      </c>
      <c r="H249" s="234" t="s">
        <v>2652</v>
      </c>
      <c r="I249" s="236"/>
    </row>
    <row r="250" spans="1:9">
      <c r="A250" s="229"/>
      <c r="B250" s="229" t="s">
        <v>2754</v>
      </c>
      <c r="C250" s="234"/>
      <c r="D250" s="237" t="s">
        <v>2755</v>
      </c>
      <c r="E250" s="229" t="s">
        <v>2756</v>
      </c>
      <c r="F250" s="229" t="s">
        <v>2619</v>
      </c>
      <c r="G250" s="229">
        <v>255</v>
      </c>
      <c r="H250" s="234" t="s">
        <v>2624</v>
      </c>
      <c r="I250" s="236"/>
    </row>
    <row r="251" spans="1:9" s="255" customFormat="1">
      <c r="A251" s="238"/>
      <c r="B251" s="238" t="s">
        <v>2757</v>
      </c>
      <c r="C251" s="251"/>
      <c r="D251" s="252" t="s">
        <v>2758</v>
      </c>
      <c r="E251" s="238" t="s">
        <v>2759</v>
      </c>
      <c r="F251" s="238" t="s">
        <v>2726</v>
      </c>
      <c r="G251" s="238">
        <v>6</v>
      </c>
      <c r="H251" s="251" t="s">
        <v>2624</v>
      </c>
      <c r="I251" s="241"/>
    </row>
    <row r="254" spans="1:9">
      <c r="A254" s="262" t="s">
        <v>2760</v>
      </c>
      <c r="B254" s="263"/>
      <c r="C254" s="264"/>
      <c r="D254" s="263"/>
      <c r="E254" s="263"/>
      <c r="F254" s="263"/>
    </row>
    <row r="255" spans="1:9" ht="3.6" customHeight="1"/>
    <row r="256" spans="1:9">
      <c r="A256" s="225" t="s">
        <v>905</v>
      </c>
    </row>
    <row r="257" spans="1:1">
      <c r="A257" s="225" t="s">
        <v>904</v>
      </c>
    </row>
    <row r="258" spans="1:1">
      <c r="A258" s="225" t="s">
        <v>903</v>
      </c>
    </row>
    <row r="259" spans="1:1">
      <c r="A259" s="225" t="s">
        <v>2761</v>
      </c>
    </row>
    <row r="260" spans="1:1">
      <c r="A260" s="225" t="s">
        <v>901</v>
      </c>
    </row>
    <row r="261" spans="1:1">
      <c r="A261" s="225" t="s">
        <v>900</v>
      </c>
    </row>
    <row r="262" spans="1:1">
      <c r="A262" s="225" t="s">
        <v>899</v>
      </c>
    </row>
    <row r="263" spans="1:1">
      <c r="A263" s="225" t="s">
        <v>898</v>
      </c>
    </row>
    <row r="264" spans="1:1">
      <c r="A264" s="225" t="s">
        <v>897</v>
      </c>
    </row>
    <row r="265" spans="1:1">
      <c r="A265" s="225" t="s">
        <v>896</v>
      </c>
    </row>
    <row r="266" spans="1:1">
      <c r="A266" s="225" t="s">
        <v>895</v>
      </c>
    </row>
    <row r="267" spans="1:1">
      <c r="A267" s="225" t="s">
        <v>2762</v>
      </c>
    </row>
    <row r="268" spans="1:1">
      <c r="A268" s="225" t="s">
        <v>2763</v>
      </c>
    </row>
    <row r="269" spans="1:1">
      <c r="A269" s="225" t="s">
        <v>894</v>
      </c>
    </row>
    <row r="270" spans="1:1">
      <c r="A270" s="225" t="s">
        <v>893</v>
      </c>
    </row>
    <row r="271" spans="1:1">
      <c r="A271" s="225" t="s">
        <v>892</v>
      </c>
    </row>
    <row r="272" spans="1:1">
      <c r="A272" s="225" t="s">
        <v>891</v>
      </c>
    </row>
    <row r="273" spans="1:1">
      <c r="A273" s="225" t="s">
        <v>2321</v>
      </c>
    </row>
    <row r="274" spans="1:1">
      <c r="A274" s="225" t="s">
        <v>2322</v>
      </c>
    </row>
    <row r="275" spans="1:1">
      <c r="A275" s="225" t="s">
        <v>2323</v>
      </c>
    </row>
    <row r="276" spans="1:1">
      <c r="A276" s="225" t="s">
        <v>2764</v>
      </c>
    </row>
    <row r="277" spans="1:1">
      <c r="A277" s="225" t="s">
        <v>2325</v>
      </c>
    </row>
    <row r="278" spans="1:1">
      <c r="A278" s="225" t="s">
        <v>2326</v>
      </c>
    </row>
    <row r="279" spans="1:1">
      <c r="A279" s="225" t="s">
        <v>890</v>
      </c>
    </row>
    <row r="280" spans="1:1">
      <c r="A280" s="225" t="s">
        <v>889</v>
      </c>
    </row>
    <row r="281" spans="1:1">
      <c r="A281" s="225" t="s">
        <v>888</v>
      </c>
    </row>
    <row r="282" spans="1:1">
      <c r="A282" s="225" t="s">
        <v>2765</v>
      </c>
    </row>
    <row r="283" spans="1:1">
      <c r="A283" s="225" t="s">
        <v>2989</v>
      </c>
    </row>
    <row r="284" spans="1:1">
      <c r="A284" s="225" t="s">
        <v>2990</v>
      </c>
    </row>
    <row r="285" spans="1:1">
      <c r="A285" s="225" t="s">
        <v>2991</v>
      </c>
    </row>
    <row r="286" spans="1:1">
      <c r="A286" s="225" t="s">
        <v>2988</v>
      </c>
    </row>
    <row r="287" spans="1:1">
      <c r="A287" s="225" t="s">
        <v>885</v>
      </c>
    </row>
    <row r="288" spans="1:1">
      <c r="A288" s="225" t="s">
        <v>2769</v>
      </c>
    </row>
    <row r="289" spans="1:1">
      <c r="A289" s="225" t="s">
        <v>883</v>
      </c>
    </row>
    <row r="290" spans="1:1">
      <c r="A290" s="225" t="s">
        <v>882</v>
      </c>
    </row>
  </sheetData>
  <phoneticPr fontId="11" type="noConversion"/>
  <hyperlinks>
    <hyperlink ref="D2" location="Summary!A1" display="BACK"/>
  </hyperlink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9"/>
  <sheetViews>
    <sheetView workbookViewId="0">
      <selection activeCell="B3" sqref="B3"/>
    </sheetView>
  </sheetViews>
  <sheetFormatPr defaultColWidth="7.875" defaultRowHeight="16.5"/>
  <cols>
    <col min="1" max="1" width="30.875" style="124" customWidth="1"/>
    <col min="2" max="2" width="26.625" style="124" customWidth="1"/>
    <col min="3" max="3" width="5" style="3" customWidth="1"/>
    <col min="4" max="4" width="28.125" style="124" customWidth="1"/>
    <col min="5" max="5" width="46.5" style="124" customWidth="1"/>
    <col min="6" max="6" width="11.5" style="124" customWidth="1"/>
    <col min="7" max="7" width="7.75" style="124" customWidth="1"/>
    <col min="8" max="8" width="11.25" style="3" customWidth="1"/>
    <col min="9" max="9" width="26.125" style="6" customWidth="1"/>
    <col min="10" max="11" width="1.625" style="124" customWidth="1"/>
    <col min="12" max="16384" width="7.875" style="124"/>
  </cols>
  <sheetData>
    <row r="1" spans="1:12">
      <c r="A1" s="7" t="s">
        <v>2502</v>
      </c>
    </row>
    <row r="2" spans="1:12">
      <c r="A2" s="1" t="s">
        <v>199</v>
      </c>
      <c r="B2" s="123" t="s">
        <v>2222</v>
      </c>
      <c r="D2" s="4" t="s">
        <v>2223</v>
      </c>
    </row>
    <row r="3" spans="1:12">
      <c r="A3" s="1" t="s">
        <v>200</v>
      </c>
      <c r="B3" s="123" t="s">
        <v>2224</v>
      </c>
    </row>
    <row r="4" spans="1:12">
      <c r="A4" s="221"/>
    </row>
    <row r="5" spans="1:12">
      <c r="A5" s="7" t="s">
        <v>201</v>
      </c>
    </row>
    <row r="6" spans="1:12">
      <c r="A6" s="125" t="s">
        <v>8</v>
      </c>
      <c r="B6" s="126" t="s">
        <v>0</v>
      </c>
      <c r="C6" s="126" t="s">
        <v>2225</v>
      </c>
      <c r="D6" s="125" t="s">
        <v>1</v>
      </c>
      <c r="E6" s="125" t="s">
        <v>2</v>
      </c>
      <c r="F6" s="127" t="s">
        <v>3</v>
      </c>
      <c r="G6" s="127" t="s">
        <v>203</v>
      </c>
      <c r="H6" s="127" t="s">
        <v>205</v>
      </c>
      <c r="I6" s="128" t="s">
        <v>206</v>
      </c>
      <c r="L6" s="4"/>
    </row>
    <row r="7" spans="1:12">
      <c r="A7" s="123"/>
      <c r="B7" s="123" t="s">
        <v>13</v>
      </c>
      <c r="C7" s="129" t="s">
        <v>208</v>
      </c>
      <c r="D7" s="13" t="s">
        <v>2226</v>
      </c>
      <c r="E7" s="123"/>
      <c r="F7" s="123"/>
      <c r="G7" s="123"/>
      <c r="H7" s="129" t="s">
        <v>165</v>
      </c>
      <c r="I7" s="130"/>
      <c r="L7" s="4"/>
    </row>
    <row r="8" spans="1:12">
      <c r="A8" s="125" t="s">
        <v>8</v>
      </c>
      <c r="B8" s="126" t="s">
        <v>0</v>
      </c>
      <c r="C8" s="126"/>
      <c r="D8" s="125" t="s">
        <v>1</v>
      </c>
      <c r="E8" s="125" t="s">
        <v>2</v>
      </c>
      <c r="F8" s="127" t="s">
        <v>3</v>
      </c>
      <c r="G8" s="127" t="s">
        <v>203</v>
      </c>
      <c r="H8" s="127" t="s">
        <v>205</v>
      </c>
      <c r="I8" s="128" t="s">
        <v>206</v>
      </c>
      <c r="L8" s="4"/>
    </row>
    <row r="9" spans="1:12">
      <c r="A9" s="123" t="s">
        <v>13</v>
      </c>
      <c r="B9" s="123" t="s">
        <v>17</v>
      </c>
      <c r="C9" s="129" t="s">
        <v>208</v>
      </c>
      <c r="D9" s="13" t="s">
        <v>2227</v>
      </c>
      <c r="E9" s="123" t="s">
        <v>212</v>
      </c>
      <c r="F9" s="123"/>
      <c r="G9" s="123"/>
      <c r="H9" s="129" t="s">
        <v>165</v>
      </c>
      <c r="I9" s="15" t="s">
        <v>213</v>
      </c>
      <c r="L9" s="4"/>
    </row>
    <row r="10" spans="1:12">
      <c r="A10" s="123"/>
      <c r="B10" s="123" t="s">
        <v>21</v>
      </c>
      <c r="C10" s="129" t="s">
        <v>208</v>
      </c>
      <c r="D10" s="16" t="s">
        <v>214</v>
      </c>
      <c r="E10" s="123"/>
      <c r="F10" s="123"/>
      <c r="G10" s="123"/>
      <c r="H10" s="129" t="s">
        <v>165</v>
      </c>
      <c r="I10" s="130"/>
      <c r="L10" s="4"/>
    </row>
    <row r="11" spans="1:12">
      <c r="A11" s="125" t="s">
        <v>8</v>
      </c>
      <c r="B11" s="126" t="s">
        <v>0</v>
      </c>
      <c r="C11" s="126"/>
      <c r="D11" s="125" t="s">
        <v>1</v>
      </c>
      <c r="E11" s="125" t="s">
        <v>2</v>
      </c>
      <c r="F11" s="127" t="s">
        <v>3</v>
      </c>
      <c r="G11" s="127" t="s">
        <v>203</v>
      </c>
      <c r="H11" s="127" t="s">
        <v>205</v>
      </c>
      <c r="I11" s="128" t="s">
        <v>206</v>
      </c>
    </row>
    <row r="12" spans="1:12">
      <c r="A12" s="123" t="s">
        <v>21</v>
      </c>
      <c r="B12" s="124" t="str">
        <f>$B$2</f>
        <v>getFETCodeTableByName</v>
      </c>
      <c r="C12" s="129" t="s">
        <v>2228</v>
      </c>
      <c r="D12" s="13" t="s">
        <v>216</v>
      </c>
      <c r="E12" s="123"/>
      <c r="F12" s="123"/>
      <c r="G12" s="123"/>
      <c r="H12" s="129" t="s">
        <v>2229</v>
      </c>
      <c r="I12" s="130"/>
    </row>
    <row r="13" spans="1:12">
      <c r="A13" s="125" t="s">
        <v>8</v>
      </c>
      <c r="B13" s="126" t="s">
        <v>0</v>
      </c>
      <c r="C13" s="126"/>
      <c r="D13" s="125" t="s">
        <v>1</v>
      </c>
      <c r="E13" s="125" t="s">
        <v>2</v>
      </c>
      <c r="F13" s="127" t="s">
        <v>3</v>
      </c>
      <c r="G13" s="127" t="s">
        <v>203</v>
      </c>
      <c r="H13" s="127" t="s">
        <v>2230</v>
      </c>
      <c r="I13" s="128" t="s">
        <v>206</v>
      </c>
    </row>
    <row r="14" spans="1:12">
      <c r="A14" s="124" t="str">
        <f>B12</f>
        <v>getFETCodeTableByName</v>
      </c>
      <c r="B14" s="123" t="s">
        <v>846</v>
      </c>
      <c r="C14" s="129"/>
      <c r="D14" s="13" t="s">
        <v>853</v>
      </c>
      <c r="E14" s="123" t="s">
        <v>852</v>
      </c>
      <c r="F14" s="123" t="s">
        <v>847</v>
      </c>
      <c r="G14" s="123"/>
      <c r="H14" s="129" t="s">
        <v>4</v>
      </c>
      <c r="I14" s="130"/>
    </row>
    <row r="15" spans="1:12">
      <c r="A15" s="123"/>
      <c r="B15" s="16" t="s">
        <v>59</v>
      </c>
      <c r="C15" s="26" t="s">
        <v>208</v>
      </c>
      <c r="D15" s="16" t="s">
        <v>214</v>
      </c>
      <c r="E15" s="123"/>
      <c r="F15" s="123"/>
      <c r="G15" s="123"/>
      <c r="H15" s="129" t="s">
        <v>165</v>
      </c>
      <c r="I15" s="130">
        <v>500</v>
      </c>
    </row>
    <row r="16" spans="1:12">
      <c r="B16" s="123" t="s">
        <v>195</v>
      </c>
      <c r="C16" s="129" t="s">
        <v>208</v>
      </c>
      <c r="D16" s="16" t="s">
        <v>214</v>
      </c>
      <c r="E16" s="123"/>
      <c r="F16" s="123"/>
      <c r="G16" s="123"/>
      <c r="H16" s="129" t="s">
        <v>165</v>
      </c>
      <c r="I16" s="130"/>
    </row>
    <row r="17" spans="1:11" s="122" customFormat="1">
      <c r="A17" s="125" t="s">
        <v>8</v>
      </c>
      <c r="B17" s="126" t="s">
        <v>0</v>
      </c>
      <c r="C17" s="126"/>
      <c r="D17" s="125" t="s">
        <v>1</v>
      </c>
      <c r="E17" s="125" t="s">
        <v>2</v>
      </c>
      <c r="F17" s="127" t="s">
        <v>3</v>
      </c>
      <c r="G17" s="127" t="s">
        <v>203</v>
      </c>
      <c r="H17" s="127" t="s">
        <v>11</v>
      </c>
      <c r="I17" s="128" t="s">
        <v>206</v>
      </c>
      <c r="K17" s="17"/>
    </row>
    <row r="18" spans="1:11" s="122" customFormat="1">
      <c r="A18" s="123" t="s">
        <v>847</v>
      </c>
      <c r="B18" s="123" t="s">
        <v>851</v>
      </c>
      <c r="C18" s="129"/>
      <c r="D18" s="123" t="s">
        <v>861</v>
      </c>
      <c r="E18" s="123" t="s">
        <v>862</v>
      </c>
      <c r="F18" s="123" t="s">
        <v>858</v>
      </c>
      <c r="G18" s="123">
        <v>10</v>
      </c>
      <c r="H18" s="129" t="s">
        <v>4</v>
      </c>
      <c r="I18" s="123"/>
      <c r="K18" s="17"/>
    </row>
    <row r="19" spans="1:11" s="71" customFormat="1">
      <c r="A19" s="123"/>
      <c r="B19" s="123" t="s">
        <v>848</v>
      </c>
      <c r="C19" s="3"/>
      <c r="D19" s="123" t="s">
        <v>856</v>
      </c>
      <c r="E19" s="123" t="s">
        <v>857</v>
      </c>
      <c r="F19" s="123" t="s">
        <v>858</v>
      </c>
      <c r="G19" s="123">
        <v>50</v>
      </c>
      <c r="H19" s="129" t="s">
        <v>4</v>
      </c>
      <c r="I19" s="123"/>
      <c r="K19" s="72"/>
    </row>
    <row r="20" spans="1:11" s="122" customFormat="1">
      <c r="A20" s="123"/>
      <c r="B20" s="123" t="s">
        <v>850</v>
      </c>
      <c r="C20" s="129"/>
      <c r="D20" s="123" t="s">
        <v>859</v>
      </c>
      <c r="E20" s="123" t="s">
        <v>860</v>
      </c>
      <c r="F20" s="123" t="s">
        <v>858</v>
      </c>
      <c r="G20" s="123">
        <v>20</v>
      </c>
      <c r="H20" s="129" t="s">
        <v>4</v>
      </c>
      <c r="I20" s="123"/>
      <c r="K20" s="17"/>
    </row>
    <row r="21" spans="1:11">
      <c r="A21" s="125" t="s">
        <v>8</v>
      </c>
      <c r="B21" s="126" t="s">
        <v>0</v>
      </c>
      <c r="C21" s="126"/>
      <c r="D21" s="125" t="s">
        <v>1</v>
      </c>
      <c r="E21" s="125" t="s">
        <v>2</v>
      </c>
      <c r="F21" s="127" t="s">
        <v>3</v>
      </c>
      <c r="G21" s="127" t="s">
        <v>10</v>
      </c>
      <c r="H21" s="127" t="s">
        <v>11</v>
      </c>
      <c r="I21" s="128" t="s">
        <v>206</v>
      </c>
    </row>
    <row r="22" spans="1:11">
      <c r="A22" s="123" t="s">
        <v>855</v>
      </c>
      <c r="B22" s="123" t="s">
        <v>1292</v>
      </c>
      <c r="C22" s="129"/>
      <c r="D22" s="123" t="s">
        <v>874</v>
      </c>
      <c r="E22" s="123" t="s">
        <v>875</v>
      </c>
      <c r="F22" s="123" t="s">
        <v>858</v>
      </c>
      <c r="G22" s="123">
        <v>16</v>
      </c>
      <c r="H22" s="129" t="s">
        <v>4</v>
      </c>
      <c r="I22" s="123" t="s">
        <v>865</v>
      </c>
    </row>
    <row r="23" spans="1:11">
      <c r="A23" s="123"/>
      <c r="B23" s="123" t="s">
        <v>1293</v>
      </c>
      <c r="D23" s="123" t="s">
        <v>877</v>
      </c>
      <c r="E23" s="123" t="s">
        <v>878</v>
      </c>
      <c r="F23" s="123" t="s">
        <v>858</v>
      </c>
      <c r="G23" s="123">
        <v>16</v>
      </c>
      <c r="H23" s="129" t="s">
        <v>42</v>
      </c>
      <c r="I23" s="123" t="s">
        <v>865</v>
      </c>
    </row>
    <row r="24" spans="1:11">
      <c r="A24" s="123"/>
      <c r="B24" s="123" t="s">
        <v>1294</v>
      </c>
      <c r="C24" s="129"/>
      <c r="D24" s="123" t="s">
        <v>866</v>
      </c>
      <c r="E24" s="123" t="s">
        <v>880</v>
      </c>
      <c r="F24" s="123" t="s">
        <v>858</v>
      </c>
      <c r="G24" s="123">
        <v>32</v>
      </c>
      <c r="H24" s="129" t="s">
        <v>4</v>
      </c>
      <c r="I24" s="123" t="s">
        <v>865</v>
      </c>
    </row>
    <row r="25" spans="1:11">
      <c r="A25" s="123"/>
      <c r="B25" s="123" t="s">
        <v>1295</v>
      </c>
      <c r="C25" s="129"/>
      <c r="D25" s="123" t="s">
        <v>868</v>
      </c>
      <c r="E25" s="123" t="s">
        <v>869</v>
      </c>
      <c r="F25" s="123" t="s">
        <v>858</v>
      </c>
      <c r="G25" s="123">
        <v>36</v>
      </c>
      <c r="H25" s="129" t="s">
        <v>4</v>
      </c>
      <c r="I25" s="123" t="s">
        <v>870</v>
      </c>
    </row>
    <row r="26" spans="1:11">
      <c r="A26" s="123"/>
      <c r="B26" s="123" t="s">
        <v>1296</v>
      </c>
      <c r="D26" s="123" t="s">
        <v>881</v>
      </c>
      <c r="E26" s="123" t="s">
        <v>871</v>
      </c>
      <c r="F26" s="123" t="s">
        <v>858</v>
      </c>
      <c r="G26" s="123">
        <v>256</v>
      </c>
      <c r="H26" s="129" t="s">
        <v>4</v>
      </c>
      <c r="I26" s="123" t="s">
        <v>865</v>
      </c>
    </row>
    <row r="27" spans="1:11">
      <c r="A27" s="125" t="s">
        <v>8</v>
      </c>
      <c r="B27" s="126" t="s">
        <v>0</v>
      </c>
      <c r="C27" s="126"/>
      <c r="D27" s="125" t="s">
        <v>1</v>
      </c>
      <c r="E27" s="125" t="s">
        <v>2</v>
      </c>
      <c r="F27" s="127" t="s">
        <v>3</v>
      </c>
      <c r="G27" s="127" t="s">
        <v>203</v>
      </c>
      <c r="H27" s="127" t="s">
        <v>205</v>
      </c>
      <c r="I27" s="128" t="s">
        <v>206</v>
      </c>
    </row>
    <row r="28" spans="1:11">
      <c r="A28" s="123" t="s">
        <v>32</v>
      </c>
      <c r="B28" s="123" t="s">
        <v>33</v>
      </c>
      <c r="C28" s="129"/>
      <c r="D28" s="13" t="s">
        <v>81</v>
      </c>
      <c r="E28" s="123"/>
      <c r="F28" s="123" t="s">
        <v>73</v>
      </c>
      <c r="G28" s="123">
        <v>20</v>
      </c>
      <c r="H28" s="129" t="s">
        <v>165</v>
      </c>
      <c r="I28" s="130"/>
    </row>
    <row r="29" spans="1:11">
      <c r="A29" s="123"/>
      <c r="B29" s="155" t="s">
        <v>265</v>
      </c>
      <c r="C29" s="156"/>
      <c r="D29" s="157" t="s">
        <v>266</v>
      </c>
      <c r="E29" s="155" t="s">
        <v>267</v>
      </c>
      <c r="F29" s="155" t="s">
        <v>73</v>
      </c>
      <c r="G29" s="155">
        <v>20</v>
      </c>
      <c r="H29" s="156" t="s">
        <v>165</v>
      </c>
      <c r="I29" s="130">
        <v>500</v>
      </c>
    </row>
    <row r="30" spans="1:11">
      <c r="A30" s="123"/>
      <c r="B30" s="18" t="s">
        <v>268</v>
      </c>
      <c r="C30" s="129"/>
      <c r="D30" s="16" t="s">
        <v>269</v>
      </c>
      <c r="E30" s="123"/>
      <c r="F30" s="123" t="s">
        <v>73</v>
      </c>
      <c r="G30" s="123">
        <v>20</v>
      </c>
      <c r="H30" s="129" t="s">
        <v>166</v>
      </c>
      <c r="I30" s="130"/>
    </row>
    <row r="31" spans="1:11">
      <c r="A31" s="123"/>
      <c r="B31" s="123" t="s">
        <v>43</v>
      </c>
      <c r="C31" s="129"/>
      <c r="D31" s="13" t="s">
        <v>44</v>
      </c>
      <c r="E31" s="123"/>
      <c r="F31" s="123" t="s">
        <v>45</v>
      </c>
      <c r="G31" s="123">
        <v>50</v>
      </c>
      <c r="H31" s="129" t="s">
        <v>166</v>
      </c>
      <c r="I31" s="130"/>
    </row>
    <row r="32" spans="1:11">
      <c r="A32" s="123"/>
      <c r="B32" s="123" t="s">
        <v>271</v>
      </c>
      <c r="C32" s="129"/>
      <c r="D32" s="16" t="s">
        <v>47</v>
      </c>
      <c r="E32" s="123"/>
      <c r="F32" s="123" t="s">
        <v>45</v>
      </c>
      <c r="G32" s="123">
        <v>255</v>
      </c>
      <c r="H32" s="129" t="s">
        <v>166</v>
      </c>
      <c r="I32" s="130" t="s">
        <v>48</v>
      </c>
    </row>
    <row r="33" spans="1:12">
      <c r="A33" s="123"/>
      <c r="B33" s="123" t="s">
        <v>317</v>
      </c>
      <c r="C33" s="129"/>
      <c r="D33" s="16" t="s">
        <v>318</v>
      </c>
      <c r="E33" s="123"/>
      <c r="F33" s="123" t="s">
        <v>2232</v>
      </c>
      <c r="G33" s="123">
        <v>19</v>
      </c>
      <c r="H33" s="129" t="s">
        <v>165</v>
      </c>
      <c r="I33" s="130"/>
    </row>
    <row r="34" spans="1:12">
      <c r="A34" s="123"/>
      <c r="B34" s="123" t="s">
        <v>319</v>
      </c>
      <c r="C34" s="129"/>
      <c r="D34" s="16" t="s">
        <v>320</v>
      </c>
      <c r="E34" s="123"/>
      <c r="F34" s="123" t="s">
        <v>88</v>
      </c>
      <c r="G34" s="123">
        <v>19</v>
      </c>
      <c r="H34" s="129" t="s">
        <v>165</v>
      </c>
      <c r="I34" s="130"/>
    </row>
    <row r="35" spans="1:12">
      <c r="A35" s="123"/>
      <c r="B35" s="123" t="s">
        <v>321</v>
      </c>
      <c r="C35" s="129"/>
      <c r="D35" s="16" t="s">
        <v>322</v>
      </c>
      <c r="E35" s="123" t="s">
        <v>323</v>
      </c>
      <c r="F35" s="123" t="s">
        <v>703</v>
      </c>
      <c r="G35" s="123"/>
      <c r="H35" s="129" t="s">
        <v>166</v>
      </c>
      <c r="I35" s="130"/>
    </row>
    <row r="36" spans="1:12">
      <c r="A36" s="125" t="s">
        <v>220</v>
      </c>
      <c r="B36" s="126" t="s">
        <v>0</v>
      </c>
      <c r="C36" s="126"/>
      <c r="D36" s="125" t="s">
        <v>1</v>
      </c>
      <c r="E36" s="125" t="s">
        <v>2</v>
      </c>
      <c r="F36" s="127" t="s">
        <v>3</v>
      </c>
      <c r="G36" s="127" t="s">
        <v>203</v>
      </c>
      <c r="H36" s="127" t="s">
        <v>205</v>
      </c>
      <c r="I36" s="128" t="s">
        <v>206</v>
      </c>
    </row>
    <row r="37" spans="1:12">
      <c r="A37" s="123" t="s">
        <v>195</v>
      </c>
      <c r="B37" s="123" t="s">
        <v>51</v>
      </c>
      <c r="C37" s="129"/>
      <c r="D37" s="19" t="s">
        <v>2233</v>
      </c>
      <c r="E37" s="123"/>
      <c r="F37" s="123" t="s">
        <v>45</v>
      </c>
      <c r="G37" s="123">
        <v>255</v>
      </c>
      <c r="H37" s="129" t="s">
        <v>165</v>
      </c>
      <c r="I37" s="130"/>
    </row>
    <row r="38" spans="1:12">
      <c r="A38" s="123"/>
      <c r="B38" s="123" t="s">
        <v>51</v>
      </c>
      <c r="C38" s="129"/>
      <c r="D38" s="19" t="s">
        <v>228</v>
      </c>
      <c r="E38" s="123"/>
      <c r="F38" s="123" t="s">
        <v>45</v>
      </c>
      <c r="G38" s="123">
        <v>255</v>
      </c>
      <c r="H38" s="129" t="s">
        <v>229</v>
      </c>
      <c r="I38" s="130"/>
    </row>
    <row r="39" spans="1:12">
      <c r="A39" s="123"/>
      <c r="B39" s="123" t="s">
        <v>51</v>
      </c>
      <c r="C39" s="129"/>
      <c r="D39" s="19" t="s">
        <v>228</v>
      </c>
      <c r="E39" s="123"/>
      <c r="F39" s="123" t="s">
        <v>45</v>
      </c>
      <c r="G39" s="123">
        <v>255</v>
      </c>
      <c r="H39" s="129" t="s">
        <v>229</v>
      </c>
      <c r="I39" s="130"/>
    </row>
    <row r="40" spans="1:12">
      <c r="D40" s="20"/>
    </row>
    <row r="41" spans="1:12">
      <c r="A41" s="7" t="s">
        <v>230</v>
      </c>
    </row>
    <row r="42" spans="1:12">
      <c r="A42" s="125" t="s">
        <v>8</v>
      </c>
      <c r="B42" s="126" t="s">
        <v>0</v>
      </c>
      <c r="C42" s="126"/>
      <c r="D42" s="125" t="s">
        <v>1</v>
      </c>
      <c r="E42" s="125" t="s">
        <v>2</v>
      </c>
      <c r="F42" s="127" t="s">
        <v>3</v>
      </c>
      <c r="G42" s="127" t="s">
        <v>203</v>
      </c>
      <c r="H42" s="127" t="s">
        <v>205</v>
      </c>
      <c r="I42" s="128" t="s">
        <v>206</v>
      </c>
      <c r="L42" s="4"/>
    </row>
    <row r="43" spans="1:12">
      <c r="A43" s="123"/>
      <c r="B43" s="123" t="s">
        <v>13</v>
      </c>
      <c r="C43" s="129" t="s">
        <v>208</v>
      </c>
      <c r="D43" s="13" t="s">
        <v>209</v>
      </c>
      <c r="E43" s="123"/>
      <c r="F43" s="123"/>
      <c r="G43" s="123"/>
      <c r="H43" s="129" t="s">
        <v>165</v>
      </c>
      <c r="I43" s="130"/>
      <c r="L43" s="4"/>
    </row>
    <row r="44" spans="1:12">
      <c r="A44" s="125" t="s">
        <v>8</v>
      </c>
      <c r="B44" s="126" t="s">
        <v>0</v>
      </c>
      <c r="C44" s="126"/>
      <c r="D44" s="125" t="s">
        <v>1</v>
      </c>
      <c r="E44" s="125" t="s">
        <v>2</v>
      </c>
      <c r="F44" s="127" t="s">
        <v>3</v>
      </c>
      <c r="G44" s="127" t="s">
        <v>203</v>
      </c>
      <c r="H44" s="127" t="s">
        <v>205</v>
      </c>
      <c r="I44" s="128" t="s">
        <v>206</v>
      </c>
      <c r="L44" s="4"/>
    </row>
    <row r="45" spans="1:12">
      <c r="A45" s="123" t="s">
        <v>13</v>
      </c>
      <c r="B45" s="123" t="s">
        <v>21</v>
      </c>
      <c r="C45" s="129" t="s">
        <v>208</v>
      </c>
      <c r="D45" s="16" t="s">
        <v>233</v>
      </c>
      <c r="E45" s="123"/>
      <c r="F45" s="123"/>
      <c r="G45" s="123"/>
      <c r="H45" s="129" t="s">
        <v>165</v>
      </c>
      <c r="I45" s="21"/>
      <c r="L45" s="4"/>
    </row>
    <row r="46" spans="1:12">
      <c r="A46" s="125" t="s">
        <v>8</v>
      </c>
      <c r="B46" s="126" t="s">
        <v>0</v>
      </c>
      <c r="C46" s="126"/>
      <c r="D46" s="125" t="s">
        <v>1</v>
      </c>
      <c r="E46" s="125" t="s">
        <v>2</v>
      </c>
      <c r="F46" s="127" t="s">
        <v>3</v>
      </c>
      <c r="G46" s="127" t="s">
        <v>203</v>
      </c>
      <c r="H46" s="127" t="s">
        <v>205</v>
      </c>
      <c r="I46" s="128" t="s">
        <v>206</v>
      </c>
    </row>
    <row r="47" spans="1:12">
      <c r="A47" s="123" t="s">
        <v>21</v>
      </c>
      <c r="B47" s="123" t="str">
        <f>$B$2&amp;"Response"</f>
        <v>getFETCodeTableByNameResponse</v>
      </c>
      <c r="C47" s="129" t="s">
        <v>208</v>
      </c>
      <c r="D47" s="13" t="s">
        <v>234</v>
      </c>
      <c r="E47" s="123" t="s">
        <v>235</v>
      </c>
      <c r="F47" s="123"/>
      <c r="G47" s="123"/>
      <c r="H47" s="129" t="s">
        <v>166</v>
      </c>
      <c r="I47" s="130"/>
    </row>
    <row r="48" spans="1:12">
      <c r="A48" s="22"/>
      <c r="B48" s="22" t="s">
        <v>237</v>
      </c>
      <c r="C48" s="23" t="s">
        <v>208</v>
      </c>
      <c r="D48" s="24" t="s">
        <v>214</v>
      </c>
      <c r="E48" s="22" t="s">
        <v>239</v>
      </c>
      <c r="F48" s="22"/>
      <c r="G48" s="22"/>
      <c r="H48" s="23" t="s">
        <v>166</v>
      </c>
      <c r="I48" s="25"/>
    </row>
    <row r="49" spans="1:9">
      <c r="A49" s="125" t="s">
        <v>8</v>
      </c>
      <c r="B49" s="126" t="s">
        <v>0</v>
      </c>
      <c r="C49" s="126"/>
      <c r="D49" s="125" t="s">
        <v>1</v>
      </c>
      <c r="E49" s="125" t="s">
        <v>2</v>
      </c>
      <c r="F49" s="127" t="s">
        <v>3</v>
      </c>
      <c r="G49" s="127" t="s">
        <v>203</v>
      </c>
      <c r="H49" s="127" t="s">
        <v>205</v>
      </c>
      <c r="I49" s="128" t="s">
        <v>206</v>
      </c>
    </row>
    <row r="50" spans="1:9">
      <c r="A50" s="123" t="str">
        <f>B47</f>
        <v>getFETCodeTableByNameResponse</v>
      </c>
      <c r="B50" s="123" t="s">
        <v>58</v>
      </c>
      <c r="C50" s="129" t="s">
        <v>208</v>
      </c>
      <c r="D50" s="16" t="s">
        <v>214</v>
      </c>
      <c r="E50" s="123"/>
      <c r="F50" s="123"/>
      <c r="G50" s="123"/>
      <c r="H50" s="129" t="s">
        <v>165</v>
      </c>
      <c r="I50" s="130"/>
    </row>
    <row r="51" spans="1:9">
      <c r="A51" s="123"/>
      <c r="B51" s="16" t="s">
        <v>59</v>
      </c>
      <c r="C51" s="26" t="s">
        <v>208</v>
      </c>
      <c r="D51" s="16" t="s">
        <v>214</v>
      </c>
      <c r="E51" s="123"/>
      <c r="F51" s="123"/>
      <c r="G51" s="123"/>
      <c r="H51" s="129" t="s">
        <v>165</v>
      </c>
      <c r="I51" s="130">
        <v>500</v>
      </c>
    </row>
    <row r="52" spans="1:9">
      <c r="A52" s="123"/>
      <c r="B52" s="123" t="s">
        <v>2234</v>
      </c>
      <c r="C52" s="129" t="s">
        <v>208</v>
      </c>
      <c r="D52" s="16" t="s">
        <v>214</v>
      </c>
      <c r="E52" s="123" t="s">
        <v>244</v>
      </c>
      <c r="F52" s="123"/>
      <c r="G52" s="123"/>
      <c r="H52" s="129" t="s">
        <v>165</v>
      </c>
      <c r="I52" s="130"/>
    </row>
    <row r="53" spans="1:9">
      <c r="A53" s="125" t="s">
        <v>8</v>
      </c>
      <c r="B53" s="126" t="s">
        <v>0</v>
      </c>
      <c r="C53" s="126"/>
      <c r="D53" s="125" t="s">
        <v>1</v>
      </c>
      <c r="E53" s="125" t="s">
        <v>2</v>
      </c>
      <c r="F53" s="127" t="s">
        <v>3</v>
      </c>
      <c r="G53" s="127" t="s">
        <v>203</v>
      </c>
      <c r="H53" s="127" t="s">
        <v>205</v>
      </c>
      <c r="I53" s="128" t="s">
        <v>206</v>
      </c>
    </row>
    <row r="54" spans="1:9">
      <c r="A54" s="22" t="s">
        <v>237</v>
      </c>
      <c r="B54" s="22" t="s">
        <v>249</v>
      </c>
      <c r="C54" s="23"/>
      <c r="D54" s="27" t="s">
        <v>62</v>
      </c>
      <c r="E54" s="22" t="s">
        <v>63</v>
      </c>
      <c r="F54" s="22"/>
      <c r="G54" s="22"/>
      <c r="H54" s="23" t="s">
        <v>165</v>
      </c>
      <c r="I54" s="28" t="s">
        <v>63</v>
      </c>
    </row>
    <row r="55" spans="1:9">
      <c r="A55" s="22"/>
      <c r="B55" s="27" t="s">
        <v>64</v>
      </c>
      <c r="C55" s="29"/>
      <c r="D55" s="27" t="s">
        <v>65</v>
      </c>
      <c r="E55" s="22" t="s">
        <v>66</v>
      </c>
      <c r="F55" s="22"/>
      <c r="G55" s="22"/>
      <c r="H55" s="23" t="s">
        <v>165</v>
      </c>
      <c r="I55" s="28" t="s">
        <v>66</v>
      </c>
    </row>
    <row r="56" spans="1:9">
      <c r="A56" s="22"/>
      <c r="B56" s="22" t="s">
        <v>67</v>
      </c>
      <c r="C56" s="23" t="s">
        <v>208</v>
      </c>
      <c r="D56" s="27" t="s">
        <v>68</v>
      </c>
      <c r="E56" s="22"/>
      <c r="F56" s="22"/>
      <c r="G56" s="22"/>
      <c r="H56" s="23" t="s">
        <v>165</v>
      </c>
      <c r="I56" s="25"/>
    </row>
    <row r="57" spans="1:9">
      <c r="A57" s="125" t="s">
        <v>8</v>
      </c>
      <c r="B57" s="126" t="s">
        <v>0</v>
      </c>
      <c r="C57" s="126"/>
      <c r="D57" s="125" t="s">
        <v>1</v>
      </c>
      <c r="E57" s="125" t="s">
        <v>2</v>
      </c>
      <c r="F57" s="127" t="s">
        <v>3</v>
      </c>
      <c r="G57" s="127" t="s">
        <v>203</v>
      </c>
      <c r="H57" s="127" t="s">
        <v>205</v>
      </c>
      <c r="I57" s="128" t="s">
        <v>206</v>
      </c>
    </row>
    <row r="58" spans="1:9">
      <c r="A58" s="22" t="s">
        <v>67</v>
      </c>
      <c r="B58" s="22" t="s">
        <v>69</v>
      </c>
      <c r="C58" s="23" t="s">
        <v>208</v>
      </c>
      <c r="D58" s="27" t="s">
        <v>68</v>
      </c>
      <c r="E58" s="22" t="s">
        <v>63</v>
      </c>
      <c r="F58" s="22"/>
      <c r="G58" s="22"/>
      <c r="H58" s="23" t="s">
        <v>165</v>
      </c>
      <c r="I58" s="28" t="s">
        <v>63</v>
      </c>
    </row>
    <row r="59" spans="1:9">
      <c r="A59" s="125" t="s">
        <v>8</v>
      </c>
      <c r="B59" s="126" t="s">
        <v>0</v>
      </c>
      <c r="C59" s="126"/>
      <c r="D59" s="125" t="s">
        <v>1</v>
      </c>
      <c r="E59" s="125" t="s">
        <v>2</v>
      </c>
      <c r="F59" s="127" t="s">
        <v>3</v>
      </c>
      <c r="G59" s="127" t="s">
        <v>203</v>
      </c>
      <c r="H59" s="127" t="s">
        <v>205</v>
      </c>
      <c r="I59" s="128" t="s">
        <v>206</v>
      </c>
    </row>
    <row r="60" spans="1:9">
      <c r="A60" s="22" t="s">
        <v>69</v>
      </c>
      <c r="B60" s="22" t="s">
        <v>58</v>
      </c>
      <c r="C60" s="23" t="s">
        <v>208</v>
      </c>
      <c r="D60" s="27" t="s">
        <v>70</v>
      </c>
      <c r="E60" s="22"/>
      <c r="F60" s="22"/>
      <c r="G60" s="22"/>
      <c r="H60" s="23"/>
      <c r="I60" s="28"/>
    </row>
    <row r="61" spans="1:9">
      <c r="A61" s="22"/>
      <c r="B61" s="27" t="s">
        <v>71</v>
      </c>
      <c r="C61" s="29"/>
      <c r="D61" s="27" t="s">
        <v>72</v>
      </c>
      <c r="E61" s="22" t="str">
        <f>$B$2</f>
        <v>getFETCodeTableByName</v>
      </c>
      <c r="F61" s="22" t="s">
        <v>73</v>
      </c>
      <c r="G61" s="22"/>
      <c r="H61" s="23" t="s">
        <v>2235</v>
      </c>
      <c r="I61" s="28" t="str">
        <f>E61</f>
        <v>getFETCodeTableByName</v>
      </c>
    </row>
    <row r="62" spans="1:9">
      <c r="A62" s="22"/>
      <c r="B62" s="30" t="s">
        <v>74</v>
      </c>
      <c r="C62" s="23" t="s">
        <v>2231</v>
      </c>
      <c r="D62" s="27" t="s">
        <v>2236</v>
      </c>
      <c r="E62" s="22"/>
      <c r="F62" s="22"/>
      <c r="G62" s="22"/>
      <c r="H62" s="23"/>
      <c r="I62" s="25"/>
    </row>
    <row r="63" spans="1:9">
      <c r="A63" s="125" t="s">
        <v>8</v>
      </c>
      <c r="B63" s="126" t="s">
        <v>0</v>
      </c>
      <c r="C63" s="126"/>
      <c r="D63" s="125" t="s">
        <v>1</v>
      </c>
      <c r="E63" s="125" t="s">
        <v>2</v>
      </c>
      <c r="F63" s="127" t="s">
        <v>3</v>
      </c>
      <c r="G63" s="127" t="s">
        <v>203</v>
      </c>
      <c r="H63" s="127" t="s">
        <v>205</v>
      </c>
      <c r="I63" s="128" t="s">
        <v>2237</v>
      </c>
    </row>
    <row r="64" spans="1:9">
      <c r="A64" s="123" t="s">
        <v>58</v>
      </c>
      <c r="B64" s="123" t="s">
        <v>76</v>
      </c>
      <c r="C64" s="129"/>
      <c r="D64" s="13" t="s">
        <v>77</v>
      </c>
      <c r="E64" s="123"/>
      <c r="F64" s="123" t="s">
        <v>73</v>
      </c>
      <c r="G64" s="123"/>
      <c r="H64" s="129"/>
      <c r="I64" s="130"/>
    </row>
    <row r="65" spans="1:9">
      <c r="A65" s="123"/>
      <c r="B65" s="123" t="s">
        <v>78</v>
      </c>
      <c r="C65" s="129"/>
      <c r="D65" s="13" t="s">
        <v>2238</v>
      </c>
      <c r="E65" s="123"/>
      <c r="F65" s="123" t="s">
        <v>2239</v>
      </c>
      <c r="G65" s="123"/>
      <c r="H65" s="129"/>
      <c r="I65" s="130"/>
    </row>
    <row r="66" spans="1:9">
      <c r="A66" s="123"/>
      <c r="B66" s="123" t="s">
        <v>32</v>
      </c>
      <c r="C66" s="129"/>
      <c r="D66" s="16" t="s">
        <v>80</v>
      </c>
      <c r="E66" s="123"/>
      <c r="F66" s="123"/>
      <c r="G66" s="123"/>
      <c r="H66" s="129"/>
      <c r="I66" s="130"/>
    </row>
    <row r="67" spans="1:9">
      <c r="A67" s="125" t="s">
        <v>8</v>
      </c>
      <c r="B67" s="126" t="s">
        <v>0</v>
      </c>
      <c r="C67" s="126"/>
      <c r="D67" s="125" t="s">
        <v>1</v>
      </c>
      <c r="E67" s="125" t="s">
        <v>2</v>
      </c>
      <c r="F67" s="127" t="s">
        <v>3</v>
      </c>
      <c r="G67" s="127" t="s">
        <v>2240</v>
      </c>
      <c r="H67" s="127" t="s">
        <v>205</v>
      </c>
      <c r="I67" s="128" t="s">
        <v>206</v>
      </c>
    </row>
    <row r="68" spans="1:9">
      <c r="A68" s="123" t="s">
        <v>32</v>
      </c>
      <c r="B68" s="123" t="s">
        <v>33</v>
      </c>
      <c r="C68" s="129"/>
      <c r="D68" s="13" t="s">
        <v>81</v>
      </c>
      <c r="E68" s="123"/>
      <c r="F68" s="123" t="s">
        <v>73</v>
      </c>
      <c r="G68" s="123">
        <v>20</v>
      </c>
      <c r="H68" s="129" t="s">
        <v>2235</v>
      </c>
      <c r="I68" s="130"/>
    </row>
    <row r="69" spans="1:9">
      <c r="A69" s="123"/>
      <c r="B69" s="18" t="s">
        <v>2241</v>
      </c>
      <c r="C69" s="131"/>
      <c r="D69" s="32" t="s">
        <v>2242</v>
      </c>
      <c r="E69" s="18" t="s">
        <v>2243</v>
      </c>
      <c r="F69" s="18" t="s">
        <v>73</v>
      </c>
      <c r="G69" s="18">
        <v>20</v>
      </c>
      <c r="H69" s="131" t="s">
        <v>165</v>
      </c>
      <c r="I69" s="130">
        <v>500</v>
      </c>
    </row>
    <row r="70" spans="1:9">
      <c r="A70" s="123"/>
      <c r="B70" s="18" t="s">
        <v>268</v>
      </c>
      <c r="C70" s="129"/>
      <c r="D70" s="16" t="s">
        <v>269</v>
      </c>
      <c r="E70" s="123"/>
      <c r="F70" s="123" t="s">
        <v>73</v>
      </c>
      <c r="G70" s="123">
        <v>20</v>
      </c>
      <c r="H70" s="129" t="s">
        <v>166</v>
      </c>
      <c r="I70" s="130"/>
    </row>
    <row r="71" spans="1:9">
      <c r="A71" s="123"/>
      <c r="B71" s="123" t="s">
        <v>43</v>
      </c>
      <c r="C71" s="129"/>
      <c r="D71" s="13" t="s">
        <v>44</v>
      </c>
      <c r="E71" s="123"/>
      <c r="F71" s="123" t="s">
        <v>45</v>
      </c>
      <c r="G71" s="123">
        <v>50</v>
      </c>
      <c r="H71" s="129" t="s">
        <v>166</v>
      </c>
      <c r="I71" s="130"/>
    </row>
    <row r="72" spans="1:9">
      <c r="A72" s="123"/>
      <c r="B72" s="123" t="s">
        <v>2244</v>
      </c>
      <c r="C72" s="129"/>
      <c r="D72" s="16" t="s">
        <v>47</v>
      </c>
      <c r="E72" s="123"/>
      <c r="F72" s="123" t="s">
        <v>45</v>
      </c>
      <c r="G72" s="123">
        <v>255</v>
      </c>
      <c r="H72" s="129" t="s">
        <v>166</v>
      </c>
      <c r="I72" s="130" t="s">
        <v>48</v>
      </c>
    </row>
    <row r="73" spans="1:9">
      <c r="A73" s="125" t="s">
        <v>8</v>
      </c>
      <c r="B73" s="126" t="s">
        <v>0</v>
      </c>
      <c r="C73" s="126"/>
      <c r="D73" s="125" t="s">
        <v>1</v>
      </c>
      <c r="E73" s="125" t="s">
        <v>2</v>
      </c>
      <c r="F73" s="127" t="s">
        <v>3</v>
      </c>
      <c r="G73" s="127" t="s">
        <v>203</v>
      </c>
      <c r="H73" s="127" t="s">
        <v>205</v>
      </c>
      <c r="I73" s="128" t="s">
        <v>2237</v>
      </c>
    </row>
    <row r="74" spans="1:9">
      <c r="A74" s="33" t="s">
        <v>74</v>
      </c>
      <c r="B74" s="33" t="s">
        <v>2245</v>
      </c>
      <c r="C74" s="129"/>
      <c r="D74" s="16" t="s">
        <v>83</v>
      </c>
      <c r="E74" s="123"/>
      <c r="F74" s="123"/>
      <c r="G74" s="123"/>
      <c r="H74" s="129" t="s">
        <v>165</v>
      </c>
      <c r="I74" s="130"/>
    </row>
    <row r="75" spans="1:9">
      <c r="A75" s="22"/>
      <c r="B75" s="22" t="s">
        <v>84</v>
      </c>
      <c r="C75" s="23" t="s">
        <v>2231</v>
      </c>
      <c r="D75" s="27" t="s">
        <v>85</v>
      </c>
      <c r="E75" s="22" t="s">
        <v>2246</v>
      </c>
      <c r="F75" s="22"/>
      <c r="G75" s="22"/>
      <c r="H75" s="23" t="s">
        <v>166</v>
      </c>
      <c r="I75" s="25"/>
    </row>
    <row r="76" spans="1:9">
      <c r="A76" s="125" t="s">
        <v>8</v>
      </c>
      <c r="B76" s="126" t="s">
        <v>0</v>
      </c>
      <c r="C76" s="126"/>
      <c r="D76" s="125" t="s">
        <v>1</v>
      </c>
      <c r="E76" s="125" t="s">
        <v>2</v>
      </c>
      <c r="F76" s="127" t="s">
        <v>3</v>
      </c>
      <c r="G76" s="127" t="s">
        <v>2240</v>
      </c>
      <c r="H76" s="127" t="s">
        <v>2247</v>
      </c>
      <c r="I76" s="128" t="s">
        <v>206</v>
      </c>
    </row>
    <row r="77" spans="1:9">
      <c r="A77" s="22" t="s">
        <v>84</v>
      </c>
      <c r="B77" s="22" t="s">
        <v>86</v>
      </c>
      <c r="C77" s="23"/>
      <c r="D77" s="27" t="s">
        <v>2248</v>
      </c>
      <c r="E77" s="22"/>
      <c r="F77" s="22" t="s">
        <v>88</v>
      </c>
      <c r="G77" s="22">
        <v>19</v>
      </c>
      <c r="H77" s="23"/>
      <c r="I77" s="25">
        <v>11000976</v>
      </c>
    </row>
    <row r="78" spans="1:9">
      <c r="A78" s="22"/>
      <c r="B78" s="22" t="s">
        <v>89</v>
      </c>
      <c r="C78" s="23"/>
      <c r="D78" s="27" t="s">
        <v>90</v>
      </c>
      <c r="E78" s="22"/>
      <c r="F78" s="22" t="s">
        <v>73</v>
      </c>
      <c r="G78" s="22"/>
      <c r="H78" s="23"/>
      <c r="I78" s="25" t="s">
        <v>91</v>
      </c>
    </row>
    <row r="79" spans="1:9">
      <c r="A79" s="22"/>
      <c r="B79" s="22" t="s">
        <v>92</v>
      </c>
      <c r="C79" s="23"/>
      <c r="D79" s="27" t="s">
        <v>2249</v>
      </c>
      <c r="E79" s="22"/>
      <c r="F79" s="22" t="s">
        <v>2239</v>
      </c>
      <c r="G79" s="22">
        <v>20</v>
      </c>
      <c r="H79" s="23"/>
      <c r="I79" s="25" t="s">
        <v>94</v>
      </c>
    </row>
    <row r="80" spans="1:9">
      <c r="A80" s="22"/>
      <c r="B80" s="22" t="s">
        <v>95</v>
      </c>
      <c r="C80" s="23"/>
      <c r="D80" s="27" t="s">
        <v>96</v>
      </c>
      <c r="E80" s="22"/>
      <c r="F80" s="22" t="s">
        <v>88</v>
      </c>
      <c r="G80" s="22">
        <v>19</v>
      </c>
      <c r="H80" s="23"/>
      <c r="I80" s="25">
        <v>500</v>
      </c>
    </row>
    <row r="81" spans="1:11">
      <c r="A81" s="22"/>
      <c r="B81" s="22" t="s">
        <v>97</v>
      </c>
      <c r="C81" s="23"/>
      <c r="D81" s="27" t="s">
        <v>98</v>
      </c>
      <c r="E81" s="22"/>
      <c r="F81" s="22" t="s">
        <v>88</v>
      </c>
      <c r="G81" s="22">
        <v>19</v>
      </c>
      <c r="H81" s="23"/>
      <c r="I81" s="25">
        <v>11001185</v>
      </c>
    </row>
    <row r="82" spans="1:11">
      <c r="A82" s="22"/>
      <c r="B82" s="22" t="s">
        <v>99</v>
      </c>
      <c r="C82" s="23"/>
      <c r="D82" s="27" t="s">
        <v>2250</v>
      </c>
      <c r="E82" s="22"/>
      <c r="F82" s="22" t="s">
        <v>88</v>
      </c>
      <c r="G82" s="22">
        <v>19</v>
      </c>
      <c r="H82" s="23"/>
      <c r="I82" s="25">
        <v>0</v>
      </c>
    </row>
    <row r="83" spans="1:11">
      <c r="A83" s="22"/>
      <c r="B83" s="22" t="s">
        <v>101</v>
      </c>
      <c r="C83" s="23"/>
      <c r="D83" s="27" t="s">
        <v>102</v>
      </c>
      <c r="E83" s="22"/>
      <c r="F83" s="22" t="s">
        <v>73</v>
      </c>
      <c r="G83" s="22"/>
      <c r="H83" s="23"/>
      <c r="I83" s="34" t="s">
        <v>103</v>
      </c>
    </row>
    <row r="84" spans="1:11">
      <c r="A84" s="125" t="s">
        <v>220</v>
      </c>
      <c r="B84" s="126" t="s">
        <v>0</v>
      </c>
      <c r="C84" s="126"/>
      <c r="D84" s="125" t="s">
        <v>1</v>
      </c>
      <c r="E84" s="125" t="s">
        <v>2</v>
      </c>
      <c r="F84" s="127" t="s">
        <v>3</v>
      </c>
      <c r="G84" s="127" t="s">
        <v>2240</v>
      </c>
      <c r="H84" s="127" t="s">
        <v>2247</v>
      </c>
      <c r="I84" s="128" t="s">
        <v>2237</v>
      </c>
    </row>
    <row r="85" spans="1:11">
      <c r="A85" s="123" t="s">
        <v>2234</v>
      </c>
      <c r="B85" s="123" t="s">
        <v>2251</v>
      </c>
      <c r="C85" s="129"/>
      <c r="D85" s="19" t="s">
        <v>2233</v>
      </c>
      <c r="E85" s="123"/>
      <c r="F85" s="123" t="s">
        <v>45</v>
      </c>
      <c r="G85" s="123">
        <v>255</v>
      </c>
      <c r="H85" s="129" t="str">
        <f>IF(IFERROR(SEARCHB("add",$B$2),0)&gt;0,"X","M")</f>
        <v>M</v>
      </c>
      <c r="I85" s="130"/>
    </row>
    <row r="86" spans="1:11">
      <c r="A86" s="123"/>
      <c r="B86" s="123" t="s">
        <v>2252</v>
      </c>
      <c r="C86" s="129"/>
      <c r="D86" s="19" t="s">
        <v>2253</v>
      </c>
      <c r="E86" s="123"/>
      <c r="F86" s="123" t="s">
        <v>45</v>
      </c>
      <c r="G86" s="123">
        <v>255</v>
      </c>
      <c r="H86" s="129" t="str">
        <f>IF(IFERROR(SEARCHB("add",$B$2),0)&gt;0,"X","M")</f>
        <v>M</v>
      </c>
      <c r="I86" s="130"/>
    </row>
    <row r="87" spans="1:11" s="36" customFormat="1">
      <c r="A87" s="18"/>
      <c r="B87" s="18" t="s">
        <v>2254</v>
      </c>
      <c r="C87" s="131"/>
      <c r="D87" s="32" t="s">
        <v>2255</v>
      </c>
      <c r="E87" s="18"/>
      <c r="F87" s="123" t="s">
        <v>45</v>
      </c>
      <c r="G87" s="123">
        <v>255</v>
      </c>
      <c r="H87" s="131" t="str">
        <f>IF(IFERROR(SEARCHB("add",$B$2),0)&gt;0,"M","O")</f>
        <v>O</v>
      </c>
      <c r="I87" s="21"/>
      <c r="J87" s="124"/>
      <c r="K87" s="124"/>
    </row>
    <row r="88" spans="1:11">
      <c r="A88" s="123"/>
      <c r="B88" s="18" t="s">
        <v>2256</v>
      </c>
      <c r="C88" s="131"/>
      <c r="D88" s="132" t="s">
        <v>2257</v>
      </c>
      <c r="E88" s="18"/>
      <c r="F88" s="18" t="s">
        <v>45</v>
      </c>
      <c r="G88" s="18">
        <v>255</v>
      </c>
      <c r="H88" s="131" t="s">
        <v>165</v>
      </c>
      <c r="I88" s="18"/>
    </row>
    <row r="89" spans="1:11">
      <c r="A89" s="123"/>
      <c r="B89" s="123" t="s">
        <v>1771</v>
      </c>
      <c r="C89" s="129"/>
      <c r="D89" s="123" t="s">
        <v>1771</v>
      </c>
      <c r="E89" s="123"/>
      <c r="F89" s="123" t="s">
        <v>45</v>
      </c>
      <c r="G89" s="123">
        <v>255</v>
      </c>
      <c r="H89" s="129" t="s">
        <v>166</v>
      </c>
      <c r="I89" s="130"/>
    </row>
    <row r="91" spans="1:11">
      <c r="A91" s="64" t="s">
        <v>2258</v>
      </c>
      <c r="B91" s="63"/>
      <c r="C91" s="62"/>
      <c r="D91" s="63"/>
      <c r="E91" s="63"/>
      <c r="F91" s="63"/>
      <c r="G91" s="63"/>
      <c r="H91" s="62"/>
    </row>
    <row r="92" spans="1:11" ht="4.9000000000000004" customHeight="1"/>
    <row r="93" spans="1:11">
      <c r="A93" s="124" t="s">
        <v>905</v>
      </c>
    </row>
    <row r="94" spans="1:11">
      <c r="A94" s="124" t="s">
        <v>904</v>
      </c>
    </row>
    <row r="95" spans="1:11">
      <c r="A95" s="124" t="s">
        <v>903</v>
      </c>
    </row>
    <row r="96" spans="1:11">
      <c r="A96" s="124" t="s">
        <v>2259</v>
      </c>
    </row>
    <row r="97" spans="1:1">
      <c r="A97" s="124" t="s">
        <v>901</v>
      </c>
    </row>
    <row r="98" spans="1:1">
      <c r="A98" s="124" t="s">
        <v>2260</v>
      </c>
    </row>
    <row r="99" spans="1:1">
      <c r="A99" s="124" t="s">
        <v>898</v>
      </c>
    </row>
    <row r="100" spans="1:1">
      <c r="A100" s="124" t="s">
        <v>2261</v>
      </c>
    </row>
    <row r="101" spans="1:1">
      <c r="A101" s="124" t="s">
        <v>2262</v>
      </c>
    </row>
    <row r="102" spans="1:1">
      <c r="A102" s="124" t="s">
        <v>890</v>
      </c>
    </row>
    <row r="103" spans="1:1">
      <c r="A103" s="124" t="s">
        <v>889</v>
      </c>
    </row>
    <row r="104" spans="1:1">
      <c r="A104" s="124" t="s">
        <v>888</v>
      </c>
    </row>
    <row r="105" spans="1:1">
      <c r="A105" s="124" t="s">
        <v>2263</v>
      </c>
    </row>
    <row r="106" spans="1:1">
      <c r="A106" s="124" t="s">
        <v>885</v>
      </c>
    </row>
    <row r="107" spans="1:1">
      <c r="A107" s="124" t="s">
        <v>2264</v>
      </c>
    </row>
    <row r="108" spans="1:1">
      <c r="A108" s="124" t="s">
        <v>883</v>
      </c>
    </row>
    <row r="109" spans="1:1">
      <c r="A109" s="124" t="s">
        <v>882</v>
      </c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L129"/>
  <sheetViews>
    <sheetView topLeftCell="A19" workbookViewId="0">
      <selection activeCell="E39" sqref="E39"/>
    </sheetView>
  </sheetViews>
  <sheetFormatPr defaultColWidth="7.875" defaultRowHeight="16.5"/>
  <cols>
    <col min="1" max="1" width="30.875" style="124" customWidth="1"/>
    <col min="2" max="2" width="26.625" style="124" customWidth="1"/>
    <col min="3" max="3" width="5" style="3" customWidth="1"/>
    <col min="4" max="4" width="28.125" style="124" customWidth="1"/>
    <col min="5" max="5" width="46.5" style="124" customWidth="1"/>
    <col min="6" max="6" width="11.5" style="124" customWidth="1"/>
    <col min="7" max="7" width="7.75" style="124" customWidth="1"/>
    <col min="8" max="8" width="11.25" style="3" customWidth="1"/>
    <col min="9" max="9" width="26.125" style="6" customWidth="1"/>
    <col min="10" max="11" width="1.625" style="124" customWidth="1"/>
    <col min="12" max="16384" width="7.875" style="124"/>
  </cols>
  <sheetData>
    <row r="1" spans="1:12">
      <c r="A1" s="7" t="s">
        <v>2502</v>
      </c>
    </row>
    <row r="2" spans="1:12">
      <c r="A2" s="1" t="s">
        <v>2278</v>
      </c>
      <c r="B2" s="123" t="s">
        <v>2331</v>
      </c>
      <c r="D2" s="4" t="s">
        <v>2223</v>
      </c>
    </row>
    <row r="3" spans="1:12">
      <c r="A3" s="1" t="s">
        <v>2279</v>
      </c>
      <c r="B3" s="123" t="s">
        <v>2280</v>
      </c>
    </row>
    <row r="4" spans="1:12">
      <c r="A4" s="221"/>
    </row>
    <row r="5" spans="1:12">
      <c r="A5" s="7" t="s">
        <v>2281</v>
      </c>
    </row>
    <row r="6" spans="1:12">
      <c r="A6" s="125" t="s">
        <v>8</v>
      </c>
      <c r="B6" s="126" t="s">
        <v>0</v>
      </c>
      <c r="C6" s="126" t="s">
        <v>2282</v>
      </c>
      <c r="D6" s="125" t="s">
        <v>1</v>
      </c>
      <c r="E6" s="125" t="s">
        <v>2</v>
      </c>
      <c r="F6" s="127" t="s">
        <v>3</v>
      </c>
      <c r="G6" s="127" t="s">
        <v>2283</v>
      </c>
      <c r="H6" s="127" t="s">
        <v>2284</v>
      </c>
      <c r="I6" s="128" t="s">
        <v>2285</v>
      </c>
      <c r="L6" s="4"/>
    </row>
    <row r="7" spans="1:12">
      <c r="A7" s="123"/>
      <c r="B7" s="123" t="s">
        <v>13</v>
      </c>
      <c r="C7" s="129" t="s">
        <v>208</v>
      </c>
      <c r="D7" s="13" t="s">
        <v>2286</v>
      </c>
      <c r="E7" s="123"/>
      <c r="F7" s="123"/>
      <c r="G7" s="123"/>
      <c r="H7" s="129" t="s">
        <v>2287</v>
      </c>
      <c r="I7" s="130"/>
      <c r="L7" s="4"/>
    </row>
    <row r="8" spans="1:12">
      <c r="A8" s="125" t="s">
        <v>8</v>
      </c>
      <c r="B8" s="126" t="s">
        <v>0</v>
      </c>
      <c r="C8" s="126"/>
      <c r="D8" s="125" t="s">
        <v>1</v>
      </c>
      <c r="E8" s="125" t="s">
        <v>2</v>
      </c>
      <c r="F8" s="127" t="s">
        <v>3</v>
      </c>
      <c r="G8" s="127" t="s">
        <v>203</v>
      </c>
      <c r="H8" s="127" t="s">
        <v>205</v>
      </c>
      <c r="I8" s="128" t="s">
        <v>206</v>
      </c>
      <c r="L8" s="4"/>
    </row>
    <row r="9" spans="1:12">
      <c r="A9" s="123" t="s">
        <v>13</v>
      </c>
      <c r="B9" s="123" t="s">
        <v>17</v>
      </c>
      <c r="C9" s="129" t="s">
        <v>208</v>
      </c>
      <c r="D9" s="13" t="s">
        <v>211</v>
      </c>
      <c r="E9" s="123" t="s">
        <v>2288</v>
      </c>
      <c r="F9" s="123"/>
      <c r="G9" s="123"/>
      <c r="H9" s="129" t="s">
        <v>2287</v>
      </c>
      <c r="I9" s="15" t="s">
        <v>2289</v>
      </c>
      <c r="L9" s="4"/>
    </row>
    <row r="10" spans="1:12">
      <c r="A10" s="123"/>
      <c r="B10" s="123" t="s">
        <v>21</v>
      </c>
      <c r="C10" s="129" t="s">
        <v>208</v>
      </c>
      <c r="D10" s="16" t="s">
        <v>2290</v>
      </c>
      <c r="E10" s="123"/>
      <c r="F10" s="123"/>
      <c r="G10" s="123"/>
      <c r="H10" s="129" t="s">
        <v>165</v>
      </c>
      <c r="I10" s="130"/>
      <c r="L10" s="4"/>
    </row>
    <row r="11" spans="1:12">
      <c r="A11" s="125" t="s">
        <v>8</v>
      </c>
      <c r="B11" s="126" t="s">
        <v>0</v>
      </c>
      <c r="C11" s="126"/>
      <c r="D11" s="125" t="s">
        <v>1</v>
      </c>
      <c r="E11" s="125" t="s">
        <v>2</v>
      </c>
      <c r="F11" s="127" t="s">
        <v>3</v>
      </c>
      <c r="G11" s="127" t="s">
        <v>203</v>
      </c>
      <c r="H11" s="127" t="s">
        <v>205</v>
      </c>
      <c r="I11" s="128" t="s">
        <v>2285</v>
      </c>
    </row>
    <row r="12" spans="1:12">
      <c r="A12" s="123" t="s">
        <v>21</v>
      </c>
      <c r="B12" s="124" t="str">
        <f>$B$2</f>
        <v>getAllPartyChargeCards</v>
      </c>
      <c r="C12" s="129" t="s">
        <v>2291</v>
      </c>
      <c r="D12" s="13" t="s">
        <v>216</v>
      </c>
      <c r="E12" s="123"/>
      <c r="F12" s="123"/>
      <c r="G12" s="123"/>
      <c r="H12" s="129" t="s">
        <v>2287</v>
      </c>
      <c r="I12" s="130"/>
    </row>
    <row r="13" spans="1:12">
      <c r="A13" s="125" t="s">
        <v>8</v>
      </c>
      <c r="B13" s="126" t="s">
        <v>0</v>
      </c>
      <c r="C13" s="126"/>
      <c r="D13" s="125" t="s">
        <v>1</v>
      </c>
      <c r="E13" s="125" t="s">
        <v>2</v>
      </c>
      <c r="F13" s="127" t="s">
        <v>3</v>
      </c>
      <c r="G13" s="127" t="s">
        <v>203</v>
      </c>
      <c r="H13" s="127" t="s">
        <v>205</v>
      </c>
      <c r="I13" s="128" t="s">
        <v>2285</v>
      </c>
    </row>
    <row r="14" spans="1:12">
      <c r="A14" s="124" t="str">
        <f>B12</f>
        <v>getAllPartyChargeCards</v>
      </c>
      <c r="B14" s="123" t="s">
        <v>846</v>
      </c>
      <c r="C14" s="129"/>
      <c r="D14" s="13" t="s">
        <v>853</v>
      </c>
      <c r="E14" s="123" t="s">
        <v>852</v>
      </c>
      <c r="F14" s="123" t="s">
        <v>847</v>
      </c>
      <c r="G14" s="123"/>
      <c r="H14" s="129" t="s">
        <v>4</v>
      </c>
      <c r="I14" s="130"/>
    </row>
    <row r="15" spans="1:12">
      <c r="A15" s="123"/>
      <c r="B15" s="123" t="s">
        <v>854</v>
      </c>
      <c r="C15" s="129"/>
      <c r="D15" s="13" t="s">
        <v>1297</v>
      </c>
      <c r="E15" s="123" t="s">
        <v>852</v>
      </c>
      <c r="F15" s="123" t="s">
        <v>855</v>
      </c>
      <c r="G15" s="123"/>
      <c r="H15" s="129" t="s">
        <v>4</v>
      </c>
      <c r="I15" s="130"/>
    </row>
    <row r="16" spans="1:12">
      <c r="A16" s="124" t="str">
        <f>B12</f>
        <v>getAllPartyChargeCards</v>
      </c>
      <c r="B16" s="123" t="s">
        <v>2292</v>
      </c>
      <c r="C16" s="129" t="s">
        <v>2291</v>
      </c>
      <c r="D16" s="16" t="s">
        <v>214</v>
      </c>
      <c r="E16" s="123"/>
      <c r="F16" s="123"/>
      <c r="G16" s="123"/>
      <c r="H16" s="129" t="s">
        <v>165</v>
      </c>
      <c r="I16" s="130"/>
    </row>
    <row r="17" spans="1:11" s="122" customFormat="1">
      <c r="A17" s="125" t="s">
        <v>8</v>
      </c>
      <c r="B17" s="126" t="s">
        <v>0</v>
      </c>
      <c r="C17" s="126"/>
      <c r="D17" s="125" t="s">
        <v>1</v>
      </c>
      <c r="E17" s="125" t="s">
        <v>2</v>
      </c>
      <c r="F17" s="127" t="s">
        <v>3</v>
      </c>
      <c r="G17" s="127" t="s">
        <v>203</v>
      </c>
      <c r="H17" s="127" t="s">
        <v>11</v>
      </c>
      <c r="I17" s="128" t="s">
        <v>206</v>
      </c>
      <c r="K17" s="17"/>
    </row>
    <row r="18" spans="1:11" s="122" customFormat="1">
      <c r="A18" s="123" t="s">
        <v>847</v>
      </c>
      <c r="B18" s="123" t="s">
        <v>851</v>
      </c>
      <c r="C18" s="129"/>
      <c r="D18" s="123" t="s">
        <v>861</v>
      </c>
      <c r="E18" s="123" t="s">
        <v>862</v>
      </c>
      <c r="F18" s="123" t="s">
        <v>858</v>
      </c>
      <c r="G18" s="123">
        <v>10</v>
      </c>
      <c r="H18" s="129" t="s">
        <v>4</v>
      </c>
      <c r="I18" s="123"/>
      <c r="K18" s="17"/>
    </row>
    <row r="19" spans="1:11" s="71" customFormat="1">
      <c r="A19" s="123"/>
      <c r="B19" s="123" t="s">
        <v>848</v>
      </c>
      <c r="C19" s="3"/>
      <c r="D19" s="123" t="s">
        <v>856</v>
      </c>
      <c r="E19" s="123" t="s">
        <v>857</v>
      </c>
      <c r="F19" s="123" t="s">
        <v>858</v>
      </c>
      <c r="G19" s="123">
        <v>50</v>
      </c>
      <c r="H19" s="129" t="s">
        <v>4</v>
      </c>
      <c r="I19" s="123"/>
      <c r="K19" s="72"/>
    </row>
    <row r="20" spans="1:11" s="122" customFormat="1">
      <c r="A20" s="123"/>
      <c r="B20" s="123" t="s">
        <v>850</v>
      </c>
      <c r="C20" s="129"/>
      <c r="D20" s="123" t="s">
        <v>859</v>
      </c>
      <c r="E20" s="123" t="s">
        <v>860</v>
      </c>
      <c r="F20" s="123" t="s">
        <v>858</v>
      </c>
      <c r="G20" s="123">
        <v>20</v>
      </c>
      <c r="H20" s="129" t="s">
        <v>4</v>
      </c>
      <c r="I20" s="123"/>
      <c r="K20" s="17"/>
    </row>
    <row r="21" spans="1:11">
      <c r="A21" s="125" t="s">
        <v>8</v>
      </c>
      <c r="B21" s="126" t="s">
        <v>0</v>
      </c>
      <c r="C21" s="126"/>
      <c r="D21" s="125" t="s">
        <v>1</v>
      </c>
      <c r="E21" s="125" t="s">
        <v>2</v>
      </c>
      <c r="F21" s="127" t="s">
        <v>3</v>
      </c>
      <c r="G21" s="127" t="s">
        <v>10</v>
      </c>
      <c r="H21" s="127" t="s">
        <v>11</v>
      </c>
      <c r="I21" s="128" t="s">
        <v>206</v>
      </c>
    </row>
    <row r="22" spans="1:11">
      <c r="A22" s="123" t="s">
        <v>855</v>
      </c>
      <c r="B22" s="123" t="s">
        <v>1292</v>
      </c>
      <c r="C22" s="129"/>
      <c r="D22" s="123" t="s">
        <v>874</v>
      </c>
      <c r="E22" s="123" t="s">
        <v>875</v>
      </c>
      <c r="F22" s="123" t="s">
        <v>858</v>
      </c>
      <c r="G22" s="123">
        <v>16</v>
      </c>
      <c r="H22" s="129" t="s">
        <v>4</v>
      </c>
      <c r="I22" s="123" t="s">
        <v>865</v>
      </c>
    </row>
    <row r="23" spans="1:11">
      <c r="A23" s="123"/>
      <c r="B23" s="123" t="s">
        <v>1293</v>
      </c>
      <c r="D23" s="123" t="s">
        <v>877</v>
      </c>
      <c r="E23" s="123" t="s">
        <v>878</v>
      </c>
      <c r="F23" s="123" t="s">
        <v>858</v>
      </c>
      <c r="G23" s="123">
        <v>16</v>
      </c>
      <c r="H23" s="129" t="s">
        <v>42</v>
      </c>
      <c r="I23" s="123" t="s">
        <v>865</v>
      </c>
    </row>
    <row r="24" spans="1:11">
      <c r="A24" s="123"/>
      <c r="B24" s="123" t="s">
        <v>1294</v>
      </c>
      <c r="C24" s="129"/>
      <c r="D24" s="123" t="s">
        <v>866</v>
      </c>
      <c r="E24" s="123" t="s">
        <v>880</v>
      </c>
      <c r="F24" s="123" t="s">
        <v>858</v>
      </c>
      <c r="G24" s="123">
        <v>32</v>
      </c>
      <c r="H24" s="129" t="s">
        <v>4</v>
      </c>
      <c r="I24" s="123" t="s">
        <v>865</v>
      </c>
    </row>
    <row r="25" spans="1:11">
      <c r="A25" s="123"/>
      <c r="B25" s="123" t="s">
        <v>1295</v>
      </c>
      <c r="C25" s="129"/>
      <c r="D25" s="123" t="s">
        <v>868</v>
      </c>
      <c r="E25" s="123" t="s">
        <v>869</v>
      </c>
      <c r="F25" s="123" t="s">
        <v>858</v>
      </c>
      <c r="G25" s="123">
        <v>36</v>
      </c>
      <c r="H25" s="129" t="s">
        <v>4</v>
      </c>
      <c r="I25" s="123" t="s">
        <v>870</v>
      </c>
    </row>
    <row r="26" spans="1:11">
      <c r="A26" s="123"/>
      <c r="B26" s="123" t="s">
        <v>1296</v>
      </c>
      <c r="D26" s="123" t="s">
        <v>881</v>
      </c>
      <c r="E26" s="123" t="s">
        <v>871</v>
      </c>
      <c r="F26" s="123" t="s">
        <v>858</v>
      </c>
      <c r="G26" s="123">
        <v>256</v>
      </c>
      <c r="H26" s="129" t="s">
        <v>4</v>
      </c>
      <c r="I26" s="123" t="s">
        <v>865</v>
      </c>
    </row>
    <row r="27" spans="1:11">
      <c r="A27" s="125" t="s">
        <v>8</v>
      </c>
      <c r="B27" s="126" t="s">
        <v>0</v>
      </c>
      <c r="C27" s="126"/>
      <c r="D27" s="125" t="s">
        <v>1</v>
      </c>
      <c r="E27" s="125" t="s">
        <v>2</v>
      </c>
      <c r="F27" s="127" t="s">
        <v>3</v>
      </c>
      <c r="G27" s="127" t="s">
        <v>203</v>
      </c>
      <c r="H27" s="127" t="s">
        <v>205</v>
      </c>
      <c r="I27" s="128" t="s">
        <v>206</v>
      </c>
    </row>
    <row r="28" spans="1:11">
      <c r="A28" s="123" t="s">
        <v>32</v>
      </c>
      <c r="B28" s="123" t="s">
        <v>33</v>
      </c>
      <c r="C28" s="129"/>
      <c r="D28" s="13" t="s">
        <v>2294</v>
      </c>
      <c r="E28" s="123"/>
      <c r="F28" s="123" t="s">
        <v>73</v>
      </c>
      <c r="G28" s="123">
        <v>20</v>
      </c>
      <c r="H28" s="129" t="s">
        <v>165</v>
      </c>
      <c r="I28" s="130"/>
    </row>
    <row r="29" spans="1:11">
      <c r="A29" s="123"/>
      <c r="B29" s="155" t="s">
        <v>2295</v>
      </c>
      <c r="C29" s="156"/>
      <c r="D29" s="157" t="s">
        <v>266</v>
      </c>
      <c r="E29" s="155" t="s">
        <v>267</v>
      </c>
      <c r="F29" s="155" t="s">
        <v>73</v>
      </c>
      <c r="G29" s="155">
        <v>20</v>
      </c>
      <c r="H29" s="156" t="s">
        <v>165</v>
      </c>
      <c r="I29" s="130">
        <v>500</v>
      </c>
    </row>
    <row r="30" spans="1:11">
      <c r="A30" s="123"/>
      <c r="B30" s="18" t="s">
        <v>268</v>
      </c>
      <c r="C30" s="129"/>
      <c r="D30" s="16" t="s">
        <v>269</v>
      </c>
      <c r="E30" s="123"/>
      <c r="F30" s="123" t="s">
        <v>73</v>
      </c>
      <c r="G30" s="123">
        <v>20</v>
      </c>
      <c r="H30" s="129" t="s">
        <v>166</v>
      </c>
      <c r="I30" s="130"/>
    </row>
    <row r="31" spans="1:11">
      <c r="A31" s="123"/>
      <c r="B31" s="123" t="s">
        <v>43</v>
      </c>
      <c r="C31" s="129"/>
      <c r="D31" s="13" t="s">
        <v>44</v>
      </c>
      <c r="E31" s="123"/>
      <c r="F31" s="123" t="s">
        <v>45</v>
      </c>
      <c r="G31" s="123">
        <v>50</v>
      </c>
      <c r="H31" s="129" t="s">
        <v>166</v>
      </c>
      <c r="I31" s="130"/>
    </row>
    <row r="32" spans="1:11">
      <c r="A32" s="123"/>
      <c r="B32" s="123" t="s">
        <v>2296</v>
      </c>
      <c r="C32" s="129"/>
      <c r="D32" s="16" t="s">
        <v>47</v>
      </c>
      <c r="E32" s="123"/>
      <c r="F32" s="123" t="s">
        <v>45</v>
      </c>
      <c r="G32" s="123">
        <v>255</v>
      </c>
      <c r="H32" s="129" t="s">
        <v>166</v>
      </c>
      <c r="I32" s="130" t="s">
        <v>48</v>
      </c>
    </row>
    <row r="33" spans="1:12">
      <c r="A33" s="123"/>
      <c r="B33" s="123" t="s">
        <v>317</v>
      </c>
      <c r="C33" s="129"/>
      <c r="D33" s="16" t="s">
        <v>318</v>
      </c>
      <c r="E33" s="123"/>
      <c r="F33" s="123" t="s">
        <v>2293</v>
      </c>
      <c r="G33" s="123">
        <v>19</v>
      </c>
      <c r="H33" s="129" t="s">
        <v>165</v>
      </c>
      <c r="I33" s="130"/>
    </row>
    <row r="34" spans="1:12">
      <c r="A34" s="123"/>
      <c r="B34" s="123" t="s">
        <v>2297</v>
      </c>
      <c r="C34" s="129"/>
      <c r="D34" s="16" t="s">
        <v>320</v>
      </c>
      <c r="E34" s="123"/>
      <c r="F34" s="123" t="s">
        <v>2293</v>
      </c>
      <c r="G34" s="123">
        <v>19</v>
      </c>
      <c r="H34" s="129" t="s">
        <v>165</v>
      </c>
      <c r="I34" s="130"/>
    </row>
    <row r="35" spans="1:12">
      <c r="A35" s="123"/>
      <c r="B35" s="123" t="s">
        <v>2298</v>
      </c>
      <c r="C35" s="129"/>
      <c r="D35" s="16" t="s">
        <v>2299</v>
      </c>
      <c r="E35" s="123" t="s">
        <v>323</v>
      </c>
      <c r="F35" s="123" t="s">
        <v>703</v>
      </c>
      <c r="G35" s="123"/>
      <c r="H35" s="129" t="s">
        <v>166</v>
      </c>
      <c r="I35" s="130"/>
    </row>
    <row r="36" spans="1:12">
      <c r="A36" s="125" t="s">
        <v>220</v>
      </c>
      <c r="B36" s="126" t="s">
        <v>0</v>
      </c>
      <c r="C36" s="126"/>
      <c r="D36" s="125" t="s">
        <v>1</v>
      </c>
      <c r="E36" s="125" t="s">
        <v>2</v>
      </c>
      <c r="F36" s="127" t="s">
        <v>3</v>
      </c>
      <c r="G36" s="127" t="s">
        <v>2283</v>
      </c>
      <c r="H36" s="127" t="s">
        <v>2284</v>
      </c>
      <c r="I36" s="128" t="s">
        <v>206</v>
      </c>
    </row>
    <row r="37" spans="1:12">
      <c r="A37" s="123" t="s">
        <v>2292</v>
      </c>
      <c r="B37" s="123" t="s">
        <v>51</v>
      </c>
      <c r="C37" s="129"/>
      <c r="D37" s="19" t="s">
        <v>2267</v>
      </c>
      <c r="E37" s="123"/>
      <c r="F37" s="123" t="s">
        <v>45</v>
      </c>
      <c r="G37" s="123">
        <v>255</v>
      </c>
      <c r="H37" s="129" t="s">
        <v>2287</v>
      </c>
      <c r="I37" s="130"/>
    </row>
    <row r="38" spans="1:12">
      <c r="A38" s="123"/>
      <c r="B38" s="123" t="s">
        <v>51</v>
      </c>
      <c r="C38" s="129"/>
      <c r="D38" s="19" t="s">
        <v>2300</v>
      </c>
      <c r="E38" s="123" t="s">
        <v>2301</v>
      </c>
      <c r="F38" s="123" t="s">
        <v>45</v>
      </c>
      <c r="G38" s="123">
        <v>255</v>
      </c>
      <c r="H38" s="129" t="s">
        <v>166</v>
      </c>
      <c r="I38" s="130"/>
    </row>
    <row r="39" spans="1:12">
      <c r="A39" s="123"/>
      <c r="B39" s="123" t="s">
        <v>51</v>
      </c>
      <c r="C39" s="129"/>
      <c r="D39" s="19" t="s">
        <v>2302</v>
      </c>
      <c r="E39" s="123"/>
      <c r="F39" s="123" t="s">
        <v>45</v>
      </c>
      <c r="G39" s="123">
        <v>255</v>
      </c>
      <c r="H39" s="129" t="s">
        <v>229</v>
      </c>
      <c r="I39" s="130"/>
    </row>
    <row r="40" spans="1:12">
      <c r="D40" s="20"/>
    </row>
    <row r="41" spans="1:12">
      <c r="A41" s="7" t="s">
        <v>230</v>
      </c>
    </row>
    <row r="42" spans="1:12">
      <c r="A42" s="125" t="s">
        <v>8</v>
      </c>
      <c r="B42" s="126" t="s">
        <v>0</v>
      </c>
      <c r="C42" s="126"/>
      <c r="D42" s="125" t="s">
        <v>1</v>
      </c>
      <c r="E42" s="125" t="s">
        <v>2</v>
      </c>
      <c r="F42" s="127" t="s">
        <v>3</v>
      </c>
      <c r="G42" s="127" t="s">
        <v>2283</v>
      </c>
      <c r="H42" s="127" t="s">
        <v>205</v>
      </c>
      <c r="I42" s="128" t="s">
        <v>206</v>
      </c>
      <c r="L42" s="4"/>
    </row>
    <row r="43" spans="1:12">
      <c r="A43" s="123"/>
      <c r="B43" s="123" t="s">
        <v>13</v>
      </c>
      <c r="C43" s="129" t="s">
        <v>208</v>
      </c>
      <c r="D43" s="13" t="s">
        <v>209</v>
      </c>
      <c r="E43" s="123"/>
      <c r="F43" s="123"/>
      <c r="G43" s="123"/>
      <c r="H43" s="129" t="s">
        <v>2287</v>
      </c>
      <c r="I43" s="130"/>
      <c r="L43" s="4"/>
    </row>
    <row r="44" spans="1:12">
      <c r="A44" s="125" t="s">
        <v>8</v>
      </c>
      <c r="B44" s="126" t="s">
        <v>0</v>
      </c>
      <c r="C44" s="126"/>
      <c r="D44" s="125" t="s">
        <v>1</v>
      </c>
      <c r="E44" s="125" t="s">
        <v>2</v>
      </c>
      <c r="F44" s="127" t="s">
        <v>3</v>
      </c>
      <c r="G44" s="127" t="s">
        <v>203</v>
      </c>
      <c r="H44" s="127" t="s">
        <v>205</v>
      </c>
      <c r="I44" s="128" t="s">
        <v>206</v>
      </c>
      <c r="L44" s="4"/>
    </row>
    <row r="45" spans="1:12">
      <c r="A45" s="123" t="s">
        <v>13</v>
      </c>
      <c r="B45" s="123" t="s">
        <v>21</v>
      </c>
      <c r="C45" s="129" t="s">
        <v>2291</v>
      </c>
      <c r="D45" s="16" t="s">
        <v>2303</v>
      </c>
      <c r="E45" s="123"/>
      <c r="F45" s="123"/>
      <c r="G45" s="123"/>
      <c r="H45" s="129" t="s">
        <v>165</v>
      </c>
      <c r="I45" s="21"/>
      <c r="L45" s="4"/>
    </row>
    <row r="46" spans="1:12">
      <c r="A46" s="125" t="s">
        <v>8</v>
      </c>
      <c r="B46" s="126" t="s">
        <v>0</v>
      </c>
      <c r="C46" s="126"/>
      <c r="D46" s="125" t="s">
        <v>1</v>
      </c>
      <c r="E46" s="125" t="s">
        <v>2</v>
      </c>
      <c r="F46" s="127" t="s">
        <v>3</v>
      </c>
      <c r="G46" s="127" t="s">
        <v>203</v>
      </c>
      <c r="H46" s="127" t="s">
        <v>205</v>
      </c>
      <c r="I46" s="128" t="s">
        <v>206</v>
      </c>
    </row>
    <row r="47" spans="1:12">
      <c r="A47" s="123" t="s">
        <v>21</v>
      </c>
      <c r="B47" s="123" t="str">
        <f>$B$2&amp;"Response"</f>
        <v>getAllPartyChargeCardsResponse</v>
      </c>
      <c r="C47" s="129" t="s">
        <v>208</v>
      </c>
      <c r="D47" s="13" t="s">
        <v>2304</v>
      </c>
      <c r="E47" s="123" t="s">
        <v>235</v>
      </c>
      <c r="F47" s="123"/>
      <c r="G47" s="123"/>
      <c r="H47" s="129" t="s">
        <v>166</v>
      </c>
      <c r="I47" s="130"/>
    </row>
    <row r="48" spans="1:12">
      <c r="A48" s="22"/>
      <c r="B48" s="22" t="s">
        <v>237</v>
      </c>
      <c r="C48" s="23" t="s">
        <v>2291</v>
      </c>
      <c r="D48" s="24" t="s">
        <v>214</v>
      </c>
      <c r="E48" s="22" t="s">
        <v>239</v>
      </c>
      <c r="F48" s="22"/>
      <c r="G48" s="22"/>
      <c r="H48" s="23" t="s">
        <v>166</v>
      </c>
      <c r="I48" s="25"/>
    </row>
    <row r="49" spans="1:9">
      <c r="A49" s="125" t="s">
        <v>8</v>
      </c>
      <c r="B49" s="126" t="s">
        <v>0</v>
      </c>
      <c r="C49" s="126"/>
      <c r="D49" s="125" t="s">
        <v>1</v>
      </c>
      <c r="E49" s="125" t="s">
        <v>2</v>
      </c>
      <c r="F49" s="127" t="s">
        <v>3</v>
      </c>
      <c r="G49" s="127" t="s">
        <v>2283</v>
      </c>
      <c r="H49" s="127" t="s">
        <v>205</v>
      </c>
      <c r="I49" s="128" t="s">
        <v>2285</v>
      </c>
    </row>
    <row r="50" spans="1:9">
      <c r="A50" s="123" t="str">
        <f>B47</f>
        <v>getAllPartyChargeCardsResponse</v>
      </c>
      <c r="B50" s="123" t="s">
        <v>58</v>
      </c>
      <c r="C50" s="129" t="s">
        <v>208</v>
      </c>
      <c r="D50" s="16" t="s">
        <v>214</v>
      </c>
      <c r="E50" s="123"/>
      <c r="F50" s="123"/>
      <c r="G50" s="123"/>
      <c r="H50" s="129" t="s">
        <v>165</v>
      </c>
      <c r="I50" s="130"/>
    </row>
    <row r="51" spans="1:9">
      <c r="A51" s="123"/>
      <c r="B51" s="16" t="s">
        <v>59</v>
      </c>
      <c r="C51" s="26" t="s">
        <v>208</v>
      </c>
      <c r="D51" s="16" t="s">
        <v>214</v>
      </c>
      <c r="E51" s="123"/>
      <c r="F51" s="123"/>
      <c r="G51" s="123"/>
      <c r="H51" s="129" t="s">
        <v>165</v>
      </c>
      <c r="I51" s="130">
        <v>500</v>
      </c>
    </row>
    <row r="52" spans="1:9">
      <c r="A52" s="123"/>
      <c r="B52" s="123" t="s">
        <v>2305</v>
      </c>
      <c r="C52" s="129" t="s">
        <v>208</v>
      </c>
      <c r="D52" s="16" t="s">
        <v>2290</v>
      </c>
      <c r="E52" s="123" t="s">
        <v>244</v>
      </c>
      <c r="F52" s="123"/>
      <c r="G52" s="123"/>
      <c r="H52" s="129" t="s">
        <v>165</v>
      </c>
      <c r="I52" s="130"/>
    </row>
    <row r="53" spans="1:9">
      <c r="A53" s="125" t="s">
        <v>8</v>
      </c>
      <c r="B53" s="126" t="s">
        <v>0</v>
      </c>
      <c r="C53" s="126"/>
      <c r="D53" s="125" t="s">
        <v>1</v>
      </c>
      <c r="E53" s="125" t="s">
        <v>2</v>
      </c>
      <c r="F53" s="127" t="s">
        <v>3</v>
      </c>
      <c r="G53" s="127" t="s">
        <v>2283</v>
      </c>
      <c r="H53" s="127" t="s">
        <v>205</v>
      </c>
      <c r="I53" s="128" t="s">
        <v>206</v>
      </c>
    </row>
    <row r="54" spans="1:9">
      <c r="A54" s="22" t="s">
        <v>237</v>
      </c>
      <c r="B54" s="22" t="s">
        <v>2306</v>
      </c>
      <c r="C54" s="23"/>
      <c r="D54" s="27" t="s">
        <v>62</v>
      </c>
      <c r="E54" s="22" t="s">
        <v>63</v>
      </c>
      <c r="F54" s="22"/>
      <c r="G54" s="22"/>
      <c r="H54" s="23" t="s">
        <v>165</v>
      </c>
      <c r="I54" s="28" t="s">
        <v>63</v>
      </c>
    </row>
    <row r="55" spans="1:9">
      <c r="A55" s="22"/>
      <c r="B55" s="27" t="s">
        <v>64</v>
      </c>
      <c r="C55" s="29"/>
      <c r="D55" s="27" t="s">
        <v>2307</v>
      </c>
      <c r="E55" s="22" t="s">
        <v>66</v>
      </c>
      <c r="F55" s="22"/>
      <c r="G55" s="22"/>
      <c r="H55" s="23" t="s">
        <v>165</v>
      </c>
      <c r="I55" s="28" t="s">
        <v>66</v>
      </c>
    </row>
    <row r="56" spans="1:9">
      <c r="A56" s="22"/>
      <c r="B56" s="22" t="s">
        <v>67</v>
      </c>
      <c r="C56" s="23" t="s">
        <v>208</v>
      </c>
      <c r="D56" s="27" t="s">
        <v>68</v>
      </c>
      <c r="E56" s="22"/>
      <c r="F56" s="22"/>
      <c r="G56" s="22"/>
      <c r="H56" s="23" t="s">
        <v>165</v>
      </c>
      <c r="I56" s="25"/>
    </row>
    <row r="57" spans="1:9">
      <c r="A57" s="125" t="s">
        <v>8</v>
      </c>
      <c r="B57" s="126" t="s">
        <v>0</v>
      </c>
      <c r="C57" s="126"/>
      <c r="D57" s="125" t="s">
        <v>1</v>
      </c>
      <c r="E57" s="125" t="s">
        <v>2</v>
      </c>
      <c r="F57" s="127" t="s">
        <v>3</v>
      </c>
      <c r="G57" s="127" t="s">
        <v>203</v>
      </c>
      <c r="H57" s="127" t="s">
        <v>205</v>
      </c>
      <c r="I57" s="128" t="s">
        <v>206</v>
      </c>
    </row>
    <row r="58" spans="1:9">
      <c r="A58" s="22" t="s">
        <v>67</v>
      </c>
      <c r="B58" s="22" t="s">
        <v>69</v>
      </c>
      <c r="C58" s="23" t="s">
        <v>208</v>
      </c>
      <c r="D58" s="27" t="s">
        <v>68</v>
      </c>
      <c r="E58" s="22" t="s">
        <v>63</v>
      </c>
      <c r="F58" s="22"/>
      <c r="G58" s="22"/>
      <c r="H58" s="23" t="s">
        <v>165</v>
      </c>
      <c r="I58" s="28" t="s">
        <v>63</v>
      </c>
    </row>
    <row r="59" spans="1:9">
      <c r="A59" s="125" t="s">
        <v>8</v>
      </c>
      <c r="B59" s="126" t="s">
        <v>0</v>
      </c>
      <c r="C59" s="126"/>
      <c r="D59" s="125" t="s">
        <v>1</v>
      </c>
      <c r="E59" s="125" t="s">
        <v>2</v>
      </c>
      <c r="F59" s="127" t="s">
        <v>3</v>
      </c>
      <c r="G59" s="127" t="s">
        <v>203</v>
      </c>
      <c r="H59" s="127" t="s">
        <v>205</v>
      </c>
      <c r="I59" s="128" t="s">
        <v>206</v>
      </c>
    </row>
    <row r="60" spans="1:9">
      <c r="A60" s="22" t="s">
        <v>69</v>
      </c>
      <c r="B60" s="22" t="s">
        <v>58</v>
      </c>
      <c r="C60" s="23" t="s">
        <v>208</v>
      </c>
      <c r="D60" s="27" t="s">
        <v>70</v>
      </c>
      <c r="E60" s="22"/>
      <c r="F60" s="22"/>
      <c r="G60" s="22"/>
      <c r="H60" s="23"/>
      <c r="I60" s="28"/>
    </row>
    <row r="61" spans="1:9">
      <c r="A61" s="22"/>
      <c r="B61" s="27" t="s">
        <v>71</v>
      </c>
      <c r="C61" s="29"/>
      <c r="D61" s="27" t="s">
        <v>72</v>
      </c>
      <c r="E61" s="22" t="str">
        <f>$B$2</f>
        <v>getAllPartyChargeCards</v>
      </c>
      <c r="F61" s="22" t="s">
        <v>73</v>
      </c>
      <c r="G61" s="22"/>
      <c r="H61" s="23" t="s">
        <v>165</v>
      </c>
      <c r="I61" s="28" t="str">
        <f>E61</f>
        <v>getAllPartyChargeCards</v>
      </c>
    </row>
    <row r="62" spans="1:9">
      <c r="A62" s="22"/>
      <c r="B62" s="30" t="s">
        <v>2308</v>
      </c>
      <c r="C62" s="23" t="s">
        <v>208</v>
      </c>
      <c r="D62" s="27" t="s">
        <v>2309</v>
      </c>
      <c r="E62" s="22"/>
      <c r="F62" s="22"/>
      <c r="G62" s="22"/>
      <c r="H62" s="23"/>
      <c r="I62" s="25"/>
    </row>
    <row r="63" spans="1:9">
      <c r="A63" s="125" t="s">
        <v>8</v>
      </c>
      <c r="B63" s="126" t="s">
        <v>0</v>
      </c>
      <c r="C63" s="126"/>
      <c r="D63" s="125" t="s">
        <v>1</v>
      </c>
      <c r="E63" s="125" t="s">
        <v>2</v>
      </c>
      <c r="F63" s="127" t="s">
        <v>3</v>
      </c>
      <c r="G63" s="127" t="s">
        <v>203</v>
      </c>
      <c r="H63" s="127" t="s">
        <v>205</v>
      </c>
      <c r="I63" s="128" t="s">
        <v>206</v>
      </c>
    </row>
    <row r="64" spans="1:9">
      <c r="A64" s="123" t="s">
        <v>58</v>
      </c>
      <c r="B64" s="123" t="s">
        <v>76</v>
      </c>
      <c r="C64" s="129"/>
      <c r="D64" s="13" t="s">
        <v>77</v>
      </c>
      <c r="E64" s="123"/>
      <c r="F64" s="123" t="s">
        <v>73</v>
      </c>
      <c r="G64" s="123"/>
      <c r="H64" s="129"/>
      <c r="I64" s="130"/>
    </row>
    <row r="65" spans="1:9">
      <c r="A65" s="123"/>
      <c r="B65" s="123" t="s">
        <v>78</v>
      </c>
      <c r="C65" s="129"/>
      <c r="D65" s="13" t="s">
        <v>79</v>
      </c>
      <c r="E65" s="123"/>
      <c r="F65" s="123" t="s">
        <v>73</v>
      </c>
      <c r="G65" s="123"/>
      <c r="H65" s="129"/>
      <c r="I65" s="130"/>
    </row>
    <row r="66" spans="1:9">
      <c r="A66" s="123"/>
      <c r="B66" s="123" t="s">
        <v>32</v>
      </c>
      <c r="C66" s="129"/>
      <c r="D66" s="16" t="s">
        <v>80</v>
      </c>
      <c r="E66" s="123"/>
      <c r="F66" s="123"/>
      <c r="G66" s="123"/>
      <c r="H66" s="129"/>
      <c r="I66" s="130"/>
    </row>
    <row r="67" spans="1:9">
      <c r="A67" s="125" t="s">
        <v>8</v>
      </c>
      <c r="B67" s="126" t="s">
        <v>0</v>
      </c>
      <c r="C67" s="126"/>
      <c r="D67" s="125" t="s">
        <v>1</v>
      </c>
      <c r="E67" s="125" t="s">
        <v>2</v>
      </c>
      <c r="F67" s="127" t="s">
        <v>3</v>
      </c>
      <c r="G67" s="127" t="s">
        <v>203</v>
      </c>
      <c r="H67" s="127" t="s">
        <v>205</v>
      </c>
      <c r="I67" s="128" t="s">
        <v>206</v>
      </c>
    </row>
    <row r="68" spans="1:9">
      <c r="A68" s="123" t="s">
        <v>32</v>
      </c>
      <c r="B68" s="123" t="s">
        <v>33</v>
      </c>
      <c r="C68" s="129"/>
      <c r="D68" s="13" t="s">
        <v>81</v>
      </c>
      <c r="E68" s="123"/>
      <c r="F68" s="123" t="s">
        <v>73</v>
      </c>
      <c r="G68" s="123">
        <v>20</v>
      </c>
      <c r="H68" s="129" t="s">
        <v>165</v>
      </c>
      <c r="I68" s="130"/>
    </row>
    <row r="69" spans="1:9">
      <c r="A69" s="123"/>
      <c r="B69" s="18" t="s">
        <v>265</v>
      </c>
      <c r="C69" s="131"/>
      <c r="D69" s="32" t="s">
        <v>266</v>
      </c>
      <c r="E69" s="18" t="s">
        <v>267</v>
      </c>
      <c r="F69" s="18" t="s">
        <v>73</v>
      </c>
      <c r="G69" s="18">
        <v>20</v>
      </c>
      <c r="H69" s="131" t="s">
        <v>165</v>
      </c>
      <c r="I69" s="130">
        <v>500</v>
      </c>
    </row>
    <row r="70" spans="1:9">
      <c r="A70" s="123"/>
      <c r="B70" s="18" t="s">
        <v>268</v>
      </c>
      <c r="C70" s="129"/>
      <c r="D70" s="16" t="s">
        <v>269</v>
      </c>
      <c r="E70" s="123"/>
      <c r="F70" s="123" t="s">
        <v>73</v>
      </c>
      <c r="G70" s="123">
        <v>20</v>
      </c>
      <c r="H70" s="129" t="s">
        <v>166</v>
      </c>
      <c r="I70" s="130"/>
    </row>
    <row r="71" spans="1:9">
      <c r="A71" s="123"/>
      <c r="B71" s="123" t="s">
        <v>43</v>
      </c>
      <c r="C71" s="129"/>
      <c r="D71" s="13" t="s">
        <v>44</v>
      </c>
      <c r="E71" s="123"/>
      <c r="F71" s="123" t="s">
        <v>45</v>
      </c>
      <c r="G71" s="123">
        <v>50</v>
      </c>
      <c r="H71" s="129" t="s">
        <v>166</v>
      </c>
      <c r="I71" s="130"/>
    </row>
    <row r="72" spans="1:9">
      <c r="A72" s="123"/>
      <c r="B72" s="123" t="s">
        <v>271</v>
      </c>
      <c r="C72" s="129"/>
      <c r="D72" s="16" t="s">
        <v>47</v>
      </c>
      <c r="E72" s="123"/>
      <c r="F72" s="123" t="s">
        <v>45</v>
      </c>
      <c r="G72" s="123">
        <v>255</v>
      </c>
      <c r="H72" s="129" t="s">
        <v>166</v>
      </c>
      <c r="I72" s="130" t="s">
        <v>48</v>
      </c>
    </row>
    <row r="73" spans="1:9">
      <c r="A73" s="125" t="s">
        <v>8</v>
      </c>
      <c r="B73" s="126" t="s">
        <v>0</v>
      </c>
      <c r="C73" s="126"/>
      <c r="D73" s="125" t="s">
        <v>1</v>
      </c>
      <c r="E73" s="125" t="s">
        <v>2</v>
      </c>
      <c r="F73" s="127" t="s">
        <v>3</v>
      </c>
      <c r="G73" s="127" t="s">
        <v>203</v>
      </c>
      <c r="H73" s="127" t="s">
        <v>205</v>
      </c>
      <c r="I73" s="128" t="s">
        <v>2285</v>
      </c>
    </row>
    <row r="74" spans="1:9">
      <c r="A74" s="33" t="s">
        <v>2308</v>
      </c>
      <c r="B74" s="33" t="s">
        <v>82</v>
      </c>
      <c r="C74" s="129"/>
      <c r="D74" s="16" t="s">
        <v>83</v>
      </c>
      <c r="E74" s="123"/>
      <c r="F74" s="123"/>
      <c r="G74" s="123"/>
      <c r="H74" s="129" t="s">
        <v>165</v>
      </c>
      <c r="I74" s="130"/>
    </row>
    <row r="75" spans="1:9">
      <c r="A75" s="22"/>
      <c r="B75" s="22" t="s">
        <v>84</v>
      </c>
      <c r="C75" s="23" t="s">
        <v>208</v>
      </c>
      <c r="D75" s="27" t="s">
        <v>85</v>
      </c>
      <c r="E75" s="22" t="s">
        <v>239</v>
      </c>
      <c r="F75" s="22"/>
      <c r="G75" s="22"/>
      <c r="H75" s="23" t="s">
        <v>166</v>
      </c>
      <c r="I75" s="25"/>
    </row>
    <row r="76" spans="1:9">
      <c r="A76" s="125" t="s">
        <v>8</v>
      </c>
      <c r="B76" s="126" t="s">
        <v>0</v>
      </c>
      <c r="C76" s="126"/>
      <c r="D76" s="125" t="s">
        <v>1</v>
      </c>
      <c r="E76" s="125" t="s">
        <v>2</v>
      </c>
      <c r="F76" s="127" t="s">
        <v>3</v>
      </c>
      <c r="G76" s="127" t="s">
        <v>203</v>
      </c>
      <c r="H76" s="127" t="s">
        <v>205</v>
      </c>
      <c r="I76" s="128" t="s">
        <v>206</v>
      </c>
    </row>
    <row r="77" spans="1:9">
      <c r="A77" s="22" t="s">
        <v>84</v>
      </c>
      <c r="B77" s="22" t="s">
        <v>86</v>
      </c>
      <c r="C77" s="23"/>
      <c r="D77" s="27" t="s">
        <v>87</v>
      </c>
      <c r="E77" s="22"/>
      <c r="F77" s="22" t="s">
        <v>88</v>
      </c>
      <c r="G77" s="22">
        <v>19</v>
      </c>
      <c r="H77" s="23"/>
      <c r="I77" s="25">
        <v>11000976</v>
      </c>
    </row>
    <row r="78" spans="1:9">
      <c r="A78" s="22"/>
      <c r="B78" s="22" t="s">
        <v>89</v>
      </c>
      <c r="C78" s="23"/>
      <c r="D78" s="27" t="s">
        <v>90</v>
      </c>
      <c r="E78" s="22"/>
      <c r="F78" s="22" t="s">
        <v>73</v>
      </c>
      <c r="G78" s="22"/>
      <c r="H78" s="23"/>
      <c r="I78" s="25" t="s">
        <v>91</v>
      </c>
    </row>
    <row r="79" spans="1:9">
      <c r="A79" s="22"/>
      <c r="B79" s="22" t="s">
        <v>92</v>
      </c>
      <c r="C79" s="23"/>
      <c r="D79" s="27" t="s">
        <v>93</v>
      </c>
      <c r="E79" s="22"/>
      <c r="F79" s="22" t="s">
        <v>73</v>
      </c>
      <c r="G79" s="22">
        <v>20</v>
      </c>
      <c r="H79" s="23"/>
      <c r="I79" s="25" t="s">
        <v>94</v>
      </c>
    </row>
    <row r="80" spans="1:9">
      <c r="A80" s="22"/>
      <c r="B80" s="22" t="s">
        <v>95</v>
      </c>
      <c r="C80" s="23"/>
      <c r="D80" s="27" t="s">
        <v>96</v>
      </c>
      <c r="E80" s="22"/>
      <c r="F80" s="22" t="s">
        <v>88</v>
      </c>
      <c r="G80" s="22">
        <v>19</v>
      </c>
      <c r="H80" s="23"/>
      <c r="I80" s="25">
        <v>500</v>
      </c>
    </row>
    <row r="81" spans="1:11">
      <c r="A81" s="22"/>
      <c r="B81" s="22" t="s">
        <v>97</v>
      </c>
      <c r="C81" s="23"/>
      <c r="D81" s="27" t="s">
        <v>98</v>
      </c>
      <c r="E81" s="22"/>
      <c r="F81" s="22" t="s">
        <v>88</v>
      </c>
      <c r="G81" s="22">
        <v>19</v>
      </c>
      <c r="H81" s="23"/>
      <c r="I81" s="25">
        <v>11001185</v>
      </c>
    </row>
    <row r="82" spans="1:11">
      <c r="A82" s="22"/>
      <c r="B82" s="22" t="s">
        <v>99</v>
      </c>
      <c r="C82" s="23"/>
      <c r="D82" s="27" t="s">
        <v>100</v>
      </c>
      <c r="E82" s="22"/>
      <c r="F82" s="22" t="s">
        <v>88</v>
      </c>
      <c r="G82" s="22">
        <v>19</v>
      </c>
      <c r="H82" s="23"/>
      <c r="I82" s="25">
        <v>0</v>
      </c>
    </row>
    <row r="83" spans="1:11">
      <c r="A83" s="22"/>
      <c r="B83" s="22" t="s">
        <v>101</v>
      </c>
      <c r="C83" s="23"/>
      <c r="D83" s="27" t="s">
        <v>102</v>
      </c>
      <c r="E83" s="22"/>
      <c r="F83" s="22" t="s">
        <v>73</v>
      </c>
      <c r="G83" s="22"/>
      <c r="H83" s="23"/>
      <c r="I83" s="34" t="s">
        <v>103</v>
      </c>
    </row>
    <row r="84" spans="1:11">
      <c r="A84" s="125" t="s">
        <v>220</v>
      </c>
      <c r="B84" s="126" t="s">
        <v>0</v>
      </c>
      <c r="C84" s="126"/>
      <c r="D84" s="125" t="s">
        <v>1</v>
      </c>
      <c r="E84" s="125" t="s">
        <v>2</v>
      </c>
      <c r="F84" s="127" t="s">
        <v>3</v>
      </c>
      <c r="G84" s="127" t="s">
        <v>203</v>
      </c>
      <c r="H84" s="127" t="s">
        <v>2284</v>
      </c>
      <c r="I84" s="128" t="s">
        <v>206</v>
      </c>
    </row>
    <row r="85" spans="1:11">
      <c r="A85" s="123" t="s">
        <v>1829</v>
      </c>
      <c r="B85" s="123" t="s">
        <v>2265</v>
      </c>
      <c r="C85" s="129"/>
      <c r="D85" s="19" t="s">
        <v>362</v>
      </c>
      <c r="E85" s="123" t="s">
        <v>2266</v>
      </c>
      <c r="F85" s="123" t="s">
        <v>88</v>
      </c>
      <c r="G85" s="123">
        <v>19</v>
      </c>
      <c r="H85" s="129" t="str">
        <f>IF(IFERROR(SEARCHB("add",$B$2),0)&gt;0,"X","M")</f>
        <v>M</v>
      </c>
      <c r="I85" s="130"/>
    </row>
    <row r="86" spans="1:11">
      <c r="A86" s="123"/>
      <c r="B86" s="123" t="s">
        <v>2267</v>
      </c>
      <c r="C86" s="129"/>
      <c r="D86" s="19" t="s">
        <v>2268</v>
      </c>
      <c r="E86" s="123" t="s">
        <v>363</v>
      </c>
      <c r="F86" s="123" t="s">
        <v>88</v>
      </c>
      <c r="G86" s="123">
        <v>19</v>
      </c>
      <c r="H86" s="129" t="str">
        <f>IF(IFERROR(SEARCHB("add",$B$2),0)&gt;0,"X","M")</f>
        <v>M</v>
      </c>
      <c r="I86" s="130"/>
    </row>
    <row r="87" spans="1:11" s="36" customFormat="1">
      <c r="A87" s="18"/>
      <c r="B87" s="18" t="s">
        <v>2269</v>
      </c>
      <c r="C87" s="131"/>
      <c r="D87" s="32" t="s">
        <v>2270</v>
      </c>
      <c r="E87" s="18" t="s">
        <v>613</v>
      </c>
      <c r="F87" s="123" t="s">
        <v>299</v>
      </c>
      <c r="G87" s="123">
        <v>6</v>
      </c>
      <c r="H87" s="131" t="str">
        <f>IF(IFERROR(SEARCHB("add",$B$2),0)&gt;0,"M","O")</f>
        <v>O</v>
      </c>
      <c r="I87" s="21"/>
      <c r="J87" s="124"/>
      <c r="K87" s="124"/>
    </row>
    <row r="88" spans="1:11">
      <c r="A88" s="123"/>
      <c r="B88" s="155" t="s">
        <v>2310</v>
      </c>
      <c r="C88" s="156"/>
      <c r="D88" s="158" t="s">
        <v>2271</v>
      </c>
      <c r="E88" s="155" t="s">
        <v>551</v>
      </c>
      <c r="F88" s="155" t="s">
        <v>299</v>
      </c>
      <c r="G88" s="155">
        <v>6</v>
      </c>
      <c r="H88" s="156" t="s">
        <v>166</v>
      </c>
      <c r="I88" s="155"/>
    </row>
    <row r="89" spans="1:11">
      <c r="A89" s="123"/>
      <c r="B89" s="123" t="s">
        <v>372</v>
      </c>
      <c r="C89" s="129" t="s">
        <v>208</v>
      </c>
      <c r="D89" s="16" t="s">
        <v>2311</v>
      </c>
      <c r="E89" s="123" t="s">
        <v>2312</v>
      </c>
      <c r="F89" s="123"/>
      <c r="G89" s="123"/>
      <c r="H89" s="129" t="s">
        <v>166</v>
      </c>
      <c r="I89" s="130"/>
    </row>
    <row r="90" spans="1:11">
      <c r="A90" s="125" t="s">
        <v>2272</v>
      </c>
      <c r="B90" s="126" t="s">
        <v>0</v>
      </c>
      <c r="C90" s="126"/>
      <c r="D90" s="125" t="s">
        <v>1</v>
      </c>
      <c r="E90" s="125" t="s">
        <v>2</v>
      </c>
      <c r="F90" s="127" t="s">
        <v>3</v>
      </c>
      <c r="G90" s="127" t="s">
        <v>203</v>
      </c>
      <c r="H90" s="127" t="s">
        <v>205</v>
      </c>
      <c r="I90" s="128" t="s">
        <v>2285</v>
      </c>
    </row>
    <row r="91" spans="1:11">
      <c r="A91" s="123" t="s">
        <v>372</v>
      </c>
      <c r="B91" s="123" t="s">
        <v>379</v>
      </c>
      <c r="C91" s="129"/>
      <c r="D91" s="19" t="s">
        <v>2273</v>
      </c>
      <c r="E91" s="19" t="s">
        <v>2273</v>
      </c>
      <c r="F91" s="123" t="s">
        <v>73</v>
      </c>
      <c r="G91" s="123">
        <v>150</v>
      </c>
      <c r="H91" s="129" t="s">
        <v>165</v>
      </c>
      <c r="I91" s="130"/>
    </row>
    <row r="92" spans="1:11">
      <c r="A92" s="123"/>
      <c r="B92" s="123" t="s">
        <v>2274</v>
      </c>
      <c r="C92" s="129" t="s">
        <v>208</v>
      </c>
      <c r="D92" s="19" t="s">
        <v>2313</v>
      </c>
      <c r="E92" s="123"/>
      <c r="F92" s="123"/>
      <c r="G92" s="123"/>
      <c r="H92" s="129" t="s">
        <v>165</v>
      </c>
      <c r="I92" s="130"/>
    </row>
    <row r="93" spans="1:11">
      <c r="A93" s="125" t="s">
        <v>220</v>
      </c>
      <c r="B93" s="126" t="s">
        <v>0</v>
      </c>
      <c r="C93" s="126"/>
      <c r="D93" s="125" t="s">
        <v>1</v>
      </c>
      <c r="E93" s="125" t="s">
        <v>2</v>
      </c>
      <c r="F93" s="127" t="s">
        <v>3</v>
      </c>
      <c r="G93" s="127" t="s">
        <v>203</v>
      </c>
      <c r="H93" s="127" t="s">
        <v>205</v>
      </c>
      <c r="I93" s="128" t="s">
        <v>206</v>
      </c>
    </row>
    <row r="94" spans="1:11">
      <c r="A94" s="123" t="s">
        <v>2274</v>
      </c>
      <c r="B94" s="123" t="s">
        <v>2275</v>
      </c>
      <c r="C94" s="129"/>
      <c r="D94" s="19" t="s">
        <v>2276</v>
      </c>
      <c r="E94" s="123"/>
      <c r="F94" s="123" t="s">
        <v>299</v>
      </c>
      <c r="G94" s="123">
        <v>6</v>
      </c>
      <c r="H94" s="129" t="s">
        <v>166</v>
      </c>
      <c r="I94" s="130"/>
    </row>
    <row r="95" spans="1:11">
      <c r="A95" s="123"/>
      <c r="B95" s="123" t="s">
        <v>1859</v>
      </c>
      <c r="C95" s="129"/>
      <c r="D95" s="19" t="s">
        <v>2277</v>
      </c>
      <c r="E95" s="123"/>
      <c r="F95" s="123" t="s">
        <v>73</v>
      </c>
      <c r="G95" s="123">
        <v>100</v>
      </c>
      <c r="H95" s="129" t="s">
        <v>166</v>
      </c>
      <c r="I95" s="130"/>
    </row>
    <row r="97" spans="1:8">
      <c r="A97" s="64" t="s">
        <v>906</v>
      </c>
      <c r="B97" s="63"/>
      <c r="C97" s="62"/>
      <c r="D97" s="63"/>
      <c r="E97" s="63"/>
      <c r="F97" s="63"/>
      <c r="G97" s="63"/>
      <c r="H97" s="62"/>
    </row>
    <row r="98" spans="1:8" ht="4.9000000000000004" customHeight="1"/>
    <row r="99" spans="1:8">
      <c r="A99" s="124" t="s">
        <v>2314</v>
      </c>
    </row>
    <row r="100" spans="1:8">
      <c r="A100" s="124" t="s">
        <v>904</v>
      </c>
    </row>
    <row r="101" spans="1:8">
      <c r="A101" s="124" t="s">
        <v>903</v>
      </c>
    </row>
    <row r="102" spans="1:8">
      <c r="A102" s="124" t="s">
        <v>2315</v>
      </c>
    </row>
    <row r="103" spans="1:8">
      <c r="A103" s="124" t="s">
        <v>901</v>
      </c>
    </row>
    <row r="104" spans="1:8">
      <c r="A104" s="124" t="s">
        <v>2316</v>
      </c>
    </row>
    <row r="105" spans="1:8">
      <c r="A105" s="124" t="s">
        <v>2317</v>
      </c>
    </row>
    <row r="106" spans="1:8">
      <c r="A106" s="124" t="s">
        <v>898</v>
      </c>
    </row>
    <row r="107" spans="1:8">
      <c r="A107" s="124" t="s">
        <v>2318</v>
      </c>
    </row>
    <row r="108" spans="1:8">
      <c r="A108" s="124" t="s">
        <v>2262</v>
      </c>
    </row>
    <row r="109" spans="1:8">
      <c r="A109" s="124" t="s">
        <v>895</v>
      </c>
    </row>
    <row r="110" spans="1:8">
      <c r="A110" s="124" t="s">
        <v>894</v>
      </c>
    </row>
    <row r="111" spans="1:8">
      <c r="A111" s="124" t="s">
        <v>2319</v>
      </c>
    </row>
    <row r="112" spans="1:8">
      <c r="A112" s="124" t="s">
        <v>892</v>
      </c>
    </row>
    <row r="113" spans="1:1">
      <c r="A113" s="124" t="s">
        <v>2320</v>
      </c>
    </row>
    <row r="114" spans="1:1">
      <c r="A114" s="124" t="s">
        <v>2321</v>
      </c>
    </row>
    <row r="115" spans="1:1">
      <c r="A115" s="124" t="s">
        <v>2322</v>
      </c>
    </row>
    <row r="116" spans="1:1">
      <c r="A116" s="124" t="s">
        <v>2323</v>
      </c>
    </row>
    <row r="117" spans="1:1">
      <c r="A117" s="124" t="s">
        <v>2324</v>
      </c>
    </row>
    <row r="118" spans="1:1">
      <c r="A118" s="124" t="s">
        <v>2325</v>
      </c>
    </row>
    <row r="119" spans="1:1">
      <c r="A119" s="124" t="s">
        <v>2326</v>
      </c>
    </row>
    <row r="120" spans="1:1">
      <c r="A120" s="124" t="s">
        <v>890</v>
      </c>
    </row>
    <row r="121" spans="1:1">
      <c r="A121" s="124" t="s">
        <v>889</v>
      </c>
    </row>
    <row r="122" spans="1:1">
      <c r="A122" s="124" t="s">
        <v>888</v>
      </c>
    </row>
    <row r="123" spans="1:1">
      <c r="A123" s="124" t="s">
        <v>2327</v>
      </c>
    </row>
    <row r="124" spans="1:1">
      <c r="A124" s="124" t="s">
        <v>2328</v>
      </c>
    </row>
    <row r="125" spans="1:1">
      <c r="A125" s="124" t="s">
        <v>2329</v>
      </c>
    </row>
    <row r="126" spans="1:1">
      <c r="A126" s="124" t="s">
        <v>885</v>
      </c>
    </row>
    <row r="127" spans="1:1">
      <c r="A127" s="124" t="s">
        <v>2330</v>
      </c>
    </row>
    <row r="128" spans="1:1">
      <c r="A128" s="124" t="s">
        <v>883</v>
      </c>
    </row>
    <row r="129" spans="1:1">
      <c r="A129" s="124" t="s">
        <v>882</v>
      </c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6"/>
  <sheetViews>
    <sheetView zoomScale="80" zoomScaleNormal="80" workbookViewId="0">
      <pane ySplit="1" topLeftCell="A2" activePane="bottomLeft" state="frozen"/>
      <selection pane="bottomLeft" activeCell="L16" sqref="L16"/>
    </sheetView>
  </sheetViews>
  <sheetFormatPr defaultRowHeight="30.75" customHeight="1"/>
  <cols>
    <col min="1" max="1" width="9" style="50"/>
    <col min="2" max="2" width="18.625" style="50" customWidth="1"/>
    <col min="3" max="3" width="17" style="50" customWidth="1"/>
    <col min="4" max="4" width="34.75" style="50" customWidth="1"/>
    <col min="5" max="5" width="62.25" style="50" customWidth="1"/>
    <col min="6" max="6" width="9" style="50"/>
    <col min="7" max="7" width="14.875" style="50" customWidth="1"/>
    <col min="8" max="8" width="11.75" style="50" customWidth="1"/>
    <col min="9" max="9" width="14.75" style="50" customWidth="1"/>
    <col min="10" max="10" width="13.375" style="50" customWidth="1"/>
    <col min="11" max="11" width="15.875" style="50" customWidth="1"/>
    <col min="12" max="12" width="33.625" style="50" customWidth="1"/>
    <col min="13" max="13" width="29" customWidth="1"/>
    <col min="14" max="14" width="27.5" customWidth="1"/>
  </cols>
  <sheetData>
    <row r="1" spans="1:14" ht="30.75" customHeight="1">
      <c r="A1" s="217" t="s">
        <v>2471</v>
      </c>
      <c r="B1" s="217" t="s">
        <v>2472</v>
      </c>
      <c r="C1" s="217" t="s">
        <v>2473</v>
      </c>
      <c r="D1" s="217" t="s">
        <v>2474</v>
      </c>
      <c r="E1" s="217" t="s">
        <v>2475</v>
      </c>
      <c r="F1" s="217" t="s">
        <v>2476</v>
      </c>
      <c r="G1" s="217" t="s">
        <v>2477</v>
      </c>
      <c r="H1" s="217" t="s">
        <v>2478</v>
      </c>
      <c r="I1" s="218" t="s">
        <v>2479</v>
      </c>
      <c r="J1" s="217" t="s">
        <v>2480</v>
      </c>
      <c r="K1" s="217" t="s">
        <v>2481</v>
      </c>
      <c r="L1" s="217" t="s">
        <v>2483</v>
      </c>
      <c r="M1" s="217" t="s">
        <v>2482</v>
      </c>
      <c r="N1" s="47" t="s">
        <v>186</v>
      </c>
    </row>
    <row r="2" spans="1:14" ht="66.75" hidden="1" customHeight="1">
      <c r="A2" s="48">
        <v>1</v>
      </c>
      <c r="B2" s="48" t="s">
        <v>2489</v>
      </c>
      <c r="C2" s="48" t="s">
        <v>2500</v>
      </c>
      <c r="D2" s="45" t="s">
        <v>189</v>
      </c>
      <c r="E2" s="46" t="s">
        <v>3019</v>
      </c>
      <c r="F2" s="48" t="s">
        <v>2485</v>
      </c>
      <c r="G2" s="48" t="s">
        <v>2486</v>
      </c>
      <c r="H2" s="48" t="s">
        <v>2487</v>
      </c>
      <c r="I2" s="219">
        <v>42878</v>
      </c>
      <c r="J2" s="48" t="s">
        <v>2488</v>
      </c>
      <c r="K2" s="48"/>
      <c r="L2" s="220" t="str">
        <f>HYPERLINK("#'"&amp;B2&amp;"'!a1",D2)</f>
        <v>getSubscriberIdByRocId</v>
      </c>
      <c r="M2" s="18" t="s">
        <v>194</v>
      </c>
      <c r="N2" s="18" t="s">
        <v>196</v>
      </c>
    </row>
    <row r="3" spans="1:14" ht="99" hidden="1" customHeight="1">
      <c r="A3" s="48">
        <v>2</v>
      </c>
      <c r="B3" s="48" t="s">
        <v>2490</v>
      </c>
      <c r="C3" s="48" t="s">
        <v>2501</v>
      </c>
      <c r="D3" s="45" t="s">
        <v>190</v>
      </c>
      <c r="E3" s="46" t="s">
        <v>2934</v>
      </c>
      <c r="F3" s="48" t="s">
        <v>2485</v>
      </c>
      <c r="G3" s="48" t="s">
        <v>2486</v>
      </c>
      <c r="H3" s="48" t="s">
        <v>2487</v>
      </c>
      <c r="I3" s="219">
        <v>42878</v>
      </c>
      <c r="J3" s="48" t="s">
        <v>2488</v>
      </c>
      <c r="K3" s="48"/>
      <c r="L3" s="220" t="str">
        <f>HYPERLINK("#'"&amp;B3&amp;"'!a1",D3)</f>
        <v>getCustomerSubscriberIdByAcc</v>
      </c>
      <c r="M3" s="18" t="s">
        <v>194</v>
      </c>
      <c r="N3" s="18" t="s">
        <v>196</v>
      </c>
    </row>
    <row r="4" spans="1:14" ht="91.5" hidden="1" customHeight="1">
      <c r="A4" s="48">
        <v>3</v>
      </c>
      <c r="B4" s="48" t="s">
        <v>2491</v>
      </c>
      <c r="C4" s="48" t="s">
        <v>2500</v>
      </c>
      <c r="D4" s="45" t="s">
        <v>191</v>
      </c>
      <c r="E4" s="46" t="s">
        <v>3020</v>
      </c>
      <c r="F4" s="48" t="s">
        <v>2485</v>
      </c>
      <c r="G4" s="48" t="s">
        <v>2486</v>
      </c>
      <c r="H4" s="48" t="s">
        <v>2487</v>
      </c>
      <c r="I4" s="219">
        <v>42878</v>
      </c>
      <c r="J4" s="48" t="s">
        <v>2488</v>
      </c>
      <c r="K4" s="48"/>
      <c r="L4" s="220" t="str">
        <f t="shared" ref="L4:L13" si="0">HYPERLINK("#'"&amp;B4&amp;"'!a1",D4)</f>
        <v>getSubscriberIdByAccountId</v>
      </c>
      <c r="M4" s="18" t="s">
        <v>194</v>
      </c>
      <c r="N4" s="18" t="s">
        <v>196</v>
      </c>
    </row>
    <row r="5" spans="1:14" ht="30.75" hidden="1" customHeight="1">
      <c r="A5" s="48">
        <v>4</v>
      </c>
      <c r="B5" s="48" t="s">
        <v>2492</v>
      </c>
      <c r="C5" s="48" t="s">
        <v>2500</v>
      </c>
      <c r="D5" s="45" t="s">
        <v>193</v>
      </c>
      <c r="E5" s="46" t="s">
        <v>192</v>
      </c>
      <c r="F5" s="48" t="s">
        <v>2485</v>
      </c>
      <c r="G5" s="48" t="s">
        <v>2486</v>
      </c>
      <c r="H5" s="48" t="s">
        <v>2487</v>
      </c>
      <c r="I5" s="219">
        <v>42818</v>
      </c>
      <c r="J5" s="48" t="s">
        <v>2488</v>
      </c>
      <c r="K5" s="48"/>
      <c r="L5" s="220" t="str">
        <f t="shared" si="0"/>
        <v>getResourceValueLog</v>
      </c>
      <c r="M5" s="18" t="s">
        <v>194</v>
      </c>
      <c r="N5" s="18" t="s">
        <v>198</v>
      </c>
    </row>
    <row r="6" spans="1:14" ht="263.25" customHeight="1">
      <c r="A6" s="48">
        <v>5</v>
      </c>
      <c r="B6" s="48" t="s">
        <v>2493</v>
      </c>
      <c r="C6" s="48" t="s">
        <v>2500</v>
      </c>
      <c r="D6" s="45" t="s">
        <v>315</v>
      </c>
      <c r="E6" s="46" t="s">
        <v>3021</v>
      </c>
      <c r="F6" s="48" t="s">
        <v>2485</v>
      </c>
      <c r="G6" s="48" t="s">
        <v>2486</v>
      </c>
      <c r="H6" s="48" t="s">
        <v>2487</v>
      </c>
      <c r="I6" s="219">
        <v>42818</v>
      </c>
      <c r="J6" s="48" t="s">
        <v>2488</v>
      </c>
      <c r="K6" s="48"/>
      <c r="L6" s="220" t="str">
        <f t="shared" si="0"/>
        <v>getContractByAccountIdOrSubscriberId</v>
      </c>
      <c r="M6" s="18" t="s">
        <v>194</v>
      </c>
      <c r="N6" s="18" t="s">
        <v>622</v>
      </c>
    </row>
    <row r="7" spans="1:14" ht="30.75" hidden="1" customHeight="1">
      <c r="A7" s="48">
        <v>6</v>
      </c>
      <c r="B7" s="48" t="s">
        <v>2494</v>
      </c>
      <c r="C7" s="48" t="s">
        <v>2500</v>
      </c>
      <c r="D7" s="45" t="s">
        <v>623</v>
      </c>
      <c r="E7" s="46" t="s">
        <v>316</v>
      </c>
      <c r="F7" s="48" t="s">
        <v>2485</v>
      </c>
      <c r="G7" s="48" t="s">
        <v>2486</v>
      </c>
      <c r="H7" s="48" t="s">
        <v>2487</v>
      </c>
      <c r="I7" s="219">
        <v>42818</v>
      </c>
      <c r="J7" s="48" t="s">
        <v>2488</v>
      </c>
      <c r="K7" s="48"/>
      <c r="L7" s="220" t="str">
        <f t="shared" si="0"/>
        <v>getSubscriberDetailByMSISDN</v>
      </c>
      <c r="M7" s="18" t="s">
        <v>194</v>
      </c>
      <c r="N7" s="49" t="s">
        <v>845</v>
      </c>
    </row>
    <row r="8" spans="1:14" ht="169.5" hidden="1" customHeight="1">
      <c r="A8" s="48">
        <v>7</v>
      </c>
      <c r="B8" s="48" t="s">
        <v>2495</v>
      </c>
      <c r="C8" s="48" t="s">
        <v>2500</v>
      </c>
      <c r="D8" s="45" t="s">
        <v>687</v>
      </c>
      <c r="E8" s="46" t="s">
        <v>3002</v>
      </c>
      <c r="F8" s="48" t="s">
        <v>2485</v>
      </c>
      <c r="G8" s="48" t="s">
        <v>2486</v>
      </c>
      <c r="H8" s="48" t="s">
        <v>2487</v>
      </c>
      <c r="I8" s="219">
        <v>42878</v>
      </c>
      <c r="J8" s="48" t="s">
        <v>2488</v>
      </c>
      <c r="K8" s="48"/>
      <c r="L8" s="220" t="str">
        <f t="shared" si="0"/>
        <v>getContractComponentInfoByAdminNativeKey</v>
      </c>
      <c r="M8" s="18" t="s">
        <v>194</v>
      </c>
      <c r="N8" s="18" t="s">
        <v>2978</v>
      </c>
    </row>
    <row r="9" spans="1:14" ht="30.75" hidden="1" customHeight="1">
      <c r="A9" s="48">
        <v>8</v>
      </c>
      <c r="B9" s="48" t="s">
        <v>2496</v>
      </c>
      <c r="C9" s="48" t="s">
        <v>2500</v>
      </c>
      <c r="D9" s="45" t="s">
        <v>1021</v>
      </c>
      <c r="E9" s="46" t="s">
        <v>1298</v>
      </c>
      <c r="F9" s="48" t="s">
        <v>2485</v>
      </c>
      <c r="G9" s="48" t="s">
        <v>2486</v>
      </c>
      <c r="H9" s="48" t="s">
        <v>2487</v>
      </c>
      <c r="I9" s="219">
        <v>42818</v>
      </c>
      <c r="J9" s="48" t="s">
        <v>2488</v>
      </c>
      <c r="K9" s="48"/>
      <c r="L9" s="220" t="str">
        <f t="shared" si="0"/>
        <v>getIdentifierInfoByRefNum</v>
      </c>
      <c r="M9" s="18" t="s">
        <v>194</v>
      </c>
      <c r="N9" s="18" t="s">
        <v>1299</v>
      </c>
    </row>
    <row r="10" spans="1:14" ht="30.75" hidden="1" customHeight="1">
      <c r="A10" s="48">
        <v>9</v>
      </c>
      <c r="B10" s="48" t="s">
        <v>2497</v>
      </c>
      <c r="C10" s="48" t="s">
        <v>2500</v>
      </c>
      <c r="D10" s="45" t="s">
        <v>1210</v>
      </c>
      <c r="E10" s="46" t="s">
        <v>1300</v>
      </c>
      <c r="F10" s="48" t="s">
        <v>2485</v>
      </c>
      <c r="G10" s="48" t="s">
        <v>2486</v>
      </c>
      <c r="H10" s="48" t="s">
        <v>2487</v>
      </c>
      <c r="I10" s="219">
        <v>42818</v>
      </c>
      <c r="J10" s="48" t="s">
        <v>2488</v>
      </c>
      <c r="K10" s="48"/>
      <c r="L10" s="220" t="str">
        <f t="shared" si="0"/>
        <v>getScvBestRateInfoBySubscriber</v>
      </c>
      <c r="M10" s="18" t="s">
        <v>194</v>
      </c>
      <c r="N10" s="18" t="s">
        <v>1301</v>
      </c>
    </row>
    <row r="11" spans="1:14" ht="30.75" hidden="1" customHeight="1">
      <c r="A11" s="48">
        <v>10</v>
      </c>
      <c r="B11" s="48" t="s">
        <v>2498</v>
      </c>
      <c r="C11" s="48" t="s">
        <v>2500</v>
      </c>
      <c r="D11" s="45" t="s">
        <v>1302</v>
      </c>
      <c r="E11" s="46" t="s">
        <v>1303</v>
      </c>
      <c r="F11" s="48" t="s">
        <v>2485</v>
      </c>
      <c r="G11" s="48" t="s">
        <v>2486</v>
      </c>
      <c r="H11" s="48" t="s">
        <v>2487</v>
      </c>
      <c r="I11" s="219">
        <v>42818</v>
      </c>
      <c r="J11" s="48" t="s">
        <v>2488</v>
      </c>
      <c r="K11" s="48"/>
      <c r="L11" s="220" t="str">
        <f t="shared" si="0"/>
        <v>getVIPGradeChangeLogByAccRefNum</v>
      </c>
      <c r="M11" s="18" t="s">
        <v>194</v>
      </c>
      <c r="N11" s="18" t="s">
        <v>1261</v>
      </c>
    </row>
    <row r="12" spans="1:14" ht="30.75" hidden="1" customHeight="1">
      <c r="A12" s="48">
        <v>11</v>
      </c>
      <c r="B12" s="48" t="s">
        <v>2484</v>
      </c>
      <c r="C12" s="48" t="s">
        <v>2500</v>
      </c>
      <c r="D12" s="45" t="s">
        <v>1304</v>
      </c>
      <c r="E12" s="46" t="s">
        <v>1305</v>
      </c>
      <c r="F12" s="48" t="s">
        <v>2485</v>
      </c>
      <c r="G12" s="48" t="s">
        <v>2486</v>
      </c>
      <c r="H12" s="48" t="s">
        <v>2487</v>
      </c>
      <c r="I12" s="219">
        <v>42818</v>
      </c>
      <c r="J12" s="48" t="s">
        <v>2488</v>
      </c>
      <c r="K12" s="48"/>
      <c r="L12" s="220" t="str">
        <f t="shared" si="0"/>
        <v>getCustomerContract</v>
      </c>
      <c r="M12" s="18" t="s">
        <v>194</v>
      </c>
      <c r="N12" s="18" t="s">
        <v>622</v>
      </c>
    </row>
    <row r="13" spans="1:14" ht="30.75" hidden="1" customHeight="1">
      <c r="A13" s="48">
        <v>12</v>
      </c>
      <c r="B13" s="48" t="s">
        <v>2499</v>
      </c>
      <c r="C13" s="48" t="s">
        <v>2500</v>
      </c>
      <c r="D13" s="45" t="s">
        <v>2414</v>
      </c>
      <c r="E13" s="46" t="s">
        <v>2411</v>
      </c>
      <c r="F13" s="48" t="s">
        <v>2485</v>
      </c>
      <c r="G13" s="48" t="s">
        <v>2486</v>
      </c>
      <c r="H13" s="48" t="s">
        <v>2487</v>
      </c>
      <c r="I13" s="219">
        <v>42818</v>
      </c>
      <c r="J13" s="48" t="s">
        <v>2488</v>
      </c>
      <c r="K13" s="48"/>
      <c r="L13" s="220" t="str">
        <f t="shared" si="0"/>
        <v>searchPersonByIVRCode</v>
      </c>
      <c r="M13" s="18" t="s">
        <v>2412</v>
      </c>
      <c r="N13" s="18" t="s">
        <v>2413</v>
      </c>
    </row>
    <row r="14" spans="1:14" s="122" customFormat="1" ht="30.75" customHeight="1">
      <c r="A14" s="48">
        <v>13</v>
      </c>
      <c r="B14" s="48" t="s">
        <v>2503</v>
      </c>
      <c r="C14" s="48" t="s">
        <v>2500</v>
      </c>
      <c r="D14" s="45" t="s">
        <v>2775</v>
      </c>
      <c r="E14" s="46" t="s">
        <v>3022</v>
      </c>
      <c r="F14" s="48" t="s">
        <v>2485</v>
      </c>
      <c r="G14" s="48" t="s">
        <v>2486</v>
      </c>
      <c r="H14" s="48" t="s">
        <v>2487</v>
      </c>
      <c r="I14" s="219">
        <v>42844</v>
      </c>
      <c r="J14" s="48" t="s">
        <v>2488</v>
      </c>
      <c r="K14" s="48"/>
      <c r="L14" s="220" t="str">
        <f t="shared" ref="L14" si="1">HYPERLINK("#'"&amp;B14&amp;"'!a1",D14)</f>
        <v>getAllAccountProfileByROCID</v>
      </c>
      <c r="M14" s="18" t="s">
        <v>194</v>
      </c>
      <c r="N14" s="18" t="s">
        <v>622</v>
      </c>
    </row>
    <row r="15" spans="1:14" s="122" customFormat="1" ht="30.75" hidden="1" customHeight="1">
      <c r="A15" s="48">
        <v>14</v>
      </c>
      <c r="B15" s="48" t="s">
        <v>2784</v>
      </c>
      <c r="C15" s="48" t="s">
        <v>2500</v>
      </c>
      <c r="D15" s="45" t="s">
        <v>2785</v>
      </c>
      <c r="E15" s="265" t="s">
        <v>2786</v>
      </c>
      <c r="F15" s="48" t="s">
        <v>2485</v>
      </c>
      <c r="G15" s="48" t="s">
        <v>2486</v>
      </c>
      <c r="H15" s="48" t="s">
        <v>2487</v>
      </c>
      <c r="I15" s="219">
        <v>42866</v>
      </c>
      <c r="J15" s="48" t="s">
        <v>2488</v>
      </c>
      <c r="K15" s="48"/>
      <c r="L15" s="220" t="str">
        <f t="shared" ref="L15:L16" si="2">HYPERLINK("#'"&amp;B15&amp;"'!a1",D15)</f>
        <v>searchPerson</v>
      </c>
      <c r="M15" s="123" t="s">
        <v>2913</v>
      </c>
      <c r="N15" s="123" t="s">
        <v>2914</v>
      </c>
    </row>
    <row r="16" spans="1:14" s="122" customFormat="1" ht="76.5" customHeight="1">
      <c r="A16" s="48">
        <v>15</v>
      </c>
      <c r="B16" s="48" t="s">
        <v>2976</v>
      </c>
      <c r="C16" s="48" t="s">
        <v>2500</v>
      </c>
      <c r="D16" s="45" t="s">
        <v>2977</v>
      </c>
      <c r="E16" s="46" t="s">
        <v>3023</v>
      </c>
      <c r="F16" s="48" t="s">
        <v>2485</v>
      </c>
      <c r="G16" s="48" t="s">
        <v>2486</v>
      </c>
      <c r="H16" s="48" t="s">
        <v>2487</v>
      </c>
      <c r="I16" s="219">
        <v>42915</v>
      </c>
      <c r="J16" s="48" t="s">
        <v>2488</v>
      </c>
      <c r="K16" s="48"/>
      <c r="L16" s="220" t="str">
        <f t="shared" si="2"/>
        <v>getAllContractRoleProfileByROCID</v>
      </c>
      <c r="M16" s="18" t="s">
        <v>194</v>
      </c>
      <c r="N16" s="18" t="s">
        <v>2978</v>
      </c>
    </row>
  </sheetData>
  <autoFilter ref="A1:N16">
    <filterColumn colId="3">
      <filters>
        <filter val="getAllAccountProfileByROCID"/>
        <filter val="getAllContractRoleProfileByROCID"/>
        <filter val="getContractByAccountIdOrSubscriberId"/>
      </filters>
    </filterColumn>
  </autoFilter>
  <phoneticPr fontId="1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L247"/>
  <sheetViews>
    <sheetView workbookViewId="0">
      <selection activeCell="B3" sqref="B3"/>
    </sheetView>
  </sheetViews>
  <sheetFormatPr defaultColWidth="7.875" defaultRowHeight="16.5"/>
  <cols>
    <col min="1" max="1" width="30.875" style="124" customWidth="1"/>
    <col min="2" max="2" width="26.625" style="124" customWidth="1"/>
    <col min="3" max="3" width="5" style="3" customWidth="1"/>
    <col min="4" max="4" width="28.125" style="124" customWidth="1"/>
    <col min="5" max="5" width="46.5" style="124" customWidth="1"/>
    <col min="6" max="6" width="11.5" style="124" customWidth="1"/>
    <col min="7" max="7" width="7.75" style="124" customWidth="1"/>
    <col min="8" max="8" width="11.25" style="3" customWidth="1"/>
    <col min="9" max="9" width="26.125" style="6" customWidth="1"/>
    <col min="10" max="11" width="1.625" style="124" customWidth="1"/>
    <col min="12" max="16384" width="7.875" style="124"/>
  </cols>
  <sheetData>
    <row r="1" spans="1:12">
      <c r="A1" s="7" t="s">
        <v>2502</v>
      </c>
    </row>
    <row r="2" spans="1:12">
      <c r="A2" s="1" t="s">
        <v>199</v>
      </c>
      <c r="B2" s="123" t="s">
        <v>2385</v>
      </c>
      <c r="D2" s="4" t="str">
        <f>HYPERLINK("#Summary!I"&amp;MATCH(B2,[4]Summary!$H:$H,FALSE),"Back")</f>
        <v>Back</v>
      </c>
    </row>
    <row r="3" spans="1:12">
      <c r="A3" s="1" t="s">
        <v>200</v>
      </c>
      <c r="B3" s="123" t="str">
        <f>VLOOKUP(B2,[5]Summary!$F:$L,7,FALSE)</f>
        <v>Composite</v>
      </c>
    </row>
    <row r="4" spans="1:12">
      <c r="A4" s="221"/>
    </row>
    <row r="5" spans="1:12">
      <c r="A5" s="7" t="s">
        <v>201</v>
      </c>
    </row>
    <row r="6" spans="1:12">
      <c r="A6" s="125" t="s">
        <v>8</v>
      </c>
      <c r="B6" s="126" t="s">
        <v>0</v>
      </c>
      <c r="C6" s="126" t="s">
        <v>202</v>
      </c>
      <c r="D6" s="125" t="s">
        <v>1</v>
      </c>
      <c r="E6" s="125" t="s">
        <v>2</v>
      </c>
      <c r="F6" s="127" t="s">
        <v>3</v>
      </c>
      <c r="G6" s="127" t="s">
        <v>203</v>
      </c>
      <c r="H6" s="127" t="s">
        <v>205</v>
      </c>
      <c r="I6" s="128" t="s">
        <v>206</v>
      </c>
      <c r="L6" s="4"/>
    </row>
    <row r="7" spans="1:12">
      <c r="A7" s="123"/>
      <c r="B7" s="123" t="s">
        <v>13</v>
      </c>
      <c r="C7" s="129" t="s">
        <v>208</v>
      </c>
      <c r="D7" s="13" t="s">
        <v>209</v>
      </c>
      <c r="E7" s="123"/>
      <c r="F7" s="123"/>
      <c r="G7" s="123"/>
      <c r="H7" s="129" t="s">
        <v>165</v>
      </c>
      <c r="I7" s="130"/>
      <c r="L7" s="4"/>
    </row>
    <row r="8" spans="1:12">
      <c r="A8" s="125" t="s">
        <v>8</v>
      </c>
      <c r="B8" s="126" t="s">
        <v>0</v>
      </c>
      <c r="C8" s="126"/>
      <c r="D8" s="125" t="s">
        <v>1</v>
      </c>
      <c r="E8" s="125" t="s">
        <v>2</v>
      </c>
      <c r="F8" s="127" t="s">
        <v>3</v>
      </c>
      <c r="G8" s="127" t="s">
        <v>203</v>
      </c>
      <c r="H8" s="127" t="s">
        <v>205</v>
      </c>
      <c r="I8" s="128" t="s">
        <v>206</v>
      </c>
      <c r="L8" s="4"/>
    </row>
    <row r="9" spans="1:12">
      <c r="A9" s="123" t="s">
        <v>13</v>
      </c>
      <c r="B9" s="123" t="s">
        <v>17</v>
      </c>
      <c r="C9" s="129" t="s">
        <v>208</v>
      </c>
      <c r="D9" s="13" t="s">
        <v>211</v>
      </c>
      <c r="E9" s="123" t="s">
        <v>212</v>
      </c>
      <c r="F9" s="123"/>
      <c r="G9" s="123"/>
      <c r="H9" s="129" t="s">
        <v>165</v>
      </c>
      <c r="I9" s="15" t="s">
        <v>213</v>
      </c>
      <c r="L9" s="4"/>
    </row>
    <row r="10" spans="1:12">
      <c r="A10" s="123"/>
      <c r="B10" s="123" t="s">
        <v>21</v>
      </c>
      <c r="C10" s="129" t="s">
        <v>208</v>
      </c>
      <c r="D10" s="16" t="s">
        <v>214</v>
      </c>
      <c r="E10" s="123"/>
      <c r="F10" s="123"/>
      <c r="G10" s="123"/>
      <c r="H10" s="129" t="s">
        <v>165</v>
      </c>
      <c r="I10" s="130"/>
      <c r="L10" s="4"/>
    </row>
    <row r="11" spans="1:12">
      <c r="A11" s="125" t="s">
        <v>8</v>
      </c>
      <c r="B11" s="126" t="s">
        <v>0</v>
      </c>
      <c r="C11" s="126"/>
      <c r="D11" s="125" t="s">
        <v>1</v>
      </c>
      <c r="E11" s="125" t="s">
        <v>2</v>
      </c>
      <c r="F11" s="127" t="s">
        <v>3</v>
      </c>
      <c r="G11" s="127" t="s">
        <v>203</v>
      </c>
      <c r="H11" s="127" t="s">
        <v>205</v>
      </c>
      <c r="I11" s="128" t="s">
        <v>206</v>
      </c>
    </row>
    <row r="12" spans="1:12">
      <c r="A12" s="123" t="s">
        <v>21</v>
      </c>
      <c r="B12" s="124" t="str">
        <f>$B$2</f>
        <v>getAllSubscriberByAccountId</v>
      </c>
      <c r="C12" s="129" t="s">
        <v>208</v>
      </c>
      <c r="D12" s="13" t="s">
        <v>216</v>
      </c>
      <c r="E12" s="123"/>
      <c r="F12" s="123"/>
      <c r="G12" s="123"/>
      <c r="H12" s="129" t="s">
        <v>165</v>
      </c>
      <c r="I12" s="130"/>
    </row>
    <row r="13" spans="1:12">
      <c r="A13" s="125" t="s">
        <v>8</v>
      </c>
      <c r="B13" s="126" t="s">
        <v>0</v>
      </c>
      <c r="C13" s="126"/>
      <c r="D13" s="125" t="s">
        <v>1</v>
      </c>
      <c r="E13" s="125" t="s">
        <v>2</v>
      </c>
      <c r="F13" s="127" t="s">
        <v>3</v>
      </c>
      <c r="G13" s="127" t="s">
        <v>203</v>
      </c>
      <c r="H13" s="127" t="s">
        <v>205</v>
      </c>
      <c r="I13" s="128" t="s">
        <v>206</v>
      </c>
    </row>
    <row r="14" spans="1:12">
      <c r="A14" s="124" t="str">
        <f>B12</f>
        <v>getAllSubscriberByAccountId</v>
      </c>
      <c r="B14" s="123" t="s">
        <v>846</v>
      </c>
      <c r="C14" s="129"/>
      <c r="D14" s="13" t="s">
        <v>853</v>
      </c>
      <c r="E14" s="123" t="s">
        <v>852</v>
      </c>
      <c r="F14" s="123" t="s">
        <v>847</v>
      </c>
      <c r="G14" s="123"/>
      <c r="H14" s="129" t="s">
        <v>4</v>
      </c>
      <c r="I14" s="130"/>
    </row>
    <row r="15" spans="1:12">
      <c r="A15" s="123"/>
      <c r="B15" s="16" t="s">
        <v>59</v>
      </c>
      <c r="C15" s="26" t="s">
        <v>208</v>
      </c>
      <c r="D15" s="16" t="s">
        <v>214</v>
      </c>
      <c r="E15" s="123"/>
      <c r="F15" s="123"/>
      <c r="G15" s="123"/>
      <c r="H15" s="129" t="s">
        <v>165</v>
      </c>
      <c r="I15" s="130">
        <v>500</v>
      </c>
    </row>
    <row r="16" spans="1:12">
      <c r="A16" s="123"/>
      <c r="B16" s="123" t="s">
        <v>195</v>
      </c>
      <c r="C16" s="129" t="s">
        <v>208</v>
      </c>
      <c r="D16" s="16" t="s">
        <v>214</v>
      </c>
      <c r="E16" s="123"/>
      <c r="F16" s="123"/>
      <c r="G16" s="123"/>
      <c r="H16" s="129" t="s">
        <v>165</v>
      </c>
      <c r="I16" s="130"/>
    </row>
    <row r="17" spans="1:11" s="122" customFormat="1">
      <c r="A17" s="125" t="s">
        <v>8</v>
      </c>
      <c r="B17" s="126" t="s">
        <v>0</v>
      </c>
      <c r="C17" s="126"/>
      <c r="D17" s="125" t="s">
        <v>1</v>
      </c>
      <c r="E17" s="125" t="s">
        <v>2</v>
      </c>
      <c r="F17" s="127" t="s">
        <v>3</v>
      </c>
      <c r="G17" s="127" t="s">
        <v>203</v>
      </c>
      <c r="H17" s="127" t="s">
        <v>11</v>
      </c>
      <c r="I17" s="128" t="s">
        <v>206</v>
      </c>
      <c r="K17" s="17"/>
    </row>
    <row r="18" spans="1:11" s="122" customFormat="1">
      <c r="A18" s="123" t="s">
        <v>847</v>
      </c>
      <c r="B18" s="123" t="s">
        <v>851</v>
      </c>
      <c r="C18" s="129"/>
      <c r="D18" s="123" t="s">
        <v>861</v>
      </c>
      <c r="E18" s="123" t="s">
        <v>862</v>
      </c>
      <c r="F18" s="123" t="s">
        <v>858</v>
      </c>
      <c r="G18" s="123">
        <v>10</v>
      </c>
      <c r="H18" s="129" t="s">
        <v>4</v>
      </c>
      <c r="I18" s="123"/>
      <c r="K18" s="17"/>
    </row>
    <row r="19" spans="1:11" s="71" customFormat="1">
      <c r="A19" s="123"/>
      <c r="B19" s="123" t="s">
        <v>848</v>
      </c>
      <c r="C19" s="3"/>
      <c r="D19" s="123" t="s">
        <v>856</v>
      </c>
      <c r="E19" s="123" t="s">
        <v>857</v>
      </c>
      <c r="F19" s="123" t="s">
        <v>858</v>
      </c>
      <c r="G19" s="123">
        <v>50</v>
      </c>
      <c r="H19" s="129" t="s">
        <v>4</v>
      </c>
      <c r="I19" s="123"/>
      <c r="K19" s="72"/>
    </row>
    <row r="20" spans="1:11" s="122" customFormat="1">
      <c r="A20" s="123"/>
      <c r="B20" s="123" t="s">
        <v>850</v>
      </c>
      <c r="C20" s="129"/>
      <c r="D20" s="123" t="s">
        <v>859</v>
      </c>
      <c r="E20" s="123" t="s">
        <v>860</v>
      </c>
      <c r="F20" s="123" t="s">
        <v>858</v>
      </c>
      <c r="G20" s="123">
        <v>20</v>
      </c>
      <c r="H20" s="129" t="s">
        <v>4</v>
      </c>
      <c r="I20" s="123"/>
      <c r="K20" s="17"/>
    </row>
    <row r="21" spans="1:11">
      <c r="A21" s="125" t="s">
        <v>8</v>
      </c>
      <c r="B21" s="126" t="s">
        <v>0</v>
      </c>
      <c r="C21" s="126"/>
      <c r="D21" s="125" t="s">
        <v>1</v>
      </c>
      <c r="E21" s="125" t="s">
        <v>2</v>
      </c>
      <c r="F21" s="127" t="s">
        <v>3</v>
      </c>
      <c r="G21" s="127" t="s">
        <v>10</v>
      </c>
      <c r="H21" s="127" t="s">
        <v>11</v>
      </c>
      <c r="I21" s="128" t="s">
        <v>206</v>
      </c>
    </row>
    <row r="22" spans="1:11">
      <c r="A22" s="123" t="s">
        <v>855</v>
      </c>
      <c r="B22" s="123" t="s">
        <v>1292</v>
      </c>
      <c r="C22" s="129"/>
      <c r="D22" s="123" t="s">
        <v>874</v>
      </c>
      <c r="E22" s="123" t="s">
        <v>875</v>
      </c>
      <c r="F22" s="123" t="s">
        <v>858</v>
      </c>
      <c r="G22" s="123">
        <v>16</v>
      </c>
      <c r="H22" s="129" t="s">
        <v>4</v>
      </c>
      <c r="I22" s="123" t="s">
        <v>865</v>
      </c>
    </row>
    <row r="23" spans="1:11">
      <c r="A23" s="123"/>
      <c r="B23" s="123" t="s">
        <v>1293</v>
      </c>
      <c r="D23" s="123" t="s">
        <v>877</v>
      </c>
      <c r="E23" s="123" t="s">
        <v>878</v>
      </c>
      <c r="F23" s="123" t="s">
        <v>858</v>
      </c>
      <c r="G23" s="123">
        <v>16</v>
      </c>
      <c r="H23" s="129" t="s">
        <v>42</v>
      </c>
      <c r="I23" s="123" t="s">
        <v>865</v>
      </c>
    </row>
    <row r="24" spans="1:11">
      <c r="A24" s="123"/>
      <c r="B24" s="123" t="s">
        <v>1294</v>
      </c>
      <c r="C24" s="129"/>
      <c r="D24" s="123" t="s">
        <v>866</v>
      </c>
      <c r="E24" s="123" t="s">
        <v>880</v>
      </c>
      <c r="F24" s="123" t="s">
        <v>858</v>
      </c>
      <c r="G24" s="123">
        <v>32</v>
      </c>
      <c r="H24" s="129" t="s">
        <v>4</v>
      </c>
      <c r="I24" s="123" t="s">
        <v>865</v>
      </c>
    </row>
    <row r="25" spans="1:11">
      <c r="A25" s="123"/>
      <c r="B25" s="123" t="s">
        <v>1295</v>
      </c>
      <c r="C25" s="129"/>
      <c r="D25" s="123" t="s">
        <v>868</v>
      </c>
      <c r="E25" s="123" t="s">
        <v>869</v>
      </c>
      <c r="F25" s="123" t="s">
        <v>858</v>
      </c>
      <c r="G25" s="123">
        <v>36</v>
      </c>
      <c r="H25" s="129" t="s">
        <v>4</v>
      </c>
      <c r="I25" s="123" t="s">
        <v>870</v>
      </c>
    </row>
    <row r="26" spans="1:11">
      <c r="A26" s="123"/>
      <c r="B26" s="123" t="s">
        <v>1296</v>
      </c>
      <c r="D26" s="123" t="s">
        <v>881</v>
      </c>
      <c r="E26" s="123" t="s">
        <v>871</v>
      </c>
      <c r="F26" s="123" t="s">
        <v>858</v>
      </c>
      <c r="G26" s="123">
        <v>256</v>
      </c>
      <c r="H26" s="129" t="s">
        <v>4</v>
      </c>
      <c r="I26" s="123" t="s">
        <v>865</v>
      </c>
    </row>
    <row r="27" spans="1:11">
      <c r="A27" s="125" t="s">
        <v>8</v>
      </c>
      <c r="B27" s="126" t="s">
        <v>0</v>
      </c>
      <c r="C27" s="126"/>
      <c r="D27" s="125" t="s">
        <v>1</v>
      </c>
      <c r="E27" s="125" t="s">
        <v>2</v>
      </c>
      <c r="F27" s="127" t="s">
        <v>3</v>
      </c>
      <c r="G27" s="127" t="s">
        <v>203</v>
      </c>
      <c r="H27" s="127" t="s">
        <v>205</v>
      </c>
      <c r="I27" s="128" t="s">
        <v>206</v>
      </c>
    </row>
    <row r="28" spans="1:11">
      <c r="A28" s="123" t="s">
        <v>32</v>
      </c>
      <c r="B28" s="123" t="s">
        <v>33</v>
      </c>
      <c r="C28" s="129"/>
      <c r="D28" s="13" t="s">
        <v>81</v>
      </c>
      <c r="E28" s="123"/>
      <c r="F28" s="123" t="s">
        <v>73</v>
      </c>
      <c r="G28" s="123">
        <v>20</v>
      </c>
      <c r="H28" s="129" t="s">
        <v>165</v>
      </c>
      <c r="I28" s="130"/>
    </row>
    <row r="29" spans="1:11">
      <c r="A29" s="123"/>
      <c r="B29" s="155" t="s">
        <v>265</v>
      </c>
      <c r="C29" s="156"/>
      <c r="D29" s="157" t="s">
        <v>266</v>
      </c>
      <c r="E29" s="155" t="s">
        <v>267</v>
      </c>
      <c r="F29" s="155" t="s">
        <v>73</v>
      </c>
      <c r="G29" s="155">
        <v>20</v>
      </c>
      <c r="H29" s="156" t="s">
        <v>165</v>
      </c>
      <c r="I29" s="130">
        <v>500</v>
      </c>
    </row>
    <row r="30" spans="1:11">
      <c r="A30" s="123"/>
      <c r="B30" s="18" t="s">
        <v>268</v>
      </c>
      <c r="C30" s="129"/>
      <c r="D30" s="16" t="s">
        <v>269</v>
      </c>
      <c r="E30" s="123"/>
      <c r="F30" s="123" t="s">
        <v>73</v>
      </c>
      <c r="G30" s="123">
        <v>20</v>
      </c>
      <c r="H30" s="129" t="s">
        <v>166</v>
      </c>
      <c r="I30" s="130"/>
    </row>
    <row r="31" spans="1:11">
      <c r="A31" s="123"/>
      <c r="B31" s="123" t="s">
        <v>43</v>
      </c>
      <c r="C31" s="129"/>
      <c r="D31" s="13" t="s">
        <v>44</v>
      </c>
      <c r="E31" s="123"/>
      <c r="F31" s="123" t="s">
        <v>45</v>
      </c>
      <c r="G31" s="123">
        <v>50</v>
      </c>
      <c r="H31" s="129" t="s">
        <v>166</v>
      </c>
      <c r="I31" s="130"/>
    </row>
    <row r="32" spans="1:11">
      <c r="A32" s="123"/>
      <c r="B32" s="123" t="s">
        <v>271</v>
      </c>
      <c r="C32" s="129"/>
      <c r="D32" s="16" t="s">
        <v>47</v>
      </c>
      <c r="E32" s="123"/>
      <c r="F32" s="123" t="s">
        <v>45</v>
      </c>
      <c r="G32" s="123">
        <v>255</v>
      </c>
      <c r="H32" s="129" t="s">
        <v>166</v>
      </c>
      <c r="I32" s="130" t="s">
        <v>48</v>
      </c>
    </row>
    <row r="33" spans="1:12">
      <c r="A33" s="123"/>
      <c r="B33" s="123" t="s">
        <v>317</v>
      </c>
      <c r="C33" s="129"/>
      <c r="D33" s="16" t="s">
        <v>318</v>
      </c>
      <c r="E33" s="123"/>
      <c r="F33" s="123" t="s">
        <v>88</v>
      </c>
      <c r="G33" s="123">
        <v>19</v>
      </c>
      <c r="H33" s="129" t="s">
        <v>165</v>
      </c>
      <c r="I33" s="130"/>
    </row>
    <row r="34" spans="1:12">
      <c r="A34" s="123"/>
      <c r="B34" s="123" t="s">
        <v>319</v>
      </c>
      <c r="C34" s="129"/>
      <c r="D34" s="16" t="s">
        <v>320</v>
      </c>
      <c r="E34" s="123"/>
      <c r="F34" s="123" t="s">
        <v>88</v>
      </c>
      <c r="G34" s="123">
        <v>19</v>
      </c>
      <c r="H34" s="129" t="s">
        <v>165</v>
      </c>
      <c r="I34" s="130"/>
    </row>
    <row r="35" spans="1:12">
      <c r="A35" s="123"/>
      <c r="B35" s="123" t="s">
        <v>321</v>
      </c>
      <c r="C35" s="129"/>
      <c r="D35" s="16" t="s">
        <v>322</v>
      </c>
      <c r="E35" s="123" t="s">
        <v>323</v>
      </c>
      <c r="F35" s="123" t="s">
        <v>703</v>
      </c>
      <c r="G35" s="123"/>
      <c r="H35" s="129" t="s">
        <v>166</v>
      </c>
      <c r="I35" s="130"/>
    </row>
    <row r="36" spans="1:12">
      <c r="A36" s="125" t="s">
        <v>220</v>
      </c>
      <c r="B36" s="126" t="s">
        <v>0</v>
      </c>
      <c r="C36" s="126"/>
      <c r="D36" s="125" t="s">
        <v>1</v>
      </c>
      <c r="E36" s="125" t="s">
        <v>2</v>
      </c>
      <c r="F36" s="127" t="s">
        <v>3</v>
      </c>
      <c r="G36" s="127" t="s">
        <v>203</v>
      </c>
      <c r="H36" s="127" t="s">
        <v>205</v>
      </c>
      <c r="I36" s="128" t="s">
        <v>206</v>
      </c>
    </row>
    <row r="37" spans="1:12">
      <c r="A37" s="123" t="s">
        <v>195</v>
      </c>
      <c r="B37" s="123" t="s">
        <v>51</v>
      </c>
      <c r="C37" s="129"/>
      <c r="D37" s="19" t="s">
        <v>2332</v>
      </c>
      <c r="E37" s="123"/>
      <c r="F37" s="123" t="s">
        <v>45</v>
      </c>
      <c r="G37" s="123">
        <v>255</v>
      </c>
      <c r="H37" s="129" t="s">
        <v>165</v>
      </c>
      <c r="I37" s="130"/>
    </row>
    <row r="38" spans="1:12">
      <c r="A38" s="123"/>
      <c r="B38" s="123" t="s">
        <v>51</v>
      </c>
      <c r="C38" s="129"/>
      <c r="D38" s="19" t="s">
        <v>327</v>
      </c>
      <c r="E38" s="123" t="s">
        <v>328</v>
      </c>
      <c r="F38" s="123" t="s">
        <v>45</v>
      </c>
      <c r="G38" s="123">
        <v>255</v>
      </c>
      <c r="H38" s="129" t="s">
        <v>166</v>
      </c>
      <c r="I38" s="130"/>
    </row>
    <row r="39" spans="1:12">
      <c r="A39" s="123"/>
      <c r="B39" s="123" t="s">
        <v>51</v>
      </c>
      <c r="C39" s="129"/>
      <c r="D39" s="19" t="s">
        <v>329</v>
      </c>
      <c r="E39" s="123" t="s">
        <v>330</v>
      </c>
      <c r="F39" s="123" t="s">
        <v>45</v>
      </c>
      <c r="G39" s="123">
        <v>255</v>
      </c>
      <c r="H39" s="129" t="s">
        <v>166</v>
      </c>
      <c r="I39" s="130"/>
    </row>
    <row r="40" spans="1:12">
      <c r="A40" s="123"/>
      <c r="B40" s="123" t="s">
        <v>51</v>
      </c>
      <c r="C40" s="129"/>
      <c r="D40" s="19" t="s">
        <v>331</v>
      </c>
      <c r="E40" s="123" t="s">
        <v>332</v>
      </c>
      <c r="F40" s="123" t="s">
        <v>45</v>
      </c>
      <c r="G40" s="123">
        <v>255</v>
      </c>
      <c r="H40" s="129" t="s">
        <v>166</v>
      </c>
      <c r="I40" s="130"/>
    </row>
    <row r="41" spans="1:12">
      <c r="D41" s="20"/>
    </row>
    <row r="42" spans="1:12">
      <c r="A42" s="7" t="s">
        <v>230</v>
      </c>
    </row>
    <row r="43" spans="1:12">
      <c r="A43" s="125" t="s">
        <v>8</v>
      </c>
      <c r="B43" s="126" t="s">
        <v>0</v>
      </c>
      <c r="C43" s="126"/>
      <c r="D43" s="125" t="s">
        <v>1</v>
      </c>
      <c r="E43" s="125" t="s">
        <v>2</v>
      </c>
      <c r="F43" s="127" t="s">
        <v>3</v>
      </c>
      <c r="G43" s="127" t="s">
        <v>203</v>
      </c>
      <c r="H43" s="127" t="s">
        <v>205</v>
      </c>
      <c r="I43" s="128" t="s">
        <v>206</v>
      </c>
      <c r="L43" s="4"/>
    </row>
    <row r="44" spans="1:12">
      <c r="A44" s="123"/>
      <c r="B44" s="123" t="s">
        <v>13</v>
      </c>
      <c r="C44" s="129" t="s">
        <v>208</v>
      </c>
      <c r="D44" s="13" t="s">
        <v>209</v>
      </c>
      <c r="E44" s="123"/>
      <c r="F44" s="123"/>
      <c r="G44" s="123"/>
      <c r="H44" s="129" t="s">
        <v>165</v>
      </c>
      <c r="I44" s="130"/>
      <c r="L44" s="4"/>
    </row>
    <row r="45" spans="1:12">
      <c r="A45" s="125" t="s">
        <v>8</v>
      </c>
      <c r="B45" s="126" t="s">
        <v>0</v>
      </c>
      <c r="C45" s="126"/>
      <c r="D45" s="125" t="s">
        <v>1</v>
      </c>
      <c r="E45" s="125" t="s">
        <v>2</v>
      </c>
      <c r="F45" s="127" t="s">
        <v>3</v>
      </c>
      <c r="G45" s="127" t="s">
        <v>203</v>
      </c>
      <c r="H45" s="127" t="s">
        <v>205</v>
      </c>
      <c r="I45" s="128" t="s">
        <v>206</v>
      </c>
      <c r="L45" s="4"/>
    </row>
    <row r="46" spans="1:12">
      <c r="A46" s="123" t="s">
        <v>13</v>
      </c>
      <c r="B46" s="123" t="s">
        <v>21</v>
      </c>
      <c r="C46" s="129" t="s">
        <v>208</v>
      </c>
      <c r="D46" s="16" t="s">
        <v>233</v>
      </c>
      <c r="E46" s="123"/>
      <c r="F46" s="123"/>
      <c r="G46" s="123"/>
      <c r="H46" s="129" t="s">
        <v>165</v>
      </c>
      <c r="I46" s="21"/>
      <c r="L46" s="4"/>
    </row>
    <row r="47" spans="1:12">
      <c r="A47" s="125" t="s">
        <v>8</v>
      </c>
      <c r="B47" s="126" t="s">
        <v>0</v>
      </c>
      <c r="C47" s="126"/>
      <c r="D47" s="125" t="s">
        <v>1</v>
      </c>
      <c r="E47" s="125" t="s">
        <v>2</v>
      </c>
      <c r="F47" s="127" t="s">
        <v>3</v>
      </c>
      <c r="G47" s="127" t="s">
        <v>203</v>
      </c>
      <c r="H47" s="127" t="s">
        <v>205</v>
      </c>
      <c r="I47" s="128" t="s">
        <v>206</v>
      </c>
    </row>
    <row r="48" spans="1:12">
      <c r="A48" s="123" t="s">
        <v>21</v>
      </c>
      <c r="B48" s="123" t="str">
        <f>$B$2&amp;"Response"</f>
        <v>getAllSubscriberByAccountIdResponse</v>
      </c>
      <c r="C48" s="129" t="s">
        <v>208</v>
      </c>
      <c r="D48" s="13" t="s">
        <v>234</v>
      </c>
      <c r="E48" s="123" t="s">
        <v>235</v>
      </c>
      <c r="F48" s="123"/>
      <c r="G48" s="123"/>
      <c r="H48" s="129" t="s">
        <v>166</v>
      </c>
      <c r="I48" s="130"/>
    </row>
    <row r="49" spans="1:9">
      <c r="A49" s="22"/>
      <c r="B49" s="22" t="s">
        <v>237</v>
      </c>
      <c r="C49" s="23" t="s">
        <v>208</v>
      </c>
      <c r="D49" s="24" t="s">
        <v>214</v>
      </c>
      <c r="E49" s="22" t="s">
        <v>239</v>
      </c>
      <c r="F49" s="22"/>
      <c r="G49" s="22"/>
      <c r="H49" s="23" t="s">
        <v>166</v>
      </c>
      <c r="I49" s="25"/>
    </row>
    <row r="50" spans="1:9">
      <c r="A50" s="125" t="s">
        <v>8</v>
      </c>
      <c r="B50" s="126" t="s">
        <v>0</v>
      </c>
      <c r="C50" s="126"/>
      <c r="D50" s="125" t="s">
        <v>1</v>
      </c>
      <c r="E50" s="125" t="s">
        <v>2</v>
      </c>
      <c r="F50" s="127" t="s">
        <v>3</v>
      </c>
      <c r="G50" s="127" t="s">
        <v>203</v>
      </c>
      <c r="H50" s="127" t="s">
        <v>205</v>
      </c>
      <c r="I50" s="128" t="s">
        <v>206</v>
      </c>
    </row>
    <row r="51" spans="1:9">
      <c r="A51" s="123" t="str">
        <f>B48</f>
        <v>getAllSubscriberByAccountIdResponse</v>
      </c>
      <c r="B51" s="123" t="s">
        <v>58</v>
      </c>
      <c r="C51" s="129" t="s">
        <v>208</v>
      </c>
      <c r="D51" s="16" t="s">
        <v>214</v>
      </c>
      <c r="E51" s="123"/>
      <c r="F51" s="123"/>
      <c r="G51" s="123"/>
      <c r="H51" s="129" t="s">
        <v>165</v>
      </c>
      <c r="I51" s="130"/>
    </row>
    <row r="52" spans="1:9">
      <c r="A52" s="123"/>
      <c r="B52" s="16" t="s">
        <v>59</v>
      </c>
      <c r="C52" s="26" t="s">
        <v>208</v>
      </c>
      <c r="D52" s="16" t="s">
        <v>214</v>
      </c>
      <c r="E52" s="123"/>
      <c r="F52" s="123"/>
      <c r="G52" s="123"/>
      <c r="H52" s="129" t="s">
        <v>165</v>
      </c>
      <c r="I52" s="130">
        <v>500</v>
      </c>
    </row>
    <row r="53" spans="1:9">
      <c r="A53" s="123"/>
      <c r="B53" s="123" t="s">
        <v>361</v>
      </c>
      <c r="C53" s="129" t="s">
        <v>208</v>
      </c>
      <c r="D53" s="16" t="s">
        <v>214</v>
      </c>
      <c r="E53" s="123" t="s">
        <v>244</v>
      </c>
      <c r="F53" s="123"/>
      <c r="G53" s="123"/>
      <c r="H53" s="129" t="s">
        <v>165</v>
      </c>
      <c r="I53" s="130"/>
    </row>
    <row r="54" spans="1:9">
      <c r="A54" s="125" t="s">
        <v>8</v>
      </c>
      <c r="B54" s="126" t="s">
        <v>0</v>
      </c>
      <c r="C54" s="126"/>
      <c r="D54" s="125" t="s">
        <v>1</v>
      </c>
      <c r="E54" s="125" t="s">
        <v>2</v>
      </c>
      <c r="F54" s="127" t="s">
        <v>3</v>
      </c>
      <c r="G54" s="127" t="s">
        <v>203</v>
      </c>
      <c r="H54" s="127" t="s">
        <v>205</v>
      </c>
      <c r="I54" s="128" t="s">
        <v>206</v>
      </c>
    </row>
    <row r="55" spans="1:9">
      <c r="A55" s="22" t="s">
        <v>237</v>
      </c>
      <c r="B55" s="22" t="s">
        <v>249</v>
      </c>
      <c r="C55" s="23"/>
      <c r="D55" s="27" t="s">
        <v>62</v>
      </c>
      <c r="E55" s="22" t="s">
        <v>63</v>
      </c>
      <c r="F55" s="22"/>
      <c r="G55" s="22"/>
      <c r="H55" s="23" t="s">
        <v>165</v>
      </c>
      <c r="I55" s="28" t="s">
        <v>63</v>
      </c>
    </row>
    <row r="56" spans="1:9">
      <c r="A56" s="22"/>
      <c r="B56" s="27" t="s">
        <v>64</v>
      </c>
      <c r="C56" s="29"/>
      <c r="D56" s="27" t="s">
        <v>65</v>
      </c>
      <c r="E56" s="22" t="s">
        <v>66</v>
      </c>
      <c r="F56" s="22"/>
      <c r="G56" s="22"/>
      <c r="H56" s="23" t="s">
        <v>165</v>
      </c>
      <c r="I56" s="28" t="s">
        <v>66</v>
      </c>
    </row>
    <row r="57" spans="1:9">
      <c r="A57" s="22"/>
      <c r="B57" s="22" t="s">
        <v>67</v>
      </c>
      <c r="C57" s="23" t="s">
        <v>208</v>
      </c>
      <c r="D57" s="27" t="s">
        <v>68</v>
      </c>
      <c r="E57" s="22"/>
      <c r="F57" s="22"/>
      <c r="G57" s="22"/>
      <c r="H57" s="23" t="s">
        <v>165</v>
      </c>
      <c r="I57" s="25"/>
    </row>
    <row r="58" spans="1:9">
      <c r="A58" s="125" t="s">
        <v>8</v>
      </c>
      <c r="B58" s="126" t="s">
        <v>0</v>
      </c>
      <c r="C58" s="126"/>
      <c r="D58" s="125" t="s">
        <v>1</v>
      </c>
      <c r="E58" s="125" t="s">
        <v>2</v>
      </c>
      <c r="F58" s="127" t="s">
        <v>3</v>
      </c>
      <c r="G58" s="127" t="s">
        <v>203</v>
      </c>
      <c r="H58" s="127" t="s">
        <v>205</v>
      </c>
      <c r="I58" s="128" t="s">
        <v>206</v>
      </c>
    </row>
    <row r="59" spans="1:9">
      <c r="A59" s="22" t="s">
        <v>67</v>
      </c>
      <c r="B59" s="22" t="s">
        <v>69</v>
      </c>
      <c r="C59" s="23" t="s">
        <v>208</v>
      </c>
      <c r="D59" s="27" t="s">
        <v>68</v>
      </c>
      <c r="E59" s="22" t="s">
        <v>63</v>
      </c>
      <c r="F59" s="22"/>
      <c r="G59" s="22"/>
      <c r="H59" s="23" t="s">
        <v>165</v>
      </c>
      <c r="I59" s="28" t="s">
        <v>63</v>
      </c>
    </row>
    <row r="60" spans="1:9">
      <c r="A60" s="125" t="s">
        <v>8</v>
      </c>
      <c r="B60" s="126" t="s">
        <v>0</v>
      </c>
      <c r="C60" s="126"/>
      <c r="D60" s="125" t="s">
        <v>1</v>
      </c>
      <c r="E60" s="125" t="s">
        <v>2</v>
      </c>
      <c r="F60" s="127" t="s">
        <v>3</v>
      </c>
      <c r="G60" s="127" t="s">
        <v>203</v>
      </c>
      <c r="H60" s="127" t="s">
        <v>205</v>
      </c>
      <c r="I60" s="128" t="s">
        <v>206</v>
      </c>
    </row>
    <row r="61" spans="1:9">
      <c r="A61" s="22" t="s">
        <v>69</v>
      </c>
      <c r="B61" s="22" t="s">
        <v>58</v>
      </c>
      <c r="C61" s="23" t="s">
        <v>208</v>
      </c>
      <c r="D61" s="27" t="s">
        <v>70</v>
      </c>
      <c r="E61" s="22"/>
      <c r="F61" s="22"/>
      <c r="G61" s="22"/>
      <c r="H61" s="23"/>
      <c r="I61" s="28"/>
    </row>
    <row r="62" spans="1:9">
      <c r="A62" s="22"/>
      <c r="B62" s="27" t="s">
        <v>71</v>
      </c>
      <c r="C62" s="29"/>
      <c r="D62" s="27" t="s">
        <v>72</v>
      </c>
      <c r="E62" s="22" t="str">
        <f>$B$2</f>
        <v>getAllSubscriberByAccountId</v>
      </c>
      <c r="F62" s="22" t="s">
        <v>73</v>
      </c>
      <c r="G62" s="22"/>
      <c r="H62" s="23" t="s">
        <v>165</v>
      </c>
      <c r="I62" s="28" t="str">
        <f>E62</f>
        <v>getAllSubscriberByAccountId</v>
      </c>
    </row>
    <row r="63" spans="1:9">
      <c r="A63" s="22"/>
      <c r="B63" s="30" t="s">
        <v>74</v>
      </c>
      <c r="C63" s="23" t="s">
        <v>208</v>
      </c>
      <c r="D63" s="27" t="s">
        <v>75</v>
      </c>
      <c r="E63" s="22"/>
      <c r="F63" s="22"/>
      <c r="G63" s="22"/>
      <c r="H63" s="23"/>
      <c r="I63" s="25"/>
    </row>
    <row r="64" spans="1:9">
      <c r="A64" s="125" t="s">
        <v>8</v>
      </c>
      <c r="B64" s="126" t="s">
        <v>0</v>
      </c>
      <c r="C64" s="126"/>
      <c r="D64" s="125" t="s">
        <v>1</v>
      </c>
      <c r="E64" s="125" t="s">
        <v>2</v>
      </c>
      <c r="F64" s="127" t="s">
        <v>3</v>
      </c>
      <c r="G64" s="127" t="s">
        <v>203</v>
      </c>
      <c r="H64" s="127" t="s">
        <v>205</v>
      </c>
      <c r="I64" s="128" t="s">
        <v>206</v>
      </c>
    </row>
    <row r="65" spans="1:9">
      <c r="A65" s="123" t="s">
        <v>58</v>
      </c>
      <c r="B65" s="123" t="s">
        <v>76</v>
      </c>
      <c r="C65" s="129"/>
      <c r="D65" s="13" t="s">
        <v>77</v>
      </c>
      <c r="E65" s="123"/>
      <c r="F65" s="123" t="s">
        <v>73</v>
      </c>
      <c r="G65" s="123"/>
      <c r="H65" s="129"/>
      <c r="I65" s="130"/>
    </row>
    <row r="66" spans="1:9">
      <c r="A66" s="123"/>
      <c r="B66" s="123" t="s">
        <v>78</v>
      </c>
      <c r="C66" s="129"/>
      <c r="D66" s="13" t="s">
        <v>79</v>
      </c>
      <c r="E66" s="123"/>
      <c r="F66" s="123" t="s">
        <v>73</v>
      </c>
      <c r="G66" s="123"/>
      <c r="H66" s="129"/>
      <c r="I66" s="130"/>
    </row>
    <row r="67" spans="1:9">
      <c r="A67" s="123"/>
      <c r="B67" s="123" t="s">
        <v>32</v>
      </c>
      <c r="C67" s="129"/>
      <c r="D67" s="16" t="s">
        <v>80</v>
      </c>
      <c r="E67" s="123"/>
      <c r="F67" s="123"/>
      <c r="G67" s="123"/>
      <c r="H67" s="129"/>
      <c r="I67" s="130"/>
    </row>
    <row r="68" spans="1:9">
      <c r="A68" s="125" t="s">
        <v>8</v>
      </c>
      <c r="B68" s="126" t="s">
        <v>0</v>
      </c>
      <c r="C68" s="126"/>
      <c r="D68" s="125" t="s">
        <v>1</v>
      </c>
      <c r="E68" s="125" t="s">
        <v>2</v>
      </c>
      <c r="F68" s="127" t="s">
        <v>3</v>
      </c>
      <c r="G68" s="127" t="s">
        <v>203</v>
      </c>
      <c r="H68" s="127" t="s">
        <v>205</v>
      </c>
      <c r="I68" s="128" t="s">
        <v>206</v>
      </c>
    </row>
    <row r="69" spans="1:9">
      <c r="A69" s="123" t="s">
        <v>32</v>
      </c>
      <c r="B69" s="123" t="s">
        <v>33</v>
      </c>
      <c r="C69" s="129"/>
      <c r="D69" s="13" t="s">
        <v>81</v>
      </c>
      <c r="E69" s="123"/>
      <c r="F69" s="123" t="s">
        <v>73</v>
      </c>
      <c r="G69" s="123">
        <v>20</v>
      </c>
      <c r="H69" s="129" t="s">
        <v>165</v>
      </c>
      <c r="I69" s="130"/>
    </row>
    <row r="70" spans="1:9">
      <c r="A70" s="123"/>
      <c r="B70" s="18" t="s">
        <v>265</v>
      </c>
      <c r="C70" s="131"/>
      <c r="D70" s="32" t="s">
        <v>266</v>
      </c>
      <c r="E70" s="18" t="s">
        <v>267</v>
      </c>
      <c r="F70" s="18" t="s">
        <v>73</v>
      </c>
      <c r="G70" s="18">
        <v>20</v>
      </c>
      <c r="H70" s="131" t="s">
        <v>165</v>
      </c>
      <c r="I70" s="130">
        <v>500</v>
      </c>
    </row>
    <row r="71" spans="1:9">
      <c r="A71" s="123"/>
      <c r="B71" s="18" t="s">
        <v>268</v>
      </c>
      <c r="C71" s="129"/>
      <c r="D71" s="16" t="s">
        <v>269</v>
      </c>
      <c r="E71" s="123"/>
      <c r="F71" s="123" t="s">
        <v>73</v>
      </c>
      <c r="G71" s="123">
        <v>20</v>
      </c>
      <c r="H71" s="129" t="s">
        <v>166</v>
      </c>
      <c r="I71" s="130"/>
    </row>
    <row r="72" spans="1:9">
      <c r="A72" s="123"/>
      <c r="B72" s="123" t="s">
        <v>43</v>
      </c>
      <c r="C72" s="129"/>
      <c r="D72" s="13" t="s">
        <v>44</v>
      </c>
      <c r="E72" s="123"/>
      <c r="F72" s="123" t="s">
        <v>45</v>
      </c>
      <c r="G72" s="123">
        <v>50</v>
      </c>
      <c r="H72" s="129" t="s">
        <v>166</v>
      </c>
      <c r="I72" s="130"/>
    </row>
    <row r="73" spans="1:9">
      <c r="A73" s="123"/>
      <c r="B73" s="123" t="s">
        <v>271</v>
      </c>
      <c r="C73" s="129"/>
      <c r="D73" s="16" t="s">
        <v>47</v>
      </c>
      <c r="E73" s="123"/>
      <c r="F73" s="123" t="s">
        <v>45</v>
      </c>
      <c r="G73" s="123">
        <v>255</v>
      </c>
      <c r="H73" s="129" t="s">
        <v>166</v>
      </c>
      <c r="I73" s="130" t="s">
        <v>48</v>
      </c>
    </row>
    <row r="74" spans="1:9">
      <c r="A74" s="125" t="s">
        <v>8</v>
      </c>
      <c r="B74" s="126" t="s">
        <v>0</v>
      </c>
      <c r="C74" s="126"/>
      <c r="D74" s="125" t="s">
        <v>1</v>
      </c>
      <c r="E74" s="125" t="s">
        <v>2</v>
      </c>
      <c r="F74" s="127" t="s">
        <v>3</v>
      </c>
      <c r="G74" s="127" t="s">
        <v>203</v>
      </c>
      <c r="H74" s="127" t="s">
        <v>205</v>
      </c>
      <c r="I74" s="128" t="s">
        <v>206</v>
      </c>
    </row>
    <row r="75" spans="1:9">
      <c r="A75" s="33" t="s">
        <v>74</v>
      </c>
      <c r="B75" s="33" t="s">
        <v>82</v>
      </c>
      <c r="C75" s="129"/>
      <c r="D75" s="16" t="s">
        <v>83</v>
      </c>
      <c r="E75" s="123"/>
      <c r="F75" s="123"/>
      <c r="G75" s="123"/>
      <c r="H75" s="129" t="s">
        <v>165</v>
      </c>
      <c r="I75" s="130"/>
    </row>
    <row r="76" spans="1:9">
      <c r="A76" s="22"/>
      <c r="B76" s="22" t="s">
        <v>84</v>
      </c>
      <c r="C76" s="23" t="s">
        <v>208</v>
      </c>
      <c r="D76" s="27" t="s">
        <v>85</v>
      </c>
      <c r="E76" s="22" t="s">
        <v>239</v>
      </c>
      <c r="F76" s="22"/>
      <c r="G76" s="22"/>
      <c r="H76" s="23" t="s">
        <v>166</v>
      </c>
      <c r="I76" s="25"/>
    </row>
    <row r="77" spans="1:9">
      <c r="A77" s="125" t="s">
        <v>8</v>
      </c>
      <c r="B77" s="126" t="s">
        <v>0</v>
      </c>
      <c r="C77" s="126"/>
      <c r="D77" s="125" t="s">
        <v>1</v>
      </c>
      <c r="E77" s="125" t="s">
        <v>2</v>
      </c>
      <c r="F77" s="127" t="s">
        <v>3</v>
      </c>
      <c r="G77" s="127" t="s">
        <v>203</v>
      </c>
      <c r="H77" s="127" t="s">
        <v>205</v>
      </c>
      <c r="I77" s="128" t="s">
        <v>206</v>
      </c>
    </row>
    <row r="78" spans="1:9">
      <c r="A78" s="22" t="s">
        <v>84</v>
      </c>
      <c r="B78" s="22" t="s">
        <v>86</v>
      </c>
      <c r="C78" s="23"/>
      <c r="D78" s="27" t="s">
        <v>87</v>
      </c>
      <c r="E78" s="22"/>
      <c r="F78" s="22" t="s">
        <v>88</v>
      </c>
      <c r="G78" s="22">
        <v>19</v>
      </c>
      <c r="H78" s="23"/>
      <c r="I78" s="25">
        <v>11000976</v>
      </c>
    </row>
    <row r="79" spans="1:9">
      <c r="A79" s="22"/>
      <c r="B79" s="22" t="s">
        <v>89</v>
      </c>
      <c r="C79" s="23"/>
      <c r="D79" s="27" t="s">
        <v>90</v>
      </c>
      <c r="E79" s="22"/>
      <c r="F79" s="22" t="s">
        <v>73</v>
      </c>
      <c r="G79" s="22"/>
      <c r="H79" s="23"/>
      <c r="I79" s="25" t="s">
        <v>91</v>
      </c>
    </row>
    <row r="80" spans="1:9">
      <c r="A80" s="22"/>
      <c r="B80" s="22" t="s">
        <v>92</v>
      </c>
      <c r="C80" s="23"/>
      <c r="D80" s="27" t="s">
        <v>93</v>
      </c>
      <c r="E80" s="22"/>
      <c r="F80" s="22" t="s">
        <v>73</v>
      </c>
      <c r="G80" s="22">
        <v>20</v>
      </c>
      <c r="H80" s="23"/>
      <c r="I80" s="25" t="s">
        <v>94</v>
      </c>
    </row>
    <row r="81" spans="1:9">
      <c r="A81" s="22"/>
      <c r="B81" s="22" t="s">
        <v>95</v>
      </c>
      <c r="C81" s="23"/>
      <c r="D81" s="27" t="s">
        <v>96</v>
      </c>
      <c r="E81" s="22"/>
      <c r="F81" s="22" t="s">
        <v>88</v>
      </c>
      <c r="G81" s="22">
        <v>19</v>
      </c>
      <c r="H81" s="23"/>
      <c r="I81" s="25">
        <v>500</v>
      </c>
    </row>
    <row r="82" spans="1:9">
      <c r="A82" s="22"/>
      <c r="B82" s="22" t="s">
        <v>97</v>
      </c>
      <c r="C82" s="23"/>
      <c r="D82" s="27" t="s">
        <v>98</v>
      </c>
      <c r="E82" s="22"/>
      <c r="F82" s="22" t="s">
        <v>88</v>
      </c>
      <c r="G82" s="22">
        <v>19</v>
      </c>
      <c r="H82" s="23"/>
      <c r="I82" s="25">
        <v>11001185</v>
      </c>
    </row>
    <row r="83" spans="1:9">
      <c r="A83" s="22"/>
      <c r="B83" s="22" t="s">
        <v>99</v>
      </c>
      <c r="C83" s="23"/>
      <c r="D83" s="27" t="s">
        <v>100</v>
      </c>
      <c r="E83" s="22"/>
      <c r="F83" s="22" t="s">
        <v>88</v>
      </c>
      <c r="G83" s="22">
        <v>19</v>
      </c>
      <c r="H83" s="23"/>
      <c r="I83" s="25">
        <v>0</v>
      </c>
    </row>
    <row r="84" spans="1:9">
      <c r="A84" s="22"/>
      <c r="B84" s="22" t="s">
        <v>101</v>
      </c>
      <c r="C84" s="23"/>
      <c r="D84" s="27" t="s">
        <v>102</v>
      </c>
      <c r="E84" s="22"/>
      <c r="F84" s="22" t="s">
        <v>73</v>
      </c>
      <c r="G84" s="22"/>
      <c r="H84" s="23"/>
      <c r="I84" s="34" t="s">
        <v>103</v>
      </c>
    </row>
    <row r="85" spans="1:9">
      <c r="A85" s="125" t="s">
        <v>220</v>
      </c>
      <c r="B85" s="126" t="s">
        <v>0</v>
      </c>
      <c r="C85" s="126"/>
      <c r="D85" s="125" t="s">
        <v>1</v>
      </c>
      <c r="E85" s="125" t="s">
        <v>2</v>
      </c>
      <c r="F85" s="127" t="s">
        <v>3</v>
      </c>
      <c r="G85" s="127" t="s">
        <v>203</v>
      </c>
      <c r="H85" s="127" t="s">
        <v>205</v>
      </c>
      <c r="I85" s="128" t="s">
        <v>206</v>
      </c>
    </row>
    <row r="86" spans="1:9">
      <c r="A86" s="123" t="s">
        <v>361</v>
      </c>
      <c r="B86" s="123" t="s">
        <v>2333</v>
      </c>
      <c r="C86" s="129"/>
      <c r="D86" s="19" t="s">
        <v>362</v>
      </c>
      <c r="E86" s="123" t="s">
        <v>363</v>
      </c>
      <c r="F86" s="123" t="s">
        <v>88</v>
      </c>
      <c r="G86" s="123">
        <v>19</v>
      </c>
      <c r="H86" s="129" t="str">
        <f>IF(IFERROR(SEARCHB("add",$B$2),0)&gt;0,"X","M")</f>
        <v>M</v>
      </c>
      <c r="I86" s="130"/>
    </row>
    <row r="87" spans="1:9">
      <c r="A87" s="123"/>
      <c r="B87" s="123" t="s">
        <v>2334</v>
      </c>
      <c r="C87" s="129"/>
      <c r="D87" s="19" t="s">
        <v>356</v>
      </c>
      <c r="E87" s="123" t="s">
        <v>363</v>
      </c>
      <c r="F87" s="123" t="s">
        <v>88</v>
      </c>
      <c r="G87" s="123">
        <v>19</v>
      </c>
      <c r="H87" s="129" t="str">
        <f>IF(IFERROR(SEARCHB("add",$B$2),0)&gt;0,"X","M")</f>
        <v>M</v>
      </c>
      <c r="I87" s="130"/>
    </row>
    <row r="88" spans="1:9">
      <c r="A88" s="123"/>
      <c r="B88" s="123" t="s">
        <v>364</v>
      </c>
      <c r="C88" s="129"/>
      <c r="D88" s="19" t="s">
        <v>365</v>
      </c>
      <c r="E88" s="123" t="s">
        <v>366</v>
      </c>
      <c r="F88" s="123" t="s">
        <v>88</v>
      </c>
      <c r="G88" s="123">
        <v>19</v>
      </c>
      <c r="H88" s="129" t="str">
        <f>IF(IFERROR(SEARCHB("add",$B$2),0)&gt;0,"M","O")</f>
        <v>O</v>
      </c>
      <c r="I88" s="130"/>
    </row>
    <row r="89" spans="1:9" s="36" customFormat="1">
      <c r="A89" s="18"/>
      <c r="B89" s="18" t="s">
        <v>2335</v>
      </c>
      <c r="C89" s="131"/>
      <c r="D89" s="32" t="s">
        <v>367</v>
      </c>
      <c r="E89" s="18" t="s">
        <v>368</v>
      </c>
      <c r="F89" s="18" t="s">
        <v>88</v>
      </c>
      <c r="G89" s="18">
        <v>19</v>
      </c>
      <c r="H89" s="131" t="str">
        <f>IF(IFERROR(SEARCHB("add",$B$2),0)&gt;0,"M","O")</f>
        <v>O</v>
      </c>
      <c r="I89" s="21"/>
    </row>
    <row r="90" spans="1:9">
      <c r="A90" s="123"/>
      <c r="B90" s="123" t="s">
        <v>2336</v>
      </c>
      <c r="C90" s="129"/>
      <c r="D90" s="19" t="s">
        <v>362</v>
      </c>
      <c r="E90" s="123" t="s">
        <v>369</v>
      </c>
      <c r="F90" s="123" t="s">
        <v>88</v>
      </c>
      <c r="G90" s="123">
        <v>19</v>
      </c>
      <c r="H90" s="129" t="s">
        <v>165</v>
      </c>
      <c r="I90" s="130"/>
    </row>
    <row r="91" spans="1:9">
      <c r="A91" s="123"/>
      <c r="B91" s="123" t="s">
        <v>2337</v>
      </c>
      <c r="C91" s="129"/>
      <c r="D91" s="16" t="s">
        <v>370</v>
      </c>
      <c r="E91" s="123" t="s">
        <v>371</v>
      </c>
      <c r="F91" s="123" t="s">
        <v>73</v>
      </c>
      <c r="G91" s="123">
        <v>1</v>
      </c>
      <c r="H91" s="129" t="s">
        <v>166</v>
      </c>
      <c r="I91" s="130"/>
    </row>
    <row r="92" spans="1:9">
      <c r="A92" s="123"/>
      <c r="B92" s="123" t="s">
        <v>364</v>
      </c>
      <c r="C92" s="129"/>
      <c r="D92" s="16" t="s">
        <v>2338</v>
      </c>
      <c r="E92" s="123" t="s">
        <v>2339</v>
      </c>
      <c r="F92" s="123" t="s">
        <v>88</v>
      </c>
      <c r="G92" s="123">
        <v>19</v>
      </c>
      <c r="H92" s="129" t="s">
        <v>166</v>
      </c>
      <c r="I92" s="130"/>
    </row>
    <row r="93" spans="1:9">
      <c r="A93" s="123"/>
      <c r="B93" s="123" t="s">
        <v>372</v>
      </c>
      <c r="C93" s="129" t="s">
        <v>208</v>
      </c>
      <c r="D93" s="16" t="s">
        <v>373</v>
      </c>
      <c r="E93" s="123" t="s">
        <v>374</v>
      </c>
      <c r="F93" s="123"/>
      <c r="G93" s="123"/>
      <c r="H93" s="129" t="s">
        <v>166</v>
      </c>
      <c r="I93" s="130"/>
    </row>
    <row r="94" spans="1:9">
      <c r="A94" s="123"/>
      <c r="B94" s="123" t="s">
        <v>375</v>
      </c>
      <c r="C94" s="129" t="s">
        <v>208</v>
      </c>
      <c r="D94" s="16" t="s">
        <v>376</v>
      </c>
      <c r="E94" s="123" t="s">
        <v>244</v>
      </c>
      <c r="F94" s="123"/>
      <c r="G94" s="123"/>
      <c r="H94" s="129" t="s">
        <v>166</v>
      </c>
      <c r="I94" s="130"/>
    </row>
    <row r="95" spans="1:9">
      <c r="A95" s="123"/>
      <c r="B95" s="123" t="s">
        <v>2340</v>
      </c>
      <c r="C95" s="129" t="s">
        <v>208</v>
      </c>
      <c r="D95" s="16" t="s">
        <v>377</v>
      </c>
      <c r="E95" s="123" t="s">
        <v>244</v>
      </c>
      <c r="F95" s="123"/>
      <c r="G95" s="123"/>
      <c r="H95" s="129" t="s">
        <v>166</v>
      </c>
      <c r="I95" s="130"/>
    </row>
    <row r="96" spans="1:9">
      <c r="A96" s="125" t="s">
        <v>378</v>
      </c>
      <c r="B96" s="126" t="s">
        <v>0</v>
      </c>
      <c r="C96" s="126"/>
      <c r="D96" s="125" t="s">
        <v>1</v>
      </c>
      <c r="E96" s="125" t="s">
        <v>2</v>
      </c>
      <c r="F96" s="127" t="s">
        <v>3</v>
      </c>
      <c r="G96" s="127" t="s">
        <v>203</v>
      </c>
      <c r="H96" s="127" t="s">
        <v>205</v>
      </c>
      <c r="I96" s="128" t="s">
        <v>206</v>
      </c>
    </row>
    <row r="97" spans="1:9">
      <c r="A97" s="123" t="s">
        <v>372</v>
      </c>
      <c r="B97" s="123" t="s">
        <v>379</v>
      </c>
      <c r="C97" s="129"/>
      <c r="D97" s="19" t="s">
        <v>380</v>
      </c>
      <c r="E97" s="19" t="s">
        <v>380</v>
      </c>
      <c r="F97" s="123" t="s">
        <v>73</v>
      </c>
      <c r="G97" s="123">
        <v>150</v>
      </c>
      <c r="H97" s="129" t="s">
        <v>165</v>
      </c>
      <c r="I97" s="130"/>
    </row>
    <row r="98" spans="1:9">
      <c r="A98" s="123"/>
      <c r="B98" s="123" t="s">
        <v>381</v>
      </c>
      <c r="C98" s="129"/>
      <c r="D98" s="19" t="s">
        <v>382</v>
      </c>
      <c r="E98" s="123"/>
      <c r="F98" s="123"/>
      <c r="G98" s="123"/>
      <c r="H98" s="129" t="s">
        <v>165</v>
      </c>
      <c r="I98" s="130"/>
    </row>
    <row r="99" spans="1:9">
      <c r="A99" s="125" t="s">
        <v>220</v>
      </c>
      <c r="B99" s="126" t="s">
        <v>0</v>
      </c>
      <c r="C99" s="126"/>
      <c r="D99" s="125" t="s">
        <v>1</v>
      </c>
      <c r="E99" s="125" t="s">
        <v>2</v>
      </c>
      <c r="F99" s="127" t="s">
        <v>3</v>
      </c>
      <c r="G99" s="127" t="s">
        <v>203</v>
      </c>
      <c r="H99" s="127" t="s">
        <v>205</v>
      </c>
      <c r="I99" s="128" t="s">
        <v>206</v>
      </c>
    </row>
    <row r="100" spans="1:9">
      <c r="A100" s="123" t="s">
        <v>381</v>
      </c>
      <c r="B100" s="123" t="s">
        <v>2341</v>
      </c>
      <c r="C100" s="129"/>
      <c r="D100" s="19" t="s">
        <v>1342</v>
      </c>
      <c r="E100" s="123"/>
      <c r="F100" s="123" t="s">
        <v>73</v>
      </c>
      <c r="G100" s="123">
        <v>8</v>
      </c>
      <c r="H100" s="129" t="s">
        <v>166</v>
      </c>
      <c r="I100" s="130"/>
    </row>
    <row r="101" spans="1:9">
      <c r="A101" s="123"/>
      <c r="B101" s="123" t="s">
        <v>383</v>
      </c>
      <c r="C101" s="129"/>
      <c r="D101" s="19" t="s">
        <v>384</v>
      </c>
      <c r="E101" s="123"/>
      <c r="F101" s="123" t="s">
        <v>73</v>
      </c>
      <c r="G101" s="123">
        <v>100</v>
      </c>
      <c r="H101" s="129" t="s">
        <v>166</v>
      </c>
      <c r="I101" s="130"/>
    </row>
    <row r="102" spans="1:9">
      <c r="A102" s="123"/>
      <c r="B102" s="123" t="s">
        <v>385</v>
      </c>
      <c r="C102" s="129"/>
      <c r="D102" s="16" t="s">
        <v>386</v>
      </c>
      <c r="E102" s="123" t="s">
        <v>387</v>
      </c>
      <c r="F102" s="123" t="str">
        <f>IF(G102=19,"Number","String")</f>
        <v>Number</v>
      </c>
      <c r="G102" s="123">
        <v>19</v>
      </c>
      <c r="H102" s="129" t="s">
        <v>166</v>
      </c>
      <c r="I102" s="130"/>
    </row>
    <row r="103" spans="1:9">
      <c r="A103" s="123"/>
      <c r="B103" s="123" t="s">
        <v>388</v>
      </c>
      <c r="C103" s="129"/>
      <c r="D103" s="16" t="s">
        <v>389</v>
      </c>
      <c r="E103" s="123"/>
      <c r="F103" s="123" t="str">
        <f t="shared" ref="F103:F112" si="0">IF(G103=19,"Number","String")</f>
        <v>String</v>
      </c>
      <c r="G103" s="123">
        <v>1</v>
      </c>
      <c r="H103" s="129" t="s">
        <v>166</v>
      </c>
      <c r="I103" s="130"/>
    </row>
    <row r="104" spans="1:9">
      <c r="A104" s="123"/>
      <c r="B104" s="123" t="s">
        <v>390</v>
      </c>
      <c r="C104" s="129"/>
      <c r="D104" s="16" t="s">
        <v>391</v>
      </c>
      <c r="E104" s="123" t="s">
        <v>392</v>
      </c>
      <c r="F104" s="123" t="str">
        <f t="shared" si="0"/>
        <v>Number</v>
      </c>
      <c r="G104" s="123">
        <v>19</v>
      </c>
      <c r="H104" s="129" t="s">
        <v>166</v>
      </c>
      <c r="I104" s="130"/>
    </row>
    <row r="105" spans="1:9">
      <c r="A105" s="123"/>
      <c r="B105" s="123" t="s">
        <v>394</v>
      </c>
      <c r="C105" s="129"/>
      <c r="D105" s="16" t="s">
        <v>395</v>
      </c>
      <c r="E105" s="123" t="s">
        <v>396</v>
      </c>
      <c r="F105" s="123" t="str">
        <f t="shared" si="0"/>
        <v>Number</v>
      </c>
      <c r="G105" s="123">
        <v>19</v>
      </c>
      <c r="H105" s="129" t="s">
        <v>166</v>
      </c>
      <c r="I105" s="130"/>
    </row>
    <row r="106" spans="1:9">
      <c r="A106" s="123"/>
      <c r="B106" s="123" t="s">
        <v>398</v>
      </c>
      <c r="C106" s="129"/>
      <c r="D106" s="16" t="s">
        <v>399</v>
      </c>
      <c r="E106" s="123" t="s">
        <v>400</v>
      </c>
      <c r="F106" s="123" t="str">
        <f t="shared" si="0"/>
        <v>Number</v>
      </c>
      <c r="G106" s="123">
        <v>19</v>
      </c>
      <c r="H106" s="129" t="s">
        <v>166</v>
      </c>
      <c r="I106" s="130"/>
    </row>
    <row r="107" spans="1:9">
      <c r="A107" s="123"/>
      <c r="B107" s="123" t="s">
        <v>1344</v>
      </c>
      <c r="C107" s="129"/>
      <c r="D107" s="19" t="s">
        <v>401</v>
      </c>
      <c r="E107" s="123"/>
      <c r="F107" s="123" t="str">
        <f t="shared" si="0"/>
        <v>String</v>
      </c>
      <c r="G107" s="123">
        <v>10</v>
      </c>
      <c r="H107" s="129" t="s">
        <v>166</v>
      </c>
      <c r="I107" s="130"/>
    </row>
    <row r="108" spans="1:9">
      <c r="A108" s="123"/>
      <c r="B108" s="123" t="s">
        <v>402</v>
      </c>
      <c r="C108" s="129"/>
      <c r="D108" s="19" t="s">
        <v>403</v>
      </c>
      <c r="E108" s="123"/>
      <c r="F108" s="123" t="str">
        <f t="shared" si="0"/>
        <v>String</v>
      </c>
      <c r="G108" s="123">
        <v>150</v>
      </c>
      <c r="H108" s="129" t="s">
        <v>166</v>
      </c>
      <c r="I108" s="130"/>
    </row>
    <row r="109" spans="1:9">
      <c r="A109" s="123"/>
      <c r="B109" s="123" t="s">
        <v>404</v>
      </c>
      <c r="C109" s="129"/>
      <c r="D109" s="19" t="s">
        <v>405</v>
      </c>
      <c r="E109" s="123"/>
      <c r="F109" s="123" t="str">
        <f t="shared" si="0"/>
        <v>Number</v>
      </c>
      <c r="G109" s="123">
        <v>19</v>
      </c>
      <c r="H109" s="129" t="s">
        <v>166</v>
      </c>
      <c r="I109" s="130"/>
    </row>
    <row r="110" spans="1:9">
      <c r="A110" s="123"/>
      <c r="B110" s="159" t="s">
        <v>2342</v>
      </c>
      <c r="C110" s="160"/>
      <c r="D110" s="161" t="s">
        <v>2343</v>
      </c>
      <c r="E110" s="159"/>
      <c r="F110" s="159" t="str">
        <f t="shared" si="0"/>
        <v>String</v>
      </c>
      <c r="G110" s="159">
        <v>1</v>
      </c>
      <c r="H110" s="160" t="s">
        <v>166</v>
      </c>
      <c r="I110" s="130"/>
    </row>
    <row r="111" spans="1:9">
      <c r="A111" s="123"/>
      <c r="B111" s="123" t="s">
        <v>406</v>
      </c>
      <c r="C111" s="129"/>
      <c r="D111" s="16" t="s">
        <v>407</v>
      </c>
      <c r="E111" s="123"/>
      <c r="F111" s="123" t="str">
        <f t="shared" si="0"/>
        <v>String</v>
      </c>
      <c r="G111" s="123">
        <v>8</v>
      </c>
      <c r="H111" s="129" t="s">
        <v>166</v>
      </c>
      <c r="I111" s="130"/>
    </row>
    <row r="112" spans="1:9">
      <c r="A112" s="123"/>
      <c r="B112" s="123" t="s">
        <v>408</v>
      </c>
      <c r="C112" s="129"/>
      <c r="D112" s="16" t="s">
        <v>409</v>
      </c>
      <c r="E112" s="123"/>
      <c r="F112" s="123" t="str">
        <f t="shared" si="0"/>
        <v>String</v>
      </c>
      <c r="G112" s="123">
        <v>1</v>
      </c>
      <c r="H112" s="129" t="s">
        <v>166</v>
      </c>
      <c r="I112" s="130"/>
    </row>
    <row r="113" spans="1:9">
      <c r="A113" s="123"/>
      <c r="B113" s="123" t="s">
        <v>410</v>
      </c>
      <c r="C113" s="129"/>
      <c r="D113" s="16" t="s">
        <v>411</v>
      </c>
      <c r="E113" s="123" t="s">
        <v>412</v>
      </c>
      <c r="F113" s="123" t="s">
        <v>299</v>
      </c>
      <c r="G113" s="123">
        <v>6</v>
      </c>
      <c r="H113" s="129" t="s">
        <v>166</v>
      </c>
      <c r="I113" s="130"/>
    </row>
    <row r="114" spans="1:9">
      <c r="A114" s="123"/>
      <c r="B114" s="159" t="s">
        <v>2344</v>
      </c>
      <c r="C114" s="160"/>
      <c r="D114" s="161" t="s">
        <v>2345</v>
      </c>
      <c r="E114" s="159" t="s">
        <v>412</v>
      </c>
      <c r="F114" s="159" t="s">
        <v>299</v>
      </c>
      <c r="G114" s="159">
        <v>6</v>
      </c>
      <c r="H114" s="160" t="s">
        <v>166</v>
      </c>
      <c r="I114" s="130"/>
    </row>
    <row r="115" spans="1:9">
      <c r="A115" s="123"/>
      <c r="B115" s="159" t="s">
        <v>2346</v>
      </c>
      <c r="C115" s="160"/>
      <c r="D115" s="161" t="s">
        <v>2347</v>
      </c>
      <c r="E115" s="159"/>
      <c r="F115" s="159" t="str">
        <f t="shared" ref="F115:F118" si="1">IF(G115=19,"Number","String")</f>
        <v>String</v>
      </c>
      <c r="G115" s="159">
        <v>1</v>
      </c>
      <c r="H115" s="160" t="s">
        <v>166</v>
      </c>
      <c r="I115" s="130"/>
    </row>
    <row r="116" spans="1:9">
      <c r="A116" s="123"/>
      <c r="B116" s="123" t="s">
        <v>413</v>
      </c>
      <c r="C116" s="129"/>
      <c r="D116" s="16" t="s">
        <v>414</v>
      </c>
      <c r="E116" s="123"/>
      <c r="F116" s="123" t="str">
        <f t="shared" si="1"/>
        <v>String</v>
      </c>
      <c r="G116" s="123">
        <v>1</v>
      </c>
      <c r="H116" s="129" t="s">
        <v>2348</v>
      </c>
      <c r="I116" s="130"/>
    </row>
    <row r="117" spans="1:9">
      <c r="A117" s="123"/>
      <c r="B117" s="123" t="s">
        <v>415</v>
      </c>
      <c r="C117" s="129"/>
      <c r="D117" s="16" t="s">
        <v>416</v>
      </c>
      <c r="E117" s="123"/>
      <c r="F117" s="123" t="str">
        <f t="shared" si="1"/>
        <v>String</v>
      </c>
      <c r="G117" s="123">
        <v>1</v>
      </c>
      <c r="H117" s="129" t="s">
        <v>166</v>
      </c>
      <c r="I117" s="130"/>
    </row>
    <row r="118" spans="1:9">
      <c r="A118" s="123"/>
      <c r="B118" s="123" t="s">
        <v>417</v>
      </c>
      <c r="C118" s="129"/>
      <c r="D118" s="16" t="s">
        <v>418</v>
      </c>
      <c r="E118" s="123"/>
      <c r="F118" s="123" t="str">
        <f t="shared" si="1"/>
        <v>String</v>
      </c>
      <c r="G118" s="123">
        <v>100</v>
      </c>
      <c r="H118" s="129" t="s">
        <v>166</v>
      </c>
      <c r="I118" s="130"/>
    </row>
    <row r="119" spans="1:9">
      <c r="A119" s="123"/>
      <c r="B119" s="123" t="s">
        <v>420</v>
      </c>
      <c r="C119" s="129"/>
      <c r="D119" s="16" t="s">
        <v>421</v>
      </c>
      <c r="E119" s="123" t="s">
        <v>412</v>
      </c>
      <c r="F119" s="123" t="s">
        <v>299</v>
      </c>
      <c r="G119" s="123">
        <v>6</v>
      </c>
      <c r="H119" s="129" t="s">
        <v>2349</v>
      </c>
      <c r="I119" s="130"/>
    </row>
    <row r="120" spans="1:9">
      <c r="A120" s="123"/>
      <c r="B120" s="123" t="s">
        <v>422</v>
      </c>
      <c r="C120" s="129"/>
      <c r="D120" s="16" t="s">
        <v>423</v>
      </c>
      <c r="E120" s="123"/>
      <c r="F120" s="123" t="str">
        <f t="shared" ref="F120:F121" si="2">IF(G120=19,"Number","String")</f>
        <v>Number</v>
      </c>
      <c r="G120" s="123">
        <v>19</v>
      </c>
      <c r="H120" s="129" t="s">
        <v>166</v>
      </c>
      <c r="I120" s="130"/>
    </row>
    <row r="121" spans="1:9">
      <c r="A121" s="123"/>
      <c r="B121" s="123" t="s">
        <v>424</v>
      </c>
      <c r="C121" s="129"/>
      <c r="D121" s="16" t="s">
        <v>425</v>
      </c>
      <c r="E121" s="123"/>
      <c r="F121" s="123" t="str">
        <f t="shared" si="2"/>
        <v>String</v>
      </c>
      <c r="G121" s="123">
        <v>40</v>
      </c>
      <c r="H121" s="129" t="s">
        <v>166</v>
      </c>
      <c r="I121" s="130"/>
    </row>
    <row r="122" spans="1:9">
      <c r="A122" s="123"/>
      <c r="B122" s="123" t="s">
        <v>426</v>
      </c>
      <c r="C122" s="129"/>
      <c r="D122" s="19" t="s">
        <v>427</v>
      </c>
      <c r="E122" s="123" t="s">
        <v>2350</v>
      </c>
      <c r="F122" s="123" t="s">
        <v>178</v>
      </c>
      <c r="G122" s="123">
        <v>6</v>
      </c>
      <c r="H122" s="129" t="s">
        <v>166</v>
      </c>
      <c r="I122" s="130"/>
    </row>
    <row r="123" spans="1:9">
      <c r="A123" s="123"/>
      <c r="B123" s="123" t="s">
        <v>428</v>
      </c>
      <c r="C123" s="129"/>
      <c r="D123" s="19" t="s">
        <v>429</v>
      </c>
      <c r="E123" s="123"/>
      <c r="F123" s="123" t="str">
        <f t="shared" ref="F123:F135" si="3">IF(G123=19,"Number","String")</f>
        <v>String</v>
      </c>
      <c r="G123" s="123">
        <v>1</v>
      </c>
      <c r="H123" s="129" t="s">
        <v>166</v>
      </c>
      <c r="I123" s="130"/>
    </row>
    <row r="124" spans="1:9">
      <c r="A124" s="123"/>
      <c r="B124" s="123" t="s">
        <v>430</v>
      </c>
      <c r="C124" s="129"/>
      <c r="D124" s="19" t="s">
        <v>431</v>
      </c>
      <c r="E124" s="123"/>
      <c r="F124" s="123" t="str">
        <f t="shared" si="3"/>
        <v>String</v>
      </c>
      <c r="G124" s="123">
        <v>20</v>
      </c>
      <c r="H124" s="129" t="s">
        <v>166</v>
      </c>
      <c r="I124" s="130"/>
    </row>
    <row r="125" spans="1:9">
      <c r="A125" s="123"/>
      <c r="B125" s="123" t="s">
        <v>432</v>
      </c>
      <c r="C125" s="129"/>
      <c r="D125" s="16" t="s">
        <v>433</v>
      </c>
      <c r="E125" s="123"/>
      <c r="F125" s="123" t="str">
        <f t="shared" si="3"/>
        <v>String</v>
      </c>
      <c r="G125" s="123">
        <v>1</v>
      </c>
      <c r="H125" s="129" t="s">
        <v>166</v>
      </c>
      <c r="I125" s="130"/>
    </row>
    <row r="126" spans="1:9">
      <c r="A126" s="123"/>
      <c r="B126" s="123" t="s">
        <v>2351</v>
      </c>
      <c r="C126" s="129"/>
      <c r="D126" s="16" t="s">
        <v>434</v>
      </c>
      <c r="E126" s="123"/>
      <c r="F126" s="123" t="str">
        <f t="shared" si="3"/>
        <v>String</v>
      </c>
      <c r="G126" s="123">
        <v>100</v>
      </c>
      <c r="H126" s="129" t="s">
        <v>166</v>
      </c>
      <c r="I126" s="130"/>
    </row>
    <row r="127" spans="1:9">
      <c r="A127" s="123"/>
      <c r="B127" s="123" t="s">
        <v>2352</v>
      </c>
      <c r="C127" s="129"/>
      <c r="D127" s="16" t="s">
        <v>435</v>
      </c>
      <c r="E127" s="123"/>
      <c r="F127" s="123" t="str">
        <f t="shared" si="3"/>
        <v>String</v>
      </c>
      <c r="G127" s="123">
        <v>100</v>
      </c>
      <c r="H127" s="129" t="s">
        <v>166</v>
      </c>
      <c r="I127" s="130"/>
    </row>
    <row r="128" spans="1:9">
      <c r="A128" s="123"/>
      <c r="B128" s="123" t="s">
        <v>437</v>
      </c>
      <c r="C128" s="129"/>
      <c r="D128" s="16" t="s">
        <v>438</v>
      </c>
      <c r="E128" s="123"/>
      <c r="F128" s="123" t="str">
        <f t="shared" si="3"/>
        <v>String</v>
      </c>
      <c r="G128" s="123">
        <v>1</v>
      </c>
      <c r="H128" s="129" t="s">
        <v>166</v>
      </c>
      <c r="I128" s="130"/>
    </row>
    <row r="129" spans="1:9">
      <c r="A129" s="123"/>
      <c r="B129" s="123" t="s">
        <v>439</v>
      </c>
      <c r="C129" s="129"/>
      <c r="D129" s="16" t="s">
        <v>440</v>
      </c>
      <c r="E129" s="123"/>
      <c r="F129" s="123" t="str">
        <f t="shared" si="3"/>
        <v>String</v>
      </c>
      <c r="G129" s="123">
        <v>100</v>
      </c>
      <c r="H129" s="129" t="s">
        <v>2348</v>
      </c>
      <c r="I129" s="130"/>
    </row>
    <row r="130" spans="1:9">
      <c r="A130" s="123"/>
      <c r="B130" s="123" t="s">
        <v>150</v>
      </c>
      <c r="C130" s="129"/>
      <c r="D130" s="16" t="s">
        <v>441</v>
      </c>
      <c r="E130" s="123"/>
      <c r="F130" s="123" t="str">
        <f t="shared" si="3"/>
        <v>String</v>
      </c>
      <c r="G130" s="123">
        <v>10</v>
      </c>
      <c r="H130" s="129" t="s">
        <v>2348</v>
      </c>
      <c r="I130" s="130"/>
    </row>
    <row r="131" spans="1:9">
      <c r="A131" s="123"/>
      <c r="B131" s="123" t="s">
        <v>442</v>
      </c>
      <c r="C131" s="129"/>
      <c r="D131" s="16" t="s">
        <v>443</v>
      </c>
      <c r="E131" s="123"/>
      <c r="F131" s="123" t="str">
        <f t="shared" si="3"/>
        <v>String</v>
      </c>
      <c r="G131" s="123">
        <v>1</v>
      </c>
      <c r="H131" s="129" t="s">
        <v>166</v>
      </c>
      <c r="I131" s="130"/>
    </row>
    <row r="132" spans="1:9">
      <c r="A132" s="123"/>
      <c r="B132" s="123" t="s">
        <v>444</v>
      </c>
      <c r="C132" s="129"/>
      <c r="D132" s="16" t="s">
        <v>445</v>
      </c>
      <c r="E132" s="123" t="s">
        <v>446</v>
      </c>
      <c r="F132" s="123" t="str">
        <f t="shared" si="3"/>
        <v>Number</v>
      </c>
      <c r="G132" s="123">
        <v>19</v>
      </c>
      <c r="H132" s="129" t="s">
        <v>166</v>
      </c>
      <c r="I132" s="130"/>
    </row>
    <row r="133" spans="1:9">
      <c r="A133" s="123"/>
      <c r="B133" s="123" t="s">
        <v>447</v>
      </c>
      <c r="C133" s="129"/>
      <c r="D133" s="16" t="s">
        <v>448</v>
      </c>
      <c r="E133" s="123" t="s">
        <v>446</v>
      </c>
      <c r="F133" s="123" t="str">
        <f t="shared" si="3"/>
        <v>String</v>
      </c>
      <c r="G133" s="123">
        <v>10</v>
      </c>
      <c r="H133" s="129" t="s">
        <v>166</v>
      </c>
      <c r="I133" s="130"/>
    </row>
    <row r="134" spans="1:9">
      <c r="A134" s="123"/>
      <c r="B134" s="123" t="s">
        <v>449</v>
      </c>
      <c r="C134" s="129"/>
      <c r="D134" s="16" t="s">
        <v>450</v>
      </c>
      <c r="E134" s="123" t="s">
        <v>446</v>
      </c>
      <c r="F134" s="123" t="str">
        <f t="shared" si="3"/>
        <v>String</v>
      </c>
      <c r="G134" s="123">
        <v>6</v>
      </c>
      <c r="H134" s="129" t="s">
        <v>166</v>
      </c>
      <c r="I134" s="130"/>
    </row>
    <row r="135" spans="1:9">
      <c r="A135" s="123"/>
      <c r="B135" s="123" t="s">
        <v>451</v>
      </c>
      <c r="C135" s="129"/>
      <c r="D135" s="16" t="s">
        <v>452</v>
      </c>
      <c r="E135" s="123" t="s">
        <v>446</v>
      </c>
      <c r="F135" s="123" t="str">
        <f t="shared" si="3"/>
        <v>String</v>
      </c>
      <c r="G135" s="123">
        <v>1</v>
      </c>
      <c r="H135" s="129" t="s">
        <v>166</v>
      </c>
      <c r="I135" s="130"/>
    </row>
    <row r="136" spans="1:9">
      <c r="A136" s="123"/>
      <c r="B136" s="123" t="s">
        <v>453</v>
      </c>
      <c r="C136" s="129"/>
      <c r="D136" s="16" t="s">
        <v>454</v>
      </c>
      <c r="E136" s="123" t="s">
        <v>412</v>
      </c>
      <c r="F136" s="123" t="s">
        <v>299</v>
      </c>
      <c r="G136" s="123">
        <v>6</v>
      </c>
      <c r="H136" s="129" t="s">
        <v>166</v>
      </c>
      <c r="I136" s="130"/>
    </row>
    <row r="137" spans="1:9">
      <c r="A137" s="123"/>
      <c r="B137" s="123" t="s">
        <v>455</v>
      </c>
      <c r="C137" s="129"/>
      <c r="D137" s="16" t="s">
        <v>456</v>
      </c>
      <c r="E137" s="123" t="s">
        <v>412</v>
      </c>
      <c r="F137" s="123" t="s">
        <v>299</v>
      </c>
      <c r="G137" s="123">
        <v>6</v>
      </c>
      <c r="H137" s="129" t="s">
        <v>166</v>
      </c>
      <c r="I137" s="130"/>
    </row>
    <row r="138" spans="1:9">
      <c r="A138" s="123"/>
      <c r="B138" s="123" t="s">
        <v>457</v>
      </c>
      <c r="C138" s="129"/>
      <c r="D138" s="16" t="s">
        <v>458</v>
      </c>
      <c r="E138" s="123"/>
      <c r="F138" s="123" t="str">
        <f t="shared" ref="F138:F144" si="4">IF(G138=19,"Number","String")</f>
        <v>String</v>
      </c>
      <c r="G138" s="123">
        <v>10</v>
      </c>
      <c r="H138" s="129" t="s">
        <v>166</v>
      </c>
      <c r="I138" s="130"/>
    </row>
    <row r="139" spans="1:9">
      <c r="A139" s="123"/>
      <c r="B139" s="123" t="s">
        <v>459</v>
      </c>
      <c r="C139" s="129"/>
      <c r="D139" s="16" t="s">
        <v>460</v>
      </c>
      <c r="E139" s="123"/>
      <c r="F139" s="123" t="str">
        <f t="shared" si="4"/>
        <v>String</v>
      </c>
      <c r="G139" s="123">
        <v>10</v>
      </c>
      <c r="H139" s="129" t="s">
        <v>166</v>
      </c>
      <c r="I139" s="130"/>
    </row>
    <row r="140" spans="1:9">
      <c r="A140" s="123"/>
      <c r="B140" s="123" t="s">
        <v>461</v>
      </c>
      <c r="C140" s="129"/>
      <c r="D140" s="16" t="s">
        <v>462</v>
      </c>
      <c r="E140" s="123"/>
      <c r="F140" s="123" t="str">
        <f t="shared" si="4"/>
        <v>String</v>
      </c>
      <c r="G140" s="123">
        <v>1</v>
      </c>
      <c r="H140" s="129" t="s">
        <v>166</v>
      </c>
      <c r="I140" s="130"/>
    </row>
    <row r="141" spans="1:9">
      <c r="A141" s="123"/>
      <c r="B141" s="123" t="s">
        <v>464</v>
      </c>
      <c r="C141" s="129"/>
      <c r="D141" s="19" t="s">
        <v>465</v>
      </c>
      <c r="E141" s="123"/>
      <c r="F141" s="123" t="str">
        <f t="shared" si="4"/>
        <v>String</v>
      </c>
      <c r="G141" s="123">
        <v>10</v>
      </c>
      <c r="H141" s="129" t="s">
        <v>166</v>
      </c>
      <c r="I141" s="130"/>
    </row>
    <row r="142" spans="1:9">
      <c r="A142" s="123"/>
      <c r="B142" s="123" t="s">
        <v>2353</v>
      </c>
      <c r="C142" s="129"/>
      <c r="D142" s="19" t="s">
        <v>466</v>
      </c>
      <c r="E142" s="123"/>
      <c r="F142" s="123" t="str">
        <f t="shared" si="4"/>
        <v>String</v>
      </c>
      <c r="G142" s="123">
        <v>11</v>
      </c>
      <c r="H142" s="129" t="s">
        <v>166</v>
      </c>
      <c r="I142" s="130"/>
    </row>
    <row r="143" spans="1:9">
      <c r="A143" s="123"/>
      <c r="B143" s="123" t="s">
        <v>2354</v>
      </c>
      <c r="C143" s="129"/>
      <c r="D143" s="19" t="s">
        <v>467</v>
      </c>
      <c r="E143" s="123"/>
      <c r="F143" s="123" t="str">
        <f t="shared" si="4"/>
        <v>String</v>
      </c>
      <c r="G143" s="123">
        <v>12</v>
      </c>
      <c r="H143" s="129" t="s">
        <v>166</v>
      </c>
      <c r="I143" s="130"/>
    </row>
    <row r="144" spans="1:9">
      <c r="A144" s="123"/>
      <c r="B144" s="123" t="s">
        <v>2355</v>
      </c>
      <c r="C144" s="129"/>
      <c r="D144" s="19" t="s">
        <v>468</v>
      </c>
      <c r="E144" s="123"/>
      <c r="F144" s="123" t="str">
        <f t="shared" si="4"/>
        <v>String</v>
      </c>
      <c r="G144" s="123">
        <v>13</v>
      </c>
      <c r="H144" s="129" t="s">
        <v>166</v>
      </c>
      <c r="I144" s="130"/>
    </row>
    <row r="145" spans="1:9">
      <c r="A145" s="123"/>
      <c r="B145" s="123" t="s">
        <v>2356</v>
      </c>
      <c r="C145" s="129"/>
      <c r="D145" s="19" t="s">
        <v>469</v>
      </c>
      <c r="E145" s="123"/>
      <c r="F145" s="123" t="s">
        <v>299</v>
      </c>
      <c r="G145" s="123">
        <v>6</v>
      </c>
      <c r="H145" s="129" t="s">
        <v>166</v>
      </c>
      <c r="I145" s="130"/>
    </row>
    <row r="146" spans="1:9">
      <c r="A146" s="125" t="s">
        <v>220</v>
      </c>
      <c r="B146" s="126" t="s">
        <v>0</v>
      </c>
      <c r="C146" s="126"/>
      <c r="D146" s="125" t="s">
        <v>1</v>
      </c>
      <c r="E146" s="125" t="s">
        <v>2</v>
      </c>
      <c r="F146" s="127" t="s">
        <v>3</v>
      </c>
      <c r="G146" s="127" t="s">
        <v>203</v>
      </c>
      <c r="H146" s="127" t="s">
        <v>205</v>
      </c>
      <c r="I146" s="128" t="s">
        <v>206</v>
      </c>
    </row>
    <row r="147" spans="1:9">
      <c r="A147" s="123" t="s">
        <v>375</v>
      </c>
      <c r="B147" s="123" t="s">
        <v>2357</v>
      </c>
      <c r="C147" s="129"/>
      <c r="D147" s="19" t="s">
        <v>1463</v>
      </c>
      <c r="E147" s="123"/>
      <c r="F147" s="123" t="s">
        <v>73</v>
      </c>
      <c r="G147" s="123">
        <v>150</v>
      </c>
      <c r="H147" s="129" t="s">
        <v>165</v>
      </c>
      <c r="I147" s="130"/>
    </row>
    <row r="148" spans="1:9">
      <c r="A148" s="123"/>
      <c r="B148" s="123" t="s">
        <v>324</v>
      </c>
      <c r="C148" s="129"/>
      <c r="D148" s="19" t="s">
        <v>1467</v>
      </c>
      <c r="E148" s="123" t="s">
        <v>1468</v>
      </c>
      <c r="F148" s="123" t="str">
        <f t="shared" ref="F148" si="5">IF(G148=19,"Number","String")</f>
        <v>Number</v>
      </c>
      <c r="G148" s="123">
        <v>19</v>
      </c>
      <c r="H148" s="129" t="s">
        <v>165</v>
      </c>
      <c r="I148" s="130"/>
    </row>
    <row r="149" spans="1:9">
      <c r="A149" s="123"/>
      <c r="B149" s="123" t="s">
        <v>2358</v>
      </c>
      <c r="C149" s="129"/>
      <c r="D149" s="16" t="s">
        <v>1470</v>
      </c>
      <c r="E149" s="123"/>
      <c r="F149" s="123" t="s">
        <v>88</v>
      </c>
      <c r="G149" s="123">
        <v>19</v>
      </c>
      <c r="H149" s="129" t="s">
        <v>229</v>
      </c>
      <c r="I149" s="130"/>
    </row>
    <row r="150" spans="1:9" s="36" customFormat="1">
      <c r="A150" s="18"/>
      <c r="B150" s="18" t="s">
        <v>2359</v>
      </c>
      <c r="C150" s="131"/>
      <c r="D150" s="32" t="s">
        <v>1473</v>
      </c>
      <c r="E150" s="18" t="s">
        <v>1474</v>
      </c>
      <c r="F150" s="18" t="s">
        <v>73</v>
      </c>
      <c r="G150" s="18">
        <v>1</v>
      </c>
      <c r="H150" s="131" t="s">
        <v>165</v>
      </c>
      <c r="I150" s="21"/>
    </row>
    <row r="151" spans="1:9">
      <c r="A151" s="125" t="s">
        <v>220</v>
      </c>
      <c r="B151" s="126" t="s">
        <v>0</v>
      </c>
      <c r="C151" s="126"/>
      <c r="D151" s="125" t="s">
        <v>1</v>
      </c>
      <c r="E151" s="125" t="s">
        <v>2</v>
      </c>
      <c r="F151" s="127" t="s">
        <v>3</v>
      </c>
      <c r="G151" s="127" t="s">
        <v>203</v>
      </c>
      <c r="H151" s="127" t="s">
        <v>205</v>
      </c>
      <c r="I151" s="128" t="s">
        <v>206</v>
      </c>
    </row>
    <row r="152" spans="1:9">
      <c r="A152" s="123" t="s">
        <v>1781</v>
      </c>
      <c r="B152" s="123" t="s">
        <v>2360</v>
      </c>
      <c r="C152" s="129"/>
      <c r="D152" s="16" t="s">
        <v>480</v>
      </c>
      <c r="E152" s="123" t="s">
        <v>363</v>
      </c>
      <c r="F152" s="123" t="s">
        <v>88</v>
      </c>
      <c r="G152" s="123">
        <v>19</v>
      </c>
      <c r="H152" s="129" t="str">
        <f>IF(IFERROR(SEARCHB("add",$B$2),0)&gt;0,"X","M")</f>
        <v>M</v>
      </c>
      <c r="I152" s="130"/>
    </row>
    <row r="153" spans="1:9">
      <c r="A153" s="123"/>
      <c r="B153" s="123" t="s">
        <v>2361</v>
      </c>
      <c r="C153" s="129"/>
      <c r="D153" s="16" t="s">
        <v>1435</v>
      </c>
      <c r="E153" s="123" t="s">
        <v>481</v>
      </c>
      <c r="F153" s="123" t="s">
        <v>88</v>
      </c>
      <c r="G153" s="123">
        <v>19</v>
      </c>
      <c r="H153" s="129" t="s">
        <v>165</v>
      </c>
      <c r="I153" s="130"/>
    </row>
    <row r="154" spans="1:9">
      <c r="A154" s="123"/>
      <c r="B154" s="123" t="s">
        <v>2267</v>
      </c>
      <c r="C154" s="129"/>
      <c r="D154" s="16" t="s">
        <v>1428</v>
      </c>
      <c r="E154" s="123"/>
      <c r="F154" s="123" t="s">
        <v>88</v>
      </c>
      <c r="G154" s="123">
        <v>19</v>
      </c>
      <c r="H154" s="129" t="str">
        <f>IF(IFERROR(SEARCHB("add",$B$2),0)&gt;0,"X","M")</f>
        <v>M</v>
      </c>
      <c r="I154" s="130"/>
    </row>
    <row r="155" spans="1:9">
      <c r="A155" s="123"/>
      <c r="B155" s="123" t="s">
        <v>2358</v>
      </c>
      <c r="C155" s="129"/>
      <c r="D155" s="16" t="s">
        <v>1431</v>
      </c>
      <c r="E155" s="123"/>
      <c r="F155" s="123" t="s">
        <v>88</v>
      </c>
      <c r="G155" s="123">
        <v>19</v>
      </c>
      <c r="H155" s="129" t="s">
        <v>229</v>
      </c>
      <c r="I155" s="130"/>
    </row>
    <row r="156" spans="1:9">
      <c r="A156" s="123"/>
      <c r="B156" s="123" t="s">
        <v>372</v>
      </c>
      <c r="C156" s="129" t="s">
        <v>208</v>
      </c>
      <c r="D156" s="16" t="s">
        <v>483</v>
      </c>
      <c r="E156" s="123" t="s">
        <v>374</v>
      </c>
      <c r="F156" s="123"/>
      <c r="G156" s="123"/>
      <c r="H156" s="129" t="s">
        <v>166</v>
      </c>
      <c r="I156" s="130"/>
    </row>
    <row r="157" spans="1:9">
      <c r="A157" s="123"/>
      <c r="B157" s="123" t="s">
        <v>484</v>
      </c>
      <c r="C157" s="129" t="s">
        <v>208</v>
      </c>
      <c r="D157" s="16" t="s">
        <v>485</v>
      </c>
      <c r="E157" s="123" t="s">
        <v>374</v>
      </c>
      <c r="F157" s="123"/>
      <c r="G157" s="123"/>
      <c r="H157" s="129" t="s">
        <v>165</v>
      </c>
      <c r="I157" s="130"/>
    </row>
    <row r="158" spans="1:9" s="36" customFormat="1">
      <c r="A158" s="18"/>
      <c r="B158" s="18" t="s">
        <v>2362</v>
      </c>
      <c r="C158" s="131" t="s">
        <v>208</v>
      </c>
      <c r="D158" s="32" t="s">
        <v>486</v>
      </c>
      <c r="E158" s="18" t="s">
        <v>487</v>
      </c>
      <c r="F158" s="18"/>
      <c r="G158" s="18"/>
      <c r="H158" s="131" t="s">
        <v>229</v>
      </c>
      <c r="I158" s="21"/>
    </row>
    <row r="159" spans="1:9" s="36" customFormat="1">
      <c r="A159" s="18"/>
      <c r="B159" s="18" t="s">
        <v>2363</v>
      </c>
      <c r="C159" s="131" t="s">
        <v>208</v>
      </c>
      <c r="D159" s="32" t="s">
        <v>488</v>
      </c>
      <c r="E159" s="18" t="s">
        <v>487</v>
      </c>
      <c r="F159" s="18"/>
      <c r="G159" s="18"/>
      <c r="H159" s="131" t="s">
        <v>229</v>
      </c>
      <c r="I159" s="21"/>
    </row>
    <row r="160" spans="1:9">
      <c r="A160" s="125" t="s">
        <v>378</v>
      </c>
      <c r="B160" s="126" t="s">
        <v>0</v>
      </c>
      <c r="C160" s="126"/>
      <c r="D160" s="125" t="s">
        <v>1</v>
      </c>
      <c r="E160" s="125" t="s">
        <v>2</v>
      </c>
      <c r="F160" s="127" t="s">
        <v>3</v>
      </c>
      <c r="G160" s="127" t="s">
        <v>203</v>
      </c>
      <c r="H160" s="127" t="s">
        <v>205</v>
      </c>
      <c r="I160" s="128" t="s">
        <v>206</v>
      </c>
    </row>
    <row r="161" spans="1:9">
      <c r="A161" s="123" t="s">
        <v>372</v>
      </c>
      <c r="B161" s="123" t="s">
        <v>379</v>
      </c>
      <c r="C161" s="129"/>
      <c r="D161" s="19" t="s">
        <v>491</v>
      </c>
      <c r="E161" s="19" t="s">
        <v>491</v>
      </c>
      <c r="F161" s="123" t="s">
        <v>73</v>
      </c>
      <c r="G161" s="123">
        <v>150</v>
      </c>
      <c r="H161" s="129" t="s">
        <v>165</v>
      </c>
      <c r="I161" s="130"/>
    </row>
    <row r="162" spans="1:9">
      <c r="A162" s="123"/>
      <c r="B162" s="123" t="s">
        <v>492</v>
      </c>
      <c r="C162" s="129"/>
      <c r="D162" s="19" t="s">
        <v>382</v>
      </c>
      <c r="E162" s="123"/>
      <c r="F162" s="123"/>
      <c r="G162" s="123"/>
      <c r="H162" s="129" t="s">
        <v>165</v>
      </c>
      <c r="I162" s="130"/>
    </row>
    <row r="163" spans="1:9">
      <c r="A163" s="125" t="s">
        <v>220</v>
      </c>
      <c r="B163" s="126" t="s">
        <v>0</v>
      </c>
      <c r="C163" s="126"/>
      <c r="D163" s="125" t="s">
        <v>1</v>
      </c>
      <c r="E163" s="125" t="s">
        <v>2</v>
      </c>
      <c r="F163" s="127" t="s">
        <v>3</v>
      </c>
      <c r="G163" s="127" t="s">
        <v>203</v>
      </c>
      <c r="H163" s="127" t="s">
        <v>205</v>
      </c>
      <c r="I163" s="128" t="s">
        <v>206</v>
      </c>
    </row>
    <row r="164" spans="1:9">
      <c r="A164" s="123" t="s">
        <v>492</v>
      </c>
      <c r="B164" s="123" t="s">
        <v>494</v>
      </c>
      <c r="C164" s="129"/>
      <c r="D164" s="16" t="s">
        <v>495</v>
      </c>
      <c r="E164" s="123"/>
      <c r="F164" s="123" t="s">
        <v>73</v>
      </c>
      <c r="G164" s="123">
        <v>20</v>
      </c>
      <c r="H164" s="129" t="s">
        <v>166</v>
      </c>
      <c r="I164" s="130"/>
    </row>
    <row r="165" spans="1:9">
      <c r="A165" s="123"/>
      <c r="B165" s="123" t="s">
        <v>148</v>
      </c>
      <c r="C165" s="129"/>
      <c r="D165" s="16" t="s">
        <v>497</v>
      </c>
      <c r="E165" s="123"/>
      <c r="F165" s="123" t="s">
        <v>73</v>
      </c>
      <c r="G165" s="123">
        <v>30</v>
      </c>
      <c r="H165" s="129" t="s">
        <v>166</v>
      </c>
      <c r="I165" s="130"/>
    </row>
    <row r="166" spans="1:9">
      <c r="A166" s="125" t="s">
        <v>220</v>
      </c>
      <c r="B166" s="126" t="s">
        <v>0</v>
      </c>
      <c r="C166" s="126"/>
      <c r="D166" s="125" t="s">
        <v>1</v>
      </c>
      <c r="E166" s="125" t="s">
        <v>2</v>
      </c>
      <c r="F166" s="127" t="s">
        <v>3</v>
      </c>
      <c r="G166" s="127" t="s">
        <v>203</v>
      </c>
      <c r="H166" s="127" t="s">
        <v>205</v>
      </c>
      <c r="I166" s="128" t="s">
        <v>206</v>
      </c>
    </row>
    <row r="167" spans="1:9">
      <c r="A167" s="123" t="s">
        <v>484</v>
      </c>
      <c r="B167" s="123" t="s">
        <v>2267</v>
      </c>
      <c r="C167" s="129"/>
      <c r="D167" s="16" t="s">
        <v>480</v>
      </c>
      <c r="E167" s="123" t="s">
        <v>363</v>
      </c>
      <c r="F167" s="123" t="s">
        <v>88</v>
      </c>
      <c r="G167" s="123">
        <v>19</v>
      </c>
      <c r="H167" s="129" t="str">
        <f>IF(IFERROR(SEARCHB("add",$B$2),0)&gt;0,"X","M")</f>
        <v>M</v>
      </c>
      <c r="I167" s="130"/>
    </row>
    <row r="168" spans="1:9">
      <c r="A168" s="123"/>
      <c r="B168" s="123" t="s">
        <v>2364</v>
      </c>
      <c r="C168" s="129"/>
      <c r="D168" s="16" t="s">
        <v>498</v>
      </c>
      <c r="E168" s="123" t="s">
        <v>481</v>
      </c>
      <c r="F168" s="123" t="s">
        <v>88</v>
      </c>
      <c r="G168" s="123">
        <v>19</v>
      </c>
      <c r="H168" s="129" t="s">
        <v>166</v>
      </c>
      <c r="I168" s="130"/>
    </row>
    <row r="169" spans="1:9">
      <c r="A169" s="123"/>
      <c r="B169" s="123" t="s">
        <v>499</v>
      </c>
      <c r="C169" s="129"/>
      <c r="D169" s="16" t="s">
        <v>500</v>
      </c>
      <c r="E169" s="123"/>
      <c r="F169" s="123" t="s">
        <v>299</v>
      </c>
      <c r="G169" s="123">
        <v>6</v>
      </c>
      <c r="H169" s="129" t="s">
        <v>165</v>
      </c>
      <c r="I169" s="130"/>
    </row>
    <row r="170" spans="1:9">
      <c r="A170" s="123"/>
      <c r="B170" s="123" t="s">
        <v>501</v>
      </c>
      <c r="C170" s="129"/>
      <c r="D170" s="16" t="s">
        <v>502</v>
      </c>
      <c r="E170" s="123" t="s">
        <v>503</v>
      </c>
      <c r="F170" s="123" t="s">
        <v>88</v>
      </c>
      <c r="G170" s="123">
        <v>19</v>
      </c>
      <c r="H170" s="129" t="s">
        <v>166</v>
      </c>
      <c r="I170" s="130"/>
    </row>
    <row r="171" spans="1:9">
      <c r="A171" s="123"/>
      <c r="B171" s="123" t="s">
        <v>504</v>
      </c>
      <c r="C171" s="129"/>
      <c r="D171" s="16" t="s">
        <v>505</v>
      </c>
      <c r="E171" s="123" t="s">
        <v>506</v>
      </c>
      <c r="F171" s="123" t="s">
        <v>88</v>
      </c>
      <c r="G171" s="123"/>
      <c r="H171" s="129" t="s">
        <v>166</v>
      </c>
      <c r="I171" s="130"/>
    </row>
    <row r="172" spans="1:9">
      <c r="A172" s="123"/>
      <c r="B172" s="123" t="s">
        <v>372</v>
      </c>
      <c r="C172" s="129" t="s">
        <v>208</v>
      </c>
      <c r="D172" s="16" t="s">
        <v>1571</v>
      </c>
      <c r="E172" s="123" t="s">
        <v>374</v>
      </c>
      <c r="F172" s="123"/>
      <c r="G172" s="123"/>
      <c r="H172" s="129" t="s">
        <v>166</v>
      </c>
      <c r="I172" s="130"/>
    </row>
    <row r="173" spans="1:9">
      <c r="A173" s="123"/>
      <c r="B173" s="123" t="s">
        <v>538</v>
      </c>
      <c r="C173" s="129" t="s">
        <v>208</v>
      </c>
      <c r="D173" s="16" t="s">
        <v>1576</v>
      </c>
      <c r="E173" s="123" t="s">
        <v>244</v>
      </c>
      <c r="F173" s="123"/>
      <c r="G173" s="123"/>
      <c r="H173" s="129" t="s">
        <v>165</v>
      </c>
      <c r="I173" s="130"/>
    </row>
    <row r="174" spans="1:9">
      <c r="A174" s="123"/>
      <c r="B174" s="123" t="s">
        <v>554</v>
      </c>
      <c r="C174" s="129" t="s">
        <v>208</v>
      </c>
      <c r="D174" s="16" t="s">
        <v>1572</v>
      </c>
      <c r="E174" s="123" t="s">
        <v>244</v>
      </c>
      <c r="F174" s="123"/>
      <c r="G174" s="123"/>
      <c r="H174" s="129" t="s">
        <v>166</v>
      </c>
      <c r="I174" s="130"/>
    </row>
    <row r="175" spans="1:9">
      <c r="A175" s="123"/>
      <c r="B175" s="123" t="s">
        <v>685</v>
      </c>
      <c r="C175" s="129" t="s">
        <v>208</v>
      </c>
      <c r="D175" s="16" t="s">
        <v>1573</v>
      </c>
      <c r="E175" s="123" t="s">
        <v>244</v>
      </c>
      <c r="F175" s="123"/>
      <c r="G175" s="123"/>
      <c r="H175" s="129" t="s">
        <v>166</v>
      </c>
      <c r="I175" s="130"/>
    </row>
    <row r="176" spans="1:9">
      <c r="A176" s="123"/>
      <c r="B176" s="123" t="s">
        <v>605</v>
      </c>
      <c r="C176" s="129" t="s">
        <v>208</v>
      </c>
      <c r="D176" s="16" t="s">
        <v>1575</v>
      </c>
      <c r="E176" s="123" t="s">
        <v>244</v>
      </c>
      <c r="F176" s="123"/>
      <c r="G176" s="123"/>
      <c r="H176" s="129" t="s">
        <v>166</v>
      </c>
      <c r="I176" s="130"/>
    </row>
    <row r="177" spans="1:9">
      <c r="A177" s="125" t="s">
        <v>507</v>
      </c>
      <c r="B177" s="126" t="s">
        <v>0</v>
      </c>
      <c r="C177" s="126"/>
      <c r="D177" s="125" t="s">
        <v>1</v>
      </c>
      <c r="E177" s="125" t="s">
        <v>2</v>
      </c>
      <c r="F177" s="127" t="s">
        <v>3</v>
      </c>
      <c r="G177" s="127" t="s">
        <v>203</v>
      </c>
      <c r="H177" s="127" t="s">
        <v>205</v>
      </c>
      <c r="I177" s="128" t="s">
        <v>206</v>
      </c>
    </row>
    <row r="178" spans="1:9">
      <c r="A178" s="123" t="s">
        <v>372</v>
      </c>
      <c r="B178" s="123" t="s">
        <v>379</v>
      </c>
      <c r="C178" s="129"/>
      <c r="D178" s="19" t="s">
        <v>508</v>
      </c>
      <c r="E178" s="123" t="str">
        <f>B179</f>
        <v>XPersonBObjExt</v>
      </c>
      <c r="F178" s="123" t="s">
        <v>73</v>
      </c>
      <c r="G178" s="123">
        <v>150</v>
      </c>
      <c r="H178" s="129" t="s">
        <v>165</v>
      </c>
      <c r="I178" s="130"/>
    </row>
    <row r="179" spans="1:9">
      <c r="A179" s="123"/>
      <c r="B179" s="123" t="s">
        <v>511</v>
      </c>
      <c r="C179" s="129" t="s">
        <v>208</v>
      </c>
      <c r="D179" s="19" t="s">
        <v>513</v>
      </c>
      <c r="E179" s="123" t="s">
        <v>374</v>
      </c>
      <c r="F179" s="123"/>
      <c r="G179" s="123"/>
      <c r="H179" s="129" t="s">
        <v>165</v>
      </c>
      <c r="I179" s="130"/>
    </row>
    <row r="180" spans="1:9">
      <c r="A180" s="125" t="s">
        <v>220</v>
      </c>
      <c r="B180" s="126" t="s">
        <v>0</v>
      </c>
      <c r="C180" s="126"/>
      <c r="D180" s="125" t="s">
        <v>1</v>
      </c>
      <c r="E180" s="125" t="s">
        <v>2</v>
      </c>
      <c r="F180" s="127" t="s">
        <v>3</v>
      </c>
      <c r="G180" s="127" t="s">
        <v>203</v>
      </c>
      <c r="H180" s="127" t="s">
        <v>205</v>
      </c>
      <c r="I180" s="128" t="s">
        <v>206</v>
      </c>
    </row>
    <row r="181" spans="1:9">
      <c r="A181" s="123" t="str">
        <f>B179</f>
        <v>XPersonBObjExt</v>
      </c>
      <c r="B181" s="123" t="s">
        <v>519</v>
      </c>
      <c r="C181" s="129"/>
      <c r="D181" s="19" t="s">
        <v>520</v>
      </c>
      <c r="E181" s="123"/>
      <c r="F181" s="123" t="s">
        <v>73</v>
      </c>
      <c r="G181" s="123">
        <v>150</v>
      </c>
      <c r="H181" s="129" t="s">
        <v>166</v>
      </c>
      <c r="I181" s="130"/>
    </row>
    <row r="182" spans="1:9" ht="75">
      <c r="A182" s="123"/>
      <c r="B182" s="56" t="s">
        <v>522</v>
      </c>
      <c r="C182" s="57"/>
      <c r="D182" s="162" t="s">
        <v>523</v>
      </c>
      <c r="E182" s="56"/>
      <c r="F182" s="56" t="s">
        <v>73</v>
      </c>
      <c r="G182" s="56">
        <v>150</v>
      </c>
      <c r="H182" s="57" t="s">
        <v>166</v>
      </c>
      <c r="I182" s="130"/>
    </row>
    <row r="183" spans="1:9">
      <c r="A183" s="123"/>
      <c r="B183" s="123" t="s">
        <v>524</v>
      </c>
      <c r="C183" s="129"/>
      <c r="D183" s="16" t="s">
        <v>525</v>
      </c>
      <c r="E183" s="123"/>
      <c r="F183" s="123" t="str">
        <f>IF(G183=19,"Number","String")</f>
        <v>String</v>
      </c>
      <c r="G183" s="123">
        <v>250</v>
      </c>
      <c r="H183" s="129" t="s">
        <v>166</v>
      </c>
      <c r="I183" s="130"/>
    </row>
    <row r="184" spans="1:9">
      <c r="A184" s="123"/>
      <c r="B184" s="123" t="s">
        <v>526</v>
      </c>
      <c r="C184" s="129"/>
      <c r="D184" s="16" t="s">
        <v>527</v>
      </c>
      <c r="E184" s="123" t="s">
        <v>528</v>
      </c>
      <c r="F184" s="123" t="s">
        <v>88</v>
      </c>
      <c r="G184" s="123">
        <v>19</v>
      </c>
      <c r="H184" s="129" t="s">
        <v>166</v>
      </c>
      <c r="I184" s="130"/>
    </row>
    <row r="185" spans="1:9">
      <c r="A185" s="123"/>
      <c r="B185" s="123" t="s">
        <v>530</v>
      </c>
      <c r="C185" s="129"/>
      <c r="D185" s="16" t="s">
        <v>531</v>
      </c>
      <c r="E185" s="123" t="s">
        <v>532</v>
      </c>
      <c r="F185" s="123" t="s">
        <v>88</v>
      </c>
      <c r="G185" s="123">
        <v>19</v>
      </c>
      <c r="H185" s="129" t="s">
        <v>166</v>
      </c>
      <c r="I185" s="130"/>
    </row>
    <row r="186" spans="1:9" s="164" customFormat="1">
      <c r="A186" s="56"/>
      <c r="B186" s="56" t="s">
        <v>2101</v>
      </c>
      <c r="C186" s="57"/>
      <c r="D186" s="58" t="s">
        <v>533</v>
      </c>
      <c r="E186" s="56"/>
      <c r="F186" s="56" t="s">
        <v>73</v>
      </c>
      <c r="G186" s="56">
        <v>1</v>
      </c>
      <c r="H186" s="57" t="s">
        <v>166</v>
      </c>
      <c r="I186" s="163"/>
    </row>
    <row r="187" spans="1:9">
      <c r="A187" s="125" t="s">
        <v>220</v>
      </c>
      <c r="B187" s="126" t="s">
        <v>0</v>
      </c>
      <c r="C187" s="126"/>
      <c r="D187" s="125" t="s">
        <v>1</v>
      </c>
      <c r="E187" s="125" t="s">
        <v>2</v>
      </c>
      <c r="F187" s="127" t="s">
        <v>3</v>
      </c>
      <c r="G187" s="127" t="s">
        <v>203</v>
      </c>
      <c r="H187" s="127" t="s">
        <v>205</v>
      </c>
      <c r="I187" s="128" t="s">
        <v>206</v>
      </c>
    </row>
    <row r="188" spans="1:9">
      <c r="A188" s="123" t="s">
        <v>538</v>
      </c>
      <c r="B188" s="123" t="s">
        <v>2365</v>
      </c>
      <c r="C188" s="129"/>
      <c r="D188" s="19" t="s">
        <v>539</v>
      </c>
      <c r="E188" s="123" t="s">
        <v>363</v>
      </c>
      <c r="F188" s="123" t="s">
        <v>88</v>
      </c>
      <c r="G188" s="123">
        <v>19</v>
      </c>
      <c r="H188" s="129" t="str">
        <f>IF(IFERROR(SEARCHB("add",$B$2),0)&gt;0,"X","M")</f>
        <v>M</v>
      </c>
      <c r="I188" s="130"/>
    </row>
    <row r="189" spans="1:9">
      <c r="A189" s="123"/>
      <c r="B189" s="123" t="s">
        <v>540</v>
      </c>
      <c r="C189" s="129"/>
      <c r="D189" s="19" t="s">
        <v>541</v>
      </c>
      <c r="E189" s="123" t="s">
        <v>542</v>
      </c>
      <c r="F189" s="123" t="s">
        <v>88</v>
      </c>
      <c r="G189" s="123">
        <v>19</v>
      </c>
      <c r="H189" s="129" t="s">
        <v>165</v>
      </c>
      <c r="I189" s="130"/>
    </row>
    <row r="190" spans="1:9">
      <c r="A190" s="123"/>
      <c r="B190" s="123" t="s">
        <v>543</v>
      </c>
      <c r="C190" s="129"/>
      <c r="D190" s="16" t="s">
        <v>544</v>
      </c>
      <c r="E190" s="123" t="s">
        <v>545</v>
      </c>
      <c r="F190" s="123" t="s">
        <v>88</v>
      </c>
      <c r="G190" s="123">
        <v>19</v>
      </c>
      <c r="H190" s="129" t="s">
        <v>165</v>
      </c>
      <c r="I190" s="130"/>
    </row>
    <row r="191" spans="1:9">
      <c r="A191" s="123"/>
      <c r="B191" s="123" t="s">
        <v>546</v>
      </c>
      <c r="C191" s="129"/>
      <c r="D191" s="16" t="s">
        <v>547</v>
      </c>
      <c r="E191" s="123"/>
      <c r="F191" s="123" t="s">
        <v>73</v>
      </c>
      <c r="G191" s="123">
        <v>100</v>
      </c>
      <c r="H191" s="129" t="s">
        <v>166</v>
      </c>
      <c r="I191" s="130"/>
    </row>
    <row r="192" spans="1:9">
      <c r="A192" s="123"/>
      <c r="B192" s="123" t="s">
        <v>548</v>
      </c>
      <c r="C192" s="129"/>
      <c r="D192" s="16" t="s">
        <v>549</v>
      </c>
      <c r="E192" s="123"/>
      <c r="F192" s="123" t="s">
        <v>73</v>
      </c>
      <c r="G192" s="123">
        <v>100</v>
      </c>
      <c r="H192" s="129" t="s">
        <v>165</v>
      </c>
      <c r="I192" s="130"/>
    </row>
    <row r="193" spans="1:9">
      <c r="A193" s="123"/>
      <c r="B193" s="123" t="s">
        <v>2216</v>
      </c>
      <c r="C193" s="129"/>
      <c r="D193" s="16" t="s">
        <v>550</v>
      </c>
      <c r="E193" s="123" t="s">
        <v>551</v>
      </c>
      <c r="F193" s="123" t="s">
        <v>299</v>
      </c>
      <c r="G193" s="123">
        <v>6</v>
      </c>
      <c r="H193" s="129" t="s">
        <v>166</v>
      </c>
      <c r="I193" s="130"/>
    </row>
    <row r="194" spans="1:9">
      <c r="A194" s="123"/>
      <c r="B194" s="123" t="s">
        <v>300</v>
      </c>
      <c r="C194" s="129"/>
      <c r="D194" s="16" t="s">
        <v>552</v>
      </c>
      <c r="E194" s="123" t="s">
        <v>553</v>
      </c>
      <c r="F194" s="123" t="s">
        <v>299</v>
      </c>
      <c r="G194" s="123">
        <v>6</v>
      </c>
      <c r="H194" s="129" t="s">
        <v>229</v>
      </c>
      <c r="I194" s="130"/>
    </row>
    <row r="195" spans="1:9">
      <c r="A195" s="125" t="s">
        <v>220</v>
      </c>
      <c r="B195" s="126" t="s">
        <v>0</v>
      </c>
      <c r="C195" s="126"/>
      <c r="D195" s="125" t="s">
        <v>1</v>
      </c>
      <c r="E195" s="125" t="s">
        <v>2</v>
      </c>
      <c r="F195" s="127" t="s">
        <v>3</v>
      </c>
      <c r="G195" s="127" t="s">
        <v>203</v>
      </c>
      <c r="H195" s="127" t="s">
        <v>205</v>
      </c>
      <c r="I195" s="128" t="s">
        <v>206</v>
      </c>
    </row>
    <row r="196" spans="1:9">
      <c r="A196" s="123" t="s">
        <v>554</v>
      </c>
      <c r="B196" s="123" t="s">
        <v>2366</v>
      </c>
      <c r="C196" s="129"/>
      <c r="D196" s="19" t="s">
        <v>1608</v>
      </c>
      <c r="E196" s="123" t="s">
        <v>363</v>
      </c>
      <c r="F196" s="123" t="s">
        <v>88</v>
      </c>
      <c r="G196" s="123">
        <v>19</v>
      </c>
      <c r="H196" s="129" t="str">
        <f>IF(IFERROR(SEARCHB("add",$B$2),0)&gt;0,"X","M")</f>
        <v>M</v>
      </c>
      <c r="I196" s="130"/>
    </row>
    <row r="197" spans="1:9">
      <c r="A197" s="123"/>
      <c r="B197" s="123" t="s">
        <v>2367</v>
      </c>
      <c r="C197" s="129"/>
      <c r="D197" s="19" t="s">
        <v>1612</v>
      </c>
      <c r="E197" s="123" t="s">
        <v>555</v>
      </c>
      <c r="F197" s="123" t="s">
        <v>88</v>
      </c>
      <c r="G197" s="123">
        <v>19</v>
      </c>
      <c r="H197" s="129" t="s">
        <v>165</v>
      </c>
      <c r="I197" s="130"/>
    </row>
    <row r="198" spans="1:9">
      <c r="A198" s="123"/>
      <c r="B198" s="123" t="s">
        <v>2216</v>
      </c>
      <c r="C198" s="129"/>
      <c r="D198" s="16" t="s">
        <v>550</v>
      </c>
      <c r="E198" s="123" t="s">
        <v>551</v>
      </c>
      <c r="F198" s="123" t="s">
        <v>299</v>
      </c>
      <c r="G198" s="123">
        <v>6</v>
      </c>
      <c r="H198" s="129" t="s">
        <v>166</v>
      </c>
      <c r="I198" s="130"/>
    </row>
    <row r="199" spans="1:9">
      <c r="A199" s="123"/>
      <c r="B199" s="123" t="s">
        <v>300</v>
      </c>
      <c r="C199" s="129"/>
      <c r="D199" s="16" t="s">
        <v>552</v>
      </c>
      <c r="E199" s="123" t="s">
        <v>556</v>
      </c>
      <c r="F199" s="123" t="s">
        <v>299</v>
      </c>
      <c r="G199" s="123">
        <v>6</v>
      </c>
      <c r="H199" s="129" t="s">
        <v>229</v>
      </c>
      <c r="I199" s="130"/>
    </row>
    <row r="200" spans="1:9">
      <c r="A200" s="123"/>
      <c r="B200" s="123" t="s">
        <v>372</v>
      </c>
      <c r="C200" s="129" t="s">
        <v>208</v>
      </c>
      <c r="D200" s="16" t="s">
        <v>558</v>
      </c>
      <c r="E200" s="123" t="s">
        <v>374</v>
      </c>
      <c r="F200" s="123"/>
      <c r="G200" s="123"/>
      <c r="H200" s="129" t="s">
        <v>166</v>
      </c>
      <c r="I200" s="130"/>
    </row>
    <row r="201" spans="1:9">
      <c r="A201" s="123"/>
      <c r="B201" s="123" t="s">
        <v>1807</v>
      </c>
      <c r="C201" s="129" t="s">
        <v>208</v>
      </c>
      <c r="D201" s="16" t="s">
        <v>559</v>
      </c>
      <c r="E201" s="123" t="s">
        <v>374</v>
      </c>
      <c r="F201" s="123"/>
      <c r="G201" s="123"/>
      <c r="H201" s="129" t="s">
        <v>165</v>
      </c>
      <c r="I201" s="130"/>
    </row>
    <row r="202" spans="1:9">
      <c r="A202" s="125" t="s">
        <v>507</v>
      </c>
      <c r="B202" s="126" t="s">
        <v>0</v>
      </c>
      <c r="C202" s="126"/>
      <c r="D202" s="125" t="s">
        <v>1</v>
      </c>
      <c r="E202" s="125" t="s">
        <v>2</v>
      </c>
      <c r="F202" s="127" t="s">
        <v>3</v>
      </c>
      <c r="G202" s="127" t="s">
        <v>203</v>
      </c>
      <c r="H202" s="127" t="s">
        <v>205</v>
      </c>
      <c r="I202" s="128" t="s">
        <v>206</v>
      </c>
    </row>
    <row r="203" spans="1:9">
      <c r="A203" s="123" t="s">
        <v>372</v>
      </c>
      <c r="B203" s="123" t="s">
        <v>379</v>
      </c>
      <c r="C203" s="129"/>
      <c r="D203" s="19" t="s">
        <v>562</v>
      </c>
      <c r="E203" s="123" t="str">
        <f>B204</f>
        <v>XAddressGroupBObjExt</v>
      </c>
      <c r="F203" s="123" t="s">
        <v>73</v>
      </c>
      <c r="G203" s="123">
        <v>150</v>
      </c>
      <c r="H203" s="129" t="s">
        <v>165</v>
      </c>
      <c r="I203" s="130"/>
    </row>
    <row r="204" spans="1:9">
      <c r="A204" s="123"/>
      <c r="B204" s="123" t="s">
        <v>565</v>
      </c>
      <c r="C204" s="129" t="s">
        <v>208</v>
      </c>
      <c r="D204" s="16" t="s">
        <v>567</v>
      </c>
      <c r="E204" s="123" t="s">
        <v>374</v>
      </c>
      <c r="F204" s="123"/>
      <c r="G204" s="123"/>
      <c r="H204" s="129" t="s">
        <v>165</v>
      </c>
      <c r="I204" s="130"/>
    </row>
    <row r="205" spans="1:9">
      <c r="A205" s="125" t="s">
        <v>220</v>
      </c>
      <c r="B205" s="126" t="s">
        <v>0</v>
      </c>
      <c r="C205" s="126"/>
      <c r="D205" s="125" t="s">
        <v>1</v>
      </c>
      <c r="E205" s="125" t="s">
        <v>2</v>
      </c>
      <c r="F205" s="127" t="s">
        <v>3</v>
      </c>
      <c r="G205" s="127" t="s">
        <v>203</v>
      </c>
      <c r="H205" s="127" t="s">
        <v>205</v>
      </c>
      <c r="I205" s="128" t="s">
        <v>206</v>
      </c>
    </row>
    <row r="206" spans="1:9">
      <c r="A206" s="123" t="str">
        <f>B204</f>
        <v>XAddressGroupBObjExt</v>
      </c>
      <c r="B206" s="123" t="s">
        <v>519</v>
      </c>
      <c r="C206" s="129"/>
      <c r="D206" s="19" t="s">
        <v>520</v>
      </c>
      <c r="E206" s="123"/>
      <c r="F206" s="123" t="str">
        <f>IF(G206=19,"Number","String")</f>
        <v>String</v>
      </c>
      <c r="G206" s="123">
        <v>250</v>
      </c>
      <c r="H206" s="129" t="s">
        <v>166</v>
      </c>
      <c r="I206" s="130"/>
    </row>
    <row r="207" spans="1:9">
      <c r="A207" s="123"/>
      <c r="B207" s="123" t="s">
        <v>574</v>
      </c>
      <c r="C207" s="129"/>
      <c r="D207" s="19" t="s">
        <v>575</v>
      </c>
      <c r="E207" s="123"/>
      <c r="F207" s="123" t="str">
        <f>IF(G207=19,"Number","String")</f>
        <v>String</v>
      </c>
      <c r="G207" s="123">
        <v>250</v>
      </c>
      <c r="H207" s="129" t="s">
        <v>166</v>
      </c>
      <c r="I207" s="130"/>
    </row>
    <row r="208" spans="1:9">
      <c r="A208" s="125" t="s">
        <v>220</v>
      </c>
      <c r="B208" s="126" t="s">
        <v>0</v>
      </c>
      <c r="C208" s="126"/>
      <c r="D208" s="125" t="s">
        <v>1</v>
      </c>
      <c r="E208" s="125" t="s">
        <v>2</v>
      </c>
      <c r="F208" s="127" t="s">
        <v>3</v>
      </c>
      <c r="G208" s="127" t="s">
        <v>203</v>
      </c>
      <c r="H208" s="127" t="s">
        <v>205</v>
      </c>
      <c r="I208" s="128" t="s">
        <v>206</v>
      </c>
    </row>
    <row r="209" spans="1:9">
      <c r="A209" s="123" t="s">
        <v>580</v>
      </c>
      <c r="B209" s="123" t="s">
        <v>2368</v>
      </c>
      <c r="C209" s="129"/>
      <c r="D209" s="19" t="s">
        <v>581</v>
      </c>
      <c r="E209" s="123"/>
      <c r="F209" s="123" t="s">
        <v>582</v>
      </c>
      <c r="G209" s="123">
        <v>19</v>
      </c>
      <c r="H209" s="129" t="s">
        <v>229</v>
      </c>
      <c r="I209" s="130"/>
    </row>
    <row r="210" spans="1:9" s="36" customFormat="1">
      <c r="A210" s="18"/>
      <c r="B210" s="18" t="s">
        <v>583</v>
      </c>
      <c r="C210" s="131"/>
      <c r="D210" s="132" t="s">
        <v>1657</v>
      </c>
      <c r="E210" s="18" t="s">
        <v>584</v>
      </c>
      <c r="F210" s="18" t="s">
        <v>582</v>
      </c>
      <c r="G210" s="18">
        <v>19</v>
      </c>
      <c r="H210" s="131" t="s">
        <v>165</v>
      </c>
      <c r="I210" s="21"/>
    </row>
    <row r="211" spans="1:9" s="36" customFormat="1">
      <c r="A211" s="18"/>
      <c r="B211" s="18" t="s">
        <v>585</v>
      </c>
      <c r="C211" s="131"/>
      <c r="D211" s="32" t="s">
        <v>1654</v>
      </c>
      <c r="E211" s="18" t="s">
        <v>584</v>
      </c>
      <c r="F211" s="18" t="s">
        <v>582</v>
      </c>
      <c r="G211" s="18">
        <v>19</v>
      </c>
      <c r="H211" s="131" t="s">
        <v>165</v>
      </c>
      <c r="I211" s="21"/>
    </row>
    <row r="212" spans="1:9">
      <c r="A212" s="123"/>
      <c r="B212" s="123" t="s">
        <v>586</v>
      </c>
      <c r="C212" s="129"/>
      <c r="D212" s="16" t="s">
        <v>587</v>
      </c>
      <c r="E212" s="123"/>
      <c r="F212" s="123" t="s">
        <v>73</v>
      </c>
      <c r="G212" s="123">
        <v>20</v>
      </c>
      <c r="H212" s="129" t="s">
        <v>165</v>
      </c>
      <c r="I212" s="130"/>
    </row>
    <row r="213" spans="1:9">
      <c r="A213" s="123"/>
      <c r="B213" s="123" t="s">
        <v>588</v>
      </c>
      <c r="C213" s="129"/>
      <c r="D213" s="16" t="s">
        <v>589</v>
      </c>
      <c r="E213" s="123"/>
      <c r="F213" s="123" t="s">
        <v>73</v>
      </c>
      <c r="G213" s="123">
        <v>50</v>
      </c>
      <c r="H213" s="129" t="s">
        <v>165</v>
      </c>
      <c r="I213" s="130"/>
    </row>
    <row r="214" spans="1:9">
      <c r="A214" s="123"/>
      <c r="B214" s="123" t="s">
        <v>590</v>
      </c>
      <c r="C214" s="129"/>
      <c r="D214" s="16" t="s">
        <v>591</v>
      </c>
      <c r="E214" s="123"/>
      <c r="F214" s="123" t="s">
        <v>73</v>
      </c>
      <c r="G214" s="123">
        <v>32</v>
      </c>
      <c r="H214" s="129" t="s">
        <v>165</v>
      </c>
      <c r="I214" s="130"/>
    </row>
    <row r="215" spans="1:9">
      <c r="A215" s="123"/>
      <c r="B215" s="123" t="s">
        <v>592</v>
      </c>
      <c r="C215" s="129"/>
      <c r="D215" s="16" t="s">
        <v>593</v>
      </c>
      <c r="E215" s="123"/>
      <c r="F215" s="123" t="s">
        <v>73</v>
      </c>
      <c r="G215" s="123">
        <v>400</v>
      </c>
      <c r="H215" s="129" t="s">
        <v>165</v>
      </c>
      <c r="I215" s="130"/>
    </row>
    <row r="216" spans="1:9">
      <c r="A216" s="123"/>
      <c r="B216" s="123" t="s">
        <v>594</v>
      </c>
      <c r="C216" s="129"/>
      <c r="D216" s="16" t="s">
        <v>595</v>
      </c>
      <c r="E216" s="123"/>
      <c r="F216" s="123" t="s">
        <v>73</v>
      </c>
      <c r="G216" s="123">
        <v>400</v>
      </c>
      <c r="H216" s="129" t="s">
        <v>166</v>
      </c>
      <c r="I216" s="130"/>
    </row>
    <row r="217" spans="1:9">
      <c r="A217" s="123"/>
      <c r="B217" s="123" t="s">
        <v>2369</v>
      </c>
      <c r="C217" s="129"/>
      <c r="D217" s="19" t="s">
        <v>596</v>
      </c>
      <c r="E217" s="123"/>
      <c r="F217" s="123" t="s">
        <v>73</v>
      </c>
      <c r="G217" s="123">
        <v>100</v>
      </c>
      <c r="H217" s="129" t="s">
        <v>166</v>
      </c>
      <c r="I217" s="130"/>
    </row>
    <row r="218" spans="1:9">
      <c r="A218" s="125" t="s">
        <v>220</v>
      </c>
      <c r="B218" s="126" t="s">
        <v>590</v>
      </c>
      <c r="C218" s="126"/>
      <c r="D218" s="125" t="s">
        <v>1</v>
      </c>
      <c r="E218" s="125" t="s">
        <v>2</v>
      </c>
      <c r="F218" s="127" t="s">
        <v>3</v>
      </c>
      <c r="G218" s="127" t="s">
        <v>203</v>
      </c>
      <c r="H218" s="127" t="s">
        <v>205</v>
      </c>
      <c r="I218" s="128" t="s">
        <v>206</v>
      </c>
    </row>
    <row r="219" spans="1:9">
      <c r="A219" s="123" t="s">
        <v>685</v>
      </c>
      <c r="B219" s="123" t="s">
        <v>2370</v>
      </c>
      <c r="C219" s="129"/>
      <c r="D219" s="19" t="s">
        <v>1687</v>
      </c>
      <c r="E219" s="123" t="s">
        <v>363</v>
      </c>
      <c r="F219" s="123" t="s">
        <v>88</v>
      </c>
      <c r="G219" s="123">
        <v>19</v>
      </c>
      <c r="H219" s="129" t="str">
        <f>IF(IFERROR(SEARCHB("add",$B$2),0)&gt;0,"X","M")</f>
        <v>M</v>
      </c>
      <c r="I219" s="130"/>
    </row>
    <row r="220" spans="1:9">
      <c r="A220" s="123"/>
      <c r="B220" s="123" t="s">
        <v>2371</v>
      </c>
      <c r="C220" s="129"/>
      <c r="D220" s="19" t="s">
        <v>1690</v>
      </c>
      <c r="E220" s="123" t="s">
        <v>1691</v>
      </c>
      <c r="F220" s="123" t="s">
        <v>88</v>
      </c>
      <c r="G220" s="123">
        <v>19</v>
      </c>
      <c r="H220" s="129" t="s">
        <v>165</v>
      </c>
      <c r="I220" s="130"/>
    </row>
    <row r="221" spans="1:9" s="36" customFormat="1">
      <c r="A221" s="18"/>
      <c r="B221" s="18" t="s">
        <v>2216</v>
      </c>
      <c r="C221" s="131"/>
      <c r="D221" s="132" t="s">
        <v>550</v>
      </c>
      <c r="E221" s="18" t="s">
        <v>551</v>
      </c>
      <c r="F221" s="18" t="s">
        <v>299</v>
      </c>
      <c r="G221" s="18">
        <v>6</v>
      </c>
      <c r="H221" s="131" t="s">
        <v>166</v>
      </c>
      <c r="I221" s="21"/>
    </row>
    <row r="222" spans="1:9" s="36" customFormat="1">
      <c r="A222" s="18"/>
      <c r="B222" s="18" t="s">
        <v>300</v>
      </c>
      <c r="C222" s="131"/>
      <c r="D222" s="32" t="s">
        <v>552</v>
      </c>
      <c r="E222" s="18" t="s">
        <v>556</v>
      </c>
      <c r="F222" s="18" t="s">
        <v>299</v>
      </c>
      <c r="G222" s="18">
        <v>6</v>
      </c>
      <c r="H222" s="131" t="s">
        <v>229</v>
      </c>
      <c r="I222" s="21"/>
    </row>
    <row r="223" spans="1:9">
      <c r="A223" s="123"/>
      <c r="B223" s="123" t="s">
        <v>597</v>
      </c>
      <c r="C223" s="129" t="s">
        <v>208</v>
      </c>
      <c r="D223" s="16" t="s">
        <v>598</v>
      </c>
      <c r="E223" s="123"/>
      <c r="F223" s="123"/>
      <c r="G223" s="123"/>
      <c r="H223" s="129" t="s">
        <v>165</v>
      </c>
      <c r="I223" s="130"/>
    </row>
    <row r="224" spans="1:9">
      <c r="A224" s="125" t="s">
        <v>220</v>
      </c>
      <c r="B224" s="126" t="s">
        <v>0</v>
      </c>
      <c r="C224" s="126"/>
      <c r="D224" s="125" t="s">
        <v>1</v>
      </c>
      <c r="E224" s="125" t="s">
        <v>2</v>
      </c>
      <c r="F224" s="127" t="s">
        <v>3</v>
      </c>
      <c r="G224" s="127" t="s">
        <v>203</v>
      </c>
      <c r="H224" s="127" t="s">
        <v>205</v>
      </c>
      <c r="I224" s="128" t="s">
        <v>206</v>
      </c>
    </row>
    <row r="225" spans="1:9">
      <c r="A225" s="123" t="s">
        <v>597</v>
      </c>
      <c r="B225" s="123" t="s">
        <v>2372</v>
      </c>
      <c r="C225" s="129"/>
      <c r="D225" s="19" t="s">
        <v>1726</v>
      </c>
      <c r="E225" s="123"/>
      <c r="F225" s="123" t="s">
        <v>582</v>
      </c>
      <c r="G225" s="123">
        <v>19</v>
      </c>
      <c r="H225" s="129" t="s">
        <v>229</v>
      </c>
      <c r="I225" s="130"/>
    </row>
    <row r="226" spans="1:9">
      <c r="A226" s="123"/>
      <c r="B226" s="123" t="s">
        <v>2373</v>
      </c>
      <c r="C226" s="129"/>
      <c r="D226" s="59" t="s">
        <v>599</v>
      </c>
      <c r="E226" s="123" t="s">
        <v>446</v>
      </c>
      <c r="F226" s="123" t="s">
        <v>582</v>
      </c>
      <c r="G226" s="123">
        <v>19</v>
      </c>
      <c r="H226" s="129" t="s">
        <v>165</v>
      </c>
      <c r="I226" s="130"/>
    </row>
    <row r="227" spans="1:9">
      <c r="A227" s="123"/>
      <c r="B227" s="123" t="s">
        <v>2374</v>
      </c>
      <c r="C227" s="129"/>
      <c r="D227" s="16" t="s">
        <v>600</v>
      </c>
      <c r="E227" s="123"/>
      <c r="F227" s="123" t="s">
        <v>73</v>
      </c>
      <c r="G227" s="123">
        <v>255</v>
      </c>
      <c r="H227" s="129" t="s">
        <v>165</v>
      </c>
      <c r="I227" s="130"/>
    </row>
    <row r="228" spans="1:9">
      <c r="A228" s="125" t="s">
        <v>220</v>
      </c>
      <c r="B228" s="126" t="s">
        <v>0</v>
      </c>
      <c r="C228" s="126"/>
      <c r="D228" s="125" t="s">
        <v>1</v>
      </c>
      <c r="E228" s="125" t="s">
        <v>2</v>
      </c>
      <c r="F228" s="127" t="s">
        <v>3</v>
      </c>
      <c r="G228" s="127" t="s">
        <v>203</v>
      </c>
      <c r="H228" s="127" t="s">
        <v>205</v>
      </c>
      <c r="I228" s="128" t="s">
        <v>206</v>
      </c>
    </row>
    <row r="229" spans="1:9">
      <c r="A229" s="123" t="s">
        <v>605</v>
      </c>
      <c r="B229" s="123" t="s">
        <v>2375</v>
      </c>
      <c r="C229" s="129"/>
      <c r="D229" s="19" t="s">
        <v>606</v>
      </c>
      <c r="E229" s="123" t="s">
        <v>363</v>
      </c>
      <c r="F229" s="123" t="s">
        <v>582</v>
      </c>
      <c r="G229" s="123">
        <v>19</v>
      </c>
      <c r="H229" s="129" t="str">
        <f>IF(IFERROR(SEARCHB("add",$B$2),0)&gt;0,"X","M")</f>
        <v>M</v>
      </c>
      <c r="I229" s="130"/>
    </row>
    <row r="230" spans="1:9">
      <c r="A230" s="123"/>
      <c r="B230" s="123" t="s">
        <v>918</v>
      </c>
      <c r="C230" s="129"/>
      <c r="D230" s="19" t="s">
        <v>607</v>
      </c>
      <c r="E230" s="123" t="s">
        <v>608</v>
      </c>
      <c r="F230" s="123" t="s">
        <v>582</v>
      </c>
      <c r="G230" s="123">
        <v>19</v>
      </c>
      <c r="H230" s="129" t="s">
        <v>165</v>
      </c>
      <c r="I230" s="130"/>
    </row>
    <row r="231" spans="1:9">
      <c r="A231" s="123"/>
      <c r="B231" s="123" t="s">
        <v>609</v>
      </c>
      <c r="C231" s="129"/>
      <c r="D231" s="16" t="s">
        <v>610</v>
      </c>
      <c r="E231" s="123"/>
      <c r="F231" s="123" t="s">
        <v>73</v>
      </c>
      <c r="G231" s="123">
        <v>50</v>
      </c>
      <c r="H231" s="129" t="s">
        <v>165</v>
      </c>
      <c r="I231" s="130"/>
    </row>
    <row r="232" spans="1:9">
      <c r="A232" s="123"/>
      <c r="B232" s="123" t="s">
        <v>2376</v>
      </c>
      <c r="C232" s="129"/>
      <c r="D232" s="16" t="s">
        <v>611</v>
      </c>
      <c r="E232" s="60" t="s">
        <v>1739</v>
      </c>
      <c r="F232" s="123" t="s">
        <v>73</v>
      </c>
      <c r="G232" s="123">
        <v>255</v>
      </c>
      <c r="H232" s="129" t="s">
        <v>166</v>
      </c>
      <c r="I232" s="130"/>
    </row>
    <row r="233" spans="1:9">
      <c r="A233" s="123"/>
      <c r="B233" s="123" t="s">
        <v>2377</v>
      </c>
      <c r="C233" s="129"/>
      <c r="D233" s="16" t="s">
        <v>612</v>
      </c>
      <c r="E233" s="123" t="s">
        <v>613</v>
      </c>
      <c r="F233" s="123" t="s">
        <v>299</v>
      </c>
      <c r="G233" s="123">
        <v>6</v>
      </c>
      <c r="H233" s="129" t="s">
        <v>166</v>
      </c>
      <c r="I233" s="130"/>
    </row>
    <row r="234" spans="1:9" s="36" customFormat="1">
      <c r="A234" s="18"/>
      <c r="B234" s="18" t="s">
        <v>2216</v>
      </c>
      <c r="C234" s="131"/>
      <c r="D234" s="132" t="s">
        <v>550</v>
      </c>
      <c r="E234" s="18" t="s">
        <v>551</v>
      </c>
      <c r="F234" s="18" t="s">
        <v>299</v>
      </c>
      <c r="G234" s="18">
        <v>6</v>
      </c>
      <c r="H234" s="131" t="s">
        <v>166</v>
      </c>
      <c r="I234" s="21"/>
    </row>
    <row r="235" spans="1:9" s="36" customFormat="1">
      <c r="A235" s="18"/>
      <c r="B235" s="18" t="s">
        <v>300</v>
      </c>
      <c r="C235" s="131"/>
      <c r="D235" s="32" t="s">
        <v>552</v>
      </c>
      <c r="E235" s="18" t="s">
        <v>556</v>
      </c>
      <c r="F235" s="18" t="s">
        <v>299</v>
      </c>
      <c r="G235" s="18">
        <v>6</v>
      </c>
      <c r="H235" s="131" t="s">
        <v>166</v>
      </c>
      <c r="I235" s="21"/>
    </row>
    <row r="236" spans="1:9">
      <c r="A236" s="125" t="s">
        <v>220</v>
      </c>
      <c r="B236" s="126" t="s">
        <v>0</v>
      </c>
      <c r="C236" s="126"/>
      <c r="D236" s="125" t="s">
        <v>1</v>
      </c>
      <c r="E236" s="125" t="s">
        <v>2</v>
      </c>
      <c r="F236" s="127" t="s">
        <v>3</v>
      </c>
      <c r="G236" s="127" t="s">
        <v>203</v>
      </c>
      <c r="H236" s="127" t="s">
        <v>205</v>
      </c>
      <c r="I236" s="128" t="s">
        <v>206</v>
      </c>
    </row>
    <row r="237" spans="1:9">
      <c r="A237" s="123" t="s">
        <v>614</v>
      </c>
      <c r="B237" s="123" t="s">
        <v>2378</v>
      </c>
      <c r="C237" s="129"/>
      <c r="D237" s="16" t="s">
        <v>1751</v>
      </c>
      <c r="E237" s="123" t="s">
        <v>363</v>
      </c>
      <c r="F237" s="123" t="s">
        <v>88</v>
      </c>
      <c r="G237" s="123">
        <v>19</v>
      </c>
      <c r="H237" s="129" t="str">
        <f>IF(IFERROR(SEARCHB("add",$B$2),0)&gt;0,"X","M")</f>
        <v>M</v>
      </c>
      <c r="I237" s="130"/>
    </row>
    <row r="238" spans="1:9">
      <c r="A238" s="123"/>
      <c r="B238" s="123" t="s">
        <v>2379</v>
      </c>
      <c r="C238" s="129"/>
      <c r="D238" s="16" t="s">
        <v>1753</v>
      </c>
      <c r="E238" s="123"/>
      <c r="F238" s="123" t="s">
        <v>88</v>
      </c>
      <c r="G238" s="123">
        <v>19</v>
      </c>
      <c r="H238" s="129" t="s">
        <v>229</v>
      </c>
      <c r="I238" s="130"/>
    </row>
    <row r="239" spans="1:9">
      <c r="A239" s="123"/>
      <c r="B239" s="123" t="s">
        <v>2380</v>
      </c>
      <c r="C239" s="129"/>
      <c r="D239" s="16" t="s">
        <v>480</v>
      </c>
      <c r="E239" s="123"/>
      <c r="F239" s="123" t="s">
        <v>88</v>
      </c>
      <c r="G239" s="123">
        <v>19</v>
      </c>
      <c r="H239" s="129" t="s">
        <v>229</v>
      </c>
      <c r="I239" s="130"/>
    </row>
    <row r="240" spans="1:9" s="36" customFormat="1">
      <c r="A240" s="18"/>
      <c r="B240" s="18" t="s">
        <v>2216</v>
      </c>
      <c r="C240" s="131"/>
      <c r="D240" s="132" t="s">
        <v>550</v>
      </c>
      <c r="E240" s="18" t="s">
        <v>615</v>
      </c>
      <c r="F240" s="18" t="s">
        <v>299</v>
      </c>
      <c r="G240" s="18">
        <v>6</v>
      </c>
      <c r="H240" s="131" t="s">
        <v>166</v>
      </c>
      <c r="I240" s="21"/>
    </row>
    <row r="241" spans="1:9" s="36" customFormat="1">
      <c r="A241" s="18"/>
      <c r="B241" s="18" t="s">
        <v>300</v>
      </c>
      <c r="C241" s="131"/>
      <c r="D241" s="32" t="s">
        <v>552</v>
      </c>
      <c r="E241" s="18" t="s">
        <v>556</v>
      </c>
      <c r="F241" s="18" t="s">
        <v>299</v>
      </c>
      <c r="G241" s="18">
        <v>6</v>
      </c>
      <c r="H241" s="131" t="s">
        <v>166</v>
      </c>
      <c r="I241" s="21"/>
    </row>
    <row r="242" spans="1:9">
      <c r="A242" s="125" t="s">
        <v>220</v>
      </c>
      <c r="B242" s="126" t="s">
        <v>0</v>
      </c>
      <c r="C242" s="126"/>
      <c r="D242" s="125" t="s">
        <v>1</v>
      </c>
      <c r="E242" s="125" t="s">
        <v>2</v>
      </c>
      <c r="F242" s="127" t="s">
        <v>3</v>
      </c>
      <c r="G242" s="127" t="s">
        <v>203</v>
      </c>
      <c r="H242" s="127" t="s">
        <v>205</v>
      </c>
      <c r="I242" s="128" t="s">
        <v>206</v>
      </c>
    </row>
    <row r="243" spans="1:9">
      <c r="A243" s="123" t="s">
        <v>2381</v>
      </c>
      <c r="B243" s="123" t="s">
        <v>2382</v>
      </c>
      <c r="C243" s="129"/>
      <c r="D243" s="16" t="s">
        <v>480</v>
      </c>
      <c r="E243" s="123" t="s">
        <v>363</v>
      </c>
      <c r="F243" s="123" t="s">
        <v>88</v>
      </c>
      <c r="G243" s="123">
        <v>19</v>
      </c>
      <c r="H243" s="129" t="str">
        <f>IF(IFERROR(SEARCHB("add",$B$2),0)&gt;0,"X","M")</f>
        <v>M</v>
      </c>
      <c r="I243" s="130"/>
    </row>
    <row r="244" spans="1:9">
      <c r="A244" s="123"/>
      <c r="B244" s="123" t="s">
        <v>616</v>
      </c>
      <c r="C244" s="129"/>
      <c r="D244" s="16" t="s">
        <v>617</v>
      </c>
      <c r="E244" s="123"/>
      <c r="F244" s="123" t="s">
        <v>88</v>
      </c>
      <c r="G244" s="123">
        <v>19</v>
      </c>
      <c r="H244" s="129" t="s">
        <v>229</v>
      </c>
      <c r="I244" s="130"/>
    </row>
    <row r="245" spans="1:9">
      <c r="A245" s="123"/>
      <c r="B245" s="123" t="s">
        <v>2380</v>
      </c>
      <c r="C245" s="129"/>
      <c r="D245" s="16" t="s">
        <v>480</v>
      </c>
      <c r="E245" s="123"/>
      <c r="F245" s="123" t="s">
        <v>88</v>
      </c>
      <c r="G245" s="123">
        <v>19</v>
      </c>
      <c r="H245" s="129" t="s">
        <v>229</v>
      </c>
      <c r="I245" s="130"/>
    </row>
    <row r="246" spans="1:9">
      <c r="A246" s="123"/>
      <c r="B246" s="123" t="s">
        <v>2383</v>
      </c>
      <c r="C246" s="129"/>
      <c r="D246" s="16" t="s">
        <v>618</v>
      </c>
      <c r="E246" s="123" t="s">
        <v>619</v>
      </c>
      <c r="F246" s="123" t="s">
        <v>73</v>
      </c>
      <c r="G246" s="123">
        <v>255</v>
      </c>
      <c r="H246" s="129" t="s">
        <v>166</v>
      </c>
      <c r="I246" s="130"/>
    </row>
    <row r="247" spans="1:9" s="36" customFormat="1">
      <c r="A247" s="18"/>
      <c r="B247" s="18" t="s">
        <v>2384</v>
      </c>
      <c r="C247" s="131"/>
      <c r="D247" s="32" t="s">
        <v>620</v>
      </c>
      <c r="E247" s="18" t="s">
        <v>621</v>
      </c>
      <c r="F247" s="18" t="s">
        <v>299</v>
      </c>
      <c r="G247" s="18">
        <v>6</v>
      </c>
      <c r="H247" s="131" t="s">
        <v>166</v>
      </c>
      <c r="I247" s="21"/>
    </row>
  </sheetData>
  <phoneticPr fontId="1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6" workbookViewId="0">
      <selection activeCell="C21" sqref="C21"/>
    </sheetView>
  </sheetViews>
  <sheetFormatPr defaultRowHeight="16.5"/>
  <cols>
    <col min="1" max="1" width="4.875" customWidth="1"/>
    <col min="2" max="2" width="10.5" bestFit="1" customWidth="1"/>
    <col min="3" max="3" width="119.375" bestFit="1" customWidth="1"/>
    <col min="4" max="4" width="13.125" customWidth="1"/>
  </cols>
  <sheetData>
    <row r="1" spans="1:4">
      <c r="A1" s="44" t="s">
        <v>188</v>
      </c>
      <c r="B1" s="44" t="s">
        <v>178</v>
      </c>
      <c r="C1" s="44" t="s">
        <v>179</v>
      </c>
      <c r="D1" s="44" t="s">
        <v>180</v>
      </c>
    </row>
    <row r="2" spans="1:4">
      <c r="A2" s="45">
        <v>1</v>
      </c>
      <c r="B2" s="45" t="s">
        <v>181</v>
      </c>
      <c r="C2" s="45" t="s">
        <v>187</v>
      </c>
      <c r="D2" s="45" t="s">
        <v>182</v>
      </c>
    </row>
    <row r="3" spans="1:4">
      <c r="A3" s="45">
        <v>2</v>
      </c>
      <c r="B3" s="45" t="s">
        <v>183</v>
      </c>
      <c r="C3" s="45" t="s">
        <v>184</v>
      </c>
      <c r="D3" s="45" t="s">
        <v>185</v>
      </c>
    </row>
    <row r="4" spans="1:4">
      <c r="A4" s="45">
        <v>3</v>
      </c>
      <c r="B4" s="45" t="s">
        <v>1309</v>
      </c>
      <c r="C4" s="45" t="s">
        <v>1313</v>
      </c>
      <c r="D4" s="45" t="s">
        <v>1307</v>
      </c>
    </row>
    <row r="5" spans="1:4">
      <c r="A5" s="45">
        <v>4</v>
      </c>
      <c r="B5" s="45" t="s">
        <v>1310</v>
      </c>
      <c r="C5" s="45" t="s">
        <v>1308</v>
      </c>
      <c r="D5" s="45" t="s">
        <v>1307</v>
      </c>
    </row>
    <row r="6" spans="1:4">
      <c r="A6" s="45">
        <v>5</v>
      </c>
      <c r="B6" s="45" t="s">
        <v>1312</v>
      </c>
      <c r="C6" s="45" t="s">
        <v>1314</v>
      </c>
      <c r="D6" s="45" t="s">
        <v>1307</v>
      </c>
    </row>
    <row r="7" spans="1:4" ht="66">
      <c r="A7" s="45">
        <v>6</v>
      </c>
      <c r="B7" s="45" t="s">
        <v>2135</v>
      </c>
      <c r="C7" s="46" t="s">
        <v>2163</v>
      </c>
      <c r="D7" s="45" t="s">
        <v>1307</v>
      </c>
    </row>
    <row r="8" spans="1:4">
      <c r="A8" s="45">
        <v>7</v>
      </c>
      <c r="B8" s="45" t="s">
        <v>2161</v>
      </c>
      <c r="C8" s="45" t="s">
        <v>2162</v>
      </c>
      <c r="D8" s="45" t="s">
        <v>1307</v>
      </c>
    </row>
    <row r="9" spans="1:4" ht="82.5">
      <c r="A9" s="45">
        <v>8</v>
      </c>
      <c r="B9" s="45" t="s">
        <v>2188</v>
      </c>
      <c r="C9" s="46" t="s">
        <v>2189</v>
      </c>
      <c r="D9" s="45" t="s">
        <v>2190</v>
      </c>
    </row>
    <row r="10" spans="1:4" ht="49.5">
      <c r="A10" s="45">
        <v>9</v>
      </c>
      <c r="B10" s="45" t="s">
        <v>2198</v>
      </c>
      <c r="C10" s="46" t="s">
        <v>2197</v>
      </c>
      <c r="D10" s="45" t="s">
        <v>2191</v>
      </c>
    </row>
    <row r="11" spans="1:4">
      <c r="A11" s="45">
        <v>10</v>
      </c>
      <c r="B11" s="45" t="s">
        <v>2199</v>
      </c>
      <c r="C11" s="45" t="s">
        <v>2221</v>
      </c>
      <c r="D11" s="45" t="s">
        <v>2191</v>
      </c>
    </row>
    <row r="12" spans="1:4" ht="33">
      <c r="A12" s="45">
        <v>11</v>
      </c>
      <c r="B12" s="45" t="s">
        <v>2386</v>
      </c>
      <c r="C12" s="46" t="s">
        <v>2433</v>
      </c>
      <c r="D12" s="45" t="s">
        <v>1307</v>
      </c>
    </row>
    <row r="13" spans="1:4">
      <c r="A13" s="45">
        <v>12</v>
      </c>
      <c r="B13" s="45" t="s">
        <v>2391</v>
      </c>
      <c r="C13" s="46" t="s">
        <v>2393</v>
      </c>
      <c r="D13" s="45" t="s">
        <v>185</v>
      </c>
    </row>
    <row r="14" spans="1:4">
      <c r="A14" s="45">
        <v>13</v>
      </c>
      <c r="B14" s="45" t="s">
        <v>2409</v>
      </c>
      <c r="C14" s="46" t="s">
        <v>2410</v>
      </c>
      <c r="D14" s="45" t="s">
        <v>185</v>
      </c>
    </row>
    <row r="15" spans="1:4">
      <c r="A15" s="45">
        <v>14</v>
      </c>
      <c r="B15" s="45" t="s">
        <v>2432</v>
      </c>
      <c r="C15" s="46" t="s">
        <v>2434</v>
      </c>
      <c r="D15" s="45" t="s">
        <v>185</v>
      </c>
    </row>
    <row r="16" spans="1:4">
      <c r="A16" s="45">
        <v>15</v>
      </c>
      <c r="B16" s="45" t="s">
        <v>2443</v>
      </c>
      <c r="C16" s="45" t="s">
        <v>2444</v>
      </c>
      <c r="D16" s="45" t="s">
        <v>185</v>
      </c>
    </row>
    <row r="17" spans="1:4">
      <c r="A17" s="45">
        <v>16</v>
      </c>
      <c r="B17" s="45" t="s">
        <v>2463</v>
      </c>
      <c r="C17" s="45" t="s">
        <v>2464</v>
      </c>
      <c r="D17" s="45" t="s">
        <v>185</v>
      </c>
    </row>
    <row r="18" spans="1:4" ht="82.5">
      <c r="A18" s="45">
        <v>17</v>
      </c>
      <c r="B18" s="45" t="s">
        <v>2465</v>
      </c>
      <c r="C18" s="46" t="s">
        <v>2466</v>
      </c>
      <c r="D18" s="45" t="s">
        <v>185</v>
      </c>
    </row>
    <row r="19" spans="1:4">
      <c r="A19" s="45">
        <v>18</v>
      </c>
      <c r="B19" s="45" t="s">
        <v>2770</v>
      </c>
      <c r="C19" s="46" t="s">
        <v>2771</v>
      </c>
      <c r="D19" s="45" t="s">
        <v>185</v>
      </c>
    </row>
    <row r="20" spans="1:4">
      <c r="A20" s="197">
        <v>19</v>
      </c>
      <c r="B20" s="286" t="s">
        <v>2992</v>
      </c>
      <c r="C20" s="287" t="s">
        <v>2782</v>
      </c>
      <c r="D20" s="287" t="s">
        <v>2783</v>
      </c>
    </row>
    <row r="21" spans="1:4" ht="49.5">
      <c r="A21" s="45">
        <v>20</v>
      </c>
      <c r="B21" s="45" t="s">
        <v>2993</v>
      </c>
      <c r="C21" s="46" t="s">
        <v>2994</v>
      </c>
      <c r="D21" s="287" t="s">
        <v>2783</v>
      </c>
    </row>
    <row r="22" spans="1:4">
      <c r="A22" s="45"/>
      <c r="B22" s="45"/>
      <c r="C22" s="46"/>
      <c r="D22" s="45"/>
    </row>
    <row r="23" spans="1:4">
      <c r="A23" s="45"/>
      <c r="B23" s="45"/>
      <c r="C23" s="45"/>
      <c r="D23" s="45"/>
    </row>
    <row r="24" spans="1:4">
      <c r="A24" s="45"/>
      <c r="B24" s="45"/>
      <c r="C24" s="46"/>
      <c r="D24" s="45"/>
    </row>
    <row r="25" spans="1:4">
      <c r="A25" s="45"/>
      <c r="B25" s="45"/>
      <c r="C25" s="45"/>
      <c r="D25" s="45"/>
    </row>
    <row r="26" spans="1:4">
      <c r="A26" s="45"/>
      <c r="B26" s="45"/>
      <c r="C26" s="45"/>
      <c r="D26" s="45"/>
    </row>
    <row r="27" spans="1:4">
      <c r="A27" s="45"/>
      <c r="B27" s="45"/>
      <c r="C27" s="46"/>
      <c r="D27" s="45"/>
    </row>
    <row r="28" spans="1:4">
      <c r="A28" s="45"/>
      <c r="B28" s="45"/>
      <c r="C28" s="46"/>
      <c r="D28" s="45"/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5"/>
  <sheetViews>
    <sheetView topLeftCell="A88" zoomScale="85" zoomScaleNormal="85" workbookViewId="0"/>
  </sheetViews>
  <sheetFormatPr defaultColWidth="7.875" defaultRowHeight="16.5"/>
  <cols>
    <col min="1" max="1" width="28.75" style="5" customWidth="1"/>
    <col min="2" max="2" width="26.625" style="5" customWidth="1"/>
    <col min="3" max="3" width="7.625" style="3" customWidth="1"/>
    <col min="4" max="4" width="38.875" style="5" customWidth="1"/>
    <col min="5" max="5" width="40.125" style="5" customWidth="1"/>
    <col min="6" max="6" width="14.5" style="5" customWidth="1"/>
    <col min="7" max="7" width="7.75" style="5" customWidth="1"/>
    <col min="8" max="8" width="11.25" style="3" customWidth="1"/>
    <col min="9" max="9" width="37.75" style="6" customWidth="1"/>
    <col min="10" max="11" width="1.625" style="5" customWidth="1"/>
    <col min="12" max="16384" width="7.875" style="5"/>
  </cols>
  <sheetData>
    <row r="1" spans="1:12" s="124" customFormat="1">
      <c r="A1" s="7" t="s">
        <v>2502</v>
      </c>
      <c r="C1" s="3"/>
      <c r="H1" s="3"/>
      <c r="I1" s="6"/>
    </row>
    <row r="2" spans="1:12">
      <c r="A2" s="1" t="s">
        <v>5</v>
      </c>
      <c r="B2" s="2" t="s">
        <v>157</v>
      </c>
      <c r="C2" s="4" t="s">
        <v>312</v>
      </c>
      <c r="D2" s="4"/>
    </row>
    <row r="3" spans="1:12">
      <c r="A3" s="1" t="s">
        <v>6</v>
      </c>
      <c r="B3" s="2"/>
    </row>
    <row r="4" spans="1:12" s="124" customFormat="1">
      <c r="A4" s="221"/>
      <c r="C4" s="3"/>
      <c r="H4" s="3"/>
      <c r="I4" s="6"/>
    </row>
    <row r="5" spans="1:12">
      <c r="A5" s="7" t="s">
        <v>7</v>
      </c>
    </row>
    <row r="6" spans="1:12">
      <c r="A6" s="8" t="s">
        <v>8</v>
      </c>
      <c r="B6" s="9" t="s">
        <v>0</v>
      </c>
      <c r="C6" s="9" t="s">
        <v>9</v>
      </c>
      <c r="D6" s="8" t="s">
        <v>1</v>
      </c>
      <c r="E6" s="8" t="s">
        <v>2</v>
      </c>
      <c r="F6" s="10" t="s">
        <v>3</v>
      </c>
      <c r="G6" s="10" t="s">
        <v>10</v>
      </c>
      <c r="H6" s="10" t="s">
        <v>11</v>
      </c>
      <c r="I6" s="11" t="s">
        <v>12</v>
      </c>
      <c r="L6" s="4"/>
    </row>
    <row r="7" spans="1:12">
      <c r="A7" s="2"/>
      <c r="B7" s="2" t="s">
        <v>13</v>
      </c>
      <c r="C7" s="12" t="s">
        <v>14</v>
      </c>
      <c r="D7" s="13" t="s">
        <v>15</v>
      </c>
      <c r="E7" s="2"/>
      <c r="F7" s="2"/>
      <c r="G7" s="2"/>
      <c r="H7" s="12" t="s">
        <v>16</v>
      </c>
      <c r="I7" s="14"/>
      <c r="L7" s="4"/>
    </row>
    <row r="8" spans="1:12">
      <c r="A8" s="8" t="s">
        <v>8</v>
      </c>
      <c r="B8" s="9" t="s">
        <v>0</v>
      </c>
      <c r="C8" s="9"/>
      <c r="D8" s="8" t="s">
        <v>1</v>
      </c>
      <c r="E8" s="8" t="s">
        <v>2</v>
      </c>
      <c r="F8" s="10" t="s">
        <v>3</v>
      </c>
      <c r="G8" s="10" t="s">
        <v>10</v>
      </c>
      <c r="H8" s="10" t="s">
        <v>11</v>
      </c>
      <c r="I8" s="11" t="s">
        <v>12</v>
      </c>
      <c r="L8" s="4"/>
    </row>
    <row r="9" spans="1:12">
      <c r="A9" s="2" t="s">
        <v>13</v>
      </c>
      <c r="B9" s="2" t="s">
        <v>17</v>
      </c>
      <c r="C9" s="12" t="s">
        <v>14</v>
      </c>
      <c r="D9" s="13" t="s">
        <v>18</v>
      </c>
      <c r="E9" s="2" t="s">
        <v>19</v>
      </c>
      <c r="F9" s="2"/>
      <c r="G9" s="2"/>
      <c r="H9" s="12" t="s">
        <v>16</v>
      </c>
      <c r="I9" s="15" t="s">
        <v>20</v>
      </c>
      <c r="L9" s="4"/>
    </row>
    <row r="10" spans="1:12">
      <c r="A10" s="2"/>
      <c r="B10" s="2" t="s">
        <v>21</v>
      </c>
      <c r="C10" s="12" t="s">
        <v>14</v>
      </c>
      <c r="D10" s="16" t="s">
        <v>22</v>
      </c>
      <c r="E10" s="2"/>
      <c r="F10" s="2"/>
      <c r="G10" s="2"/>
      <c r="H10" s="12" t="s">
        <v>16</v>
      </c>
      <c r="I10" s="14"/>
      <c r="L10" s="4"/>
    </row>
    <row r="11" spans="1:12">
      <c r="A11" s="8" t="s">
        <v>8</v>
      </c>
      <c r="B11" s="9" t="s">
        <v>0</v>
      </c>
      <c r="C11" s="9"/>
      <c r="D11" s="8" t="s">
        <v>1</v>
      </c>
      <c r="E11" s="8" t="s">
        <v>2</v>
      </c>
      <c r="F11" s="10" t="s">
        <v>3</v>
      </c>
      <c r="G11" s="10" t="s">
        <v>10</v>
      </c>
      <c r="H11" s="10" t="s">
        <v>11</v>
      </c>
      <c r="I11" s="11" t="s">
        <v>12</v>
      </c>
    </row>
    <row r="12" spans="1:12">
      <c r="A12" s="2" t="s">
        <v>21</v>
      </c>
      <c r="B12" s="5" t="str">
        <f>$B$2</f>
        <v>getSubscriberIdByRocId</v>
      </c>
      <c r="C12" s="12" t="s">
        <v>23</v>
      </c>
      <c r="D12" s="13" t="s">
        <v>24</v>
      </c>
      <c r="E12" s="2"/>
      <c r="F12" s="2"/>
      <c r="G12" s="2"/>
      <c r="H12" s="12" t="s">
        <v>25</v>
      </c>
      <c r="I12" s="14"/>
    </row>
    <row r="13" spans="1:12">
      <c r="A13" s="8" t="s">
        <v>8</v>
      </c>
      <c r="B13" s="9" t="s">
        <v>0</v>
      </c>
      <c r="C13" s="9"/>
      <c r="D13" s="8" t="s">
        <v>1</v>
      </c>
      <c r="E13" s="8" t="s">
        <v>2</v>
      </c>
      <c r="F13" s="10" t="s">
        <v>3</v>
      </c>
      <c r="G13" s="10" t="s">
        <v>26</v>
      </c>
      <c r="H13" s="10" t="s">
        <v>27</v>
      </c>
      <c r="I13" s="11" t="s">
        <v>28</v>
      </c>
    </row>
    <row r="14" spans="1:12">
      <c r="A14" s="5" t="str">
        <f>B12</f>
        <v>getSubscriberIdByRocId</v>
      </c>
      <c r="B14" s="2" t="s">
        <v>846</v>
      </c>
      <c r="C14" s="12"/>
      <c r="D14" s="13" t="s">
        <v>853</v>
      </c>
      <c r="E14" s="2" t="s">
        <v>852</v>
      </c>
      <c r="F14" s="2" t="s">
        <v>849</v>
      </c>
      <c r="G14" s="2"/>
      <c r="H14" s="12" t="s">
        <v>4</v>
      </c>
      <c r="I14" s="14"/>
    </row>
    <row r="15" spans="1:12">
      <c r="A15" s="2"/>
      <c r="B15" s="2" t="s">
        <v>854</v>
      </c>
      <c r="C15" s="12"/>
      <c r="D15" s="13" t="s">
        <v>1297</v>
      </c>
      <c r="E15" s="2" t="s">
        <v>852</v>
      </c>
      <c r="F15" s="2" t="s">
        <v>855</v>
      </c>
      <c r="G15" s="2"/>
      <c r="H15" s="12" t="s">
        <v>4</v>
      </c>
      <c r="I15" s="14"/>
    </row>
    <row r="16" spans="1:12">
      <c r="A16" s="2"/>
      <c r="B16" s="106" t="s">
        <v>2138</v>
      </c>
      <c r="C16" s="129" t="s">
        <v>14</v>
      </c>
      <c r="D16" s="105" t="s">
        <v>22</v>
      </c>
      <c r="F16" s="2"/>
      <c r="G16" s="2"/>
      <c r="H16" s="108" t="s">
        <v>2158</v>
      </c>
      <c r="I16" s="14"/>
    </row>
    <row r="17" spans="1:11">
      <c r="A17" s="2"/>
      <c r="B17" s="2" t="s">
        <v>195</v>
      </c>
      <c r="C17" s="12" t="s">
        <v>23</v>
      </c>
      <c r="D17" s="16" t="s">
        <v>29</v>
      </c>
      <c r="E17" s="2"/>
      <c r="F17" s="2"/>
      <c r="G17" s="2"/>
      <c r="H17" s="12" t="s">
        <v>25</v>
      </c>
      <c r="I17" s="14"/>
    </row>
    <row r="18" spans="1:11" customFormat="1">
      <c r="A18" s="8" t="s">
        <v>8</v>
      </c>
      <c r="B18" s="9" t="s">
        <v>0</v>
      </c>
      <c r="C18" s="9"/>
      <c r="D18" s="8" t="s">
        <v>1</v>
      </c>
      <c r="E18" s="8" t="s">
        <v>2</v>
      </c>
      <c r="F18" s="10" t="s">
        <v>3</v>
      </c>
      <c r="G18" s="10" t="s">
        <v>26</v>
      </c>
      <c r="H18" s="10" t="s">
        <v>27</v>
      </c>
      <c r="I18" s="11" t="s">
        <v>28</v>
      </c>
      <c r="K18" s="17"/>
    </row>
    <row r="19" spans="1:11" customFormat="1">
      <c r="A19" s="2" t="s">
        <v>849</v>
      </c>
      <c r="B19" s="2" t="s">
        <v>851</v>
      </c>
      <c r="C19" s="12"/>
      <c r="D19" s="2" t="s">
        <v>861</v>
      </c>
      <c r="E19" s="2" t="s">
        <v>862</v>
      </c>
      <c r="F19" s="2" t="s">
        <v>858</v>
      </c>
      <c r="G19" s="2">
        <v>10</v>
      </c>
      <c r="H19" s="12" t="s">
        <v>4</v>
      </c>
      <c r="I19" s="2"/>
      <c r="K19" s="17"/>
    </row>
    <row r="20" spans="1:11" customFormat="1">
      <c r="A20" s="2"/>
      <c r="B20" s="2" t="s">
        <v>848</v>
      </c>
      <c r="C20" s="3"/>
      <c r="D20" s="2" t="s">
        <v>856</v>
      </c>
      <c r="E20" s="2" t="s">
        <v>857</v>
      </c>
      <c r="F20" s="2" t="s">
        <v>858</v>
      </c>
      <c r="G20" s="2">
        <v>50</v>
      </c>
      <c r="H20" s="12" t="s">
        <v>864</v>
      </c>
      <c r="I20" s="2"/>
      <c r="K20" s="17"/>
    </row>
    <row r="21" spans="1:11" customFormat="1">
      <c r="A21" s="2"/>
      <c r="B21" s="2" t="s">
        <v>850</v>
      </c>
      <c r="C21" s="12"/>
      <c r="D21" s="2" t="s">
        <v>859</v>
      </c>
      <c r="E21" s="2" t="s">
        <v>860</v>
      </c>
      <c r="F21" s="2" t="s">
        <v>858</v>
      </c>
      <c r="G21" s="2">
        <v>20</v>
      </c>
      <c r="H21" s="12" t="s">
        <v>4</v>
      </c>
      <c r="I21" s="2"/>
      <c r="K21" s="17"/>
    </row>
    <row r="22" spans="1:11">
      <c r="A22" s="8" t="s">
        <v>8</v>
      </c>
      <c r="B22" s="9" t="s">
        <v>0</v>
      </c>
      <c r="C22" s="9"/>
      <c r="D22" s="8" t="s">
        <v>1</v>
      </c>
      <c r="E22" s="8" t="s">
        <v>2</v>
      </c>
      <c r="F22" s="10" t="s">
        <v>3</v>
      </c>
      <c r="G22" s="10" t="s">
        <v>26</v>
      </c>
      <c r="H22" s="10" t="s">
        <v>27</v>
      </c>
      <c r="I22" s="11" t="s">
        <v>28</v>
      </c>
    </row>
    <row r="23" spans="1:11">
      <c r="A23" s="2" t="s">
        <v>873</v>
      </c>
      <c r="B23" s="2" t="s">
        <v>1292</v>
      </c>
      <c r="C23" s="12"/>
      <c r="D23" s="2" t="s">
        <v>874</v>
      </c>
      <c r="E23" s="2" t="s">
        <v>875</v>
      </c>
      <c r="F23" s="2" t="s">
        <v>876</v>
      </c>
      <c r="G23" s="2">
        <v>16</v>
      </c>
      <c r="H23" s="12" t="s">
        <v>863</v>
      </c>
      <c r="I23" s="2" t="s">
        <v>865</v>
      </c>
    </row>
    <row r="24" spans="1:11">
      <c r="A24" s="2"/>
      <c r="B24" s="2" t="s">
        <v>1293</v>
      </c>
      <c r="D24" s="2" t="s">
        <v>877</v>
      </c>
      <c r="E24" s="2" t="s">
        <v>878</v>
      </c>
      <c r="F24" s="2" t="s">
        <v>876</v>
      </c>
      <c r="G24" s="2">
        <v>16</v>
      </c>
      <c r="H24" s="12" t="s">
        <v>879</v>
      </c>
      <c r="I24" s="2" t="s">
        <v>865</v>
      </c>
    </row>
    <row r="25" spans="1:11">
      <c r="A25" s="2"/>
      <c r="B25" s="2" t="s">
        <v>1294</v>
      </c>
      <c r="C25" s="12"/>
      <c r="D25" s="2" t="s">
        <v>866</v>
      </c>
      <c r="E25" s="2" t="s">
        <v>880</v>
      </c>
      <c r="F25" s="2" t="s">
        <v>876</v>
      </c>
      <c r="G25" s="2">
        <v>32</v>
      </c>
      <c r="H25" s="12" t="s">
        <v>867</v>
      </c>
      <c r="I25" s="2" t="s">
        <v>865</v>
      </c>
    </row>
    <row r="26" spans="1:11">
      <c r="A26" s="2"/>
      <c r="B26" s="2" t="s">
        <v>1295</v>
      </c>
      <c r="C26" s="12"/>
      <c r="D26" s="2" t="s">
        <v>868</v>
      </c>
      <c r="E26" s="2" t="s">
        <v>869</v>
      </c>
      <c r="F26" s="2" t="s">
        <v>872</v>
      </c>
      <c r="G26" s="2">
        <v>36</v>
      </c>
      <c r="H26" s="12" t="s">
        <v>867</v>
      </c>
      <c r="I26" s="2" t="s">
        <v>870</v>
      </c>
    </row>
    <row r="27" spans="1:11">
      <c r="A27" s="2"/>
      <c r="B27" s="2" t="s">
        <v>1296</v>
      </c>
      <c r="D27" s="2" t="s">
        <v>881</v>
      </c>
      <c r="E27" s="2" t="s">
        <v>871</v>
      </c>
      <c r="F27" s="2" t="s">
        <v>872</v>
      </c>
      <c r="G27" s="2">
        <v>256</v>
      </c>
      <c r="H27" s="12" t="s">
        <v>867</v>
      </c>
      <c r="I27" s="2" t="s">
        <v>865</v>
      </c>
    </row>
    <row r="28" spans="1:11" s="111" customFormat="1">
      <c r="A28" s="114" t="s">
        <v>8</v>
      </c>
      <c r="B28" s="115" t="s">
        <v>0</v>
      </c>
      <c r="C28" s="115"/>
      <c r="D28" s="114" t="s">
        <v>1</v>
      </c>
      <c r="E28" s="114" t="s">
        <v>2</v>
      </c>
      <c r="F28" s="116" t="s">
        <v>3</v>
      </c>
      <c r="G28" s="116" t="s">
        <v>2142</v>
      </c>
      <c r="H28" s="116" t="s">
        <v>2143</v>
      </c>
      <c r="I28" s="117" t="s">
        <v>2151</v>
      </c>
      <c r="J28" s="112"/>
      <c r="K28" s="112"/>
    </row>
    <row r="29" spans="1:11" s="111" customFormat="1">
      <c r="A29" s="106" t="s">
        <v>2138</v>
      </c>
      <c r="B29" s="106" t="s">
        <v>2139</v>
      </c>
      <c r="C29" s="108"/>
      <c r="D29" s="107" t="s">
        <v>2144</v>
      </c>
      <c r="E29" s="106" t="s">
        <v>2145</v>
      </c>
      <c r="F29" s="106" t="s">
        <v>311</v>
      </c>
      <c r="G29" s="106"/>
      <c r="H29" s="108" t="s">
        <v>2146</v>
      </c>
      <c r="I29" s="118"/>
      <c r="J29" s="112"/>
      <c r="K29" s="112"/>
    </row>
    <row r="30" spans="1:11" s="111" customFormat="1">
      <c r="A30" s="106"/>
      <c r="B30" s="106" t="s">
        <v>2140</v>
      </c>
      <c r="C30" s="108"/>
      <c r="D30" s="107" t="s">
        <v>2147</v>
      </c>
      <c r="E30" s="106" t="s">
        <v>2148</v>
      </c>
      <c r="F30" s="106" t="s">
        <v>311</v>
      </c>
      <c r="G30" s="106"/>
      <c r="H30" s="108" t="s">
        <v>2146</v>
      </c>
      <c r="I30" s="118"/>
      <c r="J30" s="112"/>
      <c r="K30" s="112"/>
    </row>
    <row r="31" spans="1:11" s="110" customFormat="1">
      <c r="A31" s="106"/>
      <c r="B31" s="106" t="s">
        <v>2141</v>
      </c>
      <c r="C31" s="108"/>
      <c r="D31" s="107" t="s">
        <v>2149</v>
      </c>
      <c r="E31" s="106" t="s">
        <v>2150</v>
      </c>
      <c r="F31" s="106" t="s">
        <v>45</v>
      </c>
      <c r="G31" s="106"/>
      <c r="H31" s="108" t="s">
        <v>2146</v>
      </c>
      <c r="I31" s="118"/>
      <c r="J31" s="112"/>
      <c r="K31" s="112"/>
    </row>
    <row r="32" spans="1:11">
      <c r="A32" s="8" t="s">
        <v>49</v>
      </c>
      <c r="B32" s="9" t="s">
        <v>0</v>
      </c>
      <c r="C32" s="9"/>
      <c r="D32" s="8" t="s">
        <v>1</v>
      </c>
      <c r="E32" s="8" t="s">
        <v>2</v>
      </c>
      <c r="F32" s="10" t="s">
        <v>3</v>
      </c>
      <c r="G32" s="10" t="s">
        <v>10</v>
      </c>
      <c r="H32" s="10" t="s">
        <v>11</v>
      </c>
      <c r="I32" s="11" t="s">
        <v>12</v>
      </c>
    </row>
    <row r="33" spans="1:12">
      <c r="A33" s="2" t="s">
        <v>50</v>
      </c>
      <c r="B33" s="2" t="s">
        <v>51</v>
      </c>
      <c r="C33" s="12"/>
      <c r="D33" s="19" t="s">
        <v>158</v>
      </c>
      <c r="E33" s="2"/>
      <c r="F33" s="2" t="s">
        <v>45</v>
      </c>
      <c r="G33" s="2">
        <v>1</v>
      </c>
      <c r="H33" s="131" t="s">
        <v>42</v>
      </c>
      <c r="I33" s="14"/>
    </row>
    <row r="34" spans="1:12">
      <c r="A34" s="2"/>
      <c r="B34" s="2" t="s">
        <v>51</v>
      </c>
      <c r="C34" s="12"/>
      <c r="D34" s="19" t="s">
        <v>159</v>
      </c>
      <c r="E34" s="2"/>
      <c r="F34" s="2" t="s">
        <v>45</v>
      </c>
      <c r="G34" s="2">
        <v>50</v>
      </c>
      <c r="H34" s="12" t="s">
        <v>4</v>
      </c>
      <c r="I34" s="14"/>
    </row>
    <row r="35" spans="1:12" s="119" customFormat="1">
      <c r="A35" s="123"/>
      <c r="B35" s="106" t="s">
        <v>51</v>
      </c>
      <c r="C35" s="108"/>
      <c r="D35" s="107" t="s">
        <v>2154</v>
      </c>
      <c r="E35" s="106"/>
      <c r="F35" s="106" t="s">
        <v>45</v>
      </c>
      <c r="G35" s="106">
        <v>50</v>
      </c>
      <c r="H35" s="108" t="s">
        <v>2146</v>
      </c>
      <c r="I35" s="130"/>
    </row>
    <row r="36" spans="1:12" s="119" customFormat="1">
      <c r="A36" s="123"/>
      <c r="B36" s="106" t="s">
        <v>51</v>
      </c>
      <c r="C36" s="108"/>
      <c r="D36" s="107" t="s">
        <v>2155</v>
      </c>
      <c r="E36" s="106"/>
      <c r="F36" s="106" t="s">
        <v>45</v>
      </c>
      <c r="G36" s="106">
        <v>50</v>
      </c>
      <c r="H36" s="108" t="s">
        <v>2146</v>
      </c>
      <c r="I36" s="130"/>
    </row>
    <row r="37" spans="1:12" s="119" customFormat="1">
      <c r="A37" s="123"/>
      <c r="B37" s="106" t="s">
        <v>51</v>
      </c>
      <c r="C37" s="108"/>
      <c r="D37" s="107" t="s">
        <v>2156</v>
      </c>
      <c r="E37" s="106"/>
      <c r="F37" s="106" t="s">
        <v>45</v>
      </c>
      <c r="G37" s="106">
        <v>50</v>
      </c>
      <c r="H37" s="108" t="s">
        <v>2146</v>
      </c>
      <c r="I37" s="130"/>
    </row>
    <row r="38" spans="1:12" ht="17.25">
      <c r="A38" s="123"/>
      <c r="B38" s="106" t="s">
        <v>51</v>
      </c>
      <c r="C38" s="108"/>
      <c r="D38" s="107" t="s">
        <v>2157</v>
      </c>
      <c r="E38" s="284" t="s">
        <v>2972</v>
      </c>
      <c r="F38" s="106" t="s">
        <v>45</v>
      </c>
      <c r="G38" s="106">
        <v>50</v>
      </c>
      <c r="H38" s="108" t="s">
        <v>2146</v>
      </c>
      <c r="I38" s="212" t="s">
        <v>2971</v>
      </c>
    </row>
    <row r="39" spans="1:12" s="124" customFormat="1">
      <c r="A39" s="123"/>
      <c r="B39" s="106" t="s">
        <v>51</v>
      </c>
      <c r="C39" s="108"/>
      <c r="D39" s="283" t="s">
        <v>2935</v>
      </c>
      <c r="E39" s="106"/>
      <c r="F39" s="106" t="s">
        <v>45</v>
      </c>
      <c r="G39" s="106">
        <v>50</v>
      </c>
      <c r="H39" s="108" t="s">
        <v>2146</v>
      </c>
      <c r="I39" s="130"/>
    </row>
    <row r="40" spans="1:12" s="124" customFormat="1">
      <c r="A40" s="145"/>
      <c r="B40" s="145" t="s">
        <v>51</v>
      </c>
      <c r="C40" s="146"/>
      <c r="D40" s="147" t="s">
        <v>2192</v>
      </c>
      <c r="E40" s="147" t="s">
        <v>2193</v>
      </c>
      <c r="F40" s="145" t="s">
        <v>45</v>
      </c>
      <c r="G40" s="145">
        <v>50</v>
      </c>
      <c r="H40" s="146" t="s">
        <v>2146</v>
      </c>
      <c r="I40" s="148"/>
    </row>
    <row r="41" spans="1:12" s="36" customFormat="1">
      <c r="C41" s="92"/>
      <c r="D41" s="222"/>
      <c r="E41" s="222"/>
      <c r="H41" s="92"/>
      <c r="I41" s="223"/>
    </row>
    <row r="42" spans="1:12">
      <c r="A42" s="7" t="s">
        <v>52</v>
      </c>
    </row>
    <row r="43" spans="1:12">
      <c r="A43" s="8" t="s">
        <v>8</v>
      </c>
      <c r="B43" s="9" t="s">
        <v>0</v>
      </c>
      <c r="C43" s="9"/>
      <c r="D43" s="8" t="s">
        <v>1</v>
      </c>
      <c r="E43" s="8" t="s">
        <v>2</v>
      </c>
      <c r="F43" s="10" t="s">
        <v>3</v>
      </c>
      <c r="G43" s="10" t="s">
        <v>10</v>
      </c>
      <c r="H43" s="10" t="s">
        <v>11</v>
      </c>
      <c r="I43" s="11" t="s">
        <v>12</v>
      </c>
      <c r="L43" s="4"/>
    </row>
    <row r="44" spans="1:12">
      <c r="A44" s="2"/>
      <c r="B44" s="2" t="s">
        <v>13</v>
      </c>
      <c r="C44" s="12" t="s">
        <v>14</v>
      </c>
      <c r="D44" s="13" t="s">
        <v>15</v>
      </c>
      <c r="E44" s="2"/>
      <c r="F44" s="2"/>
      <c r="G44" s="2"/>
      <c r="H44" s="12" t="s">
        <v>16</v>
      </c>
      <c r="I44" s="14"/>
      <c r="L44" s="4"/>
    </row>
    <row r="45" spans="1:12">
      <c r="A45" s="8" t="s">
        <v>8</v>
      </c>
      <c r="B45" s="9" t="s">
        <v>0</v>
      </c>
      <c r="C45" s="9"/>
      <c r="D45" s="8" t="s">
        <v>1</v>
      </c>
      <c r="E45" s="8" t="s">
        <v>2</v>
      </c>
      <c r="F45" s="10" t="s">
        <v>3</v>
      </c>
      <c r="G45" s="10" t="s">
        <v>10</v>
      </c>
      <c r="H45" s="10" t="s">
        <v>11</v>
      </c>
      <c r="I45" s="11" t="s">
        <v>12</v>
      </c>
      <c r="L45" s="4"/>
    </row>
    <row r="46" spans="1:12">
      <c r="A46" s="2" t="s">
        <v>13</v>
      </c>
      <c r="B46" s="2" t="s">
        <v>21</v>
      </c>
      <c r="C46" s="12" t="s">
        <v>14</v>
      </c>
      <c r="D46" s="16" t="s">
        <v>53</v>
      </c>
      <c r="E46" s="2"/>
      <c r="F46" s="2"/>
      <c r="G46" s="2"/>
      <c r="H46" s="12" t="s">
        <v>16</v>
      </c>
      <c r="I46" s="21"/>
      <c r="L46" s="4"/>
    </row>
    <row r="47" spans="1:12">
      <c r="A47" s="8" t="s">
        <v>8</v>
      </c>
      <c r="B47" s="9" t="s">
        <v>0</v>
      </c>
      <c r="C47" s="9"/>
      <c r="D47" s="8" t="s">
        <v>1</v>
      </c>
      <c r="E47" s="8" t="s">
        <v>2</v>
      </c>
      <c r="F47" s="10" t="s">
        <v>3</v>
      </c>
      <c r="G47" s="10" t="s">
        <v>10</v>
      </c>
      <c r="H47" s="10" t="s">
        <v>11</v>
      </c>
      <c r="I47" s="11" t="s">
        <v>12</v>
      </c>
    </row>
    <row r="48" spans="1:12">
      <c r="A48" s="2" t="s">
        <v>21</v>
      </c>
      <c r="B48" s="2" t="str">
        <f>$B$2&amp;"Response"</f>
        <v>getSubscriberIdByRocIdResponse</v>
      </c>
      <c r="C48" s="12" t="s">
        <v>14</v>
      </c>
      <c r="D48" s="13" t="s">
        <v>54</v>
      </c>
      <c r="E48" s="2" t="s">
        <v>55</v>
      </c>
      <c r="F48" s="2"/>
      <c r="G48" s="2"/>
      <c r="H48" s="12" t="s">
        <v>42</v>
      </c>
      <c r="I48" s="14"/>
    </row>
    <row r="49" spans="1:9">
      <c r="A49" s="22"/>
      <c r="B49" s="22" t="s">
        <v>56</v>
      </c>
      <c r="C49" s="23" t="s">
        <v>14</v>
      </c>
      <c r="D49" s="24" t="s">
        <v>22</v>
      </c>
      <c r="E49" s="22" t="s">
        <v>57</v>
      </c>
      <c r="F49" s="22"/>
      <c r="G49" s="22"/>
      <c r="H49" s="23" t="s">
        <v>42</v>
      </c>
      <c r="I49" s="25"/>
    </row>
    <row r="50" spans="1:9">
      <c r="A50" s="8" t="s">
        <v>8</v>
      </c>
      <c r="B50" s="9" t="s">
        <v>0</v>
      </c>
      <c r="C50" s="9"/>
      <c r="D50" s="8" t="s">
        <v>1</v>
      </c>
      <c r="E50" s="8" t="s">
        <v>2</v>
      </c>
      <c r="F50" s="10" t="s">
        <v>3</v>
      </c>
      <c r="G50" s="10" t="s">
        <v>10</v>
      </c>
      <c r="H50" s="10" t="s">
        <v>11</v>
      </c>
      <c r="I50" s="11" t="s">
        <v>12</v>
      </c>
    </row>
    <row r="51" spans="1:9">
      <c r="A51" s="2" t="str">
        <f>B48</f>
        <v>getSubscriberIdByRocIdResponse</v>
      </c>
      <c r="B51" s="2" t="s">
        <v>58</v>
      </c>
      <c r="C51" s="12" t="s">
        <v>14</v>
      </c>
      <c r="D51" s="16" t="s">
        <v>22</v>
      </c>
      <c r="E51" s="2"/>
      <c r="F51" s="2"/>
      <c r="G51" s="2"/>
      <c r="H51" s="12" t="s">
        <v>16</v>
      </c>
      <c r="I51" s="14"/>
    </row>
    <row r="52" spans="1:9">
      <c r="A52" s="2"/>
      <c r="B52" s="16" t="s">
        <v>59</v>
      </c>
      <c r="C52" s="26" t="s">
        <v>14</v>
      </c>
      <c r="D52" s="16" t="s">
        <v>22</v>
      </c>
      <c r="E52" s="2"/>
      <c r="F52" s="2"/>
      <c r="G52" s="2"/>
      <c r="H52" s="12" t="s">
        <v>16</v>
      </c>
      <c r="I52" s="14">
        <v>500</v>
      </c>
    </row>
    <row r="53" spans="1:9">
      <c r="A53" s="2"/>
      <c r="B53" s="2" t="s">
        <v>197</v>
      </c>
      <c r="C53" s="12" t="s">
        <v>14</v>
      </c>
      <c r="D53" s="16" t="s">
        <v>22</v>
      </c>
      <c r="E53" s="2" t="s">
        <v>60</v>
      </c>
      <c r="F53" s="2"/>
      <c r="G53" s="2"/>
      <c r="H53" s="146" t="s">
        <v>42</v>
      </c>
      <c r="I53" s="14"/>
    </row>
    <row r="54" spans="1:9">
      <c r="A54" s="8" t="s">
        <v>8</v>
      </c>
      <c r="B54" s="9" t="s">
        <v>0</v>
      </c>
      <c r="C54" s="9"/>
      <c r="D54" s="8" t="s">
        <v>1</v>
      </c>
      <c r="E54" s="8" t="s">
        <v>2</v>
      </c>
      <c r="F54" s="10" t="s">
        <v>3</v>
      </c>
      <c r="G54" s="10" t="s">
        <v>10</v>
      </c>
      <c r="H54" s="10" t="s">
        <v>11</v>
      </c>
      <c r="I54" s="11" t="s">
        <v>12</v>
      </c>
    </row>
    <row r="55" spans="1:9">
      <c r="A55" s="22" t="s">
        <v>56</v>
      </c>
      <c r="B55" s="22" t="s">
        <v>61</v>
      </c>
      <c r="C55" s="23"/>
      <c r="D55" s="27" t="s">
        <v>62</v>
      </c>
      <c r="E55" s="22" t="s">
        <v>63</v>
      </c>
      <c r="F55" s="22"/>
      <c r="G55" s="22"/>
      <c r="H55" s="23" t="s">
        <v>16</v>
      </c>
      <c r="I55" s="28" t="s">
        <v>63</v>
      </c>
    </row>
    <row r="56" spans="1:9">
      <c r="A56" s="22"/>
      <c r="B56" s="27" t="s">
        <v>64</v>
      </c>
      <c r="C56" s="29"/>
      <c r="D56" s="27" t="s">
        <v>65</v>
      </c>
      <c r="E56" s="22" t="s">
        <v>66</v>
      </c>
      <c r="F56" s="22"/>
      <c r="G56" s="22"/>
      <c r="H56" s="23" t="s">
        <v>16</v>
      </c>
      <c r="I56" s="28" t="s">
        <v>66</v>
      </c>
    </row>
    <row r="57" spans="1:9">
      <c r="A57" s="22"/>
      <c r="B57" s="22" t="s">
        <v>67</v>
      </c>
      <c r="C57" s="23" t="s">
        <v>14</v>
      </c>
      <c r="D57" s="27" t="s">
        <v>68</v>
      </c>
      <c r="E57" s="22"/>
      <c r="F57" s="22"/>
      <c r="G57" s="22"/>
      <c r="H57" s="23" t="s">
        <v>16</v>
      </c>
      <c r="I57" s="25"/>
    </row>
    <row r="58" spans="1:9">
      <c r="A58" s="8" t="s">
        <v>8</v>
      </c>
      <c r="B58" s="9" t="s">
        <v>0</v>
      </c>
      <c r="C58" s="9"/>
      <c r="D58" s="8" t="s">
        <v>1</v>
      </c>
      <c r="E58" s="8" t="s">
        <v>2</v>
      </c>
      <c r="F58" s="10" t="s">
        <v>3</v>
      </c>
      <c r="G58" s="10" t="s">
        <v>10</v>
      </c>
      <c r="H58" s="10" t="s">
        <v>11</v>
      </c>
      <c r="I58" s="11" t="s">
        <v>12</v>
      </c>
    </row>
    <row r="59" spans="1:9">
      <c r="A59" s="22" t="s">
        <v>67</v>
      </c>
      <c r="B59" s="22" t="s">
        <v>69</v>
      </c>
      <c r="C59" s="23" t="s">
        <v>14</v>
      </c>
      <c r="D59" s="27" t="s">
        <v>68</v>
      </c>
      <c r="E59" s="22" t="s">
        <v>63</v>
      </c>
      <c r="F59" s="22"/>
      <c r="G59" s="22"/>
      <c r="H59" s="23" t="s">
        <v>16</v>
      </c>
      <c r="I59" s="28" t="s">
        <v>63</v>
      </c>
    </row>
    <row r="60" spans="1:9">
      <c r="A60" s="8" t="s">
        <v>8</v>
      </c>
      <c r="B60" s="9" t="s">
        <v>0</v>
      </c>
      <c r="C60" s="9"/>
      <c r="D60" s="8" t="s">
        <v>1</v>
      </c>
      <c r="E60" s="8" t="s">
        <v>2</v>
      </c>
      <c r="F60" s="10" t="s">
        <v>3</v>
      </c>
      <c r="G60" s="10" t="s">
        <v>10</v>
      </c>
      <c r="H60" s="10" t="s">
        <v>11</v>
      </c>
      <c r="I60" s="11" t="s">
        <v>12</v>
      </c>
    </row>
    <row r="61" spans="1:9">
      <c r="A61" s="22" t="s">
        <v>69</v>
      </c>
      <c r="B61" s="22" t="s">
        <v>58</v>
      </c>
      <c r="C61" s="23" t="s">
        <v>14</v>
      </c>
      <c r="D61" s="27" t="s">
        <v>70</v>
      </c>
      <c r="E61" s="22"/>
      <c r="F61" s="22"/>
      <c r="G61" s="22"/>
      <c r="H61" s="23"/>
      <c r="I61" s="28"/>
    </row>
    <row r="62" spans="1:9">
      <c r="A62" s="22"/>
      <c r="B62" s="27" t="s">
        <v>71</v>
      </c>
      <c r="C62" s="29"/>
      <c r="D62" s="27" t="s">
        <v>72</v>
      </c>
      <c r="E62" s="22" t="str">
        <f>$B$2</f>
        <v>getSubscriberIdByRocId</v>
      </c>
      <c r="F62" s="22" t="s">
        <v>73</v>
      </c>
      <c r="G62" s="22"/>
      <c r="H62" s="23" t="s">
        <v>4</v>
      </c>
      <c r="I62" s="28" t="str">
        <f>E62</f>
        <v>getSubscriberIdByRocId</v>
      </c>
    </row>
    <row r="63" spans="1:9">
      <c r="A63" s="22"/>
      <c r="B63" s="30" t="s">
        <v>74</v>
      </c>
      <c r="C63" s="23" t="s">
        <v>14</v>
      </c>
      <c r="D63" s="27" t="s">
        <v>75</v>
      </c>
      <c r="E63" s="22"/>
      <c r="F63" s="22"/>
      <c r="G63" s="22"/>
      <c r="H63" s="23"/>
      <c r="I63" s="25"/>
    </row>
    <row r="64" spans="1:9">
      <c r="A64" s="8" t="s">
        <v>8</v>
      </c>
      <c r="B64" s="9" t="s">
        <v>0</v>
      </c>
      <c r="C64" s="9"/>
      <c r="D64" s="8" t="s">
        <v>1</v>
      </c>
      <c r="E64" s="8" t="s">
        <v>2</v>
      </c>
      <c r="F64" s="10" t="s">
        <v>3</v>
      </c>
      <c r="G64" s="10" t="s">
        <v>10</v>
      </c>
      <c r="H64" s="10" t="s">
        <v>11</v>
      </c>
      <c r="I64" s="11" t="s">
        <v>12</v>
      </c>
    </row>
    <row r="65" spans="1:9">
      <c r="A65" s="2" t="s">
        <v>58</v>
      </c>
      <c r="B65" s="2" t="s">
        <v>76</v>
      </c>
      <c r="C65" s="12"/>
      <c r="D65" s="13" t="s">
        <v>77</v>
      </c>
      <c r="E65" s="2"/>
      <c r="F65" s="2" t="s">
        <v>39</v>
      </c>
      <c r="G65" s="2"/>
      <c r="H65" s="12"/>
      <c r="I65" s="14"/>
    </row>
    <row r="66" spans="1:9">
      <c r="A66" s="2"/>
      <c r="B66" s="2" t="s">
        <v>78</v>
      </c>
      <c r="C66" s="12"/>
      <c r="D66" s="13" t="s">
        <v>79</v>
      </c>
      <c r="E66" s="2"/>
      <c r="F66" s="2" t="s">
        <v>39</v>
      </c>
      <c r="G66" s="2"/>
      <c r="H66" s="12"/>
      <c r="I66" s="14"/>
    </row>
    <row r="67" spans="1:9">
      <c r="A67" s="2"/>
      <c r="B67" s="2" t="s">
        <v>32</v>
      </c>
      <c r="C67" s="12"/>
      <c r="D67" s="16" t="s">
        <v>80</v>
      </c>
      <c r="E67" s="2"/>
      <c r="F67" s="2"/>
      <c r="G67" s="2"/>
      <c r="H67" s="12"/>
      <c r="I67" s="14"/>
    </row>
    <row r="68" spans="1:9">
      <c r="A68" s="8" t="s">
        <v>8</v>
      </c>
      <c r="B68" s="9" t="s">
        <v>0</v>
      </c>
      <c r="C68" s="9"/>
      <c r="D68" s="8" t="s">
        <v>1</v>
      </c>
      <c r="E68" s="8" t="s">
        <v>2</v>
      </c>
      <c r="F68" s="10" t="s">
        <v>3</v>
      </c>
      <c r="G68" s="10" t="s">
        <v>10</v>
      </c>
      <c r="H68" s="10" t="s">
        <v>11</v>
      </c>
      <c r="I68" s="11" t="s">
        <v>12</v>
      </c>
    </row>
    <row r="69" spans="1:9">
      <c r="A69" s="2" t="s">
        <v>32</v>
      </c>
      <c r="B69" s="2" t="s">
        <v>33</v>
      </c>
      <c r="C69" s="12"/>
      <c r="D69" s="13" t="s">
        <v>81</v>
      </c>
      <c r="E69" s="2"/>
      <c r="F69" s="2" t="s">
        <v>39</v>
      </c>
      <c r="G69" s="2">
        <v>20</v>
      </c>
      <c r="H69" s="12" t="s">
        <v>16</v>
      </c>
      <c r="I69" s="14"/>
    </row>
    <row r="70" spans="1:9">
      <c r="A70" s="2"/>
      <c r="B70" s="18" t="s">
        <v>36</v>
      </c>
      <c r="C70" s="31"/>
      <c r="D70" s="32" t="s">
        <v>37</v>
      </c>
      <c r="E70" s="18" t="s">
        <v>38</v>
      </c>
      <c r="F70" s="18" t="s">
        <v>39</v>
      </c>
      <c r="G70" s="18">
        <v>20</v>
      </c>
      <c r="H70" s="31" t="s">
        <v>16</v>
      </c>
      <c r="I70" s="14">
        <v>500</v>
      </c>
    </row>
    <row r="71" spans="1:9">
      <c r="A71" s="2"/>
      <c r="B71" s="18" t="s">
        <v>40</v>
      </c>
      <c r="C71" s="12"/>
      <c r="D71" s="16" t="s">
        <v>41</v>
      </c>
      <c r="E71" s="2"/>
      <c r="F71" s="2" t="s">
        <v>39</v>
      </c>
      <c r="G71" s="2">
        <v>20</v>
      </c>
      <c r="H71" s="12" t="s">
        <v>42</v>
      </c>
      <c r="I71" s="14"/>
    </row>
    <row r="72" spans="1:9">
      <c r="A72" s="2"/>
      <c r="B72" s="2" t="s">
        <v>43</v>
      </c>
      <c r="C72" s="12"/>
      <c r="D72" s="13" t="s">
        <v>44</v>
      </c>
      <c r="E72" s="2"/>
      <c r="F72" s="2" t="s">
        <v>45</v>
      </c>
      <c r="G72" s="2">
        <v>50</v>
      </c>
      <c r="H72" s="12" t="s">
        <v>42</v>
      </c>
      <c r="I72" s="14"/>
    </row>
    <row r="73" spans="1:9">
      <c r="A73" s="2"/>
      <c r="B73" s="2" t="s">
        <v>46</v>
      </c>
      <c r="C73" s="12"/>
      <c r="D73" s="16" t="s">
        <v>47</v>
      </c>
      <c r="E73" s="2"/>
      <c r="F73" s="2" t="s">
        <v>45</v>
      </c>
      <c r="G73" s="2">
        <v>255</v>
      </c>
      <c r="H73" s="12" t="s">
        <v>42</v>
      </c>
      <c r="I73" s="14" t="s">
        <v>48</v>
      </c>
    </row>
    <row r="74" spans="1:9">
      <c r="A74" s="8" t="s">
        <v>8</v>
      </c>
      <c r="B74" s="9" t="s">
        <v>0</v>
      </c>
      <c r="C74" s="9"/>
      <c r="D74" s="8" t="s">
        <v>1</v>
      </c>
      <c r="E74" s="8" t="s">
        <v>2</v>
      </c>
      <c r="F74" s="10" t="s">
        <v>3</v>
      </c>
      <c r="G74" s="10" t="s">
        <v>10</v>
      </c>
      <c r="H74" s="10" t="s">
        <v>11</v>
      </c>
      <c r="I74" s="11" t="s">
        <v>12</v>
      </c>
    </row>
    <row r="75" spans="1:9">
      <c r="A75" s="33" t="s">
        <v>74</v>
      </c>
      <c r="B75" s="33" t="s">
        <v>82</v>
      </c>
      <c r="C75" s="12"/>
      <c r="D75" s="16" t="s">
        <v>83</v>
      </c>
      <c r="E75" s="2"/>
      <c r="F75" s="2"/>
      <c r="G75" s="2"/>
      <c r="H75" s="12" t="s">
        <v>16</v>
      </c>
      <c r="I75" s="14"/>
    </row>
    <row r="76" spans="1:9">
      <c r="A76" s="22"/>
      <c r="B76" s="22" t="s">
        <v>84</v>
      </c>
      <c r="C76" s="23" t="s">
        <v>14</v>
      </c>
      <c r="D76" s="27" t="s">
        <v>85</v>
      </c>
      <c r="E76" s="22" t="s">
        <v>57</v>
      </c>
      <c r="F76" s="22"/>
      <c r="G76" s="22"/>
      <c r="H76" s="23" t="s">
        <v>42</v>
      </c>
      <c r="I76" s="25"/>
    </row>
    <row r="77" spans="1:9">
      <c r="A77" s="8" t="s">
        <v>8</v>
      </c>
      <c r="B77" s="9" t="s">
        <v>0</v>
      </c>
      <c r="C77" s="9"/>
      <c r="D77" s="8" t="s">
        <v>1</v>
      </c>
      <c r="E77" s="8" t="s">
        <v>2</v>
      </c>
      <c r="F77" s="10" t="s">
        <v>3</v>
      </c>
      <c r="G77" s="10" t="s">
        <v>10</v>
      </c>
      <c r="H77" s="10" t="s">
        <v>11</v>
      </c>
      <c r="I77" s="11" t="s">
        <v>12</v>
      </c>
    </row>
    <row r="78" spans="1:9">
      <c r="A78" s="22" t="s">
        <v>84</v>
      </c>
      <c r="B78" s="22" t="s">
        <v>86</v>
      </c>
      <c r="C78" s="23"/>
      <c r="D78" s="27" t="s">
        <v>87</v>
      </c>
      <c r="E78" s="22"/>
      <c r="F78" s="22" t="s">
        <v>88</v>
      </c>
      <c r="G78" s="22">
        <v>19</v>
      </c>
      <c r="H78" s="23"/>
      <c r="I78" s="25">
        <v>11000976</v>
      </c>
    </row>
    <row r="79" spans="1:9">
      <c r="A79" s="22"/>
      <c r="B79" s="22" t="s">
        <v>89</v>
      </c>
      <c r="C79" s="23"/>
      <c r="D79" s="27" t="s">
        <v>90</v>
      </c>
      <c r="E79" s="22"/>
      <c r="F79" s="22" t="s">
        <v>39</v>
      </c>
      <c r="G79" s="22"/>
      <c r="H79" s="23"/>
      <c r="I79" s="25" t="s">
        <v>91</v>
      </c>
    </row>
    <row r="80" spans="1:9">
      <c r="A80" s="22"/>
      <c r="B80" s="22" t="s">
        <v>92</v>
      </c>
      <c r="C80" s="23"/>
      <c r="D80" s="27" t="s">
        <v>93</v>
      </c>
      <c r="E80" s="22"/>
      <c r="F80" s="22" t="s">
        <v>39</v>
      </c>
      <c r="G80" s="22">
        <v>20</v>
      </c>
      <c r="H80" s="23"/>
      <c r="I80" s="25" t="s">
        <v>94</v>
      </c>
    </row>
    <row r="81" spans="1:9">
      <c r="A81" s="22"/>
      <c r="B81" s="22" t="s">
        <v>95</v>
      </c>
      <c r="C81" s="23"/>
      <c r="D81" s="27" t="s">
        <v>96</v>
      </c>
      <c r="E81" s="22"/>
      <c r="F81" s="22" t="s">
        <v>88</v>
      </c>
      <c r="G81" s="22">
        <v>19</v>
      </c>
      <c r="H81" s="23"/>
      <c r="I81" s="25">
        <v>500</v>
      </c>
    </row>
    <row r="82" spans="1:9">
      <c r="A82" s="22"/>
      <c r="B82" s="22" t="s">
        <v>97</v>
      </c>
      <c r="C82" s="23"/>
      <c r="D82" s="27" t="s">
        <v>98</v>
      </c>
      <c r="E82" s="22"/>
      <c r="F82" s="22" t="s">
        <v>88</v>
      </c>
      <c r="G82" s="22">
        <v>19</v>
      </c>
      <c r="H82" s="23"/>
      <c r="I82" s="25">
        <v>11001185</v>
      </c>
    </row>
    <row r="83" spans="1:9">
      <c r="A83" s="22"/>
      <c r="B83" s="22" t="s">
        <v>99</v>
      </c>
      <c r="C83" s="23"/>
      <c r="D83" s="27" t="s">
        <v>100</v>
      </c>
      <c r="E83" s="22"/>
      <c r="F83" s="22" t="s">
        <v>88</v>
      </c>
      <c r="G83" s="22">
        <v>19</v>
      </c>
      <c r="H83" s="23"/>
      <c r="I83" s="25">
        <v>0</v>
      </c>
    </row>
    <row r="84" spans="1:9">
      <c r="A84" s="22"/>
      <c r="B84" s="22" t="s">
        <v>101</v>
      </c>
      <c r="C84" s="23"/>
      <c r="D84" s="27" t="s">
        <v>102</v>
      </c>
      <c r="E84" s="22"/>
      <c r="F84" s="22" t="s">
        <v>39</v>
      </c>
      <c r="G84" s="22"/>
      <c r="H84" s="23"/>
      <c r="I84" s="34" t="s">
        <v>103</v>
      </c>
    </row>
    <row r="85" spans="1:9">
      <c r="A85" s="8" t="s">
        <v>49</v>
      </c>
      <c r="B85" s="9" t="s">
        <v>0</v>
      </c>
      <c r="C85" s="9"/>
      <c r="D85" s="8" t="s">
        <v>1</v>
      </c>
      <c r="E85" s="8" t="s">
        <v>2</v>
      </c>
      <c r="F85" s="10" t="s">
        <v>3</v>
      </c>
      <c r="G85" s="10" t="s">
        <v>10</v>
      </c>
      <c r="H85" s="10" t="s">
        <v>11</v>
      </c>
      <c r="I85" s="11" t="s">
        <v>12</v>
      </c>
    </row>
    <row r="86" spans="1:9" s="113" customFormat="1">
      <c r="A86" s="121" t="s">
        <v>196</v>
      </c>
      <c r="B86" s="107" t="s">
        <v>2152</v>
      </c>
      <c r="C86" s="108"/>
      <c r="D86" s="107" t="s">
        <v>2153</v>
      </c>
      <c r="E86" s="106"/>
      <c r="F86" s="106" t="s">
        <v>311</v>
      </c>
      <c r="G86" s="106">
        <v>19</v>
      </c>
      <c r="H86" s="109" t="s">
        <v>2146</v>
      </c>
      <c r="I86" s="120"/>
    </row>
    <row r="87" spans="1:9">
      <c r="A87" s="35"/>
      <c r="B87" s="35" t="s">
        <v>153</v>
      </c>
      <c r="C87" s="31"/>
      <c r="D87" s="35" t="s">
        <v>151</v>
      </c>
      <c r="E87" s="18" t="s">
        <v>60</v>
      </c>
      <c r="F87" s="2"/>
      <c r="G87" s="2"/>
      <c r="H87" s="12"/>
      <c r="I87" s="14"/>
    </row>
    <row r="88" spans="1:9">
      <c r="A88" s="8" t="s">
        <v>49</v>
      </c>
      <c r="B88" s="9" t="s">
        <v>0</v>
      </c>
      <c r="C88" s="9"/>
      <c r="D88" s="8" t="s">
        <v>1</v>
      </c>
      <c r="E88" s="8" t="s">
        <v>2</v>
      </c>
      <c r="F88" s="10" t="s">
        <v>3</v>
      </c>
      <c r="G88" s="10" t="s">
        <v>10</v>
      </c>
      <c r="H88" s="10" t="s">
        <v>11</v>
      </c>
      <c r="I88" s="11" t="s">
        <v>12</v>
      </c>
    </row>
    <row r="89" spans="1:9">
      <c r="A89" s="35" t="s">
        <v>153</v>
      </c>
      <c r="B89" s="39" t="s">
        <v>112</v>
      </c>
      <c r="C89" s="12"/>
      <c r="D89" s="40" t="s">
        <v>113</v>
      </c>
      <c r="E89" s="39" t="s">
        <v>112</v>
      </c>
      <c r="F89" s="43" t="s">
        <v>154</v>
      </c>
      <c r="G89" s="2"/>
      <c r="H89" s="43" t="s">
        <v>165</v>
      </c>
      <c r="I89" s="14">
        <v>839352839</v>
      </c>
    </row>
    <row r="90" spans="1:9">
      <c r="A90" s="2"/>
      <c r="B90" s="18" t="s">
        <v>169</v>
      </c>
      <c r="C90" s="12"/>
      <c r="D90" s="40"/>
      <c r="E90" s="39" t="s">
        <v>114</v>
      </c>
      <c r="F90" s="43" t="s">
        <v>154</v>
      </c>
      <c r="G90" s="2"/>
      <c r="H90" s="43" t="s">
        <v>165</v>
      </c>
      <c r="I90" s="14">
        <v>329324430</v>
      </c>
    </row>
    <row r="91" spans="1:9" s="36" customFormat="1">
      <c r="A91" s="18"/>
      <c r="B91" s="37" t="s">
        <v>170</v>
      </c>
      <c r="C91" s="12"/>
      <c r="D91" s="40"/>
      <c r="E91" s="39" t="s">
        <v>115</v>
      </c>
      <c r="F91" s="43" t="s">
        <v>154</v>
      </c>
      <c r="G91" s="18"/>
      <c r="H91" s="43" t="s">
        <v>165</v>
      </c>
      <c r="I91" s="21">
        <v>456789</v>
      </c>
    </row>
    <row r="92" spans="1:9" s="36" customFormat="1">
      <c r="A92" s="18"/>
      <c r="B92" s="272" t="s">
        <v>2779</v>
      </c>
      <c r="C92" s="129"/>
      <c r="D92" s="273"/>
      <c r="E92" s="274" t="s">
        <v>2780</v>
      </c>
      <c r="F92" s="275" t="s">
        <v>154</v>
      </c>
      <c r="G92" s="18"/>
      <c r="H92" s="275" t="s">
        <v>165</v>
      </c>
      <c r="I92" s="21">
        <v>2589633</v>
      </c>
    </row>
    <row r="93" spans="1:9">
      <c r="A93" s="2"/>
      <c r="B93" s="39" t="s">
        <v>140</v>
      </c>
      <c r="C93" s="12"/>
      <c r="D93" s="40" t="s">
        <v>117</v>
      </c>
      <c r="E93" s="39" t="s">
        <v>116</v>
      </c>
      <c r="F93" s="43" t="s">
        <v>154</v>
      </c>
      <c r="G93" s="2"/>
      <c r="H93" s="43" t="s">
        <v>165</v>
      </c>
      <c r="I93" s="14" t="s">
        <v>106</v>
      </c>
    </row>
    <row r="94" spans="1:9">
      <c r="A94" s="2"/>
      <c r="B94" s="2" t="s">
        <v>171</v>
      </c>
      <c r="C94" s="12"/>
      <c r="D94" s="40" t="s">
        <v>119</v>
      </c>
      <c r="E94" s="39" t="s">
        <v>118</v>
      </c>
      <c r="F94" s="43" t="s">
        <v>155</v>
      </c>
      <c r="G94" s="2"/>
      <c r="H94" s="43" t="s">
        <v>166</v>
      </c>
      <c r="I94" s="38" t="s">
        <v>107</v>
      </c>
    </row>
    <row r="95" spans="1:9">
      <c r="A95" s="2"/>
      <c r="B95" s="2" t="s">
        <v>172</v>
      </c>
      <c r="C95" s="12"/>
      <c r="D95" s="41" t="s">
        <v>121</v>
      </c>
      <c r="E95" s="39" t="s">
        <v>120</v>
      </c>
      <c r="F95" s="43" t="s">
        <v>154</v>
      </c>
      <c r="G95" s="2"/>
      <c r="H95" s="43" t="s">
        <v>42</v>
      </c>
      <c r="I95" s="38" t="s">
        <v>108</v>
      </c>
    </row>
    <row r="96" spans="1:9">
      <c r="A96" s="2"/>
      <c r="B96" s="2" t="s">
        <v>173</v>
      </c>
      <c r="C96" s="12"/>
      <c r="D96" s="41" t="s">
        <v>123</v>
      </c>
      <c r="E96" s="39" t="s">
        <v>122</v>
      </c>
      <c r="F96" s="43" t="s">
        <v>154</v>
      </c>
      <c r="G96" s="2"/>
      <c r="H96" s="43" t="s">
        <v>42</v>
      </c>
      <c r="I96" s="38" t="s">
        <v>109</v>
      </c>
    </row>
    <row r="97" spans="1:9">
      <c r="A97" s="2"/>
      <c r="B97" s="2" t="s">
        <v>144</v>
      </c>
      <c r="C97" s="12"/>
      <c r="D97" s="41" t="s">
        <v>125</v>
      </c>
      <c r="E97" s="39" t="s">
        <v>124</v>
      </c>
      <c r="F97" s="43"/>
      <c r="G97" s="2"/>
      <c r="H97" s="43"/>
      <c r="I97" s="14" t="s">
        <v>111</v>
      </c>
    </row>
    <row r="98" spans="1:9">
      <c r="A98" s="2"/>
      <c r="B98" s="2" t="s">
        <v>174</v>
      </c>
      <c r="C98" s="12"/>
      <c r="D98" s="41" t="s">
        <v>127</v>
      </c>
      <c r="E98" s="39" t="s">
        <v>126</v>
      </c>
      <c r="F98" s="43" t="s">
        <v>155</v>
      </c>
      <c r="G98" s="2"/>
      <c r="H98" s="43" t="s">
        <v>167</v>
      </c>
      <c r="I98" s="14" t="s">
        <v>110</v>
      </c>
    </row>
    <row r="99" spans="1:9">
      <c r="A99" s="2"/>
      <c r="B99" s="2" t="s">
        <v>175</v>
      </c>
      <c r="C99" s="12"/>
      <c r="D99" s="40" t="s">
        <v>129</v>
      </c>
      <c r="E99" s="39" t="s">
        <v>128</v>
      </c>
      <c r="F99" s="43" t="s">
        <v>156</v>
      </c>
      <c r="G99" s="2"/>
      <c r="H99" s="43" t="s">
        <v>168</v>
      </c>
      <c r="I99" s="14">
        <v>600</v>
      </c>
    </row>
    <row r="100" spans="1:9">
      <c r="A100" s="2"/>
      <c r="B100" s="2" t="s">
        <v>176</v>
      </c>
      <c r="C100" s="12"/>
      <c r="D100" s="40" t="s">
        <v>131</v>
      </c>
      <c r="E100" s="39" t="s">
        <v>130</v>
      </c>
      <c r="F100" s="43" t="s">
        <v>154</v>
      </c>
      <c r="G100" s="2"/>
      <c r="H100" s="43" t="s">
        <v>168</v>
      </c>
      <c r="I100" s="14">
        <v>2.0200037340999999E+19</v>
      </c>
    </row>
    <row r="101" spans="1:9">
      <c r="A101" s="2"/>
      <c r="B101" s="2" t="s">
        <v>148</v>
      </c>
      <c r="C101" s="12"/>
      <c r="D101" s="40" t="s">
        <v>133</v>
      </c>
      <c r="E101" s="39" t="s">
        <v>132</v>
      </c>
      <c r="F101" s="43" t="s">
        <v>154</v>
      </c>
      <c r="G101" s="2"/>
      <c r="H101" s="43" t="s">
        <v>168</v>
      </c>
      <c r="I101" s="14">
        <v>9.6484208072528998E+17</v>
      </c>
    </row>
    <row r="102" spans="1:9">
      <c r="A102" s="2"/>
      <c r="B102" s="2" t="s">
        <v>149</v>
      </c>
      <c r="C102" s="12"/>
      <c r="D102" s="41" t="s">
        <v>135</v>
      </c>
      <c r="E102" s="39" t="s">
        <v>134</v>
      </c>
      <c r="F102" s="43" t="s">
        <v>154</v>
      </c>
      <c r="G102" s="2"/>
      <c r="H102" s="43" t="s">
        <v>167</v>
      </c>
      <c r="I102" s="14"/>
    </row>
    <row r="103" spans="1:9">
      <c r="A103" s="2"/>
      <c r="B103" s="39" t="s">
        <v>177</v>
      </c>
      <c r="C103" s="12"/>
      <c r="D103" s="41" t="s">
        <v>137</v>
      </c>
      <c r="E103" s="39" t="s">
        <v>136</v>
      </c>
      <c r="F103" s="43" t="s">
        <v>154</v>
      </c>
      <c r="G103" s="2"/>
      <c r="H103" s="43" t="s">
        <v>167</v>
      </c>
      <c r="I103" s="14"/>
    </row>
    <row r="104" spans="1:9" s="36" customFormat="1">
      <c r="A104" s="18"/>
      <c r="B104" s="18" t="s">
        <v>2947</v>
      </c>
      <c r="C104" s="18"/>
      <c r="D104" s="32" t="s">
        <v>2948</v>
      </c>
      <c r="E104" s="18" t="s">
        <v>2949</v>
      </c>
      <c r="F104" s="275" t="s">
        <v>2950</v>
      </c>
      <c r="G104" s="18"/>
      <c r="H104" s="275" t="s">
        <v>166</v>
      </c>
      <c r="I104" s="165"/>
    </row>
    <row r="105" spans="1:9" s="36" customFormat="1">
      <c r="A105" s="18"/>
      <c r="B105" s="18" t="s">
        <v>2951</v>
      </c>
      <c r="C105" s="18"/>
      <c r="D105" s="32" t="s">
        <v>2952</v>
      </c>
      <c r="E105" s="18" t="s">
        <v>2953</v>
      </c>
      <c r="F105" s="275" t="s">
        <v>2950</v>
      </c>
      <c r="G105" s="18"/>
      <c r="H105" s="275" t="s">
        <v>166</v>
      </c>
      <c r="I105" s="165"/>
    </row>
    <row r="106" spans="1:9">
      <c r="A106" s="2"/>
      <c r="B106" s="39" t="s">
        <v>138</v>
      </c>
      <c r="C106" s="12"/>
      <c r="D106" s="42" t="s">
        <v>139</v>
      </c>
      <c r="E106" s="39" t="s">
        <v>138</v>
      </c>
      <c r="F106" s="43" t="s">
        <v>156</v>
      </c>
      <c r="G106" s="2"/>
      <c r="H106" s="43" t="s">
        <v>168</v>
      </c>
      <c r="I106" s="14"/>
    </row>
    <row r="107" spans="1:9">
      <c r="A107" s="2"/>
      <c r="B107" s="2"/>
      <c r="C107" s="12"/>
      <c r="D107" s="2"/>
      <c r="E107" s="2"/>
      <c r="F107" s="2"/>
      <c r="G107" s="2"/>
      <c r="H107" s="12"/>
      <c r="I107" s="14"/>
    </row>
    <row r="108" spans="1:9">
      <c r="A108" s="2"/>
      <c r="B108" s="2"/>
      <c r="C108" s="12"/>
      <c r="D108" s="2"/>
      <c r="E108" s="2"/>
      <c r="F108" s="2"/>
      <c r="G108" s="2"/>
      <c r="H108" s="12"/>
      <c r="I108" s="14"/>
    </row>
    <row r="109" spans="1:9">
      <c r="A109" s="2"/>
      <c r="B109" s="2"/>
      <c r="C109" s="12"/>
      <c r="D109" s="2"/>
      <c r="E109" s="2"/>
      <c r="F109" s="2"/>
      <c r="G109" s="2"/>
      <c r="H109" s="12"/>
      <c r="I109" s="14"/>
    </row>
    <row r="110" spans="1:9">
      <c r="A110" s="2"/>
      <c r="B110" s="2"/>
      <c r="C110" s="12"/>
      <c r="D110" s="2"/>
      <c r="E110" s="2"/>
      <c r="F110" s="2"/>
      <c r="G110" s="2"/>
      <c r="H110" s="12"/>
      <c r="I110" s="14"/>
    </row>
    <row r="111" spans="1:9">
      <c r="A111" s="2"/>
      <c r="B111" s="2"/>
      <c r="C111" s="12"/>
      <c r="D111" s="2"/>
      <c r="E111" s="2"/>
      <c r="F111" s="2"/>
      <c r="G111" s="2"/>
      <c r="H111" s="12"/>
      <c r="I111" s="14"/>
    </row>
    <row r="112" spans="1:9">
      <c r="A112" s="2"/>
      <c r="B112" s="2"/>
      <c r="C112" s="12"/>
      <c r="D112" s="2"/>
      <c r="E112" s="2"/>
      <c r="F112" s="2"/>
      <c r="G112" s="2"/>
      <c r="H112" s="12"/>
      <c r="I112" s="14"/>
    </row>
    <row r="113" spans="1:9">
      <c r="A113" s="2"/>
      <c r="B113" s="2"/>
      <c r="C113" s="12"/>
      <c r="D113" s="2"/>
      <c r="E113" s="2"/>
      <c r="F113" s="2"/>
      <c r="G113" s="2"/>
      <c r="H113" s="12"/>
      <c r="I113" s="14"/>
    </row>
    <row r="114" spans="1:9">
      <c r="A114" s="2"/>
      <c r="B114" s="2"/>
      <c r="C114" s="12"/>
      <c r="D114" s="2"/>
      <c r="E114" s="2"/>
      <c r="F114" s="2"/>
      <c r="G114" s="2"/>
      <c r="H114" s="12"/>
      <c r="I114" s="14"/>
    </row>
    <row r="115" spans="1:9">
      <c r="A115" s="2"/>
      <c r="B115" s="2"/>
      <c r="C115" s="12"/>
      <c r="D115" s="2"/>
      <c r="E115" s="2"/>
      <c r="F115" s="2"/>
      <c r="G115" s="2"/>
      <c r="H115" s="12"/>
      <c r="I115" s="14"/>
    </row>
  </sheetData>
  <phoneticPr fontId="11" type="noConversion"/>
  <hyperlinks>
    <hyperlink ref="C2" location="Summary!A1" display="BACK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8"/>
  <sheetViews>
    <sheetView topLeftCell="B82" zoomScale="90" zoomScaleNormal="90" workbookViewId="0">
      <selection activeCell="E36" sqref="E36"/>
    </sheetView>
  </sheetViews>
  <sheetFormatPr defaultColWidth="7.875" defaultRowHeight="16.5"/>
  <cols>
    <col min="1" max="1" width="28.75" style="5" customWidth="1"/>
    <col min="2" max="2" width="35.25" style="5" customWidth="1"/>
    <col min="3" max="3" width="8.75" style="3" customWidth="1"/>
    <col min="4" max="4" width="38.875" style="5" customWidth="1"/>
    <col min="5" max="5" width="48.375" style="5" customWidth="1"/>
    <col min="6" max="6" width="14.375" style="5" customWidth="1"/>
    <col min="7" max="7" width="7.75" style="5" customWidth="1"/>
    <col min="8" max="8" width="11.25" style="3" customWidth="1"/>
    <col min="9" max="9" width="36.5" style="6" customWidth="1"/>
    <col min="10" max="11" width="1.625" style="5" customWidth="1"/>
    <col min="12" max="16384" width="7.875" style="5"/>
  </cols>
  <sheetData>
    <row r="1" spans="1:12" s="124" customFormat="1">
      <c r="A1" s="7" t="s">
        <v>2502</v>
      </c>
      <c r="C1" s="3"/>
      <c r="H1" s="3"/>
      <c r="I1" s="6"/>
    </row>
    <row r="2" spans="1:12">
      <c r="A2" s="1" t="s">
        <v>5</v>
      </c>
      <c r="B2" s="2" t="s">
        <v>160</v>
      </c>
      <c r="C2" s="4" t="s">
        <v>312</v>
      </c>
      <c r="D2" s="4"/>
    </row>
    <row r="3" spans="1:12">
      <c r="A3" s="1" t="s">
        <v>6</v>
      </c>
      <c r="B3" s="2"/>
    </row>
    <row r="4" spans="1:12" s="124" customFormat="1">
      <c r="A4" s="221"/>
      <c r="C4" s="3"/>
      <c r="H4" s="3"/>
      <c r="I4" s="6"/>
    </row>
    <row r="5" spans="1:12">
      <c r="A5" s="7" t="s">
        <v>7</v>
      </c>
    </row>
    <row r="6" spans="1:12">
      <c r="A6" s="8" t="s">
        <v>8</v>
      </c>
      <c r="B6" s="9" t="s">
        <v>0</v>
      </c>
      <c r="C6" s="9" t="s">
        <v>9</v>
      </c>
      <c r="D6" s="8" t="s">
        <v>1</v>
      </c>
      <c r="E6" s="8" t="s">
        <v>2</v>
      </c>
      <c r="F6" s="10" t="s">
        <v>3</v>
      </c>
      <c r="G6" s="10" t="s">
        <v>10</v>
      </c>
      <c r="H6" s="10" t="s">
        <v>11</v>
      </c>
      <c r="I6" s="11" t="s">
        <v>12</v>
      </c>
      <c r="L6" s="4"/>
    </row>
    <row r="7" spans="1:12">
      <c r="A7" s="2"/>
      <c r="B7" s="2" t="s">
        <v>13</v>
      </c>
      <c r="C7" s="12" t="s">
        <v>14</v>
      </c>
      <c r="D7" s="13" t="s">
        <v>15</v>
      </c>
      <c r="E7" s="2"/>
      <c r="F7" s="2"/>
      <c r="G7" s="2"/>
      <c r="H7" s="12" t="s">
        <v>4</v>
      </c>
      <c r="I7" s="14"/>
      <c r="L7" s="4"/>
    </row>
    <row r="8" spans="1:12">
      <c r="A8" s="8" t="s">
        <v>8</v>
      </c>
      <c r="B8" s="9" t="s">
        <v>0</v>
      </c>
      <c r="C8" s="9"/>
      <c r="D8" s="8" t="s">
        <v>1</v>
      </c>
      <c r="E8" s="8" t="s">
        <v>2</v>
      </c>
      <c r="F8" s="10" t="s">
        <v>3</v>
      </c>
      <c r="G8" s="10" t="s">
        <v>10</v>
      </c>
      <c r="H8" s="10" t="s">
        <v>11</v>
      </c>
      <c r="I8" s="11" t="s">
        <v>12</v>
      </c>
      <c r="L8" s="4"/>
    </row>
    <row r="9" spans="1:12">
      <c r="A9" s="2" t="s">
        <v>13</v>
      </c>
      <c r="B9" s="2" t="s">
        <v>17</v>
      </c>
      <c r="C9" s="12" t="s">
        <v>14</v>
      </c>
      <c r="D9" s="13" t="s">
        <v>18</v>
      </c>
      <c r="E9" s="2" t="s">
        <v>19</v>
      </c>
      <c r="F9" s="2"/>
      <c r="G9" s="2"/>
      <c r="H9" s="12" t="s">
        <v>4</v>
      </c>
      <c r="I9" s="15" t="s">
        <v>20</v>
      </c>
      <c r="L9" s="4"/>
    </row>
    <row r="10" spans="1:12">
      <c r="A10" s="2"/>
      <c r="B10" s="2" t="s">
        <v>21</v>
      </c>
      <c r="C10" s="12" t="s">
        <v>14</v>
      </c>
      <c r="D10" s="16" t="s">
        <v>22</v>
      </c>
      <c r="E10" s="2"/>
      <c r="F10" s="2"/>
      <c r="G10" s="2"/>
      <c r="H10" s="12" t="s">
        <v>4</v>
      </c>
      <c r="I10" s="14"/>
      <c r="L10" s="4"/>
    </row>
    <row r="11" spans="1:12">
      <c r="A11" s="8" t="s">
        <v>8</v>
      </c>
      <c r="B11" s="9" t="s">
        <v>0</v>
      </c>
      <c r="C11" s="9"/>
      <c r="D11" s="8" t="s">
        <v>1</v>
      </c>
      <c r="E11" s="8" t="s">
        <v>2</v>
      </c>
      <c r="F11" s="10" t="s">
        <v>3</v>
      </c>
      <c r="G11" s="10" t="s">
        <v>10</v>
      </c>
      <c r="H11" s="10" t="s">
        <v>11</v>
      </c>
      <c r="I11" s="11" t="s">
        <v>12</v>
      </c>
    </row>
    <row r="12" spans="1:12">
      <c r="A12" s="2" t="s">
        <v>21</v>
      </c>
      <c r="B12" s="5" t="str">
        <f>$B$2</f>
        <v>getCustomerSubscriberIdByAccountId</v>
      </c>
      <c r="C12" s="12" t="s">
        <v>14</v>
      </c>
      <c r="D12" s="13" t="s">
        <v>24</v>
      </c>
      <c r="E12" s="2"/>
      <c r="F12" s="2"/>
      <c r="G12" s="2"/>
      <c r="H12" s="12" t="s">
        <v>4</v>
      </c>
      <c r="I12" s="14"/>
    </row>
    <row r="13" spans="1:12">
      <c r="A13" s="8" t="s">
        <v>8</v>
      </c>
      <c r="B13" s="9" t="s">
        <v>0</v>
      </c>
      <c r="C13" s="9"/>
      <c r="D13" s="8" t="s">
        <v>1</v>
      </c>
      <c r="E13" s="8" t="s">
        <v>2</v>
      </c>
      <c r="F13" s="10" t="s">
        <v>3</v>
      </c>
      <c r="G13" s="10" t="s">
        <v>10</v>
      </c>
      <c r="H13" s="10" t="s">
        <v>11</v>
      </c>
      <c r="I13" s="11" t="s">
        <v>12</v>
      </c>
    </row>
    <row r="14" spans="1:12">
      <c r="A14" s="5" t="str">
        <f>B12</f>
        <v>getCustomerSubscriberIdByAccountId</v>
      </c>
      <c r="B14" s="2" t="s">
        <v>846</v>
      </c>
      <c r="C14" s="12"/>
      <c r="D14" s="13" t="s">
        <v>853</v>
      </c>
      <c r="E14" s="2" t="s">
        <v>852</v>
      </c>
      <c r="F14" s="2" t="s">
        <v>847</v>
      </c>
      <c r="G14" s="2"/>
      <c r="H14" s="12" t="s">
        <v>4</v>
      </c>
      <c r="I14" s="14"/>
    </row>
    <row r="15" spans="1:12">
      <c r="A15" s="2"/>
      <c r="B15" s="2" t="s">
        <v>854</v>
      </c>
      <c r="C15" s="12"/>
      <c r="D15" s="13" t="s">
        <v>1297</v>
      </c>
      <c r="E15" s="2" t="s">
        <v>852</v>
      </c>
      <c r="F15" s="2" t="s">
        <v>855</v>
      </c>
      <c r="G15" s="2"/>
      <c r="H15" s="12" t="s">
        <v>4</v>
      </c>
      <c r="I15" s="14"/>
    </row>
    <row r="16" spans="1:12" s="124" customFormat="1">
      <c r="A16" s="123"/>
      <c r="B16" s="106" t="s">
        <v>2138</v>
      </c>
      <c r="C16" s="108" t="s">
        <v>14</v>
      </c>
      <c r="D16" s="105" t="s">
        <v>22</v>
      </c>
      <c r="F16" s="123"/>
      <c r="G16" s="123"/>
      <c r="H16" s="108" t="s">
        <v>2158</v>
      </c>
      <c r="I16" s="130"/>
    </row>
    <row r="17" spans="1:11">
      <c r="A17" s="2"/>
      <c r="B17" s="2" t="s">
        <v>30</v>
      </c>
      <c r="C17" s="12" t="s">
        <v>14</v>
      </c>
      <c r="D17" s="16" t="s">
        <v>22</v>
      </c>
      <c r="E17" s="2"/>
      <c r="F17" s="2"/>
      <c r="G17" s="2"/>
      <c r="H17" s="12" t="s">
        <v>4</v>
      </c>
      <c r="I17" s="14"/>
    </row>
    <row r="18" spans="1:11" customFormat="1">
      <c r="A18" s="8" t="s">
        <v>8</v>
      </c>
      <c r="B18" s="9" t="s">
        <v>0</v>
      </c>
      <c r="C18" s="9"/>
      <c r="D18" s="8" t="s">
        <v>1</v>
      </c>
      <c r="E18" s="8" t="s">
        <v>2</v>
      </c>
      <c r="F18" s="10" t="s">
        <v>3</v>
      </c>
      <c r="G18" s="10" t="s">
        <v>10</v>
      </c>
      <c r="H18" s="10" t="s">
        <v>11</v>
      </c>
      <c r="I18" s="11" t="s">
        <v>12</v>
      </c>
      <c r="K18" s="17"/>
    </row>
    <row r="19" spans="1:11" customFormat="1">
      <c r="A19" s="2" t="s">
        <v>847</v>
      </c>
      <c r="B19" s="2" t="s">
        <v>851</v>
      </c>
      <c r="C19" s="12"/>
      <c r="D19" s="2" t="s">
        <v>861</v>
      </c>
      <c r="E19" s="2" t="s">
        <v>862</v>
      </c>
      <c r="F19" s="2" t="s">
        <v>858</v>
      </c>
      <c r="G19" s="2">
        <v>10</v>
      </c>
      <c r="H19" s="12" t="s">
        <v>4</v>
      </c>
      <c r="I19" s="2"/>
      <c r="K19" s="17"/>
    </row>
    <row r="20" spans="1:11" customFormat="1">
      <c r="A20" s="2"/>
      <c r="B20" s="2" t="s">
        <v>848</v>
      </c>
      <c r="C20" s="3"/>
      <c r="D20" s="2" t="s">
        <v>856</v>
      </c>
      <c r="E20" s="2" t="s">
        <v>857</v>
      </c>
      <c r="F20" s="2" t="s">
        <v>858</v>
      </c>
      <c r="G20" s="2">
        <v>50</v>
      </c>
      <c r="H20" s="12" t="s">
        <v>4</v>
      </c>
      <c r="I20" s="2"/>
      <c r="K20" s="17"/>
    </row>
    <row r="21" spans="1:11" customFormat="1">
      <c r="A21" s="2"/>
      <c r="B21" s="2" t="s">
        <v>850</v>
      </c>
      <c r="C21" s="12"/>
      <c r="D21" s="2" t="s">
        <v>859</v>
      </c>
      <c r="E21" s="2" t="s">
        <v>860</v>
      </c>
      <c r="F21" s="2" t="s">
        <v>858</v>
      </c>
      <c r="G21" s="2">
        <v>20</v>
      </c>
      <c r="H21" s="12" t="s">
        <v>4</v>
      </c>
      <c r="I21" s="2"/>
      <c r="K21" s="17"/>
    </row>
    <row r="22" spans="1:11">
      <c r="A22" s="8" t="s">
        <v>8</v>
      </c>
      <c r="B22" s="9" t="s">
        <v>0</v>
      </c>
      <c r="C22" s="9"/>
      <c r="D22" s="8" t="s">
        <v>1</v>
      </c>
      <c r="E22" s="8" t="s">
        <v>2</v>
      </c>
      <c r="F22" s="10" t="s">
        <v>3</v>
      </c>
      <c r="G22" s="10" t="s">
        <v>10</v>
      </c>
      <c r="H22" s="10" t="s">
        <v>11</v>
      </c>
      <c r="I22" s="11" t="s">
        <v>12</v>
      </c>
    </row>
    <row r="23" spans="1:11">
      <c r="A23" s="2" t="s">
        <v>855</v>
      </c>
      <c r="B23" s="2" t="s">
        <v>1292</v>
      </c>
      <c r="C23" s="12"/>
      <c r="D23" s="2" t="s">
        <v>874</v>
      </c>
      <c r="E23" s="2" t="s">
        <v>875</v>
      </c>
      <c r="F23" s="2" t="s">
        <v>858</v>
      </c>
      <c r="G23" s="2">
        <v>16</v>
      </c>
      <c r="H23" s="12" t="s">
        <v>4</v>
      </c>
      <c r="I23" s="2" t="s">
        <v>865</v>
      </c>
    </row>
    <row r="24" spans="1:11">
      <c r="A24" s="2"/>
      <c r="B24" s="2" t="s">
        <v>1293</v>
      </c>
      <c r="D24" s="2" t="s">
        <v>877</v>
      </c>
      <c r="E24" s="2" t="s">
        <v>878</v>
      </c>
      <c r="F24" s="2" t="s">
        <v>858</v>
      </c>
      <c r="G24" s="2">
        <v>16</v>
      </c>
      <c r="H24" s="12" t="s">
        <v>42</v>
      </c>
      <c r="I24" s="2" t="s">
        <v>865</v>
      </c>
    </row>
    <row r="25" spans="1:11">
      <c r="A25" s="2"/>
      <c r="B25" s="2" t="s">
        <v>1294</v>
      </c>
      <c r="C25" s="12"/>
      <c r="D25" s="2" t="s">
        <v>866</v>
      </c>
      <c r="E25" s="2" t="s">
        <v>880</v>
      </c>
      <c r="F25" s="2" t="s">
        <v>858</v>
      </c>
      <c r="G25" s="2">
        <v>32</v>
      </c>
      <c r="H25" s="12" t="s">
        <v>4</v>
      </c>
      <c r="I25" s="2" t="s">
        <v>865</v>
      </c>
    </row>
    <row r="26" spans="1:11">
      <c r="A26" s="2"/>
      <c r="B26" s="2" t="s">
        <v>1295</v>
      </c>
      <c r="C26" s="12"/>
      <c r="D26" s="2" t="s">
        <v>868</v>
      </c>
      <c r="E26" s="2" t="s">
        <v>869</v>
      </c>
      <c r="F26" s="2" t="s">
        <v>858</v>
      </c>
      <c r="G26" s="2">
        <v>36</v>
      </c>
      <c r="H26" s="12" t="s">
        <v>4</v>
      </c>
      <c r="I26" s="2" t="s">
        <v>870</v>
      </c>
    </row>
    <row r="27" spans="1:11">
      <c r="A27" s="2"/>
      <c r="B27" s="2" t="s">
        <v>1296</v>
      </c>
      <c r="D27" s="2" t="s">
        <v>881</v>
      </c>
      <c r="E27" s="2" t="s">
        <v>871</v>
      </c>
      <c r="F27" s="2" t="s">
        <v>858</v>
      </c>
      <c r="G27" s="2">
        <v>256</v>
      </c>
      <c r="H27" s="12" t="s">
        <v>4</v>
      </c>
      <c r="I27" s="2" t="s">
        <v>865</v>
      </c>
    </row>
    <row r="28" spans="1:11" s="124" customFormat="1">
      <c r="A28" s="125" t="s">
        <v>8</v>
      </c>
      <c r="B28" s="126" t="s">
        <v>0</v>
      </c>
      <c r="C28" s="126"/>
      <c r="D28" s="125" t="s">
        <v>1</v>
      </c>
      <c r="E28" s="125" t="s">
        <v>2</v>
      </c>
      <c r="F28" s="127" t="s">
        <v>3</v>
      </c>
      <c r="G28" s="127" t="s">
        <v>2142</v>
      </c>
      <c r="H28" s="127" t="s">
        <v>2143</v>
      </c>
      <c r="I28" s="128" t="s">
        <v>2151</v>
      </c>
      <c r="J28" s="122"/>
      <c r="K28" s="122"/>
    </row>
    <row r="29" spans="1:11" s="124" customFormat="1">
      <c r="A29" s="106" t="s">
        <v>2138</v>
      </c>
      <c r="B29" s="106" t="s">
        <v>2139</v>
      </c>
      <c r="C29" s="108"/>
      <c r="D29" s="107" t="s">
        <v>2144</v>
      </c>
      <c r="E29" s="106" t="s">
        <v>2145</v>
      </c>
      <c r="F29" s="106" t="s">
        <v>311</v>
      </c>
      <c r="G29" s="106"/>
      <c r="H29" s="108" t="s">
        <v>2146</v>
      </c>
      <c r="I29" s="130"/>
      <c r="J29" s="122"/>
      <c r="K29" s="122"/>
    </row>
    <row r="30" spans="1:11" s="124" customFormat="1">
      <c r="A30" s="106"/>
      <c r="B30" s="106" t="s">
        <v>2140</v>
      </c>
      <c r="C30" s="108"/>
      <c r="D30" s="107" t="s">
        <v>2147</v>
      </c>
      <c r="E30" s="106" t="s">
        <v>2148</v>
      </c>
      <c r="F30" s="106" t="s">
        <v>311</v>
      </c>
      <c r="G30" s="106"/>
      <c r="H30" s="108" t="s">
        <v>2146</v>
      </c>
      <c r="I30" s="130"/>
      <c r="J30" s="122"/>
      <c r="K30" s="122"/>
    </row>
    <row r="31" spans="1:11" s="124" customFormat="1">
      <c r="A31" s="106"/>
      <c r="B31" s="106" t="s">
        <v>2141</v>
      </c>
      <c r="C31" s="108"/>
      <c r="D31" s="107" t="s">
        <v>2149</v>
      </c>
      <c r="E31" s="106" t="s">
        <v>2150</v>
      </c>
      <c r="F31" s="106" t="s">
        <v>45</v>
      </c>
      <c r="G31" s="106"/>
      <c r="H31" s="108" t="s">
        <v>2146</v>
      </c>
      <c r="I31" s="130"/>
      <c r="J31" s="122"/>
      <c r="K31" s="122"/>
    </row>
    <row r="32" spans="1:11">
      <c r="A32" s="8" t="s">
        <v>49</v>
      </c>
      <c r="B32" s="9" t="s">
        <v>0</v>
      </c>
      <c r="C32" s="9"/>
      <c r="D32" s="8" t="s">
        <v>1</v>
      </c>
      <c r="E32" s="8" t="s">
        <v>2</v>
      </c>
      <c r="F32" s="10" t="s">
        <v>3</v>
      </c>
      <c r="G32" s="10" t="s">
        <v>10</v>
      </c>
      <c r="H32" s="10" t="s">
        <v>11</v>
      </c>
      <c r="I32" s="11" t="s">
        <v>12</v>
      </c>
    </row>
    <row r="33" spans="1:12">
      <c r="A33" s="2" t="s">
        <v>30</v>
      </c>
      <c r="B33" s="2" t="s">
        <v>51</v>
      </c>
      <c r="C33" s="12"/>
      <c r="D33" s="19" t="s">
        <v>161</v>
      </c>
      <c r="E33" s="2"/>
      <c r="F33" s="2" t="s">
        <v>45</v>
      </c>
      <c r="G33" s="2">
        <v>20</v>
      </c>
      <c r="H33" s="12" t="s">
        <v>4</v>
      </c>
      <c r="I33" s="14"/>
    </row>
    <row r="34" spans="1:12" s="124" customFormat="1">
      <c r="A34" s="123"/>
      <c r="B34" s="106" t="s">
        <v>51</v>
      </c>
      <c r="C34" s="108"/>
      <c r="D34" s="107" t="s">
        <v>2155</v>
      </c>
      <c r="E34" s="106"/>
      <c r="F34" s="106" t="s">
        <v>45</v>
      </c>
      <c r="G34" s="106">
        <v>50</v>
      </c>
      <c r="H34" s="108" t="s">
        <v>2146</v>
      </c>
      <c r="I34" s="130"/>
    </row>
    <row r="35" spans="1:12" s="124" customFormat="1">
      <c r="A35" s="123"/>
      <c r="B35" s="106" t="s">
        <v>51</v>
      </c>
      <c r="C35" s="108"/>
      <c r="D35" s="107" t="s">
        <v>2156</v>
      </c>
      <c r="E35" s="106"/>
      <c r="F35" s="106" t="s">
        <v>45</v>
      </c>
      <c r="G35" s="106">
        <v>50</v>
      </c>
      <c r="H35" s="108" t="s">
        <v>2146</v>
      </c>
      <c r="I35" s="130"/>
    </row>
    <row r="36" spans="1:12" s="124" customFormat="1" ht="17.25">
      <c r="A36" s="123"/>
      <c r="B36" s="106" t="s">
        <v>51</v>
      </c>
      <c r="C36" s="108"/>
      <c r="D36" s="107" t="s">
        <v>2157</v>
      </c>
      <c r="E36" s="284" t="s">
        <v>2972</v>
      </c>
      <c r="F36" s="106" t="s">
        <v>45</v>
      </c>
      <c r="G36" s="106">
        <v>50</v>
      </c>
      <c r="H36" s="108" t="s">
        <v>2146</v>
      </c>
      <c r="I36" s="130" t="s">
        <v>2973</v>
      </c>
    </row>
    <row r="37" spans="1:12" s="278" customFormat="1">
      <c r="A37" s="210"/>
      <c r="B37" s="276" t="s">
        <v>51</v>
      </c>
      <c r="C37" s="277"/>
      <c r="D37" s="283" t="s">
        <v>2935</v>
      </c>
      <c r="E37" s="276"/>
      <c r="F37" s="276" t="s">
        <v>45</v>
      </c>
      <c r="G37" s="276">
        <v>50</v>
      </c>
      <c r="H37" s="277" t="s">
        <v>2146</v>
      </c>
      <c r="I37" s="212"/>
    </row>
    <row r="38" spans="1:12" s="124" customFormat="1">
      <c r="A38" s="145"/>
      <c r="B38" s="145" t="s">
        <v>51</v>
      </c>
      <c r="C38" s="146"/>
      <c r="D38" s="147" t="s">
        <v>2192</v>
      </c>
      <c r="E38" s="147" t="s">
        <v>2193</v>
      </c>
      <c r="F38" s="145" t="s">
        <v>45</v>
      </c>
      <c r="G38" s="145">
        <v>50</v>
      </c>
      <c r="H38" s="146" t="s">
        <v>2146</v>
      </c>
      <c r="I38" s="148"/>
    </row>
    <row r="39" spans="1:12">
      <c r="D39" s="20"/>
    </row>
    <row r="40" spans="1:12">
      <c r="A40" s="7" t="s">
        <v>52</v>
      </c>
    </row>
    <row r="41" spans="1:12">
      <c r="A41" s="8" t="s">
        <v>8</v>
      </c>
      <c r="B41" s="9" t="s">
        <v>0</v>
      </c>
      <c r="C41" s="9"/>
      <c r="D41" s="8" t="s">
        <v>1</v>
      </c>
      <c r="E41" s="8" t="s">
        <v>2</v>
      </c>
      <c r="F41" s="10" t="s">
        <v>3</v>
      </c>
      <c r="G41" s="10" t="s">
        <v>10</v>
      </c>
      <c r="H41" s="10" t="s">
        <v>11</v>
      </c>
      <c r="I41" s="11" t="s">
        <v>12</v>
      </c>
      <c r="L41" s="4"/>
    </row>
    <row r="42" spans="1:12">
      <c r="A42" s="2"/>
      <c r="B42" s="2" t="s">
        <v>13</v>
      </c>
      <c r="C42" s="12" t="s">
        <v>14</v>
      </c>
      <c r="D42" s="13" t="s">
        <v>15</v>
      </c>
      <c r="E42" s="2"/>
      <c r="F42" s="2"/>
      <c r="G42" s="2"/>
      <c r="H42" s="12" t="s">
        <v>4</v>
      </c>
      <c r="I42" s="14"/>
      <c r="L42" s="4"/>
    </row>
    <row r="43" spans="1:12">
      <c r="A43" s="8" t="s">
        <v>8</v>
      </c>
      <c r="B43" s="9" t="s">
        <v>0</v>
      </c>
      <c r="C43" s="9"/>
      <c r="D43" s="8" t="s">
        <v>1</v>
      </c>
      <c r="E43" s="8" t="s">
        <v>2</v>
      </c>
      <c r="F43" s="10" t="s">
        <v>3</v>
      </c>
      <c r="G43" s="10" t="s">
        <v>10</v>
      </c>
      <c r="H43" s="10" t="s">
        <v>11</v>
      </c>
      <c r="I43" s="11" t="s">
        <v>12</v>
      </c>
      <c r="L43" s="4"/>
    </row>
    <row r="44" spans="1:12">
      <c r="A44" s="2" t="s">
        <v>13</v>
      </c>
      <c r="B44" s="2" t="s">
        <v>21</v>
      </c>
      <c r="C44" s="12" t="s">
        <v>14</v>
      </c>
      <c r="D44" s="16" t="s">
        <v>53</v>
      </c>
      <c r="E44" s="2"/>
      <c r="F44" s="2"/>
      <c r="G44" s="2"/>
      <c r="H44" s="12" t="s">
        <v>4</v>
      </c>
      <c r="I44" s="21"/>
      <c r="L44" s="4"/>
    </row>
    <row r="45" spans="1:12">
      <c r="A45" s="8" t="s">
        <v>8</v>
      </c>
      <c r="B45" s="9" t="s">
        <v>0</v>
      </c>
      <c r="C45" s="9"/>
      <c r="D45" s="8" t="s">
        <v>1</v>
      </c>
      <c r="E45" s="8" t="s">
        <v>2</v>
      </c>
      <c r="F45" s="10" t="s">
        <v>3</v>
      </c>
      <c r="G45" s="10" t="s">
        <v>10</v>
      </c>
      <c r="H45" s="10" t="s">
        <v>11</v>
      </c>
      <c r="I45" s="11" t="s">
        <v>12</v>
      </c>
    </row>
    <row r="46" spans="1:12">
      <c r="A46" s="2" t="s">
        <v>21</v>
      </c>
      <c r="B46" s="2" t="str">
        <f>$B$2&amp;"Response"</f>
        <v>getCustomerSubscriberIdByAccountIdResponse</v>
      </c>
      <c r="C46" s="12" t="s">
        <v>14</v>
      </c>
      <c r="D46" s="13" t="s">
        <v>54</v>
      </c>
      <c r="E46" s="2" t="s">
        <v>55</v>
      </c>
      <c r="F46" s="2"/>
      <c r="G46" s="2"/>
      <c r="H46" s="12" t="s">
        <v>42</v>
      </c>
      <c r="I46" s="14"/>
    </row>
    <row r="47" spans="1:12">
      <c r="A47" s="22"/>
      <c r="B47" s="22" t="s">
        <v>56</v>
      </c>
      <c r="C47" s="23" t="s">
        <v>14</v>
      </c>
      <c r="D47" s="24" t="s">
        <v>22</v>
      </c>
      <c r="E47" s="22" t="s">
        <v>57</v>
      </c>
      <c r="F47" s="22"/>
      <c r="G47" s="22"/>
      <c r="H47" s="23" t="s">
        <v>42</v>
      </c>
      <c r="I47" s="25"/>
    </row>
    <row r="48" spans="1:12">
      <c r="A48" s="8" t="s">
        <v>8</v>
      </c>
      <c r="B48" s="9" t="s">
        <v>0</v>
      </c>
      <c r="C48" s="9"/>
      <c r="D48" s="8" t="s">
        <v>1</v>
      </c>
      <c r="E48" s="8" t="s">
        <v>2</v>
      </c>
      <c r="F48" s="10" t="s">
        <v>3</v>
      </c>
      <c r="G48" s="10" t="s">
        <v>10</v>
      </c>
      <c r="H48" s="10" t="s">
        <v>11</v>
      </c>
      <c r="I48" s="11" t="s">
        <v>12</v>
      </c>
    </row>
    <row r="49" spans="1:9">
      <c r="A49" s="2" t="str">
        <f>B46</f>
        <v>getCustomerSubscriberIdByAccountIdResponse</v>
      </c>
      <c r="B49" s="2" t="s">
        <v>58</v>
      </c>
      <c r="C49" s="12" t="s">
        <v>14</v>
      </c>
      <c r="D49" s="16" t="s">
        <v>22</v>
      </c>
      <c r="E49" s="2"/>
      <c r="F49" s="2"/>
      <c r="G49" s="2"/>
      <c r="H49" s="12" t="s">
        <v>4</v>
      </c>
      <c r="I49" s="14"/>
    </row>
    <row r="50" spans="1:9">
      <c r="A50" s="2"/>
      <c r="B50" s="16" t="s">
        <v>59</v>
      </c>
      <c r="C50" s="26" t="s">
        <v>14</v>
      </c>
      <c r="D50" s="16" t="s">
        <v>22</v>
      </c>
      <c r="E50" s="2"/>
      <c r="F50" s="2"/>
      <c r="G50" s="2"/>
      <c r="H50" s="12" t="s">
        <v>4</v>
      </c>
      <c r="I50" s="14">
        <v>500</v>
      </c>
    </row>
    <row r="51" spans="1:9">
      <c r="A51" s="2"/>
      <c r="B51" s="2" t="s">
        <v>164</v>
      </c>
      <c r="C51" s="12" t="s">
        <v>14</v>
      </c>
      <c r="D51" s="16" t="s">
        <v>22</v>
      </c>
      <c r="E51" s="2" t="s">
        <v>60</v>
      </c>
      <c r="F51" s="2"/>
      <c r="G51" s="2"/>
      <c r="H51" s="146" t="s">
        <v>42</v>
      </c>
      <c r="I51" s="14"/>
    </row>
    <row r="52" spans="1:9">
      <c r="A52" s="8" t="s">
        <v>8</v>
      </c>
      <c r="B52" s="9" t="s">
        <v>0</v>
      </c>
      <c r="C52" s="9"/>
      <c r="D52" s="8" t="s">
        <v>1</v>
      </c>
      <c r="E52" s="8" t="s">
        <v>2</v>
      </c>
      <c r="F52" s="10" t="s">
        <v>3</v>
      </c>
      <c r="G52" s="10" t="s">
        <v>10</v>
      </c>
      <c r="H52" s="10" t="s">
        <v>11</v>
      </c>
      <c r="I52" s="11" t="s">
        <v>12</v>
      </c>
    </row>
    <row r="53" spans="1:9">
      <c r="A53" s="22" t="s">
        <v>56</v>
      </c>
      <c r="B53" s="22" t="s">
        <v>61</v>
      </c>
      <c r="C53" s="23"/>
      <c r="D53" s="27" t="s">
        <v>62</v>
      </c>
      <c r="E53" s="22" t="s">
        <v>63</v>
      </c>
      <c r="F53" s="22"/>
      <c r="G53" s="22"/>
      <c r="H53" s="23" t="s">
        <v>4</v>
      </c>
      <c r="I53" s="28" t="s">
        <v>63</v>
      </c>
    </row>
    <row r="54" spans="1:9">
      <c r="A54" s="22"/>
      <c r="B54" s="27" t="s">
        <v>64</v>
      </c>
      <c r="C54" s="29"/>
      <c r="D54" s="27" t="s">
        <v>65</v>
      </c>
      <c r="E54" s="22" t="s">
        <v>66</v>
      </c>
      <c r="F54" s="22"/>
      <c r="G54" s="22"/>
      <c r="H54" s="23" t="s">
        <v>4</v>
      </c>
      <c r="I54" s="28" t="s">
        <v>66</v>
      </c>
    </row>
    <row r="55" spans="1:9">
      <c r="A55" s="22"/>
      <c r="B55" s="22" t="s">
        <v>67</v>
      </c>
      <c r="C55" s="23" t="s">
        <v>14</v>
      </c>
      <c r="D55" s="27" t="s">
        <v>68</v>
      </c>
      <c r="E55" s="22"/>
      <c r="F55" s="22"/>
      <c r="G55" s="22"/>
      <c r="H55" s="23" t="s">
        <v>4</v>
      </c>
      <c r="I55" s="25"/>
    </row>
    <row r="56" spans="1:9">
      <c r="A56" s="8" t="s">
        <v>8</v>
      </c>
      <c r="B56" s="9" t="s">
        <v>0</v>
      </c>
      <c r="C56" s="9"/>
      <c r="D56" s="8" t="s">
        <v>1</v>
      </c>
      <c r="E56" s="8" t="s">
        <v>2</v>
      </c>
      <c r="F56" s="10" t="s">
        <v>3</v>
      </c>
      <c r="G56" s="10" t="s">
        <v>10</v>
      </c>
      <c r="H56" s="10" t="s">
        <v>11</v>
      </c>
      <c r="I56" s="11" t="s">
        <v>12</v>
      </c>
    </row>
    <row r="57" spans="1:9">
      <c r="A57" s="22" t="s">
        <v>67</v>
      </c>
      <c r="B57" s="22" t="s">
        <v>69</v>
      </c>
      <c r="C57" s="23" t="s">
        <v>14</v>
      </c>
      <c r="D57" s="27" t="s">
        <v>68</v>
      </c>
      <c r="E57" s="22" t="s">
        <v>63</v>
      </c>
      <c r="F57" s="22"/>
      <c r="G57" s="22"/>
      <c r="H57" s="23" t="s">
        <v>4</v>
      </c>
      <c r="I57" s="28" t="s">
        <v>63</v>
      </c>
    </row>
    <row r="58" spans="1:9">
      <c r="A58" s="8" t="s">
        <v>8</v>
      </c>
      <c r="B58" s="9" t="s">
        <v>0</v>
      </c>
      <c r="C58" s="9"/>
      <c r="D58" s="8" t="s">
        <v>1</v>
      </c>
      <c r="E58" s="8" t="s">
        <v>2</v>
      </c>
      <c r="F58" s="10" t="s">
        <v>3</v>
      </c>
      <c r="G58" s="10" t="s">
        <v>10</v>
      </c>
      <c r="H58" s="10" t="s">
        <v>11</v>
      </c>
      <c r="I58" s="11" t="s">
        <v>12</v>
      </c>
    </row>
    <row r="59" spans="1:9">
      <c r="A59" s="22" t="s">
        <v>69</v>
      </c>
      <c r="B59" s="22" t="s">
        <v>58</v>
      </c>
      <c r="C59" s="23" t="s">
        <v>14</v>
      </c>
      <c r="D59" s="27" t="s">
        <v>70</v>
      </c>
      <c r="E59" s="22"/>
      <c r="F59" s="22"/>
      <c r="G59" s="22"/>
      <c r="H59" s="23"/>
      <c r="I59" s="28"/>
    </row>
    <row r="60" spans="1:9">
      <c r="A60" s="22"/>
      <c r="B60" s="27" t="s">
        <v>71</v>
      </c>
      <c r="C60" s="29"/>
      <c r="D60" s="27" t="s">
        <v>72</v>
      </c>
      <c r="E60" s="22" t="str">
        <f>$B$2</f>
        <v>getCustomerSubscriberIdByAccountId</v>
      </c>
      <c r="F60" s="22" t="s">
        <v>35</v>
      </c>
      <c r="G60" s="22"/>
      <c r="H60" s="23" t="s">
        <v>4</v>
      </c>
      <c r="I60" s="28" t="str">
        <f>E60</f>
        <v>getCustomerSubscriberIdByAccountId</v>
      </c>
    </row>
    <row r="61" spans="1:9">
      <c r="A61" s="22"/>
      <c r="B61" s="30" t="s">
        <v>74</v>
      </c>
      <c r="C61" s="23" t="s">
        <v>14</v>
      </c>
      <c r="D61" s="27" t="s">
        <v>75</v>
      </c>
      <c r="E61" s="22"/>
      <c r="F61" s="22"/>
      <c r="G61" s="22"/>
      <c r="H61" s="23"/>
      <c r="I61" s="25"/>
    </row>
    <row r="62" spans="1:9">
      <c r="A62" s="8" t="s">
        <v>8</v>
      </c>
      <c r="B62" s="9" t="s">
        <v>0</v>
      </c>
      <c r="C62" s="9"/>
      <c r="D62" s="8" t="s">
        <v>1</v>
      </c>
      <c r="E62" s="8" t="s">
        <v>2</v>
      </c>
      <c r="F62" s="10" t="s">
        <v>3</v>
      </c>
      <c r="G62" s="10" t="s">
        <v>10</v>
      </c>
      <c r="H62" s="10" t="s">
        <v>11</v>
      </c>
      <c r="I62" s="11" t="s">
        <v>12</v>
      </c>
    </row>
    <row r="63" spans="1:9">
      <c r="A63" s="2" t="s">
        <v>58</v>
      </c>
      <c r="B63" s="2" t="s">
        <v>76</v>
      </c>
      <c r="C63" s="12"/>
      <c r="D63" s="13" t="s">
        <v>77</v>
      </c>
      <c r="E63" s="2"/>
      <c r="F63" s="2" t="s">
        <v>35</v>
      </c>
      <c r="G63" s="2"/>
      <c r="H63" s="12"/>
      <c r="I63" s="14"/>
    </row>
    <row r="64" spans="1:9">
      <c r="A64" s="2"/>
      <c r="B64" s="2" t="s">
        <v>78</v>
      </c>
      <c r="C64" s="12"/>
      <c r="D64" s="13" t="s">
        <v>79</v>
      </c>
      <c r="E64" s="2"/>
      <c r="F64" s="2" t="s">
        <v>35</v>
      </c>
      <c r="G64" s="2"/>
      <c r="H64" s="12"/>
      <c r="I64" s="14"/>
    </row>
    <row r="65" spans="1:9">
      <c r="A65" s="2"/>
      <c r="B65" s="2" t="s">
        <v>32</v>
      </c>
      <c r="C65" s="12"/>
      <c r="D65" s="16" t="s">
        <v>80</v>
      </c>
      <c r="E65" s="2"/>
      <c r="F65" s="2"/>
      <c r="G65" s="2"/>
      <c r="H65" s="12"/>
      <c r="I65" s="14"/>
    </row>
    <row r="66" spans="1:9">
      <c r="A66" s="8" t="s">
        <v>8</v>
      </c>
      <c r="B66" s="9" t="s">
        <v>0</v>
      </c>
      <c r="C66" s="9"/>
      <c r="D66" s="8" t="s">
        <v>1</v>
      </c>
      <c r="E66" s="8" t="s">
        <v>2</v>
      </c>
      <c r="F66" s="10" t="s">
        <v>3</v>
      </c>
      <c r="G66" s="10" t="s">
        <v>10</v>
      </c>
      <c r="H66" s="10" t="s">
        <v>11</v>
      </c>
      <c r="I66" s="11" t="s">
        <v>12</v>
      </c>
    </row>
    <row r="67" spans="1:9">
      <c r="A67" s="2" t="s">
        <v>32</v>
      </c>
      <c r="B67" s="2" t="s">
        <v>33</v>
      </c>
      <c r="C67" s="12"/>
      <c r="D67" s="13" t="s">
        <v>34</v>
      </c>
      <c r="E67" s="2"/>
      <c r="F67" s="2" t="s">
        <v>35</v>
      </c>
      <c r="G67" s="2">
        <v>20</v>
      </c>
      <c r="H67" s="12" t="s">
        <v>4</v>
      </c>
      <c r="I67" s="14"/>
    </row>
    <row r="68" spans="1:9">
      <c r="A68" s="2"/>
      <c r="B68" s="18" t="s">
        <v>36</v>
      </c>
      <c r="C68" s="31"/>
      <c r="D68" s="32" t="s">
        <v>37</v>
      </c>
      <c r="E68" s="18" t="s">
        <v>38</v>
      </c>
      <c r="F68" s="18" t="s">
        <v>35</v>
      </c>
      <c r="G68" s="18">
        <v>20</v>
      </c>
      <c r="H68" s="31" t="s">
        <v>4</v>
      </c>
      <c r="I68" s="14">
        <v>500</v>
      </c>
    </row>
    <row r="69" spans="1:9">
      <c r="A69" s="2"/>
      <c r="B69" s="18" t="s">
        <v>40</v>
      </c>
      <c r="C69" s="12"/>
      <c r="D69" s="16" t="s">
        <v>41</v>
      </c>
      <c r="E69" s="2"/>
      <c r="F69" s="2" t="s">
        <v>35</v>
      </c>
      <c r="G69" s="2">
        <v>20</v>
      </c>
      <c r="H69" s="12" t="s">
        <v>42</v>
      </c>
      <c r="I69" s="14"/>
    </row>
    <row r="70" spans="1:9">
      <c r="A70" s="2"/>
      <c r="B70" s="2" t="s">
        <v>43</v>
      </c>
      <c r="C70" s="12"/>
      <c r="D70" s="13" t="s">
        <v>44</v>
      </c>
      <c r="E70" s="2"/>
      <c r="F70" s="2" t="s">
        <v>45</v>
      </c>
      <c r="G70" s="2">
        <v>50</v>
      </c>
      <c r="H70" s="12" t="s">
        <v>42</v>
      </c>
      <c r="I70" s="14"/>
    </row>
    <row r="71" spans="1:9">
      <c r="A71" s="2"/>
      <c r="B71" s="2" t="s">
        <v>46</v>
      </c>
      <c r="C71" s="12"/>
      <c r="D71" s="16" t="s">
        <v>47</v>
      </c>
      <c r="E71" s="2"/>
      <c r="F71" s="2" t="s">
        <v>45</v>
      </c>
      <c r="G71" s="2">
        <v>255</v>
      </c>
      <c r="H71" s="12" t="s">
        <v>42</v>
      </c>
      <c r="I71" s="14" t="s">
        <v>48</v>
      </c>
    </row>
    <row r="72" spans="1:9">
      <c r="A72" s="8" t="s">
        <v>8</v>
      </c>
      <c r="B72" s="9" t="s">
        <v>0</v>
      </c>
      <c r="C72" s="9"/>
      <c r="D72" s="8" t="s">
        <v>1</v>
      </c>
      <c r="E72" s="8" t="s">
        <v>2</v>
      </c>
      <c r="F72" s="10" t="s">
        <v>3</v>
      </c>
      <c r="G72" s="10" t="s">
        <v>10</v>
      </c>
      <c r="H72" s="10" t="s">
        <v>11</v>
      </c>
      <c r="I72" s="11" t="s">
        <v>12</v>
      </c>
    </row>
    <row r="73" spans="1:9">
      <c r="A73" s="33" t="s">
        <v>74</v>
      </c>
      <c r="B73" s="33" t="s">
        <v>82</v>
      </c>
      <c r="C73" s="12"/>
      <c r="D73" s="16" t="s">
        <v>83</v>
      </c>
      <c r="E73" s="2"/>
      <c r="F73" s="2"/>
      <c r="G73" s="2"/>
      <c r="H73" s="12" t="s">
        <v>4</v>
      </c>
      <c r="I73" s="14"/>
    </row>
    <row r="74" spans="1:9">
      <c r="A74" s="22"/>
      <c r="B74" s="22" t="s">
        <v>84</v>
      </c>
      <c r="C74" s="23" t="s">
        <v>14</v>
      </c>
      <c r="D74" s="27" t="s">
        <v>85</v>
      </c>
      <c r="E74" s="22" t="s">
        <v>57</v>
      </c>
      <c r="F74" s="22"/>
      <c r="G74" s="22"/>
      <c r="H74" s="23" t="s">
        <v>42</v>
      </c>
      <c r="I74" s="25"/>
    </row>
    <row r="75" spans="1:9">
      <c r="A75" s="8" t="s">
        <v>8</v>
      </c>
      <c r="B75" s="9" t="s">
        <v>0</v>
      </c>
      <c r="C75" s="9"/>
      <c r="D75" s="8" t="s">
        <v>1</v>
      </c>
      <c r="E75" s="8" t="s">
        <v>2</v>
      </c>
      <c r="F75" s="10" t="s">
        <v>3</v>
      </c>
      <c r="G75" s="10" t="s">
        <v>10</v>
      </c>
      <c r="H75" s="10" t="s">
        <v>11</v>
      </c>
      <c r="I75" s="11" t="s">
        <v>12</v>
      </c>
    </row>
    <row r="76" spans="1:9">
      <c r="A76" s="22" t="s">
        <v>84</v>
      </c>
      <c r="B76" s="22" t="s">
        <v>86</v>
      </c>
      <c r="C76" s="23"/>
      <c r="D76" s="27" t="s">
        <v>87</v>
      </c>
      <c r="E76" s="22"/>
      <c r="F76" s="22" t="s">
        <v>31</v>
      </c>
      <c r="G76" s="22">
        <v>19</v>
      </c>
      <c r="H76" s="23"/>
      <c r="I76" s="25">
        <v>11000976</v>
      </c>
    </row>
    <row r="77" spans="1:9">
      <c r="A77" s="22"/>
      <c r="B77" s="22" t="s">
        <v>89</v>
      </c>
      <c r="C77" s="23"/>
      <c r="D77" s="27" t="s">
        <v>90</v>
      </c>
      <c r="E77" s="22"/>
      <c r="F77" s="22" t="s">
        <v>35</v>
      </c>
      <c r="G77" s="22"/>
      <c r="H77" s="23"/>
      <c r="I77" s="25" t="s">
        <v>91</v>
      </c>
    </row>
    <row r="78" spans="1:9">
      <c r="A78" s="22"/>
      <c r="B78" s="22" t="s">
        <v>92</v>
      </c>
      <c r="C78" s="23"/>
      <c r="D78" s="27" t="s">
        <v>93</v>
      </c>
      <c r="E78" s="22"/>
      <c r="F78" s="22" t="s">
        <v>35</v>
      </c>
      <c r="G78" s="22">
        <v>20</v>
      </c>
      <c r="H78" s="23"/>
      <c r="I78" s="25" t="s">
        <v>94</v>
      </c>
    </row>
    <row r="79" spans="1:9">
      <c r="A79" s="22"/>
      <c r="B79" s="22" t="s">
        <v>95</v>
      </c>
      <c r="C79" s="23"/>
      <c r="D79" s="27" t="s">
        <v>96</v>
      </c>
      <c r="E79" s="22"/>
      <c r="F79" s="22" t="s">
        <v>31</v>
      </c>
      <c r="G79" s="22">
        <v>19</v>
      </c>
      <c r="H79" s="23"/>
      <c r="I79" s="25">
        <v>500</v>
      </c>
    </row>
    <row r="80" spans="1:9">
      <c r="A80" s="22"/>
      <c r="B80" s="22" t="s">
        <v>97</v>
      </c>
      <c r="C80" s="23"/>
      <c r="D80" s="27" t="s">
        <v>98</v>
      </c>
      <c r="E80" s="22"/>
      <c r="F80" s="22" t="s">
        <v>31</v>
      </c>
      <c r="G80" s="22">
        <v>19</v>
      </c>
      <c r="H80" s="23"/>
      <c r="I80" s="25">
        <v>11001185</v>
      </c>
    </row>
    <row r="81" spans="1:9">
      <c r="A81" s="22"/>
      <c r="B81" s="22" t="s">
        <v>99</v>
      </c>
      <c r="C81" s="23"/>
      <c r="D81" s="27" t="s">
        <v>100</v>
      </c>
      <c r="E81" s="22"/>
      <c r="F81" s="22" t="s">
        <v>31</v>
      </c>
      <c r="G81" s="22">
        <v>19</v>
      </c>
      <c r="H81" s="23"/>
      <c r="I81" s="25">
        <v>0</v>
      </c>
    </row>
    <row r="82" spans="1:9">
      <c r="A82" s="22"/>
      <c r="B82" s="22" t="s">
        <v>101</v>
      </c>
      <c r="C82" s="23"/>
      <c r="D82" s="27" t="s">
        <v>102</v>
      </c>
      <c r="E82" s="22"/>
      <c r="F82" s="22" t="s">
        <v>35</v>
      </c>
      <c r="G82" s="22"/>
      <c r="H82" s="23"/>
      <c r="I82" s="34" t="s">
        <v>103</v>
      </c>
    </row>
    <row r="83" spans="1:9">
      <c r="A83" s="8" t="s">
        <v>49</v>
      </c>
      <c r="B83" s="9" t="s">
        <v>0</v>
      </c>
      <c r="C83" s="9"/>
      <c r="D83" s="8" t="s">
        <v>1</v>
      </c>
      <c r="E83" s="8" t="s">
        <v>2</v>
      </c>
      <c r="F83" s="10" t="s">
        <v>3</v>
      </c>
      <c r="G83" s="10" t="s">
        <v>10</v>
      </c>
      <c r="H83" s="10" t="s">
        <v>11</v>
      </c>
      <c r="I83" s="11" t="s">
        <v>12</v>
      </c>
    </row>
    <row r="84" spans="1:9" s="124" customFormat="1">
      <c r="A84" s="35" t="s">
        <v>163</v>
      </c>
      <c r="B84" s="107" t="s">
        <v>2159</v>
      </c>
      <c r="C84" s="108"/>
      <c r="D84" s="107" t="s">
        <v>2160</v>
      </c>
      <c r="E84" s="106"/>
      <c r="F84" s="106" t="s">
        <v>311</v>
      </c>
      <c r="G84" s="106">
        <v>19</v>
      </c>
      <c r="H84" s="109" t="s">
        <v>42</v>
      </c>
      <c r="I84" s="103"/>
    </row>
    <row r="85" spans="1:9">
      <c r="B85" s="35" t="s">
        <v>153</v>
      </c>
      <c r="C85" s="31"/>
      <c r="D85" s="35" t="s">
        <v>151</v>
      </c>
      <c r="E85" s="18" t="s">
        <v>60</v>
      </c>
      <c r="F85" s="2"/>
      <c r="G85" s="2"/>
      <c r="H85" s="12"/>
      <c r="I85" s="14"/>
    </row>
    <row r="86" spans="1:9">
      <c r="A86" s="8" t="s">
        <v>49</v>
      </c>
      <c r="B86" s="9" t="s">
        <v>0</v>
      </c>
      <c r="C86" s="9"/>
      <c r="D86" s="8" t="s">
        <v>1</v>
      </c>
      <c r="E86" s="8" t="s">
        <v>2</v>
      </c>
      <c r="F86" s="10" t="s">
        <v>3</v>
      </c>
      <c r="G86" s="10" t="s">
        <v>10</v>
      </c>
      <c r="H86" s="10" t="s">
        <v>11</v>
      </c>
      <c r="I86" s="11" t="s">
        <v>12</v>
      </c>
    </row>
    <row r="87" spans="1:9">
      <c r="A87" s="35" t="s">
        <v>153</v>
      </c>
      <c r="B87" s="39" t="s">
        <v>112</v>
      </c>
      <c r="C87" s="12"/>
      <c r="D87" s="40" t="s">
        <v>113</v>
      </c>
      <c r="E87" s="39" t="s">
        <v>112</v>
      </c>
      <c r="F87" s="43" t="s">
        <v>154</v>
      </c>
      <c r="G87" s="2"/>
      <c r="H87" s="43" t="s">
        <v>165</v>
      </c>
      <c r="I87" s="14">
        <v>839352839</v>
      </c>
    </row>
    <row r="88" spans="1:9">
      <c r="A88" s="2"/>
      <c r="B88" s="18" t="s">
        <v>104</v>
      </c>
      <c r="C88" s="12"/>
      <c r="D88" s="40"/>
      <c r="E88" s="39" t="s">
        <v>114</v>
      </c>
      <c r="F88" s="43" t="s">
        <v>154</v>
      </c>
      <c r="G88" s="2"/>
      <c r="H88" s="43" t="s">
        <v>165</v>
      </c>
      <c r="I88" s="14">
        <v>329324430</v>
      </c>
    </row>
    <row r="89" spans="1:9" s="36" customFormat="1">
      <c r="A89" s="18"/>
      <c r="B89" s="37" t="s">
        <v>105</v>
      </c>
      <c r="C89" s="12"/>
      <c r="D89" s="40"/>
      <c r="E89" s="39" t="s">
        <v>115</v>
      </c>
      <c r="F89" s="43" t="s">
        <v>154</v>
      </c>
      <c r="G89" s="18"/>
      <c r="H89" s="43" t="s">
        <v>165</v>
      </c>
      <c r="I89" s="21">
        <v>4566789</v>
      </c>
    </row>
    <row r="90" spans="1:9" s="36" customFormat="1">
      <c r="A90" s="18"/>
      <c r="B90" s="272" t="s">
        <v>2779</v>
      </c>
      <c r="C90" s="129"/>
      <c r="D90" s="273"/>
      <c r="E90" s="274" t="s">
        <v>2780</v>
      </c>
      <c r="F90" s="275" t="s">
        <v>154</v>
      </c>
      <c r="G90" s="18"/>
      <c r="H90" s="275" t="s">
        <v>165</v>
      </c>
      <c r="I90" s="21">
        <v>123456</v>
      </c>
    </row>
    <row r="91" spans="1:9">
      <c r="A91" s="2"/>
      <c r="B91" s="39" t="s">
        <v>140</v>
      </c>
      <c r="C91" s="12"/>
      <c r="D91" s="40" t="s">
        <v>117</v>
      </c>
      <c r="E91" s="39" t="s">
        <v>116</v>
      </c>
      <c r="F91" s="43" t="s">
        <v>154</v>
      </c>
      <c r="G91" s="2"/>
      <c r="H91" s="43" t="s">
        <v>165</v>
      </c>
      <c r="I91" s="14" t="s">
        <v>106</v>
      </c>
    </row>
    <row r="92" spans="1:9">
      <c r="A92" s="2"/>
      <c r="B92" s="2" t="s">
        <v>141</v>
      </c>
      <c r="C92" s="12"/>
      <c r="D92" s="40" t="s">
        <v>119</v>
      </c>
      <c r="E92" s="39" t="s">
        <v>118</v>
      </c>
      <c r="F92" s="43" t="s">
        <v>155</v>
      </c>
      <c r="G92" s="2"/>
      <c r="H92" s="43" t="s">
        <v>166</v>
      </c>
      <c r="I92" s="38" t="s">
        <v>107</v>
      </c>
    </row>
    <row r="93" spans="1:9">
      <c r="A93" s="2"/>
      <c r="B93" s="2" t="s">
        <v>142</v>
      </c>
      <c r="C93" s="12"/>
      <c r="D93" s="41" t="s">
        <v>121</v>
      </c>
      <c r="E93" s="39" t="s">
        <v>120</v>
      </c>
      <c r="F93" s="43" t="s">
        <v>154</v>
      </c>
      <c r="G93" s="2"/>
      <c r="H93" s="43" t="s">
        <v>42</v>
      </c>
      <c r="I93" s="38" t="s">
        <v>108</v>
      </c>
    </row>
    <row r="94" spans="1:9">
      <c r="A94" s="2"/>
      <c r="B94" s="2" t="s">
        <v>143</v>
      </c>
      <c r="C94" s="12"/>
      <c r="D94" s="41" t="s">
        <v>123</v>
      </c>
      <c r="E94" s="39" t="s">
        <v>122</v>
      </c>
      <c r="F94" s="43" t="s">
        <v>154</v>
      </c>
      <c r="G94" s="2"/>
      <c r="H94" s="43" t="s">
        <v>42</v>
      </c>
      <c r="I94" s="38" t="s">
        <v>109</v>
      </c>
    </row>
    <row r="95" spans="1:9">
      <c r="A95" s="2"/>
      <c r="B95" s="2" t="s">
        <v>144</v>
      </c>
      <c r="C95" s="12"/>
      <c r="D95" s="41" t="s">
        <v>125</v>
      </c>
      <c r="E95" s="39" t="s">
        <v>124</v>
      </c>
      <c r="F95" s="43"/>
      <c r="G95" s="2"/>
      <c r="H95" s="43"/>
      <c r="I95" s="14" t="s">
        <v>111</v>
      </c>
    </row>
    <row r="96" spans="1:9">
      <c r="A96" s="2"/>
      <c r="B96" s="2" t="s">
        <v>145</v>
      </c>
      <c r="C96" s="12"/>
      <c r="D96" s="41" t="s">
        <v>127</v>
      </c>
      <c r="E96" s="39" t="s">
        <v>126</v>
      </c>
      <c r="F96" s="43" t="s">
        <v>155</v>
      </c>
      <c r="G96" s="2"/>
      <c r="H96" s="43" t="s">
        <v>167</v>
      </c>
      <c r="I96" s="14" t="s">
        <v>110</v>
      </c>
    </row>
    <row r="97" spans="1:9">
      <c r="A97" s="2"/>
      <c r="B97" s="2" t="s">
        <v>146</v>
      </c>
      <c r="C97" s="12"/>
      <c r="D97" s="40" t="s">
        <v>129</v>
      </c>
      <c r="E97" s="39" t="s">
        <v>128</v>
      </c>
      <c r="F97" s="43" t="s">
        <v>156</v>
      </c>
      <c r="G97" s="2"/>
      <c r="H97" s="43" t="s">
        <v>168</v>
      </c>
      <c r="I97" s="14">
        <v>600</v>
      </c>
    </row>
    <row r="98" spans="1:9">
      <c r="A98" s="2"/>
      <c r="B98" s="2" t="s">
        <v>147</v>
      </c>
      <c r="C98" s="12"/>
      <c r="D98" s="40" t="s">
        <v>131</v>
      </c>
      <c r="E98" s="39" t="s">
        <v>130</v>
      </c>
      <c r="F98" s="43" t="s">
        <v>154</v>
      </c>
      <c r="G98" s="2"/>
      <c r="H98" s="43" t="s">
        <v>168</v>
      </c>
      <c r="I98" s="14">
        <v>2.0200037340999999E+19</v>
      </c>
    </row>
    <row r="99" spans="1:9">
      <c r="A99" s="2"/>
      <c r="B99" s="2" t="s">
        <v>148</v>
      </c>
      <c r="C99" s="12"/>
      <c r="D99" s="40" t="s">
        <v>133</v>
      </c>
      <c r="E99" s="39" t="s">
        <v>132</v>
      </c>
      <c r="F99" s="43" t="s">
        <v>154</v>
      </c>
      <c r="G99" s="2"/>
      <c r="H99" s="43" t="s">
        <v>168</v>
      </c>
      <c r="I99" s="14">
        <v>9.6484208072528998E+17</v>
      </c>
    </row>
    <row r="100" spans="1:9">
      <c r="A100" s="2"/>
      <c r="B100" s="2" t="s">
        <v>149</v>
      </c>
      <c r="C100" s="12"/>
      <c r="D100" s="41" t="s">
        <v>135</v>
      </c>
      <c r="E100" s="39" t="s">
        <v>134</v>
      </c>
      <c r="F100" s="43" t="s">
        <v>154</v>
      </c>
      <c r="G100" s="2"/>
      <c r="H100" s="43" t="s">
        <v>167</v>
      </c>
      <c r="I100" s="14"/>
    </row>
    <row r="101" spans="1:9">
      <c r="A101" s="2"/>
      <c r="B101" s="39" t="s">
        <v>150</v>
      </c>
      <c r="C101" s="12"/>
      <c r="D101" s="41" t="s">
        <v>137</v>
      </c>
      <c r="E101" s="39" t="s">
        <v>136</v>
      </c>
      <c r="F101" s="43" t="s">
        <v>154</v>
      </c>
      <c r="G101" s="2"/>
      <c r="H101" s="43" t="s">
        <v>167</v>
      </c>
      <c r="I101" s="14"/>
    </row>
    <row r="102" spans="1:9" s="36" customFormat="1">
      <c r="A102" s="18"/>
      <c r="B102" s="18" t="s">
        <v>2947</v>
      </c>
      <c r="C102" s="18"/>
      <c r="D102" s="32" t="s">
        <v>2948</v>
      </c>
      <c r="E102" s="18" t="s">
        <v>2949</v>
      </c>
      <c r="F102" s="275" t="s">
        <v>2950</v>
      </c>
      <c r="G102" s="18"/>
      <c r="H102" s="275" t="s">
        <v>166</v>
      </c>
      <c r="I102" s="165"/>
    </row>
    <row r="103" spans="1:9" s="36" customFormat="1">
      <c r="A103" s="18"/>
      <c r="B103" s="18" t="s">
        <v>2951</v>
      </c>
      <c r="C103" s="18"/>
      <c r="D103" s="32" t="s">
        <v>2952</v>
      </c>
      <c r="E103" s="18" t="s">
        <v>2953</v>
      </c>
      <c r="F103" s="275" t="s">
        <v>2950</v>
      </c>
      <c r="G103" s="18"/>
      <c r="H103" s="275" t="s">
        <v>166</v>
      </c>
      <c r="I103" s="165"/>
    </row>
    <row r="104" spans="1:9">
      <c r="A104" s="2"/>
      <c r="B104" s="39" t="s">
        <v>138</v>
      </c>
      <c r="C104" s="12"/>
      <c r="D104" s="42" t="s">
        <v>139</v>
      </c>
      <c r="E104" s="39" t="s">
        <v>138</v>
      </c>
      <c r="F104" s="43" t="s">
        <v>156</v>
      </c>
      <c r="G104" s="2"/>
      <c r="H104" s="43" t="s">
        <v>168</v>
      </c>
      <c r="I104" s="14"/>
    </row>
    <row r="105" spans="1:9">
      <c r="A105" s="2"/>
      <c r="B105" s="2"/>
      <c r="C105" s="12"/>
      <c r="D105" s="2"/>
      <c r="E105" s="2"/>
      <c r="F105" s="2"/>
      <c r="G105" s="2"/>
      <c r="H105" s="12"/>
      <c r="I105" s="14"/>
    </row>
    <row r="106" spans="1:9">
      <c r="A106" s="2"/>
      <c r="B106" s="2"/>
      <c r="C106" s="12"/>
      <c r="D106" s="2"/>
      <c r="E106" s="2"/>
      <c r="F106" s="2"/>
      <c r="G106" s="2"/>
      <c r="H106" s="12"/>
      <c r="I106" s="14"/>
    </row>
    <row r="107" spans="1:9">
      <c r="A107" s="2"/>
      <c r="B107" s="2"/>
      <c r="C107" s="12"/>
      <c r="D107" s="2"/>
      <c r="E107" s="2"/>
      <c r="F107" s="2"/>
      <c r="G107" s="2"/>
      <c r="H107" s="12"/>
      <c r="I107" s="14"/>
    </row>
    <row r="108" spans="1:9">
      <c r="A108" s="2"/>
      <c r="B108" s="2"/>
      <c r="C108" s="12"/>
      <c r="D108" s="2"/>
      <c r="E108" s="2"/>
      <c r="F108" s="2"/>
      <c r="G108" s="2"/>
      <c r="H108" s="12"/>
      <c r="I108" s="14"/>
    </row>
    <row r="109" spans="1:9">
      <c r="A109" s="2"/>
      <c r="B109" s="2"/>
      <c r="C109" s="12"/>
      <c r="D109" s="2"/>
      <c r="E109" s="2"/>
      <c r="F109" s="2"/>
      <c r="G109" s="2"/>
      <c r="H109" s="12"/>
      <c r="I109" s="14"/>
    </row>
    <row r="110" spans="1:9">
      <c r="A110" s="2"/>
      <c r="B110" s="2"/>
      <c r="C110" s="12"/>
      <c r="D110" s="2"/>
      <c r="E110" s="2"/>
      <c r="F110" s="2"/>
      <c r="G110" s="2"/>
      <c r="H110" s="12"/>
      <c r="I110" s="14"/>
    </row>
    <row r="111" spans="1:9">
      <c r="A111" s="2"/>
      <c r="B111" s="2"/>
      <c r="C111" s="12"/>
      <c r="D111" s="2"/>
      <c r="E111" s="2"/>
      <c r="F111" s="2"/>
      <c r="G111" s="2"/>
      <c r="H111" s="12"/>
      <c r="I111" s="14"/>
    </row>
    <row r="112" spans="1:9">
      <c r="A112" s="2"/>
      <c r="B112" s="2"/>
      <c r="C112" s="12"/>
      <c r="D112" s="2"/>
      <c r="E112" s="2"/>
      <c r="F112" s="2"/>
      <c r="G112" s="2"/>
      <c r="H112" s="12"/>
      <c r="I112" s="14"/>
    </row>
    <row r="113" spans="1:9">
      <c r="A113" s="2"/>
      <c r="B113" s="2"/>
      <c r="C113" s="12"/>
      <c r="D113" s="2"/>
      <c r="E113" s="2"/>
      <c r="F113" s="2"/>
      <c r="G113" s="2"/>
      <c r="H113" s="12"/>
      <c r="I113" s="14"/>
    </row>
    <row r="117" spans="1:9">
      <c r="C117" s="5"/>
      <c r="H117" s="5"/>
    </row>
    <row r="118" spans="1:9">
      <c r="C118" s="5"/>
      <c r="H118" s="5"/>
    </row>
  </sheetData>
  <phoneticPr fontId="11" type="noConversion"/>
  <hyperlinks>
    <hyperlink ref="C2" location="Summary!A1" display="BACK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3"/>
  <sheetViews>
    <sheetView zoomScaleNormal="100" workbookViewId="0"/>
  </sheetViews>
  <sheetFormatPr defaultColWidth="7.875" defaultRowHeight="16.5"/>
  <cols>
    <col min="1" max="1" width="28.75" style="5" customWidth="1"/>
    <col min="2" max="2" width="26.625" style="5" customWidth="1"/>
    <col min="3" max="3" width="8.25" style="3" customWidth="1"/>
    <col min="4" max="4" width="38.875" style="5" customWidth="1"/>
    <col min="5" max="5" width="44.25" style="5" customWidth="1"/>
    <col min="6" max="6" width="16.125" style="5" customWidth="1"/>
    <col min="7" max="7" width="7.75" style="5" customWidth="1"/>
    <col min="8" max="8" width="11.25" style="3" customWidth="1"/>
    <col min="9" max="9" width="36.25" style="6" customWidth="1"/>
    <col min="10" max="11" width="1.625" style="5" customWidth="1"/>
    <col min="12" max="16384" width="7.875" style="5"/>
  </cols>
  <sheetData>
    <row r="1" spans="1:12" s="124" customFormat="1">
      <c r="A1" s="7" t="s">
        <v>2502</v>
      </c>
      <c r="C1" s="3"/>
      <c r="H1" s="3"/>
      <c r="I1" s="6"/>
    </row>
    <row r="2" spans="1:12">
      <c r="A2" s="1" t="s">
        <v>5</v>
      </c>
      <c r="B2" s="2" t="s">
        <v>162</v>
      </c>
      <c r="C2" s="4" t="s">
        <v>312</v>
      </c>
      <c r="D2" s="4"/>
    </row>
    <row r="3" spans="1:12">
      <c r="A3" s="1" t="s">
        <v>6</v>
      </c>
      <c r="B3" s="2"/>
    </row>
    <row r="4" spans="1:12" s="124" customFormat="1">
      <c r="A4" s="221"/>
      <c r="C4" s="3"/>
      <c r="H4" s="3"/>
      <c r="I4" s="6"/>
    </row>
    <row r="5" spans="1:12">
      <c r="A5" s="7" t="s">
        <v>7</v>
      </c>
    </row>
    <row r="6" spans="1:12">
      <c r="A6" s="8" t="s">
        <v>8</v>
      </c>
      <c r="B6" s="9" t="s">
        <v>0</v>
      </c>
      <c r="C6" s="9" t="s">
        <v>9</v>
      </c>
      <c r="D6" s="8" t="s">
        <v>1</v>
      </c>
      <c r="E6" s="8" t="s">
        <v>2</v>
      </c>
      <c r="F6" s="10" t="s">
        <v>3</v>
      </c>
      <c r="G6" s="10" t="s">
        <v>10</v>
      </c>
      <c r="H6" s="10" t="s">
        <v>11</v>
      </c>
      <c r="I6" s="11" t="s">
        <v>12</v>
      </c>
      <c r="L6" s="4"/>
    </row>
    <row r="7" spans="1:12">
      <c r="A7" s="2"/>
      <c r="B7" s="2" t="s">
        <v>13</v>
      </c>
      <c r="C7" s="12" t="s">
        <v>14</v>
      </c>
      <c r="D7" s="13" t="s">
        <v>15</v>
      </c>
      <c r="E7" s="2"/>
      <c r="F7" s="2"/>
      <c r="G7" s="2"/>
      <c r="H7" s="12" t="s">
        <v>4</v>
      </c>
      <c r="I7" s="14"/>
      <c r="L7" s="4"/>
    </row>
    <row r="8" spans="1:12">
      <c r="A8" s="8" t="s">
        <v>8</v>
      </c>
      <c r="B8" s="9" t="s">
        <v>0</v>
      </c>
      <c r="C8" s="9"/>
      <c r="D8" s="8" t="s">
        <v>1</v>
      </c>
      <c r="E8" s="8" t="s">
        <v>2</v>
      </c>
      <c r="F8" s="10" t="s">
        <v>3</v>
      </c>
      <c r="G8" s="10" t="s">
        <v>10</v>
      </c>
      <c r="H8" s="10" t="s">
        <v>11</v>
      </c>
      <c r="I8" s="11" t="s">
        <v>12</v>
      </c>
      <c r="L8" s="4"/>
    </row>
    <row r="9" spans="1:12">
      <c r="A9" s="2" t="s">
        <v>13</v>
      </c>
      <c r="B9" s="2" t="s">
        <v>17</v>
      </c>
      <c r="C9" s="12" t="s">
        <v>14</v>
      </c>
      <c r="D9" s="13" t="s">
        <v>18</v>
      </c>
      <c r="E9" s="2" t="s">
        <v>19</v>
      </c>
      <c r="F9" s="2"/>
      <c r="G9" s="2"/>
      <c r="H9" s="12" t="s">
        <v>4</v>
      </c>
      <c r="I9" s="15" t="s">
        <v>20</v>
      </c>
      <c r="L9" s="4"/>
    </row>
    <row r="10" spans="1:12">
      <c r="A10" s="2"/>
      <c r="B10" s="2" t="s">
        <v>21</v>
      </c>
      <c r="C10" s="12" t="s">
        <v>14</v>
      </c>
      <c r="D10" s="16" t="s">
        <v>22</v>
      </c>
      <c r="E10" s="2"/>
      <c r="F10" s="2"/>
      <c r="G10" s="2"/>
      <c r="H10" s="12" t="s">
        <v>4</v>
      </c>
      <c r="I10" s="14"/>
      <c r="L10" s="4"/>
    </row>
    <row r="11" spans="1:12">
      <c r="A11" s="8" t="s">
        <v>8</v>
      </c>
      <c r="B11" s="9" t="s">
        <v>0</v>
      </c>
      <c r="C11" s="9"/>
      <c r="D11" s="8" t="s">
        <v>1</v>
      </c>
      <c r="E11" s="8" t="s">
        <v>2</v>
      </c>
      <c r="F11" s="10" t="s">
        <v>3</v>
      </c>
      <c r="G11" s="10" t="s">
        <v>10</v>
      </c>
      <c r="H11" s="10" t="s">
        <v>11</v>
      </c>
      <c r="I11" s="11" t="s">
        <v>12</v>
      </c>
    </row>
    <row r="12" spans="1:12">
      <c r="A12" s="2" t="s">
        <v>21</v>
      </c>
      <c r="B12" s="5" t="str">
        <f>$B$2</f>
        <v>getSubscriberIdByAccountId</v>
      </c>
      <c r="C12" s="12" t="s">
        <v>14</v>
      </c>
      <c r="D12" s="13" t="s">
        <v>24</v>
      </c>
      <c r="E12" s="2"/>
      <c r="F12" s="2"/>
      <c r="G12" s="2"/>
      <c r="H12" s="12" t="s">
        <v>4</v>
      </c>
      <c r="I12" s="14"/>
    </row>
    <row r="13" spans="1:12">
      <c r="A13" s="8" t="s">
        <v>8</v>
      </c>
      <c r="B13" s="9" t="s">
        <v>0</v>
      </c>
      <c r="C13" s="9"/>
      <c r="D13" s="8" t="s">
        <v>1</v>
      </c>
      <c r="E13" s="8" t="s">
        <v>2</v>
      </c>
      <c r="F13" s="10" t="s">
        <v>3</v>
      </c>
      <c r="G13" s="10" t="s">
        <v>10</v>
      </c>
      <c r="H13" s="10" t="s">
        <v>11</v>
      </c>
      <c r="I13" s="11" t="s">
        <v>12</v>
      </c>
    </row>
    <row r="14" spans="1:12">
      <c r="A14" s="5" t="str">
        <f>B12</f>
        <v>getSubscriberIdByAccountId</v>
      </c>
      <c r="B14" s="2" t="s">
        <v>846</v>
      </c>
      <c r="C14" s="12"/>
      <c r="D14" s="13" t="s">
        <v>853</v>
      </c>
      <c r="E14" s="2" t="s">
        <v>852</v>
      </c>
      <c r="F14" s="2" t="s">
        <v>847</v>
      </c>
      <c r="G14" s="2"/>
      <c r="H14" s="12" t="s">
        <v>4</v>
      </c>
      <c r="I14" s="14"/>
    </row>
    <row r="15" spans="1:12">
      <c r="A15" s="2"/>
      <c r="B15" s="2" t="s">
        <v>854</v>
      </c>
      <c r="C15" s="12"/>
      <c r="D15" s="13" t="s">
        <v>1297</v>
      </c>
      <c r="E15" s="2" t="s">
        <v>852</v>
      </c>
      <c r="F15" s="2" t="s">
        <v>855</v>
      </c>
      <c r="G15" s="2"/>
      <c r="H15" s="12" t="s">
        <v>4</v>
      </c>
      <c r="I15" s="14"/>
    </row>
    <row r="16" spans="1:12" s="124" customFormat="1">
      <c r="A16" s="123"/>
      <c r="B16" s="106" t="s">
        <v>2138</v>
      </c>
      <c r="C16" s="108" t="s">
        <v>14</v>
      </c>
      <c r="D16" s="105" t="s">
        <v>22</v>
      </c>
      <c r="F16" s="123"/>
      <c r="G16" s="123"/>
      <c r="H16" s="108" t="s">
        <v>2158</v>
      </c>
      <c r="I16" s="130"/>
    </row>
    <row r="17" spans="1:11">
      <c r="A17" s="2"/>
      <c r="B17" s="2" t="s">
        <v>30</v>
      </c>
      <c r="C17" s="12" t="s">
        <v>14</v>
      </c>
      <c r="D17" s="16" t="s">
        <v>22</v>
      </c>
      <c r="E17" s="2"/>
      <c r="F17" s="2"/>
      <c r="G17" s="2"/>
      <c r="H17" s="12" t="s">
        <v>4</v>
      </c>
      <c r="I17" s="14"/>
    </row>
    <row r="18" spans="1:11" customFormat="1">
      <c r="A18" s="8" t="s">
        <v>8</v>
      </c>
      <c r="B18" s="9" t="s">
        <v>0</v>
      </c>
      <c r="C18" s="9"/>
      <c r="D18" s="8" t="s">
        <v>1</v>
      </c>
      <c r="E18" s="8" t="s">
        <v>2</v>
      </c>
      <c r="F18" s="10" t="s">
        <v>3</v>
      </c>
      <c r="G18" s="10" t="s">
        <v>10</v>
      </c>
      <c r="H18" s="10" t="s">
        <v>11</v>
      </c>
      <c r="I18" s="11" t="s">
        <v>12</v>
      </c>
      <c r="K18" s="17"/>
    </row>
    <row r="19" spans="1:11" customFormat="1">
      <c r="A19" s="2" t="s">
        <v>847</v>
      </c>
      <c r="B19" s="2" t="s">
        <v>851</v>
      </c>
      <c r="C19" s="12"/>
      <c r="D19" s="2" t="s">
        <v>861</v>
      </c>
      <c r="E19" s="2" t="s">
        <v>862</v>
      </c>
      <c r="F19" s="2" t="s">
        <v>858</v>
      </c>
      <c r="G19" s="2">
        <v>10</v>
      </c>
      <c r="H19" s="12" t="s">
        <v>4</v>
      </c>
      <c r="I19" s="2"/>
      <c r="K19" s="17"/>
    </row>
    <row r="20" spans="1:11" customFormat="1">
      <c r="A20" s="2"/>
      <c r="B20" s="2" t="s">
        <v>848</v>
      </c>
      <c r="C20" s="3"/>
      <c r="D20" s="2" t="s">
        <v>856</v>
      </c>
      <c r="E20" s="2" t="s">
        <v>857</v>
      </c>
      <c r="F20" s="2" t="s">
        <v>858</v>
      </c>
      <c r="G20" s="2">
        <v>50</v>
      </c>
      <c r="H20" s="12" t="s">
        <v>4</v>
      </c>
      <c r="I20" s="2"/>
      <c r="K20" s="17"/>
    </row>
    <row r="21" spans="1:11" customFormat="1">
      <c r="A21" s="2"/>
      <c r="B21" s="2" t="s">
        <v>850</v>
      </c>
      <c r="C21" s="12"/>
      <c r="D21" s="2" t="s">
        <v>859</v>
      </c>
      <c r="E21" s="2" t="s">
        <v>860</v>
      </c>
      <c r="F21" s="2" t="s">
        <v>858</v>
      </c>
      <c r="G21" s="2">
        <v>20</v>
      </c>
      <c r="H21" s="12" t="s">
        <v>4</v>
      </c>
      <c r="I21" s="2"/>
      <c r="K21" s="17"/>
    </row>
    <row r="22" spans="1:11">
      <c r="A22" s="8" t="s">
        <v>8</v>
      </c>
      <c r="B22" s="9" t="s">
        <v>0</v>
      </c>
      <c r="C22" s="9"/>
      <c r="D22" s="8" t="s">
        <v>1</v>
      </c>
      <c r="E22" s="8" t="s">
        <v>2</v>
      </c>
      <c r="F22" s="10" t="s">
        <v>3</v>
      </c>
      <c r="G22" s="10" t="s">
        <v>10</v>
      </c>
      <c r="H22" s="10" t="s">
        <v>11</v>
      </c>
      <c r="I22" s="11" t="s">
        <v>12</v>
      </c>
    </row>
    <row r="23" spans="1:11">
      <c r="A23" s="2" t="s">
        <v>855</v>
      </c>
      <c r="B23" s="2" t="s">
        <v>1292</v>
      </c>
      <c r="C23" s="12"/>
      <c r="D23" s="2" t="s">
        <v>874</v>
      </c>
      <c r="E23" s="2" t="s">
        <v>875</v>
      </c>
      <c r="F23" s="2" t="s">
        <v>858</v>
      </c>
      <c r="G23" s="2">
        <v>16</v>
      </c>
      <c r="H23" s="12" t="s">
        <v>4</v>
      </c>
      <c r="I23" s="2" t="s">
        <v>865</v>
      </c>
    </row>
    <row r="24" spans="1:11">
      <c r="A24" s="2"/>
      <c r="B24" s="2" t="s">
        <v>1293</v>
      </c>
      <c r="D24" s="2" t="s">
        <v>877</v>
      </c>
      <c r="E24" s="2" t="s">
        <v>878</v>
      </c>
      <c r="F24" s="2" t="s">
        <v>858</v>
      </c>
      <c r="G24" s="2">
        <v>16</v>
      </c>
      <c r="H24" s="12" t="s">
        <v>42</v>
      </c>
      <c r="I24" s="2" t="s">
        <v>865</v>
      </c>
    </row>
    <row r="25" spans="1:11">
      <c r="A25" s="2"/>
      <c r="B25" s="2" t="s">
        <v>1294</v>
      </c>
      <c r="C25" s="12"/>
      <c r="D25" s="2" t="s">
        <v>866</v>
      </c>
      <c r="E25" s="2" t="s">
        <v>880</v>
      </c>
      <c r="F25" s="2" t="s">
        <v>858</v>
      </c>
      <c r="G25" s="2">
        <v>32</v>
      </c>
      <c r="H25" s="12" t="s">
        <v>4</v>
      </c>
      <c r="I25" s="2" t="s">
        <v>865</v>
      </c>
    </row>
    <row r="26" spans="1:11">
      <c r="A26" s="2"/>
      <c r="B26" s="2" t="s">
        <v>1295</v>
      </c>
      <c r="C26" s="12"/>
      <c r="D26" s="2" t="s">
        <v>868</v>
      </c>
      <c r="E26" s="2" t="s">
        <v>869</v>
      </c>
      <c r="F26" s="2" t="s">
        <v>858</v>
      </c>
      <c r="G26" s="2">
        <v>36</v>
      </c>
      <c r="H26" s="12" t="s">
        <v>4</v>
      </c>
      <c r="I26" s="2" t="s">
        <v>870</v>
      </c>
    </row>
    <row r="27" spans="1:11">
      <c r="A27" s="2"/>
      <c r="B27" s="2" t="s">
        <v>1296</v>
      </c>
      <c r="D27" s="2" t="s">
        <v>881</v>
      </c>
      <c r="E27" s="2" t="s">
        <v>871</v>
      </c>
      <c r="F27" s="2" t="s">
        <v>858</v>
      </c>
      <c r="G27" s="2">
        <v>256</v>
      </c>
      <c r="H27" s="12" t="s">
        <v>4</v>
      </c>
      <c r="I27" s="2" t="s">
        <v>865</v>
      </c>
    </row>
    <row r="28" spans="1:11" s="124" customFormat="1">
      <c r="A28" s="125" t="s">
        <v>8</v>
      </c>
      <c r="B28" s="126" t="s">
        <v>0</v>
      </c>
      <c r="C28" s="126"/>
      <c r="D28" s="125" t="s">
        <v>1</v>
      </c>
      <c r="E28" s="125" t="s">
        <v>2</v>
      </c>
      <c r="F28" s="127" t="s">
        <v>3</v>
      </c>
      <c r="G28" s="127" t="s">
        <v>2142</v>
      </c>
      <c r="H28" s="127" t="s">
        <v>2143</v>
      </c>
      <c r="I28" s="128" t="s">
        <v>2151</v>
      </c>
      <c r="J28" s="122"/>
      <c r="K28" s="122"/>
    </row>
    <row r="29" spans="1:11" s="124" customFormat="1">
      <c r="A29" s="106" t="s">
        <v>2138</v>
      </c>
      <c r="B29" s="106" t="s">
        <v>2139</v>
      </c>
      <c r="C29" s="108"/>
      <c r="D29" s="107" t="s">
        <v>2144</v>
      </c>
      <c r="E29" s="106" t="s">
        <v>2145</v>
      </c>
      <c r="F29" s="106" t="s">
        <v>311</v>
      </c>
      <c r="G29" s="106"/>
      <c r="H29" s="108" t="s">
        <v>2146</v>
      </c>
      <c r="I29" s="130"/>
      <c r="J29" s="122"/>
      <c r="K29" s="122"/>
    </row>
    <row r="30" spans="1:11" s="124" customFormat="1">
      <c r="A30" s="106"/>
      <c r="B30" s="106" t="s">
        <v>2140</v>
      </c>
      <c r="C30" s="108"/>
      <c r="D30" s="107" t="s">
        <v>2147</v>
      </c>
      <c r="E30" s="106" t="s">
        <v>2148</v>
      </c>
      <c r="F30" s="106" t="s">
        <v>311</v>
      </c>
      <c r="G30" s="106"/>
      <c r="H30" s="108" t="s">
        <v>2146</v>
      </c>
      <c r="I30" s="130"/>
      <c r="J30" s="122"/>
      <c r="K30" s="122"/>
    </row>
    <row r="31" spans="1:11" s="124" customFormat="1">
      <c r="A31" s="106"/>
      <c r="B31" s="106" t="s">
        <v>2141</v>
      </c>
      <c r="C31" s="108"/>
      <c r="D31" s="107" t="s">
        <v>2149</v>
      </c>
      <c r="E31" s="106" t="s">
        <v>2150</v>
      </c>
      <c r="F31" s="106" t="s">
        <v>45</v>
      </c>
      <c r="G31" s="106"/>
      <c r="H31" s="108" t="s">
        <v>2146</v>
      </c>
      <c r="I31" s="130"/>
      <c r="J31" s="122"/>
      <c r="K31" s="122"/>
    </row>
    <row r="32" spans="1:11">
      <c r="A32" s="8" t="s">
        <v>49</v>
      </c>
      <c r="B32" s="9" t="s">
        <v>0</v>
      </c>
      <c r="C32" s="9"/>
      <c r="D32" s="8" t="s">
        <v>1</v>
      </c>
      <c r="E32" s="8" t="s">
        <v>2</v>
      </c>
      <c r="F32" s="10" t="s">
        <v>3</v>
      </c>
      <c r="G32" s="10" t="s">
        <v>10</v>
      </c>
      <c r="H32" s="10" t="s">
        <v>11</v>
      </c>
      <c r="I32" s="11" t="s">
        <v>12</v>
      </c>
    </row>
    <row r="33" spans="1:12">
      <c r="A33" s="2" t="s">
        <v>30</v>
      </c>
      <c r="B33" s="2" t="s">
        <v>51</v>
      </c>
      <c r="C33" s="12"/>
      <c r="D33" s="19" t="s">
        <v>161</v>
      </c>
      <c r="E33" s="2"/>
      <c r="F33" s="2" t="s">
        <v>45</v>
      </c>
      <c r="G33" s="2">
        <v>20</v>
      </c>
      <c r="H33" s="12" t="s">
        <v>4</v>
      </c>
      <c r="I33" s="14"/>
    </row>
    <row r="34" spans="1:12" s="124" customFormat="1">
      <c r="A34" s="123"/>
      <c r="B34" s="106" t="s">
        <v>51</v>
      </c>
      <c r="C34" s="108"/>
      <c r="D34" s="107" t="s">
        <v>2155</v>
      </c>
      <c r="E34" s="106"/>
      <c r="F34" s="106" t="s">
        <v>45</v>
      </c>
      <c r="G34" s="106">
        <v>50</v>
      </c>
      <c r="H34" s="108" t="s">
        <v>2146</v>
      </c>
      <c r="I34" s="130"/>
    </row>
    <row r="35" spans="1:12" s="124" customFormat="1">
      <c r="A35" s="123"/>
      <c r="B35" s="106" t="s">
        <v>51</v>
      </c>
      <c r="C35" s="108"/>
      <c r="D35" s="107" t="s">
        <v>2156</v>
      </c>
      <c r="E35" s="106"/>
      <c r="F35" s="106" t="s">
        <v>45</v>
      </c>
      <c r="G35" s="106">
        <v>50</v>
      </c>
      <c r="H35" s="108" t="s">
        <v>2146</v>
      </c>
      <c r="I35" s="130"/>
    </row>
    <row r="36" spans="1:12" s="124" customFormat="1">
      <c r="A36" s="123"/>
      <c r="B36" s="106" t="s">
        <v>51</v>
      </c>
      <c r="C36" s="108"/>
      <c r="D36" s="107" t="s">
        <v>2157</v>
      </c>
      <c r="E36" s="276" t="s">
        <v>2974</v>
      </c>
      <c r="F36" s="106" t="s">
        <v>45</v>
      </c>
      <c r="G36" s="106">
        <v>50</v>
      </c>
      <c r="H36" s="108" t="s">
        <v>2146</v>
      </c>
      <c r="I36" s="212" t="s">
        <v>2975</v>
      </c>
    </row>
    <row r="37" spans="1:12" s="124" customFormat="1">
      <c r="A37" s="123"/>
      <c r="B37" s="106" t="s">
        <v>51</v>
      </c>
      <c r="C37" s="108"/>
      <c r="D37" s="283" t="s">
        <v>2935</v>
      </c>
      <c r="E37" s="106"/>
      <c r="F37" s="106" t="s">
        <v>45</v>
      </c>
      <c r="G37" s="106">
        <v>50</v>
      </c>
      <c r="H37" s="108" t="s">
        <v>2146</v>
      </c>
      <c r="I37" s="130"/>
    </row>
    <row r="38" spans="1:12" s="124" customFormat="1">
      <c r="A38" s="145"/>
      <c r="B38" s="145" t="s">
        <v>51</v>
      </c>
      <c r="C38" s="146"/>
      <c r="D38" s="279" t="s">
        <v>2192</v>
      </c>
      <c r="E38" s="280" t="s">
        <v>2193</v>
      </c>
      <c r="F38" s="145" t="s">
        <v>45</v>
      </c>
      <c r="G38" s="145">
        <v>50</v>
      </c>
      <c r="H38" s="146" t="s">
        <v>2146</v>
      </c>
      <c r="I38" s="148"/>
    </row>
    <row r="39" spans="1:12">
      <c r="D39" s="20"/>
    </row>
    <row r="40" spans="1:12">
      <c r="A40" s="7" t="s">
        <v>52</v>
      </c>
    </row>
    <row r="41" spans="1:12">
      <c r="A41" s="8" t="s">
        <v>8</v>
      </c>
      <c r="B41" s="9" t="s">
        <v>0</v>
      </c>
      <c r="C41" s="9"/>
      <c r="D41" s="8" t="s">
        <v>1</v>
      </c>
      <c r="E41" s="8" t="s">
        <v>2</v>
      </c>
      <c r="F41" s="10" t="s">
        <v>3</v>
      </c>
      <c r="G41" s="10" t="s">
        <v>10</v>
      </c>
      <c r="H41" s="10" t="s">
        <v>11</v>
      </c>
      <c r="I41" s="11" t="s">
        <v>12</v>
      </c>
      <c r="L41" s="4"/>
    </row>
    <row r="42" spans="1:12">
      <c r="A42" s="2"/>
      <c r="B42" s="2" t="s">
        <v>13</v>
      </c>
      <c r="C42" s="12" t="s">
        <v>14</v>
      </c>
      <c r="D42" s="13" t="s">
        <v>15</v>
      </c>
      <c r="E42" s="2"/>
      <c r="F42" s="2"/>
      <c r="G42" s="2"/>
      <c r="H42" s="12" t="s">
        <v>4</v>
      </c>
      <c r="I42" s="14"/>
      <c r="L42" s="4"/>
    </row>
    <row r="43" spans="1:12">
      <c r="A43" s="8" t="s">
        <v>8</v>
      </c>
      <c r="B43" s="9" t="s">
        <v>0</v>
      </c>
      <c r="C43" s="9"/>
      <c r="D43" s="8" t="s">
        <v>1</v>
      </c>
      <c r="E43" s="8" t="s">
        <v>2</v>
      </c>
      <c r="F43" s="10" t="s">
        <v>3</v>
      </c>
      <c r="G43" s="10" t="s">
        <v>10</v>
      </c>
      <c r="H43" s="10" t="s">
        <v>11</v>
      </c>
      <c r="I43" s="11" t="s">
        <v>12</v>
      </c>
      <c r="L43" s="4"/>
    </row>
    <row r="44" spans="1:12">
      <c r="A44" s="2" t="s">
        <v>13</v>
      </c>
      <c r="B44" s="2" t="s">
        <v>21</v>
      </c>
      <c r="C44" s="12" t="s">
        <v>14</v>
      </c>
      <c r="D44" s="16" t="s">
        <v>53</v>
      </c>
      <c r="E44" s="2"/>
      <c r="F44" s="2"/>
      <c r="G44" s="2"/>
      <c r="H44" s="12" t="s">
        <v>4</v>
      </c>
      <c r="I44" s="21"/>
      <c r="L44" s="4"/>
    </row>
    <row r="45" spans="1:12">
      <c r="A45" s="8" t="s">
        <v>8</v>
      </c>
      <c r="B45" s="9" t="s">
        <v>0</v>
      </c>
      <c r="C45" s="9"/>
      <c r="D45" s="8" t="s">
        <v>1</v>
      </c>
      <c r="E45" s="8" t="s">
        <v>2</v>
      </c>
      <c r="F45" s="10" t="s">
        <v>3</v>
      </c>
      <c r="G45" s="10" t="s">
        <v>10</v>
      </c>
      <c r="H45" s="10" t="s">
        <v>11</v>
      </c>
      <c r="I45" s="11" t="s">
        <v>12</v>
      </c>
    </row>
    <row r="46" spans="1:12">
      <c r="A46" s="2" t="s">
        <v>21</v>
      </c>
      <c r="B46" s="2" t="str">
        <f>$B$2&amp;"Response"</f>
        <v>getSubscriberIdByAccountIdResponse</v>
      </c>
      <c r="C46" s="12" t="s">
        <v>14</v>
      </c>
      <c r="D46" s="13" t="s">
        <v>54</v>
      </c>
      <c r="E46" s="2" t="s">
        <v>55</v>
      </c>
      <c r="F46" s="2"/>
      <c r="G46" s="2"/>
      <c r="H46" s="12" t="s">
        <v>42</v>
      </c>
      <c r="I46" s="14"/>
    </row>
    <row r="47" spans="1:12">
      <c r="A47" s="22"/>
      <c r="B47" s="22" t="s">
        <v>56</v>
      </c>
      <c r="C47" s="23" t="s">
        <v>14</v>
      </c>
      <c r="D47" s="24" t="s">
        <v>22</v>
      </c>
      <c r="E47" s="22" t="s">
        <v>57</v>
      </c>
      <c r="F47" s="22"/>
      <c r="G47" s="22"/>
      <c r="H47" s="23" t="s">
        <v>42</v>
      </c>
      <c r="I47" s="25"/>
    </row>
    <row r="48" spans="1:12">
      <c r="A48" s="8" t="s">
        <v>8</v>
      </c>
      <c r="B48" s="9" t="s">
        <v>0</v>
      </c>
      <c r="C48" s="9"/>
      <c r="D48" s="8" t="s">
        <v>1</v>
      </c>
      <c r="E48" s="8" t="s">
        <v>2</v>
      </c>
      <c r="F48" s="10" t="s">
        <v>3</v>
      </c>
      <c r="G48" s="10" t="s">
        <v>10</v>
      </c>
      <c r="H48" s="10" t="s">
        <v>11</v>
      </c>
      <c r="I48" s="11" t="s">
        <v>12</v>
      </c>
    </row>
    <row r="49" spans="1:9">
      <c r="A49" s="2" t="str">
        <f>B46</f>
        <v>getSubscriberIdByAccountIdResponse</v>
      </c>
      <c r="B49" s="2" t="s">
        <v>58</v>
      </c>
      <c r="C49" s="12" t="s">
        <v>14</v>
      </c>
      <c r="D49" s="16" t="s">
        <v>22</v>
      </c>
      <c r="E49" s="2"/>
      <c r="F49" s="2"/>
      <c r="G49" s="2"/>
      <c r="H49" s="12" t="s">
        <v>4</v>
      </c>
      <c r="I49" s="14"/>
    </row>
    <row r="50" spans="1:9">
      <c r="A50" s="2"/>
      <c r="B50" s="16" t="s">
        <v>59</v>
      </c>
      <c r="C50" s="26" t="s">
        <v>14</v>
      </c>
      <c r="D50" s="16" t="s">
        <v>22</v>
      </c>
      <c r="E50" s="2"/>
      <c r="F50" s="2"/>
      <c r="G50" s="2"/>
      <c r="H50" s="12" t="s">
        <v>4</v>
      </c>
      <c r="I50" s="14">
        <v>500</v>
      </c>
    </row>
    <row r="51" spans="1:9">
      <c r="A51" s="2"/>
      <c r="B51" s="2" t="s">
        <v>164</v>
      </c>
      <c r="C51" s="12" t="s">
        <v>14</v>
      </c>
      <c r="D51" s="16" t="s">
        <v>22</v>
      </c>
      <c r="E51" s="2" t="s">
        <v>60</v>
      </c>
      <c r="F51" s="2"/>
      <c r="G51" s="2"/>
      <c r="H51" s="146" t="s">
        <v>42</v>
      </c>
      <c r="I51" s="14"/>
    </row>
    <row r="52" spans="1:9">
      <c r="A52" s="8" t="s">
        <v>8</v>
      </c>
      <c r="B52" s="9" t="s">
        <v>0</v>
      </c>
      <c r="C52" s="9"/>
      <c r="D52" s="8" t="s">
        <v>1</v>
      </c>
      <c r="E52" s="8" t="s">
        <v>2</v>
      </c>
      <c r="F52" s="10" t="s">
        <v>3</v>
      </c>
      <c r="G52" s="10" t="s">
        <v>10</v>
      </c>
      <c r="H52" s="10" t="s">
        <v>11</v>
      </c>
      <c r="I52" s="11" t="s">
        <v>12</v>
      </c>
    </row>
    <row r="53" spans="1:9">
      <c r="A53" s="22" t="s">
        <v>56</v>
      </c>
      <c r="B53" s="22" t="s">
        <v>61</v>
      </c>
      <c r="C53" s="23"/>
      <c r="D53" s="27" t="s">
        <v>62</v>
      </c>
      <c r="E53" s="22" t="s">
        <v>63</v>
      </c>
      <c r="F53" s="22"/>
      <c r="G53" s="22"/>
      <c r="H53" s="23" t="s">
        <v>4</v>
      </c>
      <c r="I53" s="28" t="s">
        <v>63</v>
      </c>
    </row>
    <row r="54" spans="1:9">
      <c r="A54" s="22"/>
      <c r="B54" s="27" t="s">
        <v>64</v>
      </c>
      <c r="C54" s="29"/>
      <c r="D54" s="27" t="s">
        <v>65</v>
      </c>
      <c r="E54" s="22" t="s">
        <v>66</v>
      </c>
      <c r="F54" s="22"/>
      <c r="G54" s="22"/>
      <c r="H54" s="23" t="s">
        <v>4</v>
      </c>
      <c r="I54" s="28" t="s">
        <v>66</v>
      </c>
    </row>
    <row r="55" spans="1:9">
      <c r="A55" s="22"/>
      <c r="B55" s="22" t="s">
        <v>67</v>
      </c>
      <c r="C55" s="23" t="s">
        <v>14</v>
      </c>
      <c r="D55" s="27" t="s">
        <v>68</v>
      </c>
      <c r="E55" s="22"/>
      <c r="F55" s="22"/>
      <c r="G55" s="22"/>
      <c r="H55" s="23" t="s">
        <v>4</v>
      </c>
      <c r="I55" s="25"/>
    </row>
    <row r="56" spans="1:9">
      <c r="A56" s="8" t="s">
        <v>8</v>
      </c>
      <c r="B56" s="9" t="s">
        <v>0</v>
      </c>
      <c r="C56" s="9"/>
      <c r="D56" s="8" t="s">
        <v>1</v>
      </c>
      <c r="E56" s="8" t="s">
        <v>2</v>
      </c>
      <c r="F56" s="10" t="s">
        <v>3</v>
      </c>
      <c r="G56" s="10" t="s">
        <v>10</v>
      </c>
      <c r="H56" s="10" t="s">
        <v>11</v>
      </c>
      <c r="I56" s="11" t="s">
        <v>12</v>
      </c>
    </row>
    <row r="57" spans="1:9">
      <c r="A57" s="22" t="s">
        <v>67</v>
      </c>
      <c r="B57" s="22" t="s">
        <v>69</v>
      </c>
      <c r="C57" s="23" t="s">
        <v>14</v>
      </c>
      <c r="D57" s="27" t="s">
        <v>68</v>
      </c>
      <c r="E57" s="22" t="s">
        <v>63</v>
      </c>
      <c r="F57" s="22"/>
      <c r="G57" s="22"/>
      <c r="H57" s="23" t="s">
        <v>4</v>
      </c>
      <c r="I57" s="28" t="s">
        <v>63</v>
      </c>
    </row>
    <row r="58" spans="1:9">
      <c r="A58" s="8" t="s">
        <v>8</v>
      </c>
      <c r="B58" s="9" t="s">
        <v>0</v>
      </c>
      <c r="C58" s="9"/>
      <c r="D58" s="8" t="s">
        <v>1</v>
      </c>
      <c r="E58" s="8" t="s">
        <v>2</v>
      </c>
      <c r="F58" s="10" t="s">
        <v>3</v>
      </c>
      <c r="G58" s="10" t="s">
        <v>10</v>
      </c>
      <c r="H58" s="10" t="s">
        <v>11</v>
      </c>
      <c r="I58" s="11" t="s">
        <v>12</v>
      </c>
    </row>
    <row r="59" spans="1:9">
      <c r="A59" s="22" t="s">
        <v>69</v>
      </c>
      <c r="B59" s="22" t="s">
        <v>58</v>
      </c>
      <c r="C59" s="23" t="s">
        <v>14</v>
      </c>
      <c r="D59" s="27" t="s">
        <v>70</v>
      </c>
      <c r="E59" s="22"/>
      <c r="F59" s="22"/>
      <c r="G59" s="22"/>
      <c r="H59" s="23"/>
      <c r="I59" s="28"/>
    </row>
    <row r="60" spans="1:9">
      <c r="A60" s="22"/>
      <c r="B60" s="27" t="s">
        <v>71</v>
      </c>
      <c r="C60" s="29"/>
      <c r="D60" s="27" t="s">
        <v>72</v>
      </c>
      <c r="E60" s="22" t="str">
        <f>$B$2</f>
        <v>getSubscriberIdByAccountId</v>
      </c>
      <c r="F60" s="22" t="s">
        <v>35</v>
      </c>
      <c r="G60" s="22"/>
      <c r="H60" s="23" t="s">
        <v>4</v>
      </c>
      <c r="I60" s="28" t="str">
        <f>E60</f>
        <v>getSubscriberIdByAccountId</v>
      </c>
    </row>
    <row r="61" spans="1:9">
      <c r="A61" s="22"/>
      <c r="B61" s="30" t="s">
        <v>74</v>
      </c>
      <c r="C61" s="23" t="s">
        <v>14</v>
      </c>
      <c r="D61" s="27" t="s">
        <v>75</v>
      </c>
      <c r="E61" s="22"/>
      <c r="F61" s="22"/>
      <c r="G61" s="22"/>
      <c r="H61" s="23"/>
      <c r="I61" s="25"/>
    </row>
    <row r="62" spans="1:9">
      <c r="A62" s="8" t="s">
        <v>8</v>
      </c>
      <c r="B62" s="9" t="s">
        <v>0</v>
      </c>
      <c r="C62" s="9"/>
      <c r="D62" s="8" t="s">
        <v>1</v>
      </c>
      <c r="E62" s="8" t="s">
        <v>2</v>
      </c>
      <c r="F62" s="10" t="s">
        <v>3</v>
      </c>
      <c r="G62" s="10" t="s">
        <v>10</v>
      </c>
      <c r="H62" s="10" t="s">
        <v>11</v>
      </c>
      <c r="I62" s="11" t="s">
        <v>12</v>
      </c>
    </row>
    <row r="63" spans="1:9">
      <c r="A63" s="2" t="s">
        <v>58</v>
      </c>
      <c r="B63" s="2" t="s">
        <v>76</v>
      </c>
      <c r="C63" s="12"/>
      <c r="D63" s="13" t="s">
        <v>77</v>
      </c>
      <c r="E63" s="2"/>
      <c r="F63" s="2" t="s">
        <v>35</v>
      </c>
      <c r="G63" s="2"/>
      <c r="H63" s="12"/>
      <c r="I63" s="14"/>
    </row>
    <row r="64" spans="1:9">
      <c r="A64" s="2"/>
      <c r="B64" s="2" t="s">
        <v>78</v>
      </c>
      <c r="C64" s="12"/>
      <c r="D64" s="13" t="s">
        <v>79</v>
      </c>
      <c r="E64" s="2"/>
      <c r="F64" s="2" t="s">
        <v>35</v>
      </c>
      <c r="G64" s="2"/>
      <c r="H64" s="12"/>
      <c r="I64" s="14"/>
    </row>
    <row r="65" spans="1:9">
      <c r="A65" s="2"/>
      <c r="B65" s="2" t="s">
        <v>32</v>
      </c>
      <c r="C65" s="12"/>
      <c r="D65" s="16" t="s">
        <v>80</v>
      </c>
      <c r="E65" s="2"/>
      <c r="F65" s="2"/>
      <c r="G65" s="2"/>
      <c r="H65" s="12"/>
      <c r="I65" s="14"/>
    </row>
    <row r="66" spans="1:9">
      <c r="A66" s="8" t="s">
        <v>8</v>
      </c>
      <c r="B66" s="9" t="s">
        <v>0</v>
      </c>
      <c r="C66" s="9"/>
      <c r="D66" s="8" t="s">
        <v>1</v>
      </c>
      <c r="E66" s="8" t="s">
        <v>2</v>
      </c>
      <c r="F66" s="10" t="s">
        <v>3</v>
      </c>
      <c r="G66" s="10" t="s">
        <v>10</v>
      </c>
      <c r="H66" s="10" t="s">
        <v>11</v>
      </c>
      <c r="I66" s="11" t="s">
        <v>12</v>
      </c>
    </row>
    <row r="67" spans="1:9">
      <c r="A67" s="2" t="s">
        <v>32</v>
      </c>
      <c r="B67" s="2" t="s">
        <v>33</v>
      </c>
      <c r="C67" s="12"/>
      <c r="D67" s="13" t="s">
        <v>34</v>
      </c>
      <c r="E67" s="2"/>
      <c r="F67" s="2" t="s">
        <v>35</v>
      </c>
      <c r="G67" s="2">
        <v>20</v>
      </c>
      <c r="H67" s="12" t="s">
        <v>4</v>
      </c>
      <c r="I67" s="14"/>
    </row>
    <row r="68" spans="1:9">
      <c r="A68" s="2"/>
      <c r="B68" s="18" t="s">
        <v>36</v>
      </c>
      <c r="C68" s="31"/>
      <c r="D68" s="32" t="s">
        <v>37</v>
      </c>
      <c r="E68" s="18" t="s">
        <v>38</v>
      </c>
      <c r="F68" s="18" t="s">
        <v>35</v>
      </c>
      <c r="G68" s="18">
        <v>20</v>
      </c>
      <c r="H68" s="31" t="s">
        <v>4</v>
      </c>
      <c r="I68" s="14">
        <v>500</v>
      </c>
    </row>
    <row r="69" spans="1:9">
      <c r="A69" s="2"/>
      <c r="B69" s="18" t="s">
        <v>40</v>
      </c>
      <c r="C69" s="12"/>
      <c r="D69" s="16" t="s">
        <v>41</v>
      </c>
      <c r="E69" s="2"/>
      <c r="F69" s="2" t="s">
        <v>35</v>
      </c>
      <c r="G69" s="2">
        <v>20</v>
      </c>
      <c r="H69" s="12" t="s">
        <v>42</v>
      </c>
      <c r="I69" s="14"/>
    </row>
    <row r="70" spans="1:9">
      <c r="A70" s="2"/>
      <c r="B70" s="2" t="s">
        <v>43</v>
      </c>
      <c r="C70" s="12"/>
      <c r="D70" s="13" t="s">
        <v>44</v>
      </c>
      <c r="E70" s="2"/>
      <c r="F70" s="2" t="s">
        <v>45</v>
      </c>
      <c r="G70" s="2">
        <v>50</v>
      </c>
      <c r="H70" s="12" t="s">
        <v>42</v>
      </c>
      <c r="I70" s="14"/>
    </row>
    <row r="71" spans="1:9">
      <c r="A71" s="2"/>
      <c r="B71" s="2" t="s">
        <v>46</v>
      </c>
      <c r="C71" s="12"/>
      <c r="D71" s="16" t="s">
        <v>47</v>
      </c>
      <c r="E71" s="2"/>
      <c r="F71" s="2" t="s">
        <v>45</v>
      </c>
      <c r="G71" s="2">
        <v>255</v>
      </c>
      <c r="H71" s="12" t="s">
        <v>42</v>
      </c>
      <c r="I71" s="14" t="s">
        <v>48</v>
      </c>
    </row>
    <row r="72" spans="1:9">
      <c r="A72" s="8" t="s">
        <v>8</v>
      </c>
      <c r="B72" s="9" t="s">
        <v>0</v>
      </c>
      <c r="C72" s="9"/>
      <c r="D72" s="8" t="s">
        <v>1</v>
      </c>
      <c r="E72" s="8" t="s">
        <v>2</v>
      </c>
      <c r="F72" s="10" t="s">
        <v>3</v>
      </c>
      <c r="G72" s="10" t="s">
        <v>10</v>
      </c>
      <c r="H72" s="10" t="s">
        <v>11</v>
      </c>
      <c r="I72" s="11" t="s">
        <v>12</v>
      </c>
    </row>
    <row r="73" spans="1:9">
      <c r="A73" s="33" t="s">
        <v>74</v>
      </c>
      <c r="B73" s="33" t="s">
        <v>82</v>
      </c>
      <c r="C73" s="12"/>
      <c r="D73" s="16" t="s">
        <v>83</v>
      </c>
      <c r="E73" s="2"/>
      <c r="F73" s="2"/>
      <c r="G73" s="2"/>
      <c r="H73" s="12" t="s">
        <v>4</v>
      </c>
      <c r="I73" s="14"/>
    </row>
    <row r="74" spans="1:9">
      <c r="A74" s="22"/>
      <c r="B74" s="22" t="s">
        <v>84</v>
      </c>
      <c r="C74" s="23" t="s">
        <v>14</v>
      </c>
      <c r="D74" s="27" t="s">
        <v>85</v>
      </c>
      <c r="E74" s="22" t="s">
        <v>57</v>
      </c>
      <c r="F74" s="22"/>
      <c r="G74" s="22"/>
      <c r="H74" s="23" t="s">
        <v>42</v>
      </c>
      <c r="I74" s="25"/>
    </row>
    <row r="75" spans="1:9">
      <c r="A75" s="8" t="s">
        <v>8</v>
      </c>
      <c r="B75" s="9" t="s">
        <v>0</v>
      </c>
      <c r="C75" s="9"/>
      <c r="D75" s="8" t="s">
        <v>1</v>
      </c>
      <c r="E75" s="8" t="s">
        <v>2</v>
      </c>
      <c r="F75" s="10" t="s">
        <v>3</v>
      </c>
      <c r="G75" s="10" t="s">
        <v>10</v>
      </c>
      <c r="H75" s="10" t="s">
        <v>11</v>
      </c>
      <c r="I75" s="11" t="s">
        <v>12</v>
      </c>
    </row>
    <row r="76" spans="1:9">
      <c r="A76" s="22" t="s">
        <v>84</v>
      </c>
      <c r="B76" s="22" t="s">
        <v>86</v>
      </c>
      <c r="C76" s="23"/>
      <c r="D76" s="27" t="s">
        <v>87</v>
      </c>
      <c r="E76" s="22"/>
      <c r="F76" s="22" t="s">
        <v>31</v>
      </c>
      <c r="G76" s="22">
        <v>19</v>
      </c>
      <c r="H76" s="23"/>
      <c r="I76" s="25">
        <v>11000976</v>
      </c>
    </row>
    <row r="77" spans="1:9">
      <c r="A77" s="22"/>
      <c r="B77" s="22" t="s">
        <v>89</v>
      </c>
      <c r="C77" s="23"/>
      <c r="D77" s="27" t="s">
        <v>90</v>
      </c>
      <c r="E77" s="22"/>
      <c r="F77" s="22" t="s">
        <v>35</v>
      </c>
      <c r="G77" s="22"/>
      <c r="H77" s="23"/>
      <c r="I77" s="25" t="s">
        <v>91</v>
      </c>
    </row>
    <row r="78" spans="1:9">
      <c r="A78" s="22"/>
      <c r="B78" s="22" t="s">
        <v>92</v>
      </c>
      <c r="C78" s="23"/>
      <c r="D78" s="27" t="s">
        <v>93</v>
      </c>
      <c r="E78" s="22"/>
      <c r="F78" s="22" t="s">
        <v>35</v>
      </c>
      <c r="G78" s="22">
        <v>20</v>
      </c>
      <c r="H78" s="23"/>
      <c r="I78" s="25" t="s">
        <v>94</v>
      </c>
    </row>
    <row r="79" spans="1:9">
      <c r="A79" s="22"/>
      <c r="B79" s="22" t="s">
        <v>95</v>
      </c>
      <c r="C79" s="23"/>
      <c r="D79" s="27" t="s">
        <v>96</v>
      </c>
      <c r="E79" s="22"/>
      <c r="F79" s="22" t="s">
        <v>31</v>
      </c>
      <c r="G79" s="22">
        <v>19</v>
      </c>
      <c r="H79" s="23"/>
      <c r="I79" s="25">
        <v>500</v>
      </c>
    </row>
    <row r="80" spans="1:9">
      <c r="A80" s="22"/>
      <c r="B80" s="22" t="s">
        <v>97</v>
      </c>
      <c r="C80" s="23"/>
      <c r="D80" s="27" t="s">
        <v>98</v>
      </c>
      <c r="E80" s="22"/>
      <c r="F80" s="22" t="s">
        <v>31</v>
      </c>
      <c r="G80" s="22">
        <v>19</v>
      </c>
      <c r="H80" s="23"/>
      <c r="I80" s="25">
        <v>11001185</v>
      </c>
    </row>
    <row r="81" spans="1:9">
      <c r="A81" s="22"/>
      <c r="B81" s="22" t="s">
        <v>99</v>
      </c>
      <c r="C81" s="23"/>
      <c r="D81" s="27" t="s">
        <v>100</v>
      </c>
      <c r="E81" s="22"/>
      <c r="F81" s="22" t="s">
        <v>31</v>
      </c>
      <c r="G81" s="22">
        <v>19</v>
      </c>
      <c r="H81" s="23"/>
      <c r="I81" s="25">
        <v>0</v>
      </c>
    </row>
    <row r="82" spans="1:9">
      <c r="A82" s="22"/>
      <c r="B82" s="22" t="s">
        <v>101</v>
      </c>
      <c r="C82" s="23"/>
      <c r="D82" s="27" t="s">
        <v>102</v>
      </c>
      <c r="E82" s="22"/>
      <c r="F82" s="22" t="s">
        <v>35</v>
      </c>
      <c r="G82" s="22"/>
      <c r="H82" s="23"/>
      <c r="I82" s="34" t="s">
        <v>103</v>
      </c>
    </row>
    <row r="83" spans="1:9">
      <c r="A83" s="8" t="s">
        <v>49</v>
      </c>
      <c r="B83" s="9" t="s">
        <v>0</v>
      </c>
      <c r="C83" s="9"/>
      <c r="D83" s="8" t="s">
        <v>1</v>
      </c>
      <c r="E83" s="8" t="s">
        <v>2</v>
      </c>
      <c r="F83" s="10" t="s">
        <v>3</v>
      </c>
      <c r="G83" s="10" t="s">
        <v>10</v>
      </c>
      <c r="H83" s="10" t="s">
        <v>11</v>
      </c>
      <c r="I83" s="11" t="s">
        <v>12</v>
      </c>
    </row>
    <row r="84" spans="1:9" s="124" customFormat="1">
      <c r="A84" s="132" t="s">
        <v>152</v>
      </c>
      <c r="B84" s="107" t="s">
        <v>2159</v>
      </c>
      <c r="C84" s="108"/>
      <c r="D84" s="107" t="s">
        <v>2160</v>
      </c>
      <c r="E84" s="106"/>
      <c r="F84" s="106" t="s">
        <v>311</v>
      </c>
      <c r="G84" s="106">
        <v>19</v>
      </c>
      <c r="H84" s="109" t="s">
        <v>42</v>
      </c>
      <c r="I84" s="103"/>
    </row>
    <row r="85" spans="1:9">
      <c r="A85" s="35"/>
      <c r="B85" s="35" t="s">
        <v>153</v>
      </c>
      <c r="C85" s="31"/>
      <c r="D85" s="35" t="s">
        <v>151</v>
      </c>
      <c r="E85" s="18" t="s">
        <v>60</v>
      </c>
      <c r="F85" s="2"/>
      <c r="G85" s="2"/>
      <c r="H85" s="12"/>
      <c r="I85" s="14"/>
    </row>
    <row r="86" spans="1:9">
      <c r="A86" s="8" t="s">
        <v>49</v>
      </c>
      <c r="B86" s="9" t="s">
        <v>0</v>
      </c>
      <c r="C86" s="9"/>
      <c r="D86" s="8" t="s">
        <v>1</v>
      </c>
      <c r="E86" s="8" t="s">
        <v>2</v>
      </c>
      <c r="F86" s="10" t="s">
        <v>3</v>
      </c>
      <c r="G86" s="10" t="s">
        <v>10</v>
      </c>
      <c r="H86" s="10" t="s">
        <v>11</v>
      </c>
      <c r="I86" s="11" t="s">
        <v>12</v>
      </c>
    </row>
    <row r="87" spans="1:9">
      <c r="A87" s="35" t="s">
        <v>153</v>
      </c>
      <c r="B87" s="39" t="s">
        <v>112</v>
      </c>
      <c r="C87" s="12"/>
      <c r="D87" s="40" t="s">
        <v>113</v>
      </c>
      <c r="E87" s="39" t="s">
        <v>112</v>
      </c>
      <c r="F87" s="43" t="s">
        <v>154</v>
      </c>
      <c r="G87" s="2"/>
      <c r="H87" s="43" t="s">
        <v>165</v>
      </c>
      <c r="I87" s="14">
        <v>839352839</v>
      </c>
    </row>
    <row r="88" spans="1:9">
      <c r="A88" s="2"/>
      <c r="B88" s="18" t="s">
        <v>104</v>
      </c>
      <c r="C88" s="12"/>
      <c r="D88" s="40"/>
      <c r="E88" s="39" t="s">
        <v>114</v>
      </c>
      <c r="F88" s="43" t="s">
        <v>154</v>
      </c>
      <c r="G88" s="2"/>
      <c r="H88" s="43" t="s">
        <v>165</v>
      </c>
      <c r="I88" s="14">
        <v>329324430</v>
      </c>
    </row>
    <row r="89" spans="1:9" s="36" customFormat="1">
      <c r="A89" s="18"/>
      <c r="B89" s="37" t="s">
        <v>105</v>
      </c>
      <c r="C89" s="12"/>
      <c r="D89" s="40"/>
      <c r="E89" s="39" t="s">
        <v>115</v>
      </c>
      <c r="F89" s="43" t="s">
        <v>154</v>
      </c>
      <c r="G89" s="18"/>
      <c r="H89" s="43" t="s">
        <v>165</v>
      </c>
      <c r="I89" s="21">
        <v>7852469</v>
      </c>
    </row>
    <row r="90" spans="1:9" s="36" customFormat="1">
      <c r="A90" s="18"/>
      <c r="B90" s="272" t="s">
        <v>2779</v>
      </c>
      <c r="C90" s="129"/>
      <c r="D90" s="273"/>
      <c r="E90" s="274" t="s">
        <v>2781</v>
      </c>
      <c r="F90" s="275" t="s">
        <v>154</v>
      </c>
      <c r="G90" s="18"/>
      <c r="H90" s="275" t="s">
        <v>165</v>
      </c>
      <c r="I90" s="21">
        <v>123456</v>
      </c>
    </row>
    <row r="91" spans="1:9">
      <c r="A91" s="2"/>
      <c r="B91" s="39" t="s">
        <v>140</v>
      </c>
      <c r="C91" s="12"/>
      <c r="D91" s="40" t="s">
        <v>117</v>
      </c>
      <c r="E91" s="39" t="s">
        <v>116</v>
      </c>
      <c r="F91" s="43" t="s">
        <v>154</v>
      </c>
      <c r="G91" s="2"/>
      <c r="H91" s="43" t="s">
        <v>165</v>
      </c>
      <c r="I91" s="14" t="s">
        <v>106</v>
      </c>
    </row>
    <row r="92" spans="1:9">
      <c r="A92" s="2"/>
      <c r="B92" s="2" t="s">
        <v>141</v>
      </c>
      <c r="C92" s="12"/>
      <c r="D92" s="40" t="s">
        <v>119</v>
      </c>
      <c r="E92" s="39" t="s">
        <v>118</v>
      </c>
      <c r="F92" s="43" t="s">
        <v>155</v>
      </c>
      <c r="G92" s="2"/>
      <c r="H92" s="43" t="s">
        <v>166</v>
      </c>
      <c r="I92" s="38" t="s">
        <v>107</v>
      </c>
    </row>
    <row r="93" spans="1:9">
      <c r="A93" s="2"/>
      <c r="B93" s="2" t="s">
        <v>142</v>
      </c>
      <c r="C93" s="12"/>
      <c r="D93" s="41" t="s">
        <v>121</v>
      </c>
      <c r="E93" s="39" t="s">
        <v>120</v>
      </c>
      <c r="F93" s="43" t="s">
        <v>154</v>
      </c>
      <c r="G93" s="2"/>
      <c r="H93" s="43" t="s">
        <v>42</v>
      </c>
      <c r="I93" s="38" t="s">
        <v>108</v>
      </c>
    </row>
    <row r="94" spans="1:9">
      <c r="A94" s="2"/>
      <c r="B94" s="2" t="s">
        <v>143</v>
      </c>
      <c r="C94" s="12"/>
      <c r="D94" s="41" t="s">
        <v>123</v>
      </c>
      <c r="E94" s="39" t="s">
        <v>122</v>
      </c>
      <c r="F94" s="43" t="s">
        <v>154</v>
      </c>
      <c r="G94" s="2"/>
      <c r="H94" s="43" t="s">
        <v>42</v>
      </c>
      <c r="I94" s="38" t="s">
        <v>109</v>
      </c>
    </row>
    <row r="95" spans="1:9">
      <c r="A95" s="2"/>
      <c r="B95" s="2" t="s">
        <v>144</v>
      </c>
      <c r="C95" s="12"/>
      <c r="D95" s="41" t="s">
        <v>125</v>
      </c>
      <c r="E95" s="39" t="s">
        <v>124</v>
      </c>
      <c r="F95" s="43"/>
      <c r="G95" s="2"/>
      <c r="H95" s="43"/>
      <c r="I95" s="14" t="s">
        <v>111</v>
      </c>
    </row>
    <row r="96" spans="1:9">
      <c r="A96" s="2"/>
      <c r="B96" s="2" t="s">
        <v>145</v>
      </c>
      <c r="C96" s="12"/>
      <c r="D96" s="41" t="s">
        <v>127</v>
      </c>
      <c r="E96" s="39" t="s">
        <v>126</v>
      </c>
      <c r="F96" s="43" t="s">
        <v>155</v>
      </c>
      <c r="G96" s="2"/>
      <c r="H96" s="43" t="s">
        <v>167</v>
      </c>
      <c r="I96" s="14" t="s">
        <v>110</v>
      </c>
    </row>
    <row r="97" spans="1:9">
      <c r="A97" s="2"/>
      <c r="B97" s="2" t="s">
        <v>146</v>
      </c>
      <c r="C97" s="12"/>
      <c r="D97" s="40" t="s">
        <v>129</v>
      </c>
      <c r="E97" s="39" t="s">
        <v>128</v>
      </c>
      <c r="F97" s="43" t="s">
        <v>156</v>
      </c>
      <c r="G97" s="2"/>
      <c r="H97" s="43" t="s">
        <v>168</v>
      </c>
      <c r="I97" s="14">
        <v>600</v>
      </c>
    </row>
    <row r="98" spans="1:9">
      <c r="A98" s="2"/>
      <c r="B98" s="2" t="s">
        <v>147</v>
      </c>
      <c r="C98" s="12"/>
      <c r="D98" s="40" t="s">
        <v>131</v>
      </c>
      <c r="E98" s="39" t="s">
        <v>130</v>
      </c>
      <c r="F98" s="43" t="s">
        <v>154</v>
      </c>
      <c r="G98" s="2"/>
      <c r="H98" s="43" t="s">
        <v>168</v>
      </c>
      <c r="I98" s="14">
        <v>2.0200037340999999E+19</v>
      </c>
    </row>
    <row r="99" spans="1:9">
      <c r="A99" s="2"/>
      <c r="B99" s="2" t="s">
        <v>148</v>
      </c>
      <c r="C99" s="12"/>
      <c r="D99" s="40" t="s">
        <v>133</v>
      </c>
      <c r="E99" s="39" t="s">
        <v>132</v>
      </c>
      <c r="F99" s="43" t="s">
        <v>154</v>
      </c>
      <c r="G99" s="2"/>
      <c r="H99" s="43" t="s">
        <v>168</v>
      </c>
      <c r="I99" s="14">
        <v>9.6484208072528998E+17</v>
      </c>
    </row>
    <row r="100" spans="1:9">
      <c r="A100" s="2"/>
      <c r="B100" s="2" t="s">
        <v>149</v>
      </c>
      <c r="C100" s="12"/>
      <c r="D100" s="41" t="s">
        <v>135</v>
      </c>
      <c r="E100" s="39" t="s">
        <v>134</v>
      </c>
      <c r="F100" s="43" t="s">
        <v>154</v>
      </c>
      <c r="G100" s="2"/>
      <c r="H100" s="43" t="s">
        <v>167</v>
      </c>
      <c r="I100" s="14"/>
    </row>
    <row r="101" spans="1:9">
      <c r="A101" s="2"/>
      <c r="B101" s="39" t="s">
        <v>150</v>
      </c>
      <c r="C101" s="12"/>
      <c r="D101" s="41" t="s">
        <v>137</v>
      </c>
      <c r="E101" s="39" t="s">
        <v>136</v>
      </c>
      <c r="F101" s="43" t="s">
        <v>154</v>
      </c>
      <c r="G101" s="2"/>
      <c r="H101" s="43" t="s">
        <v>167</v>
      </c>
      <c r="I101" s="14"/>
    </row>
    <row r="102" spans="1:9" s="36" customFormat="1">
      <c r="A102" s="18"/>
      <c r="B102" s="18" t="s">
        <v>2947</v>
      </c>
      <c r="C102" s="18"/>
      <c r="D102" s="32" t="s">
        <v>2948</v>
      </c>
      <c r="E102" s="18" t="s">
        <v>2949</v>
      </c>
      <c r="F102" s="275" t="s">
        <v>2950</v>
      </c>
      <c r="G102" s="18"/>
      <c r="H102" s="275" t="s">
        <v>166</v>
      </c>
      <c r="I102" s="165"/>
    </row>
    <row r="103" spans="1:9" s="36" customFormat="1">
      <c r="A103" s="18"/>
      <c r="B103" s="18" t="s">
        <v>2951</v>
      </c>
      <c r="C103" s="18"/>
      <c r="D103" s="32" t="s">
        <v>2952</v>
      </c>
      <c r="E103" s="18" t="s">
        <v>2953</v>
      </c>
      <c r="F103" s="275" t="s">
        <v>2950</v>
      </c>
      <c r="G103" s="18"/>
      <c r="H103" s="275" t="s">
        <v>166</v>
      </c>
      <c r="I103" s="165"/>
    </row>
    <row r="104" spans="1:9">
      <c r="A104" s="2"/>
      <c r="B104" s="39" t="s">
        <v>138</v>
      </c>
      <c r="C104" s="12"/>
      <c r="D104" s="42" t="s">
        <v>139</v>
      </c>
      <c r="E104" s="39" t="s">
        <v>138</v>
      </c>
      <c r="F104" s="43" t="s">
        <v>156</v>
      </c>
      <c r="G104" s="2"/>
      <c r="H104" s="43" t="s">
        <v>168</v>
      </c>
      <c r="I104" s="14"/>
    </row>
    <row r="105" spans="1:9">
      <c r="A105" s="2"/>
      <c r="B105" s="2"/>
      <c r="C105" s="12"/>
      <c r="D105" s="2"/>
      <c r="E105" s="2"/>
      <c r="F105" s="2"/>
      <c r="G105" s="2"/>
      <c r="H105" s="12"/>
      <c r="I105" s="14"/>
    </row>
    <row r="106" spans="1:9">
      <c r="A106" s="2"/>
      <c r="B106" s="2"/>
      <c r="C106" s="12"/>
      <c r="D106" s="2"/>
      <c r="E106" s="2"/>
      <c r="F106" s="2"/>
      <c r="G106" s="2"/>
      <c r="H106" s="12"/>
      <c r="I106" s="14"/>
    </row>
    <row r="107" spans="1:9">
      <c r="A107" s="2"/>
      <c r="B107" s="2"/>
      <c r="C107" s="12"/>
      <c r="D107" s="2"/>
      <c r="E107" s="2"/>
      <c r="F107" s="2"/>
      <c r="G107" s="2"/>
      <c r="H107" s="12"/>
      <c r="I107" s="14"/>
    </row>
    <row r="108" spans="1:9">
      <c r="A108" s="2"/>
      <c r="B108" s="2"/>
      <c r="C108" s="12"/>
      <c r="D108" s="2"/>
      <c r="E108" s="2"/>
      <c r="F108" s="2"/>
      <c r="G108" s="2"/>
      <c r="H108" s="12"/>
      <c r="I108" s="14"/>
    </row>
    <row r="109" spans="1:9">
      <c r="A109" s="2"/>
      <c r="B109" s="2"/>
      <c r="C109" s="12"/>
      <c r="D109" s="2"/>
      <c r="E109" s="2"/>
      <c r="F109" s="2"/>
      <c r="G109" s="2"/>
      <c r="H109" s="12"/>
      <c r="I109" s="14"/>
    </row>
    <row r="110" spans="1:9">
      <c r="A110" s="2"/>
      <c r="B110" s="2"/>
      <c r="C110" s="12"/>
      <c r="D110" s="2"/>
      <c r="E110" s="2"/>
      <c r="F110" s="2"/>
      <c r="G110" s="2"/>
      <c r="H110" s="12"/>
      <c r="I110" s="14"/>
    </row>
    <row r="111" spans="1:9">
      <c r="A111" s="2"/>
      <c r="B111" s="2"/>
      <c r="C111" s="12"/>
      <c r="D111" s="2"/>
      <c r="E111" s="2"/>
      <c r="F111" s="2"/>
      <c r="G111" s="2"/>
      <c r="H111" s="12"/>
      <c r="I111" s="14"/>
    </row>
    <row r="112" spans="1:9">
      <c r="A112" s="2"/>
      <c r="B112" s="2"/>
      <c r="C112" s="12"/>
      <c r="D112" s="2"/>
      <c r="E112" s="2"/>
      <c r="F112" s="2"/>
      <c r="G112" s="2"/>
      <c r="H112" s="12"/>
      <c r="I112" s="14"/>
    </row>
    <row r="113" spans="1:9">
      <c r="A113" s="2"/>
      <c r="B113" s="2"/>
      <c r="C113" s="12"/>
      <c r="D113" s="2"/>
      <c r="E113" s="2"/>
      <c r="F113" s="2"/>
      <c r="G113" s="2"/>
      <c r="H113" s="12"/>
      <c r="I113" s="14"/>
    </row>
  </sheetData>
  <phoneticPr fontId="11" type="noConversion"/>
  <hyperlinks>
    <hyperlink ref="C2" location="Summary!A1" display="BACK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topLeftCell="A75" zoomScale="85" zoomScaleNormal="85" workbookViewId="0">
      <selection activeCell="G94" sqref="G94"/>
    </sheetView>
  </sheetViews>
  <sheetFormatPr defaultColWidth="7.875" defaultRowHeight="16.5"/>
  <cols>
    <col min="1" max="1" width="28.75" style="5" customWidth="1"/>
    <col min="2" max="2" width="26.625" style="5" customWidth="1"/>
    <col min="3" max="3" width="7.625" style="3" customWidth="1"/>
    <col min="4" max="4" width="38.875" style="5" customWidth="1"/>
    <col min="5" max="5" width="47.75" style="5" customWidth="1"/>
    <col min="6" max="6" width="15.25" style="5" customWidth="1"/>
    <col min="7" max="7" width="7.75" style="5" customWidth="1"/>
    <col min="8" max="8" width="11.25" style="3" customWidth="1"/>
    <col min="9" max="9" width="39.5" style="6" customWidth="1"/>
    <col min="10" max="11" width="1.625" style="5" customWidth="1"/>
    <col min="12" max="16384" width="7.875" style="5"/>
  </cols>
  <sheetData>
    <row r="1" spans="1:12" s="124" customFormat="1">
      <c r="A1" s="7" t="s">
        <v>2502</v>
      </c>
      <c r="C1" s="3"/>
      <c r="H1" s="3"/>
      <c r="I1" s="6"/>
    </row>
    <row r="2" spans="1:12">
      <c r="A2" s="1" t="s">
        <v>199</v>
      </c>
      <c r="B2" s="2" t="s">
        <v>193</v>
      </c>
      <c r="C2" s="4" t="s">
        <v>312</v>
      </c>
      <c r="D2" s="4"/>
    </row>
    <row r="3" spans="1:12">
      <c r="A3" s="1" t="s">
        <v>200</v>
      </c>
      <c r="B3" s="2"/>
    </row>
    <row r="4" spans="1:12" s="124" customFormat="1">
      <c r="A4" s="221"/>
      <c r="C4" s="3"/>
      <c r="H4" s="3"/>
      <c r="I4" s="6"/>
    </row>
    <row r="5" spans="1:12">
      <c r="A5" s="7" t="s">
        <v>201</v>
      </c>
    </row>
    <row r="6" spans="1:12">
      <c r="A6" s="8" t="s">
        <v>8</v>
      </c>
      <c r="B6" s="9" t="s">
        <v>0</v>
      </c>
      <c r="C6" s="9" t="s">
        <v>202</v>
      </c>
      <c r="D6" s="8" t="s">
        <v>1</v>
      </c>
      <c r="E6" s="8" t="s">
        <v>2</v>
      </c>
      <c r="F6" s="10" t="s">
        <v>3</v>
      </c>
      <c r="G6" s="10" t="s">
        <v>204</v>
      </c>
      <c r="H6" s="10" t="s">
        <v>205</v>
      </c>
      <c r="I6" s="11" t="s">
        <v>207</v>
      </c>
      <c r="L6" s="4"/>
    </row>
    <row r="7" spans="1:12">
      <c r="A7" s="2"/>
      <c r="B7" s="2" t="s">
        <v>13</v>
      </c>
      <c r="C7" s="12" t="s">
        <v>208</v>
      </c>
      <c r="D7" s="13" t="s">
        <v>209</v>
      </c>
      <c r="E7" s="2"/>
      <c r="F7" s="2"/>
      <c r="G7" s="2"/>
      <c r="H7" s="12" t="s">
        <v>210</v>
      </c>
      <c r="I7" s="14"/>
      <c r="L7" s="4"/>
    </row>
    <row r="8" spans="1:12">
      <c r="A8" s="8" t="s">
        <v>8</v>
      </c>
      <c r="B8" s="9" t="s">
        <v>0</v>
      </c>
      <c r="C8" s="9"/>
      <c r="D8" s="8" t="s">
        <v>1</v>
      </c>
      <c r="E8" s="8" t="s">
        <v>2</v>
      </c>
      <c r="F8" s="10" t="s">
        <v>3</v>
      </c>
      <c r="G8" s="10" t="s">
        <v>204</v>
      </c>
      <c r="H8" s="10" t="s">
        <v>205</v>
      </c>
      <c r="I8" s="11" t="s">
        <v>207</v>
      </c>
      <c r="L8" s="4"/>
    </row>
    <row r="9" spans="1:12">
      <c r="A9" s="2" t="s">
        <v>13</v>
      </c>
      <c r="B9" s="2" t="s">
        <v>17</v>
      </c>
      <c r="C9" s="12" t="s">
        <v>208</v>
      </c>
      <c r="D9" s="13" t="s">
        <v>211</v>
      </c>
      <c r="E9" s="2" t="s">
        <v>212</v>
      </c>
      <c r="F9" s="2"/>
      <c r="G9" s="2"/>
      <c r="H9" s="12" t="s">
        <v>210</v>
      </c>
      <c r="I9" s="15" t="s">
        <v>213</v>
      </c>
      <c r="L9" s="4"/>
    </row>
    <row r="10" spans="1:12">
      <c r="A10" s="2"/>
      <c r="B10" s="2" t="s">
        <v>21</v>
      </c>
      <c r="C10" s="12" t="s">
        <v>208</v>
      </c>
      <c r="D10" s="16" t="s">
        <v>214</v>
      </c>
      <c r="E10" s="2"/>
      <c r="F10" s="2"/>
      <c r="G10" s="2"/>
      <c r="H10" s="12" t="s">
        <v>25</v>
      </c>
      <c r="I10" s="14"/>
      <c r="L10" s="4"/>
    </row>
    <row r="11" spans="1:12">
      <c r="A11" s="8" t="s">
        <v>8</v>
      </c>
      <c r="B11" s="9" t="s">
        <v>0</v>
      </c>
      <c r="C11" s="9"/>
      <c r="D11" s="8" t="s">
        <v>1</v>
      </c>
      <c r="E11" s="8" t="s">
        <v>2</v>
      </c>
      <c r="F11" s="10" t="s">
        <v>3</v>
      </c>
      <c r="G11" s="10" t="s">
        <v>203</v>
      </c>
      <c r="H11" s="10" t="s">
        <v>215</v>
      </c>
      <c r="I11" s="11" t="s">
        <v>206</v>
      </c>
    </row>
    <row r="12" spans="1:12">
      <c r="A12" s="2" t="s">
        <v>21</v>
      </c>
      <c r="B12" s="5" t="str">
        <f>$B$2</f>
        <v>getResourceValueLog</v>
      </c>
      <c r="C12" s="12" t="s">
        <v>208</v>
      </c>
      <c r="D12" s="13" t="s">
        <v>216</v>
      </c>
      <c r="E12" s="2"/>
      <c r="F12" s="2"/>
      <c r="G12" s="2"/>
      <c r="H12" s="12" t="s">
        <v>210</v>
      </c>
      <c r="I12" s="14"/>
    </row>
    <row r="13" spans="1:12">
      <c r="A13" s="8" t="s">
        <v>8</v>
      </c>
      <c r="B13" s="9" t="s">
        <v>0</v>
      </c>
      <c r="C13" s="9"/>
      <c r="D13" s="8" t="s">
        <v>1</v>
      </c>
      <c r="E13" s="8" t="s">
        <v>2</v>
      </c>
      <c r="F13" s="10" t="s">
        <v>3</v>
      </c>
      <c r="G13" s="10" t="s">
        <v>204</v>
      </c>
      <c r="H13" s="10" t="s">
        <v>205</v>
      </c>
      <c r="I13" s="11" t="s">
        <v>207</v>
      </c>
    </row>
    <row r="14" spans="1:12">
      <c r="A14" s="5" t="str">
        <f>B12</f>
        <v>getResourceValueLog</v>
      </c>
      <c r="B14" s="2" t="s">
        <v>846</v>
      </c>
      <c r="C14" s="12"/>
      <c r="D14" s="13" t="s">
        <v>853</v>
      </c>
      <c r="E14" s="2" t="s">
        <v>852</v>
      </c>
      <c r="F14" s="2" t="s">
        <v>847</v>
      </c>
      <c r="G14" s="2"/>
      <c r="H14" s="12" t="s">
        <v>4</v>
      </c>
      <c r="I14" s="14"/>
    </row>
    <row r="15" spans="1:12">
      <c r="A15" s="2"/>
      <c r="B15" s="2" t="s">
        <v>854</v>
      </c>
      <c r="C15" s="12"/>
      <c r="D15" s="13" t="s">
        <v>1297</v>
      </c>
      <c r="E15" s="2" t="s">
        <v>852</v>
      </c>
      <c r="F15" s="2" t="s">
        <v>855</v>
      </c>
      <c r="G15" s="2"/>
      <c r="H15" s="12" t="s">
        <v>4</v>
      </c>
      <c r="I15" s="14"/>
    </row>
    <row r="16" spans="1:12">
      <c r="A16" s="2"/>
      <c r="B16" s="2" t="s">
        <v>217</v>
      </c>
      <c r="C16" s="12" t="s">
        <v>208</v>
      </c>
      <c r="D16" s="16" t="s">
        <v>214</v>
      </c>
      <c r="E16" s="2"/>
      <c r="F16" s="2"/>
      <c r="G16" s="2"/>
      <c r="H16" s="12" t="s">
        <v>210</v>
      </c>
      <c r="I16" s="14"/>
    </row>
    <row r="17" spans="1:12" customFormat="1">
      <c r="A17" s="8" t="s">
        <v>8</v>
      </c>
      <c r="B17" s="9" t="s">
        <v>0</v>
      </c>
      <c r="C17" s="9"/>
      <c r="D17" s="8" t="s">
        <v>1</v>
      </c>
      <c r="E17" s="8" t="s">
        <v>2</v>
      </c>
      <c r="F17" s="10" t="s">
        <v>3</v>
      </c>
      <c r="G17" s="10" t="s">
        <v>204</v>
      </c>
      <c r="H17" s="10" t="s">
        <v>205</v>
      </c>
      <c r="I17" s="11" t="s">
        <v>207</v>
      </c>
      <c r="K17" s="17"/>
    </row>
    <row r="18" spans="1:12" customFormat="1">
      <c r="A18" s="2" t="s">
        <v>847</v>
      </c>
      <c r="B18" s="2" t="s">
        <v>851</v>
      </c>
      <c r="C18" s="12"/>
      <c r="D18" s="2" t="s">
        <v>861</v>
      </c>
      <c r="E18" s="2" t="s">
        <v>862</v>
      </c>
      <c r="F18" s="2" t="s">
        <v>858</v>
      </c>
      <c r="G18" s="2">
        <v>10</v>
      </c>
      <c r="H18" s="12" t="s">
        <v>4</v>
      </c>
      <c r="I18" s="2"/>
      <c r="K18" s="17"/>
    </row>
    <row r="19" spans="1:12" customFormat="1">
      <c r="A19" s="2"/>
      <c r="B19" s="2" t="s">
        <v>848</v>
      </c>
      <c r="C19" s="3"/>
      <c r="D19" s="2" t="s">
        <v>856</v>
      </c>
      <c r="E19" s="2" t="s">
        <v>857</v>
      </c>
      <c r="F19" s="2" t="s">
        <v>858</v>
      </c>
      <c r="G19" s="2">
        <v>50</v>
      </c>
      <c r="H19" s="12" t="s">
        <v>4</v>
      </c>
      <c r="I19" s="2"/>
      <c r="K19" s="17"/>
    </row>
    <row r="20" spans="1:12" customFormat="1">
      <c r="A20" s="2"/>
      <c r="B20" s="2" t="s">
        <v>850</v>
      </c>
      <c r="C20" s="12"/>
      <c r="D20" s="2" t="s">
        <v>859</v>
      </c>
      <c r="E20" s="2" t="s">
        <v>860</v>
      </c>
      <c r="F20" s="2" t="s">
        <v>858</v>
      </c>
      <c r="G20" s="2">
        <v>20</v>
      </c>
      <c r="H20" s="12" t="s">
        <v>4</v>
      </c>
      <c r="I20" s="2"/>
      <c r="K20" s="17"/>
    </row>
    <row r="21" spans="1:12">
      <c r="A21" s="8" t="s">
        <v>8</v>
      </c>
      <c r="B21" s="9" t="s">
        <v>0</v>
      </c>
      <c r="C21" s="9"/>
      <c r="D21" s="8" t="s">
        <v>1</v>
      </c>
      <c r="E21" s="8" t="s">
        <v>2</v>
      </c>
      <c r="F21" s="10" t="s">
        <v>3</v>
      </c>
      <c r="G21" s="10" t="s">
        <v>204</v>
      </c>
      <c r="H21" s="10" t="s">
        <v>205</v>
      </c>
      <c r="I21" s="11" t="s">
        <v>207</v>
      </c>
    </row>
    <row r="22" spans="1:12">
      <c r="A22" s="2" t="s">
        <v>855</v>
      </c>
      <c r="B22" s="2" t="s">
        <v>1292</v>
      </c>
      <c r="C22" s="12"/>
      <c r="D22" s="2" t="s">
        <v>874</v>
      </c>
      <c r="E22" s="2" t="s">
        <v>875</v>
      </c>
      <c r="F22" s="2" t="s">
        <v>858</v>
      </c>
      <c r="G22" s="2">
        <v>16</v>
      </c>
      <c r="H22" s="12" t="s">
        <v>4</v>
      </c>
      <c r="I22" s="2" t="s">
        <v>865</v>
      </c>
    </row>
    <row r="23" spans="1:12">
      <c r="A23" s="2"/>
      <c r="B23" s="2" t="s">
        <v>1293</v>
      </c>
      <c r="D23" s="2" t="s">
        <v>877</v>
      </c>
      <c r="E23" s="2" t="s">
        <v>878</v>
      </c>
      <c r="F23" s="2" t="s">
        <v>858</v>
      </c>
      <c r="G23" s="2">
        <v>16</v>
      </c>
      <c r="H23" s="12" t="s">
        <v>42</v>
      </c>
      <c r="I23" s="2" t="s">
        <v>865</v>
      </c>
    </row>
    <row r="24" spans="1:12">
      <c r="A24" s="2"/>
      <c r="B24" s="2" t="s">
        <v>1294</v>
      </c>
      <c r="C24" s="12"/>
      <c r="D24" s="2" t="s">
        <v>866</v>
      </c>
      <c r="E24" s="2" t="s">
        <v>880</v>
      </c>
      <c r="F24" s="2" t="s">
        <v>858</v>
      </c>
      <c r="G24" s="2">
        <v>32</v>
      </c>
      <c r="H24" s="12" t="s">
        <v>4</v>
      </c>
      <c r="I24" s="2" t="s">
        <v>865</v>
      </c>
    </row>
    <row r="25" spans="1:12">
      <c r="A25" s="2"/>
      <c r="B25" s="2" t="s">
        <v>1295</v>
      </c>
      <c r="C25" s="12"/>
      <c r="D25" s="2" t="s">
        <v>868</v>
      </c>
      <c r="E25" s="2" t="s">
        <v>869</v>
      </c>
      <c r="F25" s="2" t="s">
        <v>858</v>
      </c>
      <c r="G25" s="2">
        <v>36</v>
      </c>
      <c r="H25" s="12" t="s">
        <v>4</v>
      </c>
      <c r="I25" s="2" t="s">
        <v>870</v>
      </c>
    </row>
    <row r="26" spans="1:12">
      <c r="A26" s="2"/>
      <c r="B26" s="2" t="s">
        <v>1296</v>
      </c>
      <c r="D26" s="2" t="s">
        <v>881</v>
      </c>
      <c r="E26" s="2" t="s">
        <v>871</v>
      </c>
      <c r="F26" s="2" t="s">
        <v>858</v>
      </c>
      <c r="G26" s="2">
        <v>256</v>
      </c>
      <c r="H26" s="12" t="s">
        <v>4</v>
      </c>
      <c r="I26" s="2" t="s">
        <v>865</v>
      </c>
    </row>
    <row r="27" spans="1:12">
      <c r="A27" s="8" t="s">
        <v>220</v>
      </c>
      <c r="B27" s="9" t="s">
        <v>0</v>
      </c>
      <c r="C27" s="9"/>
      <c r="D27" s="8" t="s">
        <v>1</v>
      </c>
      <c r="E27" s="8" t="s">
        <v>2</v>
      </c>
      <c r="F27" s="10" t="s">
        <v>3</v>
      </c>
      <c r="G27" s="10" t="s">
        <v>221</v>
      </c>
      <c r="H27" s="10" t="s">
        <v>222</v>
      </c>
      <c r="I27" s="11" t="s">
        <v>223</v>
      </c>
    </row>
    <row r="28" spans="1:12">
      <c r="A28" s="2" t="s">
        <v>224</v>
      </c>
      <c r="B28" s="2" t="s">
        <v>51</v>
      </c>
      <c r="C28" s="12"/>
      <c r="D28" s="19" t="s">
        <v>226</v>
      </c>
      <c r="E28" s="2"/>
      <c r="F28" s="2" t="s">
        <v>45</v>
      </c>
      <c r="G28" s="2">
        <v>20</v>
      </c>
      <c r="H28" s="12" t="s">
        <v>227</v>
      </c>
      <c r="I28" s="14"/>
    </row>
    <row r="29" spans="1:12">
      <c r="A29" s="2"/>
      <c r="B29" s="2" t="s">
        <v>51</v>
      </c>
      <c r="C29" s="12"/>
      <c r="D29" s="19" t="s">
        <v>228</v>
      </c>
      <c r="E29" s="2"/>
      <c r="F29" s="2" t="s">
        <v>45</v>
      </c>
      <c r="G29" s="2">
        <v>255</v>
      </c>
      <c r="H29" s="12" t="s">
        <v>229</v>
      </c>
      <c r="I29" s="14"/>
    </row>
    <row r="30" spans="1:12">
      <c r="D30" s="20"/>
    </row>
    <row r="31" spans="1:12">
      <c r="A31" s="7" t="s">
        <v>230</v>
      </c>
    </row>
    <row r="32" spans="1:12">
      <c r="A32" s="8" t="s">
        <v>8</v>
      </c>
      <c r="B32" s="9" t="s">
        <v>0</v>
      </c>
      <c r="C32" s="9"/>
      <c r="D32" s="8" t="s">
        <v>1</v>
      </c>
      <c r="E32" s="8" t="s">
        <v>2</v>
      </c>
      <c r="F32" s="10" t="s">
        <v>3</v>
      </c>
      <c r="G32" s="10" t="s">
        <v>221</v>
      </c>
      <c r="H32" s="10" t="s">
        <v>222</v>
      </c>
      <c r="I32" s="11" t="s">
        <v>223</v>
      </c>
      <c r="L32" s="4"/>
    </row>
    <row r="33" spans="1:12">
      <c r="A33" s="2"/>
      <c r="B33" s="2" t="s">
        <v>13</v>
      </c>
      <c r="C33" s="12" t="s">
        <v>231</v>
      </c>
      <c r="D33" s="13" t="s">
        <v>232</v>
      </c>
      <c r="E33" s="2"/>
      <c r="F33" s="2"/>
      <c r="G33" s="2"/>
      <c r="H33" s="12" t="s">
        <v>227</v>
      </c>
      <c r="I33" s="14"/>
      <c r="L33" s="4"/>
    </row>
    <row r="34" spans="1:12">
      <c r="A34" s="8" t="s">
        <v>8</v>
      </c>
      <c r="B34" s="9" t="s">
        <v>0</v>
      </c>
      <c r="C34" s="9"/>
      <c r="D34" s="8" t="s">
        <v>1</v>
      </c>
      <c r="E34" s="8" t="s">
        <v>2</v>
      </c>
      <c r="F34" s="10" t="s">
        <v>3</v>
      </c>
      <c r="G34" s="10" t="s">
        <v>221</v>
      </c>
      <c r="H34" s="10" t="s">
        <v>222</v>
      </c>
      <c r="I34" s="11" t="s">
        <v>223</v>
      </c>
      <c r="L34" s="4"/>
    </row>
    <row r="35" spans="1:12">
      <c r="A35" s="2" t="s">
        <v>13</v>
      </c>
      <c r="B35" s="2" t="s">
        <v>21</v>
      </c>
      <c r="C35" s="12" t="s">
        <v>231</v>
      </c>
      <c r="D35" s="16" t="s">
        <v>233</v>
      </c>
      <c r="E35" s="2"/>
      <c r="F35" s="2"/>
      <c r="G35" s="2"/>
      <c r="H35" s="12" t="s">
        <v>227</v>
      </c>
      <c r="I35" s="21"/>
      <c r="L35" s="4"/>
    </row>
    <row r="36" spans="1:12">
      <c r="A36" s="8" t="s">
        <v>8</v>
      </c>
      <c r="B36" s="9" t="s">
        <v>0</v>
      </c>
      <c r="C36" s="9"/>
      <c r="D36" s="8" t="s">
        <v>1</v>
      </c>
      <c r="E36" s="8" t="s">
        <v>2</v>
      </c>
      <c r="F36" s="10" t="s">
        <v>3</v>
      </c>
      <c r="G36" s="10" t="s">
        <v>221</v>
      </c>
      <c r="H36" s="10" t="s">
        <v>222</v>
      </c>
      <c r="I36" s="11" t="s">
        <v>223</v>
      </c>
    </row>
    <row r="37" spans="1:12">
      <c r="A37" s="2" t="s">
        <v>21</v>
      </c>
      <c r="B37" s="2" t="str">
        <f>$B$2&amp;"Response"</f>
        <v>getResourceValueLogResponse</v>
      </c>
      <c r="C37" s="12" t="s">
        <v>231</v>
      </c>
      <c r="D37" s="13" t="s">
        <v>234</v>
      </c>
      <c r="E37" s="2" t="s">
        <v>235</v>
      </c>
      <c r="F37" s="2"/>
      <c r="G37" s="2"/>
      <c r="H37" s="12" t="s">
        <v>236</v>
      </c>
      <c r="I37" s="14"/>
    </row>
    <row r="38" spans="1:12">
      <c r="A38" s="22"/>
      <c r="B38" s="22" t="s">
        <v>237</v>
      </c>
      <c r="C38" s="23" t="s">
        <v>231</v>
      </c>
      <c r="D38" s="24" t="s">
        <v>238</v>
      </c>
      <c r="E38" s="22" t="s">
        <v>239</v>
      </c>
      <c r="F38" s="22"/>
      <c r="G38" s="22"/>
      <c r="H38" s="23" t="s">
        <v>236</v>
      </c>
      <c r="I38" s="25"/>
    </row>
    <row r="39" spans="1:12">
      <c r="A39" s="8" t="s">
        <v>8</v>
      </c>
      <c r="B39" s="9" t="s">
        <v>0</v>
      </c>
      <c r="C39" s="9"/>
      <c r="D39" s="8" t="s">
        <v>1</v>
      </c>
      <c r="E39" s="8" t="s">
        <v>2</v>
      </c>
      <c r="F39" s="10" t="s">
        <v>3</v>
      </c>
      <c r="G39" s="10" t="s">
        <v>221</v>
      </c>
      <c r="H39" s="10" t="s">
        <v>222</v>
      </c>
      <c r="I39" s="11" t="s">
        <v>223</v>
      </c>
    </row>
    <row r="40" spans="1:12">
      <c r="A40" s="2" t="str">
        <f>B37</f>
        <v>getResourceValueLogResponse</v>
      </c>
      <c r="B40" s="2" t="s">
        <v>58</v>
      </c>
      <c r="C40" s="12" t="s">
        <v>240</v>
      </c>
      <c r="D40" s="16" t="s">
        <v>241</v>
      </c>
      <c r="E40" s="2"/>
      <c r="F40" s="2"/>
      <c r="G40" s="2"/>
      <c r="H40" s="12" t="s">
        <v>242</v>
      </c>
      <c r="I40" s="14"/>
    </row>
    <row r="41" spans="1:12">
      <c r="A41" s="2"/>
      <c r="B41" s="16" t="s">
        <v>59</v>
      </c>
      <c r="C41" s="26" t="s">
        <v>240</v>
      </c>
      <c r="D41" s="16" t="s">
        <v>241</v>
      </c>
      <c r="E41" s="2"/>
      <c r="F41" s="2"/>
      <c r="G41" s="2"/>
      <c r="H41" s="12" t="s">
        <v>242</v>
      </c>
      <c r="I41" s="14">
        <v>500</v>
      </c>
    </row>
    <row r="42" spans="1:12">
      <c r="A42" s="2"/>
      <c r="B42" s="2" t="s">
        <v>243</v>
      </c>
      <c r="C42" s="12" t="s">
        <v>240</v>
      </c>
      <c r="D42" s="16" t="s">
        <v>241</v>
      </c>
      <c r="E42" s="2" t="s">
        <v>244</v>
      </c>
      <c r="F42" s="2"/>
      <c r="G42" s="2"/>
      <c r="H42" s="146" t="s">
        <v>42</v>
      </c>
      <c r="I42" s="14"/>
    </row>
    <row r="43" spans="1:12">
      <c r="A43" s="8" t="s">
        <v>8</v>
      </c>
      <c r="B43" s="9" t="s">
        <v>0</v>
      </c>
      <c r="C43" s="9"/>
      <c r="D43" s="8" t="s">
        <v>1</v>
      </c>
      <c r="E43" s="8" t="s">
        <v>2</v>
      </c>
      <c r="F43" s="10" t="s">
        <v>3</v>
      </c>
      <c r="G43" s="10" t="s">
        <v>245</v>
      </c>
      <c r="H43" s="10" t="s">
        <v>246</v>
      </c>
      <c r="I43" s="11" t="s">
        <v>247</v>
      </c>
    </row>
    <row r="44" spans="1:12">
      <c r="A44" s="22" t="s">
        <v>248</v>
      </c>
      <c r="B44" s="22" t="s">
        <v>249</v>
      </c>
      <c r="C44" s="23"/>
      <c r="D44" s="27" t="s">
        <v>250</v>
      </c>
      <c r="E44" s="22" t="s">
        <v>63</v>
      </c>
      <c r="F44" s="22"/>
      <c r="G44" s="22"/>
      <c r="H44" s="23" t="s">
        <v>242</v>
      </c>
      <c r="I44" s="28" t="s">
        <v>63</v>
      </c>
    </row>
    <row r="45" spans="1:12">
      <c r="A45" s="22"/>
      <c r="B45" s="27" t="s">
        <v>252</v>
      </c>
      <c r="C45" s="29"/>
      <c r="D45" s="27" t="s">
        <v>254</v>
      </c>
      <c r="E45" s="22" t="s">
        <v>66</v>
      </c>
      <c r="F45" s="22"/>
      <c r="G45" s="22"/>
      <c r="H45" s="23" t="s">
        <v>242</v>
      </c>
      <c r="I45" s="28" t="s">
        <v>66</v>
      </c>
    </row>
    <row r="46" spans="1:12">
      <c r="A46" s="22"/>
      <c r="B46" s="22" t="s">
        <v>255</v>
      </c>
      <c r="C46" s="23" t="s">
        <v>240</v>
      </c>
      <c r="D46" s="27" t="s">
        <v>257</v>
      </c>
      <c r="E46" s="22"/>
      <c r="F46" s="22"/>
      <c r="G46" s="22"/>
      <c r="H46" s="23" t="s">
        <v>242</v>
      </c>
      <c r="I46" s="25"/>
    </row>
    <row r="47" spans="1:12">
      <c r="A47" s="8" t="s">
        <v>8</v>
      </c>
      <c r="B47" s="9" t="s">
        <v>0</v>
      </c>
      <c r="C47" s="9"/>
      <c r="D47" s="8" t="s">
        <v>1</v>
      </c>
      <c r="E47" s="8" t="s">
        <v>2</v>
      </c>
      <c r="F47" s="10" t="s">
        <v>3</v>
      </c>
      <c r="G47" s="10" t="s">
        <v>245</v>
      </c>
      <c r="H47" s="10" t="s">
        <v>246</v>
      </c>
      <c r="I47" s="11" t="s">
        <v>247</v>
      </c>
    </row>
    <row r="48" spans="1:12">
      <c r="A48" s="22" t="s">
        <v>255</v>
      </c>
      <c r="B48" s="22" t="s">
        <v>69</v>
      </c>
      <c r="C48" s="23" t="s">
        <v>240</v>
      </c>
      <c r="D48" s="27" t="s">
        <v>257</v>
      </c>
      <c r="E48" s="22" t="s">
        <v>63</v>
      </c>
      <c r="F48" s="22"/>
      <c r="G48" s="22"/>
      <c r="H48" s="23" t="s">
        <v>242</v>
      </c>
      <c r="I48" s="28" t="s">
        <v>63</v>
      </c>
    </row>
    <row r="49" spans="1:9">
      <c r="A49" s="8" t="s">
        <v>8</v>
      </c>
      <c r="B49" s="9" t="s">
        <v>0</v>
      </c>
      <c r="C49" s="9"/>
      <c r="D49" s="8" t="s">
        <v>1</v>
      </c>
      <c r="E49" s="8" t="s">
        <v>2</v>
      </c>
      <c r="F49" s="10" t="s">
        <v>3</v>
      </c>
      <c r="G49" s="10" t="s">
        <v>245</v>
      </c>
      <c r="H49" s="10" t="s">
        <v>246</v>
      </c>
      <c r="I49" s="11" t="s">
        <v>247</v>
      </c>
    </row>
    <row r="50" spans="1:9">
      <c r="A50" s="22" t="s">
        <v>69</v>
      </c>
      <c r="B50" s="22" t="s">
        <v>58</v>
      </c>
      <c r="C50" s="23" t="s">
        <v>240</v>
      </c>
      <c r="D50" s="27" t="s">
        <v>70</v>
      </c>
      <c r="E50" s="22"/>
      <c r="F50" s="22"/>
      <c r="G50" s="22"/>
      <c r="H50" s="23"/>
      <c r="I50" s="28"/>
    </row>
    <row r="51" spans="1:9">
      <c r="A51" s="22"/>
      <c r="B51" s="27" t="s">
        <v>71</v>
      </c>
      <c r="C51" s="29"/>
      <c r="D51" s="27" t="s">
        <v>258</v>
      </c>
      <c r="E51" s="22" t="str">
        <f>$B$2</f>
        <v>getResourceValueLog</v>
      </c>
      <c r="F51" s="22" t="s">
        <v>73</v>
      </c>
      <c r="G51" s="22"/>
      <c r="H51" s="23" t="s">
        <v>25</v>
      </c>
      <c r="I51" s="28" t="str">
        <f>E51</f>
        <v>getResourceValueLog</v>
      </c>
    </row>
    <row r="52" spans="1:9">
      <c r="A52" s="22"/>
      <c r="B52" s="30" t="s">
        <v>259</v>
      </c>
      <c r="C52" s="23" t="s">
        <v>208</v>
      </c>
      <c r="D52" s="27" t="s">
        <v>260</v>
      </c>
      <c r="E52" s="22"/>
      <c r="F52" s="22"/>
      <c r="G52" s="22"/>
      <c r="H52" s="23"/>
      <c r="I52" s="25"/>
    </row>
    <row r="53" spans="1:9">
      <c r="A53" s="8" t="s">
        <v>8</v>
      </c>
      <c r="B53" s="9" t="s">
        <v>0</v>
      </c>
      <c r="C53" s="9"/>
      <c r="D53" s="8" t="s">
        <v>1</v>
      </c>
      <c r="E53" s="8" t="s">
        <v>2</v>
      </c>
      <c r="F53" s="10" t="s">
        <v>3</v>
      </c>
      <c r="G53" s="10" t="s">
        <v>204</v>
      </c>
      <c r="H53" s="10" t="s">
        <v>205</v>
      </c>
      <c r="I53" s="11" t="s">
        <v>207</v>
      </c>
    </row>
    <row r="54" spans="1:9">
      <c r="A54" s="2" t="s">
        <v>58</v>
      </c>
      <c r="B54" s="2" t="s">
        <v>76</v>
      </c>
      <c r="C54" s="12"/>
      <c r="D54" s="13" t="s">
        <v>261</v>
      </c>
      <c r="E54" s="2"/>
      <c r="F54" s="2" t="s">
        <v>219</v>
      </c>
      <c r="G54" s="2"/>
      <c r="H54" s="12"/>
      <c r="I54" s="14"/>
    </row>
    <row r="55" spans="1:9">
      <c r="A55" s="2"/>
      <c r="B55" s="2" t="s">
        <v>78</v>
      </c>
      <c r="C55" s="12"/>
      <c r="D55" s="13" t="s">
        <v>262</v>
      </c>
      <c r="E55" s="2"/>
      <c r="F55" s="2" t="s">
        <v>219</v>
      </c>
      <c r="G55" s="2"/>
      <c r="H55" s="12"/>
      <c r="I55" s="14"/>
    </row>
    <row r="56" spans="1:9">
      <c r="A56" s="2"/>
      <c r="B56" s="2" t="s">
        <v>32</v>
      </c>
      <c r="C56" s="12"/>
      <c r="D56" s="16" t="s">
        <v>263</v>
      </c>
      <c r="E56" s="2"/>
      <c r="F56" s="2"/>
      <c r="G56" s="2"/>
      <c r="H56" s="12"/>
      <c r="I56" s="14"/>
    </row>
    <row r="57" spans="1:9">
      <c r="A57" s="8" t="s">
        <v>8</v>
      </c>
      <c r="B57" s="9" t="s">
        <v>0</v>
      </c>
      <c r="C57" s="9"/>
      <c r="D57" s="8" t="s">
        <v>1</v>
      </c>
      <c r="E57" s="8" t="s">
        <v>2</v>
      </c>
      <c r="F57" s="10" t="s">
        <v>3</v>
      </c>
      <c r="G57" s="10" t="s">
        <v>204</v>
      </c>
      <c r="H57" s="10" t="s">
        <v>205</v>
      </c>
      <c r="I57" s="11" t="s">
        <v>207</v>
      </c>
    </row>
    <row r="58" spans="1:9">
      <c r="A58" s="2" t="s">
        <v>32</v>
      </c>
      <c r="B58" s="2" t="s">
        <v>33</v>
      </c>
      <c r="C58" s="12"/>
      <c r="D58" s="13" t="s">
        <v>264</v>
      </c>
      <c r="E58" s="2"/>
      <c r="F58" s="2" t="s">
        <v>219</v>
      </c>
      <c r="G58" s="2">
        <v>20</v>
      </c>
      <c r="H58" s="12" t="s">
        <v>210</v>
      </c>
      <c r="I58" s="14"/>
    </row>
    <row r="59" spans="1:9">
      <c r="A59" s="2"/>
      <c r="B59" s="18" t="s">
        <v>265</v>
      </c>
      <c r="C59" s="31"/>
      <c r="D59" s="32" t="s">
        <v>266</v>
      </c>
      <c r="E59" s="18" t="s">
        <v>267</v>
      </c>
      <c r="F59" s="18" t="s">
        <v>219</v>
      </c>
      <c r="G59" s="18">
        <v>20</v>
      </c>
      <c r="H59" s="31" t="s">
        <v>210</v>
      </c>
      <c r="I59" s="14">
        <v>500</v>
      </c>
    </row>
    <row r="60" spans="1:9">
      <c r="A60" s="2"/>
      <c r="B60" s="18" t="s">
        <v>268</v>
      </c>
      <c r="C60" s="12"/>
      <c r="D60" s="16" t="s">
        <v>269</v>
      </c>
      <c r="E60" s="2"/>
      <c r="F60" s="2" t="s">
        <v>219</v>
      </c>
      <c r="G60" s="2">
        <v>20</v>
      </c>
      <c r="H60" s="12" t="s">
        <v>270</v>
      </c>
      <c r="I60" s="14"/>
    </row>
    <row r="61" spans="1:9">
      <c r="A61" s="2"/>
      <c r="B61" s="2" t="s">
        <v>43</v>
      </c>
      <c r="C61" s="12"/>
      <c r="D61" s="13" t="s">
        <v>44</v>
      </c>
      <c r="E61" s="2"/>
      <c r="F61" s="2" t="s">
        <v>45</v>
      </c>
      <c r="G61" s="2">
        <v>50</v>
      </c>
      <c r="H61" s="12" t="s">
        <v>270</v>
      </c>
      <c r="I61" s="14"/>
    </row>
    <row r="62" spans="1:9">
      <c r="A62" s="2"/>
      <c r="B62" s="2" t="s">
        <v>271</v>
      </c>
      <c r="C62" s="12"/>
      <c r="D62" s="16" t="s">
        <v>47</v>
      </c>
      <c r="E62" s="2"/>
      <c r="F62" s="2" t="s">
        <v>45</v>
      </c>
      <c r="G62" s="2">
        <v>255</v>
      </c>
      <c r="H62" s="12" t="s">
        <v>270</v>
      </c>
      <c r="I62" s="14" t="s">
        <v>48</v>
      </c>
    </row>
    <row r="63" spans="1:9">
      <c r="A63" s="8" t="s">
        <v>8</v>
      </c>
      <c r="B63" s="9" t="s">
        <v>0</v>
      </c>
      <c r="C63" s="9"/>
      <c r="D63" s="8" t="s">
        <v>1</v>
      </c>
      <c r="E63" s="8" t="s">
        <v>2</v>
      </c>
      <c r="F63" s="10" t="s">
        <v>3</v>
      </c>
      <c r="G63" s="10" t="s">
        <v>204</v>
      </c>
      <c r="H63" s="10" t="s">
        <v>205</v>
      </c>
      <c r="I63" s="11" t="s">
        <v>207</v>
      </c>
    </row>
    <row r="64" spans="1:9">
      <c r="A64" s="33" t="s">
        <v>259</v>
      </c>
      <c r="B64" s="33" t="s">
        <v>272</v>
      </c>
      <c r="C64" s="12"/>
      <c r="D64" s="16" t="s">
        <v>273</v>
      </c>
      <c r="E64" s="2"/>
      <c r="F64" s="2"/>
      <c r="G64" s="2"/>
      <c r="H64" s="12" t="s">
        <v>210</v>
      </c>
      <c r="I64" s="14"/>
    </row>
    <row r="65" spans="1:9">
      <c r="A65" s="22"/>
      <c r="B65" s="22" t="s">
        <v>84</v>
      </c>
      <c r="C65" s="23" t="s">
        <v>208</v>
      </c>
      <c r="D65" s="27" t="s">
        <v>274</v>
      </c>
      <c r="E65" s="22" t="s">
        <v>275</v>
      </c>
      <c r="F65" s="22"/>
      <c r="G65" s="22"/>
      <c r="H65" s="23" t="s">
        <v>270</v>
      </c>
      <c r="I65" s="25"/>
    </row>
    <row r="66" spans="1:9">
      <c r="A66" s="8" t="s">
        <v>8</v>
      </c>
      <c r="B66" s="9" t="s">
        <v>0</v>
      </c>
      <c r="C66" s="9"/>
      <c r="D66" s="8" t="s">
        <v>1</v>
      </c>
      <c r="E66" s="8" t="s">
        <v>2</v>
      </c>
      <c r="F66" s="10" t="s">
        <v>3</v>
      </c>
      <c r="G66" s="10" t="s">
        <v>204</v>
      </c>
      <c r="H66" s="10" t="s">
        <v>205</v>
      </c>
      <c r="I66" s="11" t="s">
        <v>207</v>
      </c>
    </row>
    <row r="67" spans="1:9">
      <c r="A67" s="22" t="s">
        <v>84</v>
      </c>
      <c r="B67" s="22" t="s">
        <v>276</v>
      </c>
      <c r="C67" s="23"/>
      <c r="D67" s="27" t="s">
        <v>277</v>
      </c>
      <c r="E67" s="22"/>
      <c r="F67" s="22" t="s">
        <v>218</v>
      </c>
      <c r="G67" s="22">
        <v>19</v>
      </c>
      <c r="H67" s="23"/>
      <c r="I67" s="25">
        <v>11000976</v>
      </c>
    </row>
    <row r="68" spans="1:9">
      <c r="A68" s="22"/>
      <c r="B68" s="22" t="s">
        <v>278</v>
      </c>
      <c r="C68" s="23"/>
      <c r="D68" s="27" t="s">
        <v>279</v>
      </c>
      <c r="E68" s="22"/>
      <c r="F68" s="22" t="s">
        <v>219</v>
      </c>
      <c r="G68" s="22"/>
      <c r="H68" s="23"/>
      <c r="I68" s="25" t="s">
        <v>91</v>
      </c>
    </row>
    <row r="69" spans="1:9">
      <c r="A69" s="22"/>
      <c r="B69" s="22" t="s">
        <v>92</v>
      </c>
      <c r="C69" s="23"/>
      <c r="D69" s="27" t="s">
        <v>280</v>
      </c>
      <c r="E69" s="22"/>
      <c r="F69" s="22" t="s">
        <v>219</v>
      </c>
      <c r="G69" s="22">
        <v>20</v>
      </c>
      <c r="H69" s="23"/>
      <c r="I69" s="25" t="s">
        <v>94</v>
      </c>
    </row>
    <row r="70" spans="1:9">
      <c r="A70" s="22"/>
      <c r="B70" s="22" t="s">
        <v>95</v>
      </c>
      <c r="C70" s="23"/>
      <c r="D70" s="27" t="s">
        <v>281</v>
      </c>
      <c r="E70" s="22"/>
      <c r="F70" s="22" t="s">
        <v>218</v>
      </c>
      <c r="G70" s="22">
        <v>19</v>
      </c>
      <c r="H70" s="23"/>
      <c r="I70" s="25">
        <v>500</v>
      </c>
    </row>
    <row r="71" spans="1:9">
      <c r="A71" s="22"/>
      <c r="B71" s="22" t="s">
        <v>282</v>
      </c>
      <c r="C71" s="23"/>
      <c r="D71" s="27" t="s">
        <v>283</v>
      </c>
      <c r="E71" s="22"/>
      <c r="F71" s="22" t="s">
        <v>218</v>
      </c>
      <c r="G71" s="22">
        <v>19</v>
      </c>
      <c r="H71" s="23"/>
      <c r="I71" s="25">
        <v>11001185</v>
      </c>
    </row>
    <row r="72" spans="1:9">
      <c r="A72" s="22"/>
      <c r="B72" s="22" t="s">
        <v>284</v>
      </c>
      <c r="C72" s="23"/>
      <c r="D72" s="27" t="s">
        <v>285</v>
      </c>
      <c r="E72" s="22"/>
      <c r="F72" s="22" t="s">
        <v>218</v>
      </c>
      <c r="G72" s="22">
        <v>19</v>
      </c>
      <c r="H72" s="23"/>
      <c r="I72" s="25">
        <v>0</v>
      </c>
    </row>
    <row r="73" spans="1:9" ht="49.5">
      <c r="A73" s="22"/>
      <c r="B73" s="22" t="s">
        <v>101</v>
      </c>
      <c r="C73" s="23"/>
      <c r="D73" s="27" t="s">
        <v>286</v>
      </c>
      <c r="E73" s="22"/>
      <c r="F73" s="22" t="s">
        <v>219</v>
      </c>
      <c r="G73" s="22"/>
      <c r="H73" s="23"/>
      <c r="I73" s="55" t="s">
        <v>287</v>
      </c>
    </row>
    <row r="74" spans="1:9">
      <c r="A74" s="8" t="s">
        <v>288</v>
      </c>
      <c r="B74" s="9" t="s">
        <v>0</v>
      </c>
      <c r="C74" s="9"/>
      <c r="D74" s="8" t="s">
        <v>1</v>
      </c>
      <c r="E74" s="8" t="s">
        <v>2</v>
      </c>
      <c r="F74" s="10" t="s">
        <v>3</v>
      </c>
      <c r="G74" s="10" t="s">
        <v>204</v>
      </c>
      <c r="H74" s="10" t="s">
        <v>205</v>
      </c>
      <c r="I74" s="11" t="s">
        <v>207</v>
      </c>
    </row>
    <row r="75" spans="1:9">
      <c r="A75" s="2" t="s">
        <v>289</v>
      </c>
      <c r="B75" s="35" t="s">
        <v>290</v>
      </c>
      <c r="C75" s="31"/>
      <c r="D75" s="35" t="s">
        <v>291</v>
      </c>
      <c r="E75" s="18" t="s">
        <v>292</v>
      </c>
      <c r="F75" s="2"/>
      <c r="G75" s="2"/>
      <c r="H75" s="12"/>
      <c r="I75" s="14"/>
    </row>
    <row r="76" spans="1:9">
      <c r="A76" s="8" t="s">
        <v>288</v>
      </c>
      <c r="B76" s="9" t="s">
        <v>0</v>
      </c>
      <c r="C76" s="9"/>
      <c r="D76" s="8" t="s">
        <v>1</v>
      </c>
      <c r="E76" s="8" t="s">
        <v>2</v>
      </c>
      <c r="F76" s="10" t="s">
        <v>3</v>
      </c>
      <c r="G76" s="10" t="s">
        <v>204</v>
      </c>
      <c r="H76" s="10" t="s">
        <v>205</v>
      </c>
      <c r="I76" s="11" t="s">
        <v>207</v>
      </c>
    </row>
    <row r="77" spans="1:9" ht="31.5">
      <c r="A77" s="2" t="s">
        <v>290</v>
      </c>
      <c r="B77" s="37" t="s">
        <v>105</v>
      </c>
      <c r="C77" s="129"/>
      <c r="D77" s="51" t="s">
        <v>293</v>
      </c>
      <c r="E77" s="45" t="s">
        <v>2200</v>
      </c>
      <c r="F77" s="123" t="s">
        <v>2213</v>
      </c>
      <c r="G77" s="123">
        <v>20</v>
      </c>
      <c r="H77" s="129"/>
      <c r="I77" s="130">
        <v>839352839</v>
      </c>
    </row>
    <row r="78" spans="1:9">
      <c r="A78" s="2"/>
      <c r="B78" s="18" t="s">
        <v>104</v>
      </c>
      <c r="C78" s="129"/>
      <c r="D78" s="52"/>
      <c r="E78" s="45" t="s">
        <v>294</v>
      </c>
      <c r="F78" s="123" t="s">
        <v>39</v>
      </c>
      <c r="G78" s="123">
        <v>20</v>
      </c>
      <c r="H78" s="129"/>
      <c r="I78" s="130">
        <v>329324430</v>
      </c>
    </row>
    <row r="79" spans="1:9" s="36" customFormat="1">
      <c r="A79" s="18"/>
      <c r="B79" s="288" t="s">
        <v>2220</v>
      </c>
      <c r="C79" s="289"/>
      <c r="D79" s="290" t="s">
        <v>2201</v>
      </c>
      <c r="E79" s="291" t="s">
        <v>2202</v>
      </c>
      <c r="F79" s="288"/>
      <c r="G79" s="288"/>
      <c r="H79" s="131"/>
      <c r="I79" s="21"/>
    </row>
    <row r="80" spans="1:9">
      <c r="A80" s="2"/>
      <c r="B80" s="292" t="s">
        <v>2203</v>
      </c>
      <c r="C80" s="289"/>
      <c r="D80" s="292" t="s">
        <v>295</v>
      </c>
      <c r="E80" s="293" t="s">
        <v>2214</v>
      </c>
      <c r="F80" s="288" t="s">
        <v>39</v>
      </c>
      <c r="G80" s="288">
        <v>30</v>
      </c>
      <c r="H80" s="131"/>
      <c r="I80" s="21" t="s">
        <v>2204</v>
      </c>
    </row>
    <row r="81" spans="1:9" s="36" customFormat="1">
      <c r="A81" s="18"/>
      <c r="B81" s="294" t="s">
        <v>2998</v>
      </c>
      <c r="C81" s="216"/>
      <c r="D81" s="298" t="s">
        <v>135</v>
      </c>
      <c r="E81" s="295"/>
      <c r="F81" s="294"/>
      <c r="G81" s="294"/>
      <c r="H81" s="131"/>
      <c r="I81" s="21"/>
    </row>
    <row r="82" spans="1:9" s="124" customFormat="1">
      <c r="A82" s="123"/>
      <c r="B82" s="296" t="s">
        <v>2999</v>
      </c>
      <c r="C82" s="216"/>
      <c r="D82" s="299" t="s">
        <v>2997</v>
      </c>
      <c r="E82" s="297"/>
      <c r="F82" s="294" t="s">
        <v>39</v>
      </c>
      <c r="G82" s="294">
        <v>30</v>
      </c>
      <c r="H82" s="131"/>
      <c r="I82" s="21" t="s">
        <v>2204</v>
      </c>
    </row>
    <row r="83" spans="1:9" s="36" customFormat="1">
      <c r="A83" s="18"/>
      <c r="B83" s="202" t="s">
        <v>2205</v>
      </c>
      <c r="C83" s="203"/>
      <c r="D83" s="204" t="s">
        <v>2440</v>
      </c>
      <c r="E83" s="205" t="s">
        <v>2215</v>
      </c>
      <c r="F83" s="206" t="s">
        <v>2213</v>
      </c>
      <c r="G83" s="206">
        <v>255</v>
      </c>
      <c r="H83" s="203"/>
      <c r="I83" s="207" t="s">
        <v>296</v>
      </c>
    </row>
    <row r="84" spans="1:9" s="36" customFormat="1">
      <c r="A84" s="18"/>
      <c r="B84" s="188" t="s">
        <v>2387</v>
      </c>
      <c r="C84" s="195"/>
      <c r="D84" s="189"/>
      <c r="E84" s="188" t="s">
        <v>130</v>
      </c>
      <c r="F84" s="18"/>
      <c r="G84" s="18"/>
      <c r="H84" s="131"/>
      <c r="I84" s="21"/>
    </row>
    <row r="85" spans="1:9" s="36" customFormat="1">
      <c r="A85" s="18"/>
      <c r="B85" s="188" t="s">
        <v>2388</v>
      </c>
      <c r="C85" s="195"/>
      <c r="D85" s="189"/>
      <c r="E85" s="188" t="s">
        <v>132</v>
      </c>
      <c r="F85" s="18"/>
      <c r="G85" s="18"/>
      <c r="H85" s="131"/>
      <c r="I85" s="21"/>
    </row>
    <row r="86" spans="1:9">
      <c r="A86" s="2"/>
      <c r="B86" s="152" t="s">
        <v>225</v>
      </c>
      <c r="C86" s="196"/>
      <c r="D86" s="152" t="s">
        <v>297</v>
      </c>
      <c r="E86" s="197" t="s">
        <v>2206</v>
      </c>
      <c r="F86" s="123" t="s">
        <v>39</v>
      </c>
      <c r="G86" s="123">
        <v>20</v>
      </c>
      <c r="H86" s="129"/>
      <c r="I86" s="38" t="s">
        <v>107</v>
      </c>
    </row>
    <row r="87" spans="1:9">
      <c r="A87" s="2"/>
      <c r="B87" s="152" t="s">
        <v>2216</v>
      </c>
      <c r="C87" s="196"/>
      <c r="D87" s="152" t="s">
        <v>298</v>
      </c>
      <c r="E87" s="197" t="s">
        <v>2207</v>
      </c>
      <c r="F87" s="123" t="s">
        <v>1341</v>
      </c>
      <c r="G87" s="123">
        <v>6</v>
      </c>
      <c r="H87" s="129"/>
      <c r="I87" s="38" t="s">
        <v>108</v>
      </c>
    </row>
    <row r="88" spans="1:9">
      <c r="A88" s="2"/>
      <c r="B88" s="152" t="s">
        <v>300</v>
      </c>
      <c r="C88" s="196"/>
      <c r="D88" s="152" t="s">
        <v>301</v>
      </c>
      <c r="E88" s="197" t="s">
        <v>302</v>
      </c>
      <c r="F88" s="123" t="s">
        <v>1341</v>
      </c>
      <c r="G88" s="123">
        <v>6</v>
      </c>
      <c r="H88" s="129"/>
      <c r="I88" s="38" t="s">
        <v>109</v>
      </c>
    </row>
    <row r="89" spans="1:9" s="36" customFormat="1">
      <c r="A89" s="18"/>
      <c r="B89" s="189" t="s">
        <v>2208</v>
      </c>
      <c r="C89" s="195"/>
      <c r="D89" s="198" t="s">
        <v>2209</v>
      </c>
      <c r="E89" s="188" t="s">
        <v>2210</v>
      </c>
      <c r="F89" s="18"/>
      <c r="G89" s="18"/>
      <c r="H89" s="131"/>
      <c r="I89" s="165"/>
    </row>
    <row r="90" spans="1:9">
      <c r="A90" s="2"/>
      <c r="B90" s="152" t="s">
        <v>2211</v>
      </c>
      <c r="C90" s="196"/>
      <c r="D90" s="153" t="s">
        <v>303</v>
      </c>
      <c r="E90" s="189" t="s">
        <v>304</v>
      </c>
      <c r="F90" s="123" t="s">
        <v>39</v>
      </c>
      <c r="G90" s="123"/>
      <c r="H90" s="129"/>
      <c r="I90" s="130" t="s">
        <v>111</v>
      </c>
    </row>
    <row r="91" spans="1:9">
      <c r="A91" s="2"/>
      <c r="B91" s="152" t="s">
        <v>305</v>
      </c>
      <c r="C91" s="196"/>
      <c r="D91" s="201" t="s">
        <v>306</v>
      </c>
      <c r="E91" s="189" t="s">
        <v>307</v>
      </c>
      <c r="F91" s="123" t="s">
        <v>39</v>
      </c>
      <c r="G91" s="123"/>
      <c r="H91" s="129"/>
      <c r="I91" s="130" t="s">
        <v>308</v>
      </c>
    </row>
    <row r="92" spans="1:9" ht="47.25">
      <c r="A92" s="2"/>
      <c r="B92" s="152" t="s">
        <v>2217</v>
      </c>
      <c r="C92" s="196"/>
      <c r="D92" s="153" t="s">
        <v>2439</v>
      </c>
      <c r="E92" s="199" t="s">
        <v>2212</v>
      </c>
      <c r="F92" s="123" t="s">
        <v>39</v>
      </c>
      <c r="G92" s="123"/>
      <c r="H92" s="129"/>
      <c r="I92" s="130">
        <v>600</v>
      </c>
    </row>
    <row r="93" spans="1:9">
      <c r="A93" s="2"/>
      <c r="B93" s="189" t="s">
        <v>309</v>
      </c>
      <c r="C93" s="196"/>
      <c r="D93" s="154" t="s">
        <v>2218</v>
      </c>
      <c r="E93" s="199" t="s">
        <v>2219</v>
      </c>
      <c r="F93" s="123" t="s">
        <v>39</v>
      </c>
      <c r="G93" s="123">
        <v>30</v>
      </c>
      <c r="H93" s="129"/>
      <c r="I93" s="130">
        <v>2.0200037340999999E+19</v>
      </c>
    </row>
    <row r="94" spans="1:9">
      <c r="A94" s="2"/>
      <c r="B94" s="189" t="s">
        <v>3001</v>
      </c>
      <c r="C94" s="196"/>
      <c r="D94" s="200"/>
      <c r="E94" s="189" t="s">
        <v>310</v>
      </c>
      <c r="F94" s="294" t="s">
        <v>39</v>
      </c>
      <c r="G94" s="123">
        <v>19</v>
      </c>
      <c r="H94" s="129"/>
      <c r="I94" s="130">
        <v>9.6484208072528998E+17</v>
      </c>
    </row>
    <row r="95" spans="1:9">
      <c r="A95" s="18"/>
      <c r="B95" s="167" t="s">
        <v>2390</v>
      </c>
      <c r="C95" s="167"/>
      <c r="D95" s="167"/>
      <c r="E95" s="188" t="s">
        <v>2389</v>
      </c>
      <c r="F95" s="18"/>
      <c r="G95" s="18"/>
      <c r="H95" s="18"/>
      <c r="I95" s="18"/>
    </row>
    <row r="96" spans="1:9">
      <c r="A96" s="2"/>
      <c r="B96" s="190" t="s">
        <v>2435</v>
      </c>
      <c r="C96" s="191"/>
      <c r="D96" s="192"/>
      <c r="E96" s="193" t="s">
        <v>2438</v>
      </c>
      <c r="F96" s="193" t="s">
        <v>39</v>
      </c>
      <c r="G96" s="193">
        <v>20</v>
      </c>
      <c r="H96" s="12"/>
      <c r="I96" s="14"/>
    </row>
    <row r="97" spans="1:9">
      <c r="A97" s="2"/>
      <c r="B97" s="194" t="s">
        <v>2436</v>
      </c>
      <c r="C97" s="191"/>
      <c r="D97" s="192"/>
      <c r="E97" s="193" t="s">
        <v>2437</v>
      </c>
      <c r="F97" s="193" t="s">
        <v>39</v>
      </c>
      <c r="G97" s="193">
        <v>24</v>
      </c>
      <c r="H97" s="12"/>
      <c r="I97" s="14"/>
    </row>
    <row r="98" spans="1:9">
      <c r="A98" s="2"/>
      <c r="B98" s="2"/>
      <c r="C98" s="12"/>
      <c r="D98" s="19"/>
      <c r="E98" s="2"/>
      <c r="F98" s="2"/>
      <c r="G98" s="2"/>
      <c r="H98" s="12"/>
      <c r="I98" s="14"/>
    </row>
    <row r="99" spans="1:9">
      <c r="A99" s="2"/>
      <c r="B99" s="2"/>
      <c r="C99" s="12"/>
      <c r="D99" s="16"/>
      <c r="E99" s="2"/>
      <c r="F99" s="2"/>
      <c r="G99" s="2"/>
      <c r="H99" s="12"/>
      <c r="I99" s="14"/>
    </row>
    <row r="100" spans="1:9">
      <c r="A100" s="2"/>
      <c r="B100" s="2"/>
      <c r="C100" s="12"/>
      <c r="D100" s="16"/>
      <c r="E100" s="2"/>
      <c r="F100" s="2"/>
      <c r="G100" s="2"/>
      <c r="H100" s="12"/>
      <c r="I100" s="14"/>
    </row>
    <row r="101" spans="1:9">
      <c r="A101" s="2"/>
      <c r="B101" s="2"/>
      <c r="C101" s="12"/>
      <c r="D101" s="16"/>
      <c r="E101" s="2"/>
      <c r="F101" s="2"/>
      <c r="G101" s="2"/>
      <c r="H101" s="12"/>
      <c r="I101" s="14"/>
    </row>
    <row r="102" spans="1:9">
      <c r="A102" s="2"/>
      <c r="B102" s="2"/>
      <c r="C102" s="12"/>
      <c r="D102" s="16"/>
      <c r="E102" s="2"/>
      <c r="F102" s="2"/>
      <c r="G102" s="2"/>
      <c r="H102" s="12"/>
      <c r="I102" s="14"/>
    </row>
    <row r="103" spans="1:9">
      <c r="A103" s="2"/>
      <c r="B103" s="2"/>
      <c r="C103" s="12"/>
      <c r="D103" s="16"/>
      <c r="E103" s="2"/>
      <c r="F103" s="2"/>
      <c r="G103" s="2"/>
      <c r="H103" s="12"/>
      <c r="I103" s="14"/>
    </row>
    <row r="104" spans="1:9">
      <c r="A104" s="2"/>
      <c r="B104" s="2"/>
      <c r="C104" s="12"/>
      <c r="D104" s="19"/>
      <c r="E104" s="2"/>
      <c r="F104" s="2"/>
      <c r="G104" s="2"/>
      <c r="H104" s="12"/>
      <c r="I104" s="14"/>
    </row>
  </sheetData>
  <phoneticPr fontId="11" type="noConversion"/>
  <hyperlinks>
    <hyperlink ref="C2" location="Summary!A1" display="BACK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6"/>
  <sheetViews>
    <sheetView topLeftCell="A235" zoomScale="85" zoomScaleNormal="85" workbookViewId="0">
      <selection activeCell="B242" sqref="B242"/>
    </sheetView>
  </sheetViews>
  <sheetFormatPr defaultColWidth="7.875" defaultRowHeight="16.5"/>
  <cols>
    <col min="1" max="2" width="45.625" style="5" bestFit="1" customWidth="1"/>
    <col min="3" max="3" width="4.625" style="3" bestFit="1" customWidth="1"/>
    <col min="4" max="4" width="33.125" style="5" customWidth="1"/>
    <col min="5" max="5" width="27.25" style="5" customWidth="1"/>
    <col min="6" max="6" width="14.375" style="5" bestFit="1" customWidth="1"/>
    <col min="7" max="7" width="13" style="5" bestFit="1" customWidth="1"/>
    <col min="8" max="8" width="9.625" style="3" customWidth="1"/>
    <col min="9" max="9" width="20.625" style="74" customWidth="1"/>
    <col min="10" max="10" width="36.125" style="5" customWidth="1"/>
    <col min="11" max="11" width="1.625" style="5" customWidth="1"/>
    <col min="12" max="16384" width="7.875" style="5"/>
  </cols>
  <sheetData>
    <row r="1" spans="1:12" s="124" customFormat="1">
      <c r="A1" s="7" t="s">
        <v>2502</v>
      </c>
      <c r="C1" s="3"/>
      <c r="H1" s="3"/>
      <c r="I1" s="6"/>
    </row>
    <row r="2" spans="1:12">
      <c r="A2" s="1" t="s">
        <v>199</v>
      </c>
      <c r="B2" s="2" t="s">
        <v>313</v>
      </c>
      <c r="D2" s="4" t="s">
        <v>312</v>
      </c>
    </row>
    <row r="3" spans="1:12">
      <c r="A3" s="1" t="s">
        <v>200</v>
      </c>
      <c r="B3" s="2" t="str">
        <f>VLOOKUP(B2,[1]Summary!$F:$L,7,FALSE)</f>
        <v>Composite</v>
      </c>
    </row>
    <row r="4" spans="1:12" s="124" customFormat="1">
      <c r="A4" s="221"/>
      <c r="C4" s="3"/>
      <c r="H4" s="3"/>
      <c r="I4" s="74"/>
    </row>
    <row r="5" spans="1:12">
      <c r="A5" s="7" t="s">
        <v>201</v>
      </c>
    </row>
    <row r="6" spans="1:12">
      <c r="A6" s="8" t="s">
        <v>8</v>
      </c>
      <c r="B6" s="9" t="s">
        <v>0</v>
      </c>
      <c r="C6" s="9" t="s">
        <v>202</v>
      </c>
      <c r="D6" s="8" t="s">
        <v>1</v>
      </c>
      <c r="E6" s="8" t="s">
        <v>2</v>
      </c>
      <c r="F6" s="10" t="s">
        <v>3</v>
      </c>
      <c r="G6" s="10" t="s">
        <v>204</v>
      </c>
      <c r="H6" s="10" t="s">
        <v>205</v>
      </c>
      <c r="I6" s="11" t="s">
        <v>207</v>
      </c>
      <c r="L6" s="4"/>
    </row>
    <row r="7" spans="1:12">
      <c r="A7" s="2"/>
      <c r="B7" s="2" t="s">
        <v>13</v>
      </c>
      <c r="C7" s="12" t="s">
        <v>208</v>
      </c>
      <c r="D7" s="13" t="s">
        <v>209</v>
      </c>
      <c r="E7" s="2"/>
      <c r="F7" s="2"/>
      <c r="G7" s="2"/>
      <c r="H7" s="12" t="s">
        <v>210</v>
      </c>
      <c r="I7" s="75"/>
      <c r="L7" s="4"/>
    </row>
    <row r="8" spans="1:12">
      <c r="A8" s="8" t="s">
        <v>8</v>
      </c>
      <c r="B8" s="9" t="s">
        <v>0</v>
      </c>
      <c r="C8" s="9"/>
      <c r="D8" s="8" t="s">
        <v>1</v>
      </c>
      <c r="E8" s="8" t="s">
        <v>2</v>
      </c>
      <c r="F8" s="10" t="s">
        <v>3</v>
      </c>
      <c r="G8" s="10" t="s">
        <v>204</v>
      </c>
      <c r="H8" s="10" t="s">
        <v>205</v>
      </c>
      <c r="I8" s="11" t="s">
        <v>207</v>
      </c>
      <c r="L8" s="4"/>
    </row>
    <row r="9" spans="1:12">
      <c r="A9" s="2" t="s">
        <v>13</v>
      </c>
      <c r="B9" s="2" t="s">
        <v>17</v>
      </c>
      <c r="C9" s="12" t="s">
        <v>208</v>
      </c>
      <c r="D9" s="13" t="s">
        <v>211</v>
      </c>
      <c r="E9" s="2" t="s">
        <v>212</v>
      </c>
      <c r="F9" s="2"/>
      <c r="G9" s="2"/>
      <c r="H9" s="12" t="s">
        <v>210</v>
      </c>
      <c r="I9" s="15" t="s">
        <v>213</v>
      </c>
      <c r="L9" s="4"/>
    </row>
    <row r="10" spans="1:12">
      <c r="A10" s="2"/>
      <c r="B10" s="2" t="s">
        <v>21</v>
      </c>
      <c r="C10" s="12" t="s">
        <v>208</v>
      </c>
      <c r="D10" s="16" t="s">
        <v>214</v>
      </c>
      <c r="E10" s="2"/>
      <c r="F10" s="2"/>
      <c r="G10" s="2"/>
      <c r="H10" s="12" t="s">
        <v>210</v>
      </c>
      <c r="I10" s="75"/>
      <c r="L10" s="4"/>
    </row>
    <row r="11" spans="1:12">
      <c r="A11" s="8" t="s">
        <v>8</v>
      </c>
      <c r="B11" s="9" t="s">
        <v>0</v>
      </c>
      <c r="C11" s="9"/>
      <c r="D11" s="8" t="s">
        <v>1</v>
      </c>
      <c r="E11" s="8" t="s">
        <v>2</v>
      </c>
      <c r="F11" s="10" t="s">
        <v>3</v>
      </c>
      <c r="G11" s="10" t="s">
        <v>204</v>
      </c>
      <c r="H11" s="10" t="s">
        <v>205</v>
      </c>
      <c r="I11" s="11" t="s">
        <v>207</v>
      </c>
    </row>
    <row r="12" spans="1:12">
      <c r="A12" s="2" t="s">
        <v>21</v>
      </c>
      <c r="B12" s="5" t="str">
        <f>$B$2</f>
        <v>getContractByAccountIdOrSubscriberId</v>
      </c>
      <c r="C12" s="12" t="s">
        <v>208</v>
      </c>
      <c r="D12" s="13" t="s">
        <v>216</v>
      </c>
      <c r="E12" s="2"/>
      <c r="F12" s="2"/>
      <c r="G12" s="2"/>
      <c r="H12" s="12" t="s">
        <v>210</v>
      </c>
      <c r="I12" s="75"/>
    </row>
    <row r="13" spans="1:12">
      <c r="A13" s="8" t="s">
        <v>8</v>
      </c>
      <c r="B13" s="9" t="s">
        <v>0</v>
      </c>
      <c r="C13" s="9"/>
      <c r="D13" s="8" t="s">
        <v>1</v>
      </c>
      <c r="E13" s="8" t="s">
        <v>2</v>
      </c>
      <c r="F13" s="10" t="s">
        <v>3</v>
      </c>
      <c r="G13" s="10" t="s">
        <v>204</v>
      </c>
      <c r="H13" s="10" t="s">
        <v>205</v>
      </c>
      <c r="I13" s="11" t="s">
        <v>207</v>
      </c>
    </row>
    <row r="14" spans="1:12">
      <c r="A14" s="83" t="str">
        <f>B12</f>
        <v>getContractByAccountIdOrSubscriberId</v>
      </c>
      <c r="B14" s="2" t="s">
        <v>846</v>
      </c>
      <c r="C14" s="12"/>
      <c r="D14" s="13" t="s">
        <v>853</v>
      </c>
      <c r="E14" s="2" t="s">
        <v>852</v>
      </c>
      <c r="F14" s="2" t="s">
        <v>847</v>
      </c>
      <c r="G14" s="2"/>
      <c r="H14" s="12" t="s">
        <v>4</v>
      </c>
      <c r="I14" s="75"/>
    </row>
    <row r="15" spans="1:12">
      <c r="A15" s="2"/>
      <c r="B15" s="2" t="s">
        <v>854</v>
      </c>
      <c r="C15" s="12"/>
      <c r="D15" s="13" t="s">
        <v>1297</v>
      </c>
      <c r="E15" s="2" t="s">
        <v>852</v>
      </c>
      <c r="F15" s="2" t="s">
        <v>855</v>
      </c>
      <c r="G15" s="2"/>
      <c r="H15" s="31" t="s">
        <v>4</v>
      </c>
      <c r="I15" s="75"/>
    </row>
    <row r="16" spans="1:12">
      <c r="A16" s="2"/>
      <c r="B16" s="2" t="s">
        <v>2774</v>
      </c>
      <c r="C16" s="12" t="s">
        <v>23</v>
      </c>
      <c r="D16" s="16" t="s">
        <v>22</v>
      </c>
      <c r="E16" s="2"/>
      <c r="F16" s="2"/>
      <c r="G16" s="2"/>
      <c r="H16" s="31" t="s">
        <v>1306</v>
      </c>
      <c r="I16" s="75"/>
    </row>
    <row r="17" spans="1:11">
      <c r="A17" s="2"/>
      <c r="B17" s="2" t="s">
        <v>217</v>
      </c>
      <c r="C17" s="12" t="s">
        <v>208</v>
      </c>
      <c r="D17" s="16" t="s">
        <v>214</v>
      </c>
      <c r="E17" s="2"/>
      <c r="F17" s="2"/>
      <c r="G17" s="2"/>
      <c r="H17" s="31" t="s">
        <v>210</v>
      </c>
      <c r="I17" s="75"/>
    </row>
    <row r="18" spans="1:11" customFormat="1">
      <c r="A18" s="8" t="s">
        <v>8</v>
      </c>
      <c r="B18" s="9" t="s">
        <v>0</v>
      </c>
      <c r="C18" s="9"/>
      <c r="D18" s="8" t="s">
        <v>1</v>
      </c>
      <c r="E18" s="8" t="s">
        <v>2</v>
      </c>
      <c r="F18" s="10" t="s">
        <v>3</v>
      </c>
      <c r="G18" s="10" t="s">
        <v>204</v>
      </c>
      <c r="H18" s="10" t="s">
        <v>205</v>
      </c>
      <c r="I18" s="11" t="s">
        <v>207</v>
      </c>
      <c r="K18" s="17"/>
    </row>
    <row r="19" spans="1:11" customFormat="1">
      <c r="A19" s="2" t="s">
        <v>847</v>
      </c>
      <c r="B19" s="2" t="s">
        <v>851</v>
      </c>
      <c r="C19" s="12"/>
      <c r="D19" s="2" t="s">
        <v>861</v>
      </c>
      <c r="E19" s="2" t="s">
        <v>862</v>
      </c>
      <c r="F19" s="2" t="s">
        <v>858</v>
      </c>
      <c r="G19" s="2">
        <v>10</v>
      </c>
      <c r="H19" s="12" t="s">
        <v>4</v>
      </c>
      <c r="I19" s="76"/>
      <c r="K19" s="17"/>
    </row>
    <row r="20" spans="1:11" s="71" customFormat="1">
      <c r="A20" s="2"/>
      <c r="B20" s="2" t="s">
        <v>848</v>
      </c>
      <c r="C20" s="3"/>
      <c r="D20" s="2" t="s">
        <v>856</v>
      </c>
      <c r="E20" s="2" t="s">
        <v>857</v>
      </c>
      <c r="F20" s="2" t="s">
        <v>858</v>
      </c>
      <c r="G20" s="2">
        <v>50</v>
      </c>
      <c r="H20" s="12" t="s">
        <v>4</v>
      </c>
      <c r="I20" s="76"/>
      <c r="K20" s="72"/>
    </row>
    <row r="21" spans="1:11" customFormat="1">
      <c r="A21" s="2"/>
      <c r="B21" s="2" t="s">
        <v>850</v>
      </c>
      <c r="C21" s="12"/>
      <c r="D21" s="2" t="s">
        <v>859</v>
      </c>
      <c r="E21" s="2" t="s">
        <v>860</v>
      </c>
      <c r="F21" s="2" t="s">
        <v>858</v>
      </c>
      <c r="G21" s="2">
        <v>20</v>
      </c>
      <c r="H21" s="12" t="s">
        <v>4</v>
      </c>
      <c r="I21" s="76"/>
      <c r="K21" s="17"/>
    </row>
    <row r="22" spans="1:11">
      <c r="A22" s="8" t="s">
        <v>8</v>
      </c>
      <c r="B22" s="9" t="s">
        <v>0</v>
      </c>
      <c r="C22" s="9"/>
      <c r="D22" s="8" t="s">
        <v>1</v>
      </c>
      <c r="E22" s="8" t="s">
        <v>2</v>
      </c>
      <c r="F22" s="10" t="s">
        <v>3</v>
      </c>
      <c r="G22" s="10" t="s">
        <v>204</v>
      </c>
      <c r="H22" s="10" t="s">
        <v>205</v>
      </c>
      <c r="I22" s="11" t="s">
        <v>207</v>
      </c>
    </row>
    <row r="23" spans="1:11">
      <c r="A23" s="2" t="s">
        <v>855</v>
      </c>
      <c r="B23" s="2" t="s">
        <v>1292</v>
      </c>
      <c r="C23" s="12"/>
      <c r="D23" s="2" t="s">
        <v>874</v>
      </c>
      <c r="E23" s="2" t="s">
        <v>875</v>
      </c>
      <c r="F23" s="2" t="s">
        <v>858</v>
      </c>
      <c r="G23" s="2">
        <v>16</v>
      </c>
      <c r="H23" s="12" t="s">
        <v>4</v>
      </c>
      <c r="I23" s="76" t="s">
        <v>865</v>
      </c>
    </row>
    <row r="24" spans="1:11">
      <c r="A24" s="2"/>
      <c r="B24" s="2" t="s">
        <v>1293</v>
      </c>
      <c r="D24" s="2" t="s">
        <v>877</v>
      </c>
      <c r="E24" s="2" t="s">
        <v>878</v>
      </c>
      <c r="F24" s="2" t="s">
        <v>858</v>
      </c>
      <c r="G24" s="2">
        <v>16</v>
      </c>
      <c r="H24" s="12" t="s">
        <v>42</v>
      </c>
      <c r="I24" s="76" t="s">
        <v>865</v>
      </c>
    </row>
    <row r="25" spans="1:11">
      <c r="A25" s="2"/>
      <c r="B25" s="2" t="s">
        <v>1294</v>
      </c>
      <c r="C25" s="12"/>
      <c r="D25" s="2" t="s">
        <v>866</v>
      </c>
      <c r="E25" s="2" t="s">
        <v>880</v>
      </c>
      <c r="F25" s="2" t="s">
        <v>858</v>
      </c>
      <c r="G25" s="2">
        <v>32</v>
      </c>
      <c r="H25" s="12" t="s">
        <v>4</v>
      </c>
      <c r="I25" s="76" t="s">
        <v>865</v>
      </c>
    </row>
    <row r="26" spans="1:11" ht="33">
      <c r="A26" s="2"/>
      <c r="B26" s="2" t="s">
        <v>1295</v>
      </c>
      <c r="C26" s="12"/>
      <c r="D26" s="2" t="s">
        <v>868</v>
      </c>
      <c r="E26" s="2" t="s">
        <v>869</v>
      </c>
      <c r="F26" s="2" t="s">
        <v>858</v>
      </c>
      <c r="G26" s="2">
        <v>36</v>
      </c>
      <c r="H26" s="12" t="s">
        <v>4</v>
      </c>
      <c r="I26" s="76" t="s">
        <v>870</v>
      </c>
    </row>
    <row r="27" spans="1:11">
      <c r="A27" s="2"/>
      <c r="B27" s="2" t="s">
        <v>1296</v>
      </c>
      <c r="D27" s="2" t="s">
        <v>881</v>
      </c>
      <c r="E27" s="2" t="s">
        <v>871</v>
      </c>
      <c r="F27" s="2" t="s">
        <v>858</v>
      </c>
      <c r="G27" s="2">
        <v>256</v>
      </c>
      <c r="H27" s="12" t="s">
        <v>4</v>
      </c>
      <c r="I27" s="76" t="s">
        <v>865</v>
      </c>
    </row>
    <row r="28" spans="1:11">
      <c r="A28" s="8" t="s">
        <v>8</v>
      </c>
      <c r="B28" s="9" t="s">
        <v>0</v>
      </c>
      <c r="C28" s="9"/>
      <c r="D28" s="8" t="s">
        <v>1</v>
      </c>
      <c r="E28" s="8" t="s">
        <v>2</v>
      </c>
      <c r="F28" s="10" t="s">
        <v>3</v>
      </c>
      <c r="G28" s="10" t="s">
        <v>204</v>
      </c>
      <c r="H28" s="10" t="s">
        <v>205</v>
      </c>
      <c r="I28" s="11" t="s">
        <v>12</v>
      </c>
    </row>
    <row r="29" spans="1:11">
      <c r="A29" s="2" t="s">
        <v>2773</v>
      </c>
      <c r="B29" s="2" t="s">
        <v>317</v>
      </c>
      <c r="C29" s="12"/>
      <c r="D29" s="16" t="s">
        <v>318</v>
      </c>
      <c r="E29" s="2"/>
      <c r="F29" s="2" t="s">
        <v>218</v>
      </c>
      <c r="G29" s="2">
        <v>19</v>
      </c>
      <c r="H29" s="31" t="s">
        <v>1306</v>
      </c>
      <c r="I29" s="75"/>
    </row>
    <row r="30" spans="1:11">
      <c r="A30" s="2"/>
      <c r="B30" s="2" t="s">
        <v>319</v>
      </c>
      <c r="C30" s="12"/>
      <c r="D30" s="16" t="s">
        <v>320</v>
      </c>
      <c r="E30" s="2"/>
      <c r="F30" s="2" t="s">
        <v>218</v>
      </c>
      <c r="G30" s="2">
        <v>19</v>
      </c>
      <c r="H30" s="31" t="s">
        <v>1306</v>
      </c>
      <c r="I30" s="75"/>
    </row>
    <row r="31" spans="1:11">
      <c r="A31" s="2"/>
      <c r="B31" s="2" t="s">
        <v>321</v>
      </c>
      <c r="C31" s="12"/>
      <c r="D31" s="16" t="s">
        <v>322</v>
      </c>
      <c r="E31" s="2" t="s">
        <v>323</v>
      </c>
      <c r="F31" s="2" t="s">
        <v>1315</v>
      </c>
      <c r="G31" s="2"/>
      <c r="H31" s="31" t="s">
        <v>270</v>
      </c>
      <c r="I31" s="75"/>
    </row>
    <row r="32" spans="1:11">
      <c r="A32" s="8" t="s">
        <v>288</v>
      </c>
      <c r="B32" s="9" t="s">
        <v>0</v>
      </c>
      <c r="C32" s="9"/>
      <c r="D32" s="8" t="s">
        <v>1</v>
      </c>
      <c r="E32" s="8" t="s">
        <v>2</v>
      </c>
      <c r="F32" s="10" t="s">
        <v>3</v>
      </c>
      <c r="G32" s="10" t="s">
        <v>204</v>
      </c>
      <c r="H32" s="10" t="s">
        <v>205</v>
      </c>
      <c r="I32" s="11" t="s">
        <v>207</v>
      </c>
    </row>
    <row r="33" spans="1:12">
      <c r="A33" s="2" t="s">
        <v>217</v>
      </c>
      <c r="B33" s="2" t="s">
        <v>51</v>
      </c>
      <c r="C33" s="12"/>
      <c r="D33" s="2" t="s">
        <v>324</v>
      </c>
      <c r="E33" s="2" t="s">
        <v>325</v>
      </c>
      <c r="F33" s="2" t="s">
        <v>45</v>
      </c>
      <c r="G33" s="2">
        <v>255</v>
      </c>
      <c r="H33" s="12" t="s">
        <v>210</v>
      </c>
      <c r="I33" s="75"/>
    </row>
    <row r="34" spans="1:12">
      <c r="A34" s="2"/>
      <c r="B34" s="2" t="s">
        <v>51</v>
      </c>
      <c r="C34" s="12"/>
      <c r="D34" s="19" t="s">
        <v>326</v>
      </c>
      <c r="E34" s="2"/>
      <c r="F34" s="2" t="s">
        <v>45</v>
      </c>
      <c r="G34" s="2">
        <v>255</v>
      </c>
      <c r="H34" s="12" t="s">
        <v>210</v>
      </c>
      <c r="I34" s="75"/>
    </row>
    <row r="35" spans="1:12">
      <c r="A35" s="2"/>
      <c r="B35" s="2" t="s">
        <v>51</v>
      </c>
      <c r="C35" s="12"/>
      <c r="D35" s="19" t="s">
        <v>327</v>
      </c>
      <c r="E35" s="2" t="s">
        <v>328</v>
      </c>
      <c r="F35" s="2" t="s">
        <v>45</v>
      </c>
      <c r="G35" s="2">
        <v>255</v>
      </c>
      <c r="H35" s="12" t="s">
        <v>270</v>
      </c>
      <c r="I35" s="75"/>
    </row>
    <row r="36" spans="1:12">
      <c r="A36" s="2"/>
      <c r="B36" s="2" t="s">
        <v>51</v>
      </c>
      <c r="C36" s="12"/>
      <c r="D36" s="19" t="s">
        <v>329</v>
      </c>
      <c r="E36" s="2" t="s">
        <v>330</v>
      </c>
      <c r="F36" s="2" t="s">
        <v>45</v>
      </c>
      <c r="G36" s="2">
        <v>255</v>
      </c>
      <c r="H36" s="12" t="s">
        <v>270</v>
      </c>
      <c r="I36" s="75"/>
    </row>
    <row r="37" spans="1:12">
      <c r="A37" s="2"/>
      <c r="B37" s="2" t="s">
        <v>51</v>
      </c>
      <c r="C37" s="12"/>
      <c r="D37" s="19" t="s">
        <v>331</v>
      </c>
      <c r="E37" s="2" t="s">
        <v>332</v>
      </c>
      <c r="F37" s="2" t="s">
        <v>45</v>
      </c>
      <c r="G37" s="2">
        <v>255</v>
      </c>
      <c r="H37" s="12" t="s">
        <v>270</v>
      </c>
      <c r="I37" s="75"/>
    </row>
    <row r="38" spans="1:12">
      <c r="A38" s="2"/>
      <c r="B38" s="2" t="s">
        <v>51</v>
      </c>
      <c r="C38" s="12"/>
      <c r="D38" s="19" t="s">
        <v>333</v>
      </c>
      <c r="E38" s="2"/>
      <c r="F38" s="2" t="s">
        <v>45</v>
      </c>
      <c r="G38" s="2">
        <v>255</v>
      </c>
      <c r="H38" s="12" t="s">
        <v>334</v>
      </c>
      <c r="I38" s="75"/>
    </row>
    <row r="39" spans="1:12">
      <c r="A39" s="83"/>
      <c r="D39" s="20"/>
      <c r="I39" s="84"/>
    </row>
    <row r="40" spans="1:12">
      <c r="A40" s="85" t="s">
        <v>335</v>
      </c>
      <c r="I40" s="84"/>
      <c r="L40" s="4"/>
    </row>
    <row r="41" spans="1:12">
      <c r="A41" s="8" t="s">
        <v>8</v>
      </c>
      <c r="B41" s="9" t="s">
        <v>0</v>
      </c>
      <c r="C41" s="9"/>
      <c r="D41" s="8" t="s">
        <v>1</v>
      </c>
      <c r="E41" s="8" t="s">
        <v>2</v>
      </c>
      <c r="F41" s="10" t="s">
        <v>3</v>
      </c>
      <c r="G41" s="10" t="s">
        <v>204</v>
      </c>
      <c r="H41" s="10" t="s">
        <v>205</v>
      </c>
      <c r="I41" s="11" t="s">
        <v>207</v>
      </c>
      <c r="L41" s="4"/>
    </row>
    <row r="42" spans="1:12">
      <c r="A42" s="2"/>
      <c r="B42" s="2" t="s">
        <v>13</v>
      </c>
      <c r="C42" s="12" t="s">
        <v>208</v>
      </c>
      <c r="D42" s="13" t="s">
        <v>209</v>
      </c>
      <c r="E42" s="2"/>
      <c r="F42" s="2"/>
      <c r="G42" s="2"/>
      <c r="H42" s="12" t="s">
        <v>210</v>
      </c>
      <c r="I42" s="75"/>
      <c r="L42" s="4"/>
    </row>
    <row r="43" spans="1:12">
      <c r="A43" s="8" t="s">
        <v>8</v>
      </c>
      <c r="B43" s="9" t="s">
        <v>0</v>
      </c>
      <c r="C43" s="9"/>
      <c r="D43" s="8" t="s">
        <v>1</v>
      </c>
      <c r="E43" s="8" t="s">
        <v>2</v>
      </c>
      <c r="F43" s="10" t="s">
        <v>3</v>
      </c>
      <c r="G43" s="10" t="s">
        <v>204</v>
      </c>
      <c r="H43" s="10" t="s">
        <v>205</v>
      </c>
      <c r="I43" s="11" t="s">
        <v>207</v>
      </c>
      <c r="L43" s="4"/>
    </row>
    <row r="44" spans="1:12">
      <c r="A44" s="2" t="s">
        <v>13</v>
      </c>
      <c r="B44" s="2" t="s">
        <v>21</v>
      </c>
      <c r="C44" s="12" t="s">
        <v>208</v>
      </c>
      <c r="D44" s="16" t="s">
        <v>336</v>
      </c>
      <c r="E44" s="2"/>
      <c r="F44" s="2"/>
      <c r="G44" s="2"/>
      <c r="H44" s="12" t="s">
        <v>210</v>
      </c>
      <c r="I44" s="77"/>
    </row>
    <row r="45" spans="1:12">
      <c r="A45" s="8" t="s">
        <v>8</v>
      </c>
      <c r="B45" s="9" t="s">
        <v>0</v>
      </c>
      <c r="C45" s="9"/>
      <c r="D45" s="8" t="s">
        <v>1</v>
      </c>
      <c r="E45" s="8" t="s">
        <v>2</v>
      </c>
      <c r="F45" s="10" t="s">
        <v>3</v>
      </c>
      <c r="G45" s="10" t="s">
        <v>204</v>
      </c>
      <c r="H45" s="10" t="s">
        <v>205</v>
      </c>
      <c r="I45" s="11" t="s">
        <v>207</v>
      </c>
    </row>
    <row r="46" spans="1:12">
      <c r="A46" s="2" t="s">
        <v>21</v>
      </c>
      <c r="B46" s="2" t="str">
        <f>$B$2&amp;"Response"</f>
        <v>getContractByAccountIdOrSubscriberIdResponse</v>
      </c>
      <c r="C46" s="12" t="s">
        <v>208</v>
      </c>
      <c r="D46" s="13" t="s">
        <v>337</v>
      </c>
      <c r="E46" s="2" t="s">
        <v>338</v>
      </c>
      <c r="F46" s="2"/>
      <c r="G46" s="2"/>
      <c r="H46" s="12" t="s">
        <v>270</v>
      </c>
      <c r="I46" s="75"/>
    </row>
    <row r="47" spans="1:12">
      <c r="A47" s="22"/>
      <c r="B47" s="22" t="s">
        <v>339</v>
      </c>
      <c r="C47" s="23" t="s">
        <v>208</v>
      </c>
      <c r="D47" s="24" t="s">
        <v>214</v>
      </c>
      <c r="E47" s="22" t="s">
        <v>275</v>
      </c>
      <c r="F47" s="22"/>
      <c r="G47" s="22"/>
      <c r="H47" s="23" t="s">
        <v>270</v>
      </c>
      <c r="I47" s="78"/>
    </row>
    <row r="48" spans="1:12">
      <c r="A48" s="8" t="s">
        <v>8</v>
      </c>
      <c r="B48" s="9" t="s">
        <v>0</v>
      </c>
      <c r="C48" s="9"/>
      <c r="D48" s="8" t="s">
        <v>1</v>
      </c>
      <c r="E48" s="8" t="s">
        <v>2</v>
      </c>
      <c r="F48" s="10" t="s">
        <v>3</v>
      </c>
      <c r="G48" s="10" t="s">
        <v>204</v>
      </c>
      <c r="H48" s="10" t="s">
        <v>205</v>
      </c>
      <c r="I48" s="11" t="s">
        <v>207</v>
      </c>
    </row>
    <row r="49" spans="1:9">
      <c r="A49" s="2" t="str">
        <f>B46</f>
        <v>getContractByAccountIdOrSubscriberIdResponse</v>
      </c>
      <c r="B49" s="2" t="s">
        <v>58</v>
      </c>
      <c r="C49" s="12" t="s">
        <v>340</v>
      </c>
      <c r="D49" s="16" t="s">
        <v>341</v>
      </c>
      <c r="E49" s="2"/>
      <c r="F49" s="2"/>
      <c r="G49" s="2"/>
      <c r="H49" s="12" t="s">
        <v>342</v>
      </c>
      <c r="I49" s="75"/>
    </row>
    <row r="50" spans="1:9">
      <c r="A50" s="2"/>
      <c r="B50" s="16" t="s">
        <v>59</v>
      </c>
      <c r="C50" s="26" t="s">
        <v>340</v>
      </c>
      <c r="D50" s="16" t="s">
        <v>341</v>
      </c>
      <c r="E50" s="2"/>
      <c r="F50" s="2"/>
      <c r="G50" s="2"/>
      <c r="H50" s="12" t="s">
        <v>342</v>
      </c>
      <c r="I50" s="75">
        <v>500</v>
      </c>
    </row>
    <row r="51" spans="1:9">
      <c r="A51" s="2"/>
      <c r="B51" s="2" t="s">
        <v>343</v>
      </c>
      <c r="C51" s="12" t="s">
        <v>340</v>
      </c>
      <c r="D51" s="16" t="s">
        <v>341</v>
      </c>
      <c r="E51" s="2"/>
      <c r="F51" s="2"/>
      <c r="G51" s="2"/>
      <c r="H51" s="146" t="s">
        <v>42</v>
      </c>
      <c r="I51" s="75"/>
    </row>
    <row r="52" spans="1:9">
      <c r="A52" s="8" t="s">
        <v>8</v>
      </c>
      <c r="B52" s="9" t="s">
        <v>0</v>
      </c>
      <c r="C52" s="9"/>
      <c r="D52" s="8" t="s">
        <v>1</v>
      </c>
      <c r="E52" s="8" t="s">
        <v>2</v>
      </c>
      <c r="F52" s="10" t="s">
        <v>3</v>
      </c>
      <c r="G52" s="10" t="s">
        <v>344</v>
      </c>
      <c r="H52" s="10" t="s">
        <v>345</v>
      </c>
      <c r="I52" s="11" t="s">
        <v>346</v>
      </c>
    </row>
    <row r="53" spans="1:9">
      <c r="A53" s="22" t="s">
        <v>347</v>
      </c>
      <c r="B53" s="22" t="s">
        <v>348</v>
      </c>
      <c r="C53" s="23"/>
      <c r="D53" s="27" t="s">
        <v>349</v>
      </c>
      <c r="E53" s="22" t="s">
        <v>63</v>
      </c>
      <c r="F53" s="22"/>
      <c r="G53" s="22"/>
      <c r="H53" s="23" t="s">
        <v>342</v>
      </c>
      <c r="I53" s="79" t="s">
        <v>63</v>
      </c>
    </row>
    <row r="54" spans="1:9" ht="33">
      <c r="A54" s="22"/>
      <c r="B54" s="27" t="s">
        <v>350</v>
      </c>
      <c r="C54" s="29"/>
      <c r="D54" s="27" t="s">
        <v>351</v>
      </c>
      <c r="E54" s="22" t="s">
        <v>66</v>
      </c>
      <c r="F54" s="22"/>
      <c r="G54" s="22"/>
      <c r="H54" s="23" t="s">
        <v>342</v>
      </c>
      <c r="I54" s="79" t="s">
        <v>66</v>
      </c>
    </row>
    <row r="55" spans="1:9">
      <c r="A55" s="22"/>
      <c r="B55" s="22" t="s">
        <v>352</v>
      </c>
      <c r="C55" s="23" t="s">
        <v>340</v>
      </c>
      <c r="D55" s="27" t="s">
        <v>353</v>
      </c>
      <c r="E55" s="22"/>
      <c r="F55" s="22"/>
      <c r="G55" s="22"/>
      <c r="H55" s="23" t="s">
        <v>342</v>
      </c>
      <c r="I55" s="78"/>
    </row>
    <row r="56" spans="1:9">
      <c r="A56" s="8" t="s">
        <v>8</v>
      </c>
      <c r="B56" s="9" t="s">
        <v>0</v>
      </c>
      <c r="C56" s="9"/>
      <c r="D56" s="8" t="s">
        <v>1</v>
      </c>
      <c r="E56" s="8" t="s">
        <v>2</v>
      </c>
      <c r="F56" s="10" t="s">
        <v>3</v>
      </c>
      <c r="G56" s="10" t="s">
        <v>344</v>
      </c>
      <c r="H56" s="10" t="s">
        <v>345</v>
      </c>
      <c r="I56" s="11" t="s">
        <v>346</v>
      </c>
    </row>
    <row r="57" spans="1:9">
      <c r="A57" s="22" t="s">
        <v>352</v>
      </c>
      <c r="B57" s="22" t="s">
        <v>69</v>
      </c>
      <c r="C57" s="23" t="s">
        <v>340</v>
      </c>
      <c r="D57" s="27" t="s">
        <v>353</v>
      </c>
      <c r="E57" s="22" t="s">
        <v>63</v>
      </c>
      <c r="F57" s="22"/>
      <c r="G57" s="22"/>
      <c r="H57" s="23" t="s">
        <v>342</v>
      </c>
      <c r="I57" s="79" t="s">
        <v>63</v>
      </c>
    </row>
    <row r="58" spans="1:9">
      <c r="A58" s="8" t="s">
        <v>8</v>
      </c>
      <c r="B58" s="9" t="s">
        <v>0</v>
      </c>
      <c r="C58" s="9"/>
      <c r="D58" s="8" t="s">
        <v>1</v>
      </c>
      <c r="E58" s="8" t="s">
        <v>2</v>
      </c>
      <c r="F58" s="10" t="s">
        <v>3</v>
      </c>
      <c r="G58" s="10" t="s">
        <v>344</v>
      </c>
      <c r="H58" s="10" t="s">
        <v>345</v>
      </c>
      <c r="I58" s="11" t="s">
        <v>346</v>
      </c>
    </row>
    <row r="59" spans="1:9">
      <c r="A59" s="22" t="s">
        <v>69</v>
      </c>
      <c r="B59" s="22" t="s">
        <v>58</v>
      </c>
      <c r="C59" s="23" t="s">
        <v>340</v>
      </c>
      <c r="D59" s="27" t="s">
        <v>70</v>
      </c>
      <c r="E59" s="22"/>
      <c r="F59" s="22"/>
      <c r="G59" s="22"/>
      <c r="H59" s="23"/>
      <c r="I59" s="79"/>
    </row>
    <row r="60" spans="1:9" ht="33">
      <c r="A60" s="22"/>
      <c r="B60" s="27" t="s">
        <v>71</v>
      </c>
      <c r="C60" s="29"/>
      <c r="D60" s="27" t="s">
        <v>354</v>
      </c>
      <c r="E60" s="22" t="str">
        <f>$B$2</f>
        <v>getContractByAccountIdOrSubscriberId</v>
      </c>
      <c r="F60" s="22" t="s">
        <v>219</v>
      </c>
      <c r="G60" s="22"/>
      <c r="H60" s="23" t="s">
        <v>210</v>
      </c>
      <c r="I60" s="79" t="str">
        <f>E60</f>
        <v>getContractByAccountIdOrSubscriberId</v>
      </c>
    </row>
    <row r="61" spans="1:9">
      <c r="A61" s="22"/>
      <c r="B61" s="30" t="s">
        <v>259</v>
      </c>
      <c r="C61" s="23" t="s">
        <v>208</v>
      </c>
      <c r="D61" s="27" t="s">
        <v>260</v>
      </c>
      <c r="E61" s="22"/>
      <c r="F61" s="22"/>
      <c r="G61" s="22"/>
      <c r="H61" s="23"/>
      <c r="I61" s="78"/>
    </row>
    <row r="62" spans="1:9">
      <c r="A62" s="8" t="s">
        <v>8</v>
      </c>
      <c r="B62" s="9" t="s">
        <v>0</v>
      </c>
      <c r="C62" s="9"/>
      <c r="D62" s="8" t="s">
        <v>1</v>
      </c>
      <c r="E62" s="8" t="s">
        <v>2</v>
      </c>
      <c r="F62" s="10" t="s">
        <v>3</v>
      </c>
      <c r="G62" s="10" t="s">
        <v>204</v>
      </c>
      <c r="H62" s="10" t="s">
        <v>205</v>
      </c>
      <c r="I62" s="11" t="s">
        <v>207</v>
      </c>
    </row>
    <row r="63" spans="1:9">
      <c r="A63" s="2" t="s">
        <v>58</v>
      </c>
      <c r="B63" s="2" t="s">
        <v>76</v>
      </c>
      <c r="C63" s="12"/>
      <c r="D63" s="13" t="s">
        <v>261</v>
      </c>
      <c r="E63" s="2"/>
      <c r="F63" s="2" t="s">
        <v>219</v>
      </c>
      <c r="G63" s="2"/>
      <c r="H63" s="12"/>
      <c r="I63" s="75"/>
    </row>
    <row r="64" spans="1:9">
      <c r="A64" s="2"/>
      <c r="B64" s="2" t="s">
        <v>78</v>
      </c>
      <c r="C64" s="12"/>
      <c r="D64" s="13" t="s">
        <v>262</v>
      </c>
      <c r="E64" s="2"/>
      <c r="F64" s="2" t="s">
        <v>219</v>
      </c>
      <c r="G64" s="2"/>
      <c r="H64" s="12"/>
      <c r="I64" s="75"/>
    </row>
    <row r="65" spans="1:9">
      <c r="A65" s="2"/>
      <c r="B65" s="2" t="s">
        <v>32</v>
      </c>
      <c r="C65" s="12"/>
      <c r="D65" s="16" t="s">
        <v>263</v>
      </c>
      <c r="E65" s="2"/>
      <c r="F65" s="2"/>
      <c r="G65" s="2"/>
      <c r="H65" s="12"/>
      <c r="I65" s="75"/>
    </row>
    <row r="66" spans="1:9">
      <c r="A66" s="8" t="s">
        <v>8</v>
      </c>
      <c r="B66" s="9" t="s">
        <v>0</v>
      </c>
      <c r="C66" s="9"/>
      <c r="D66" s="8" t="s">
        <v>1</v>
      </c>
      <c r="E66" s="8" t="s">
        <v>2</v>
      </c>
      <c r="F66" s="10" t="s">
        <v>3</v>
      </c>
      <c r="G66" s="10" t="s">
        <v>204</v>
      </c>
      <c r="H66" s="10" t="s">
        <v>205</v>
      </c>
      <c r="I66" s="11" t="s">
        <v>207</v>
      </c>
    </row>
    <row r="67" spans="1:9">
      <c r="A67" s="2" t="s">
        <v>32</v>
      </c>
      <c r="B67" s="2" t="s">
        <v>33</v>
      </c>
      <c r="C67" s="12"/>
      <c r="D67" s="13" t="s">
        <v>264</v>
      </c>
      <c r="E67" s="2"/>
      <c r="F67" s="2" t="s">
        <v>219</v>
      </c>
      <c r="G67" s="2">
        <v>20</v>
      </c>
      <c r="H67" s="12" t="s">
        <v>210</v>
      </c>
      <c r="I67" s="75"/>
    </row>
    <row r="68" spans="1:9">
      <c r="A68" s="2"/>
      <c r="B68" s="18" t="s">
        <v>265</v>
      </c>
      <c r="C68" s="31"/>
      <c r="D68" s="32" t="s">
        <v>266</v>
      </c>
      <c r="E68" s="18" t="s">
        <v>267</v>
      </c>
      <c r="F68" s="18" t="s">
        <v>219</v>
      </c>
      <c r="G68" s="18">
        <v>20</v>
      </c>
      <c r="H68" s="31" t="s">
        <v>210</v>
      </c>
      <c r="I68" s="75">
        <v>500</v>
      </c>
    </row>
    <row r="69" spans="1:9">
      <c r="A69" s="2"/>
      <c r="B69" s="18" t="s">
        <v>268</v>
      </c>
      <c r="C69" s="12"/>
      <c r="D69" s="16" t="s">
        <v>269</v>
      </c>
      <c r="E69" s="2"/>
      <c r="F69" s="2" t="s">
        <v>219</v>
      </c>
      <c r="G69" s="2">
        <v>20</v>
      </c>
      <c r="H69" s="12" t="s">
        <v>270</v>
      </c>
      <c r="I69" s="75"/>
    </row>
    <row r="70" spans="1:9">
      <c r="A70" s="2"/>
      <c r="B70" s="2" t="s">
        <v>43</v>
      </c>
      <c r="C70" s="12"/>
      <c r="D70" s="13" t="s">
        <v>44</v>
      </c>
      <c r="E70" s="2"/>
      <c r="F70" s="2" t="s">
        <v>45</v>
      </c>
      <c r="G70" s="2">
        <v>50</v>
      </c>
      <c r="H70" s="12" t="s">
        <v>270</v>
      </c>
      <c r="I70" s="75"/>
    </row>
    <row r="71" spans="1:9">
      <c r="A71" s="2"/>
      <c r="B71" s="2" t="s">
        <v>271</v>
      </c>
      <c r="C71" s="12"/>
      <c r="D71" s="16" t="s">
        <v>47</v>
      </c>
      <c r="E71" s="2"/>
      <c r="F71" s="2" t="s">
        <v>45</v>
      </c>
      <c r="G71" s="2">
        <v>255</v>
      </c>
      <c r="H71" s="12" t="s">
        <v>270</v>
      </c>
      <c r="I71" s="75" t="s">
        <v>48</v>
      </c>
    </row>
    <row r="72" spans="1:9">
      <c r="A72" s="8" t="s">
        <v>8</v>
      </c>
      <c r="B72" s="9" t="s">
        <v>0</v>
      </c>
      <c r="C72" s="9"/>
      <c r="D72" s="8" t="s">
        <v>1</v>
      </c>
      <c r="E72" s="8" t="s">
        <v>2</v>
      </c>
      <c r="F72" s="10" t="s">
        <v>3</v>
      </c>
      <c r="G72" s="10" t="s">
        <v>204</v>
      </c>
      <c r="H72" s="10" t="s">
        <v>205</v>
      </c>
      <c r="I72" s="11" t="s">
        <v>207</v>
      </c>
    </row>
    <row r="73" spans="1:9">
      <c r="A73" s="33" t="s">
        <v>259</v>
      </c>
      <c r="B73" s="33" t="s">
        <v>272</v>
      </c>
      <c r="C73" s="12"/>
      <c r="D73" s="16" t="s">
        <v>273</v>
      </c>
      <c r="E73" s="2"/>
      <c r="F73" s="2"/>
      <c r="G73" s="2"/>
      <c r="H73" s="12" t="s">
        <v>210</v>
      </c>
      <c r="I73" s="75"/>
    </row>
    <row r="74" spans="1:9">
      <c r="A74" s="22"/>
      <c r="B74" s="22" t="s">
        <v>84</v>
      </c>
      <c r="C74" s="23" t="s">
        <v>208</v>
      </c>
      <c r="D74" s="27" t="s">
        <v>274</v>
      </c>
      <c r="E74" s="22" t="s">
        <v>275</v>
      </c>
      <c r="F74" s="22"/>
      <c r="G74" s="22"/>
      <c r="H74" s="23" t="s">
        <v>270</v>
      </c>
      <c r="I74" s="78"/>
    </row>
    <row r="75" spans="1:9">
      <c r="A75" s="8" t="s">
        <v>8</v>
      </c>
      <c r="B75" s="9" t="s">
        <v>0</v>
      </c>
      <c r="C75" s="9"/>
      <c r="D75" s="8" t="s">
        <v>1</v>
      </c>
      <c r="E75" s="8" t="s">
        <v>2</v>
      </c>
      <c r="F75" s="10" t="s">
        <v>3</v>
      </c>
      <c r="G75" s="10" t="s">
        <v>204</v>
      </c>
      <c r="H75" s="10" t="s">
        <v>205</v>
      </c>
      <c r="I75" s="11" t="s">
        <v>207</v>
      </c>
    </row>
    <row r="76" spans="1:9">
      <c r="A76" s="22" t="s">
        <v>84</v>
      </c>
      <c r="B76" s="22" t="s">
        <v>276</v>
      </c>
      <c r="C76" s="23"/>
      <c r="D76" s="27" t="s">
        <v>277</v>
      </c>
      <c r="E76" s="22"/>
      <c r="F76" s="22" t="s">
        <v>218</v>
      </c>
      <c r="G76" s="22">
        <v>19</v>
      </c>
      <c r="H76" s="23"/>
      <c r="I76" s="78">
        <v>11000976</v>
      </c>
    </row>
    <row r="77" spans="1:9" ht="33">
      <c r="A77" s="22"/>
      <c r="B77" s="22" t="s">
        <v>278</v>
      </c>
      <c r="C77" s="23"/>
      <c r="D77" s="27" t="s">
        <v>279</v>
      </c>
      <c r="E77" s="22"/>
      <c r="F77" s="22" t="s">
        <v>219</v>
      </c>
      <c r="G77" s="22"/>
      <c r="H77" s="23"/>
      <c r="I77" s="78" t="s">
        <v>91</v>
      </c>
    </row>
    <row r="78" spans="1:9">
      <c r="A78" s="22"/>
      <c r="B78" s="22" t="s">
        <v>92</v>
      </c>
      <c r="C78" s="23"/>
      <c r="D78" s="27" t="s">
        <v>280</v>
      </c>
      <c r="E78" s="22"/>
      <c r="F78" s="22" t="s">
        <v>219</v>
      </c>
      <c r="G78" s="22">
        <v>20</v>
      </c>
      <c r="H78" s="23"/>
      <c r="I78" s="78" t="s">
        <v>94</v>
      </c>
    </row>
    <row r="79" spans="1:9">
      <c r="A79" s="22"/>
      <c r="B79" s="22" t="s">
        <v>95</v>
      </c>
      <c r="C79" s="23"/>
      <c r="D79" s="27" t="s">
        <v>281</v>
      </c>
      <c r="E79" s="22"/>
      <c r="F79" s="22" t="s">
        <v>218</v>
      </c>
      <c r="G79" s="22">
        <v>19</v>
      </c>
      <c r="H79" s="23"/>
      <c r="I79" s="78">
        <v>500</v>
      </c>
    </row>
    <row r="80" spans="1:9">
      <c r="A80" s="22"/>
      <c r="B80" s="22" t="s">
        <v>282</v>
      </c>
      <c r="C80" s="23"/>
      <c r="D80" s="27" t="s">
        <v>283</v>
      </c>
      <c r="E80" s="22"/>
      <c r="F80" s="22" t="s">
        <v>218</v>
      </c>
      <c r="G80" s="22">
        <v>19</v>
      </c>
      <c r="H80" s="23"/>
      <c r="I80" s="78">
        <v>11001185</v>
      </c>
    </row>
    <row r="81" spans="1:9">
      <c r="A81" s="22"/>
      <c r="B81" s="22" t="s">
        <v>284</v>
      </c>
      <c r="C81" s="23"/>
      <c r="D81" s="27" t="s">
        <v>285</v>
      </c>
      <c r="E81" s="22"/>
      <c r="F81" s="22" t="s">
        <v>218</v>
      </c>
      <c r="G81" s="22">
        <v>19</v>
      </c>
      <c r="H81" s="23"/>
      <c r="I81" s="78">
        <v>0</v>
      </c>
    </row>
    <row r="82" spans="1:9" ht="82.5">
      <c r="A82" s="22"/>
      <c r="B82" s="22" t="s">
        <v>101</v>
      </c>
      <c r="C82" s="23"/>
      <c r="D82" s="27" t="s">
        <v>286</v>
      </c>
      <c r="E82" s="22"/>
      <c r="F82" s="22" t="s">
        <v>219</v>
      </c>
      <c r="G82" s="22"/>
      <c r="H82" s="23"/>
      <c r="I82" s="55" t="s">
        <v>287</v>
      </c>
    </row>
    <row r="83" spans="1:9">
      <c r="A83" s="8" t="s">
        <v>8</v>
      </c>
      <c r="B83" s="9" t="s">
        <v>0</v>
      </c>
      <c r="C83" s="9"/>
      <c r="D83" s="8" t="s">
        <v>1</v>
      </c>
      <c r="E83" s="8" t="s">
        <v>2</v>
      </c>
      <c r="F83" s="10" t="s">
        <v>3</v>
      </c>
      <c r="G83" s="10" t="s">
        <v>204</v>
      </c>
      <c r="H83" s="10" t="s">
        <v>205</v>
      </c>
      <c r="I83" s="11" t="s">
        <v>207</v>
      </c>
    </row>
    <row r="84" spans="1:9">
      <c r="A84" s="2" t="s">
        <v>343</v>
      </c>
      <c r="B84" s="73" t="s">
        <v>1317</v>
      </c>
      <c r="C84" s="45"/>
      <c r="D84" s="45"/>
      <c r="E84" s="45"/>
      <c r="F84" s="45"/>
      <c r="G84" s="45"/>
      <c r="H84" s="12" t="s">
        <v>1316</v>
      </c>
      <c r="I84" s="46"/>
    </row>
    <row r="85" spans="1:9">
      <c r="A85" s="45"/>
      <c r="B85" s="54" t="s">
        <v>355</v>
      </c>
      <c r="C85" s="45"/>
      <c r="D85" s="19" t="s">
        <v>356</v>
      </c>
      <c r="E85" s="2" t="s">
        <v>357</v>
      </c>
      <c r="F85" s="2" t="s">
        <v>88</v>
      </c>
      <c r="G85" s="2">
        <v>19</v>
      </c>
      <c r="H85" s="12" t="s">
        <v>1316</v>
      </c>
      <c r="I85" s="46"/>
    </row>
    <row r="86" spans="1:9">
      <c r="A86" s="45"/>
      <c r="B86" s="54" t="s">
        <v>1318</v>
      </c>
      <c r="C86" s="45"/>
      <c r="D86" s="19" t="s">
        <v>359</v>
      </c>
      <c r="E86" s="2" t="s">
        <v>360</v>
      </c>
      <c r="F86" s="2" t="s">
        <v>88</v>
      </c>
      <c r="G86" s="2">
        <v>19</v>
      </c>
      <c r="H86" s="12" t="s">
        <v>1316</v>
      </c>
      <c r="I86" s="46"/>
    </row>
    <row r="87" spans="1:9">
      <c r="A87" s="45"/>
      <c r="B87" s="73" t="s">
        <v>1319</v>
      </c>
      <c r="C87" s="45"/>
      <c r="D87" s="45"/>
      <c r="E87" s="45"/>
      <c r="F87" s="45"/>
      <c r="G87" s="45"/>
      <c r="H87" s="12" t="s">
        <v>1316</v>
      </c>
      <c r="I87" s="46"/>
    </row>
    <row r="88" spans="1:9">
      <c r="A88" s="45"/>
      <c r="B88" s="73" t="s">
        <v>1320</v>
      </c>
      <c r="C88" s="45"/>
      <c r="D88" s="45"/>
      <c r="E88" s="45"/>
      <c r="F88" s="45"/>
      <c r="G88" s="45"/>
      <c r="H88" s="12" t="s">
        <v>1316</v>
      </c>
      <c r="I88" s="46"/>
    </row>
    <row r="89" spans="1:9" s="36" customFormat="1">
      <c r="A89" s="45"/>
      <c r="B89" s="73" t="s">
        <v>358</v>
      </c>
      <c r="C89" s="45"/>
      <c r="D89" s="45"/>
      <c r="E89" s="45"/>
      <c r="F89" s="45"/>
      <c r="G89" s="45"/>
      <c r="H89" s="12" t="s">
        <v>1316</v>
      </c>
      <c r="I89" s="46"/>
    </row>
    <row r="90" spans="1:9">
      <c r="A90" s="45"/>
      <c r="B90" s="73" t="s">
        <v>1347</v>
      </c>
      <c r="C90" s="45"/>
      <c r="D90" s="45"/>
      <c r="E90" s="45"/>
      <c r="F90" s="45"/>
      <c r="G90" s="45"/>
      <c r="H90" s="12" t="s">
        <v>1316</v>
      </c>
      <c r="I90" s="46"/>
    </row>
    <row r="91" spans="1:9">
      <c r="A91" s="45"/>
      <c r="B91" s="73" t="s">
        <v>1348</v>
      </c>
      <c r="C91" s="45"/>
      <c r="D91" s="45"/>
      <c r="E91" s="45"/>
      <c r="F91" s="45"/>
      <c r="G91" s="45"/>
      <c r="H91" s="12" t="s">
        <v>1316</v>
      </c>
      <c r="I91" s="46"/>
    </row>
    <row r="92" spans="1:9">
      <c r="A92" s="45"/>
      <c r="B92" s="73" t="s">
        <v>1349</v>
      </c>
      <c r="C92" s="45"/>
      <c r="D92" s="45"/>
      <c r="E92" s="45"/>
      <c r="F92" s="45"/>
      <c r="G92" s="45"/>
      <c r="H92" s="12" t="s">
        <v>1316</v>
      </c>
      <c r="I92" s="46"/>
    </row>
    <row r="93" spans="1:9">
      <c r="A93" s="45"/>
      <c r="B93" s="73" t="s">
        <v>1350</v>
      </c>
      <c r="C93" s="45"/>
      <c r="D93" s="45"/>
      <c r="E93" s="45"/>
      <c r="F93" s="45"/>
      <c r="G93" s="45"/>
      <c r="H93" s="12" t="s">
        <v>1316</v>
      </c>
      <c r="I93" s="46"/>
    </row>
    <row r="94" spans="1:9">
      <c r="A94" s="45"/>
      <c r="B94" s="73" t="s">
        <v>1351</v>
      </c>
      <c r="C94" s="45"/>
      <c r="D94" s="45"/>
      <c r="E94" s="45"/>
      <c r="F94" s="45"/>
      <c r="G94" s="45"/>
      <c r="H94" s="12" t="s">
        <v>1316</v>
      </c>
      <c r="I94" s="46"/>
    </row>
    <row r="95" spans="1:9">
      <c r="A95" s="45"/>
      <c r="B95" s="73" t="s">
        <v>1352</v>
      </c>
      <c r="C95" s="45"/>
      <c r="D95" s="45"/>
      <c r="E95" s="45"/>
      <c r="F95" s="45"/>
      <c r="G95" s="45"/>
      <c r="H95" s="12" t="s">
        <v>1316</v>
      </c>
      <c r="I95" s="46"/>
    </row>
    <row r="96" spans="1:9">
      <c r="A96" s="45"/>
      <c r="B96" s="73" t="s">
        <v>1353</v>
      </c>
      <c r="C96" s="45"/>
      <c r="D96" s="45"/>
      <c r="E96" s="45"/>
      <c r="F96" s="45"/>
      <c r="G96" s="45"/>
      <c r="H96" s="12" t="s">
        <v>1316</v>
      </c>
      <c r="I96" s="46"/>
    </row>
    <row r="97" spans="1:9">
      <c r="A97" s="45"/>
      <c r="B97" s="73" t="s">
        <v>1354</v>
      </c>
      <c r="C97" s="45"/>
      <c r="D97" s="45"/>
      <c r="E97" s="45"/>
      <c r="F97" s="45"/>
      <c r="G97" s="45"/>
      <c r="H97" s="12" t="s">
        <v>1316</v>
      </c>
      <c r="I97" s="46"/>
    </row>
    <row r="98" spans="1:9">
      <c r="A98" s="45"/>
      <c r="B98" s="73" t="s">
        <v>1355</v>
      </c>
      <c r="C98" s="45"/>
      <c r="D98" s="45"/>
      <c r="E98" s="45"/>
      <c r="F98" s="45"/>
      <c r="G98" s="45"/>
      <c r="H98" s="12" t="s">
        <v>1316</v>
      </c>
      <c r="I98" s="46"/>
    </row>
    <row r="99" spans="1:9">
      <c r="A99" s="45"/>
      <c r="B99" s="73" t="s">
        <v>1356</v>
      </c>
      <c r="C99" s="45"/>
      <c r="D99" s="45"/>
      <c r="E99" s="45"/>
      <c r="F99" s="45"/>
      <c r="G99" s="45"/>
      <c r="H99" s="12" t="s">
        <v>1316</v>
      </c>
      <c r="I99" s="46"/>
    </row>
    <row r="100" spans="1:9">
      <c r="A100" s="45"/>
      <c r="B100" s="73" t="s">
        <v>1357</v>
      </c>
      <c r="C100" s="45"/>
      <c r="D100" s="45"/>
      <c r="E100" s="45"/>
      <c r="F100" s="45"/>
      <c r="G100" s="45"/>
      <c r="H100" s="12" t="s">
        <v>1316</v>
      </c>
      <c r="I100" s="46"/>
    </row>
    <row r="101" spans="1:9">
      <c r="A101" s="45"/>
      <c r="B101" s="73" t="s">
        <v>1358</v>
      </c>
      <c r="C101" s="45"/>
      <c r="D101" s="45"/>
      <c r="E101" s="45"/>
      <c r="F101" s="45"/>
      <c r="G101" s="45"/>
      <c r="H101" s="12" t="s">
        <v>1316</v>
      </c>
      <c r="I101" s="46"/>
    </row>
    <row r="102" spans="1:9">
      <c r="A102" s="45"/>
      <c r="B102" s="73" t="s">
        <v>1359</v>
      </c>
      <c r="C102" s="45"/>
      <c r="D102" s="45"/>
      <c r="E102" s="45"/>
      <c r="F102" s="45"/>
      <c r="G102" s="45"/>
      <c r="H102" s="12" t="s">
        <v>1316</v>
      </c>
      <c r="I102" s="46"/>
    </row>
    <row r="103" spans="1:9">
      <c r="A103" s="45"/>
      <c r="B103" s="73" t="s">
        <v>1360</v>
      </c>
      <c r="C103" s="45"/>
      <c r="D103" s="45"/>
      <c r="E103" s="45"/>
      <c r="F103" s="45"/>
      <c r="G103" s="45"/>
      <c r="H103" s="12" t="s">
        <v>1316</v>
      </c>
      <c r="I103" s="46"/>
    </row>
    <row r="104" spans="1:9">
      <c r="A104" s="45"/>
      <c r="B104" s="73" t="s">
        <v>1361</v>
      </c>
      <c r="C104" s="45"/>
      <c r="D104" s="45"/>
      <c r="E104" s="45"/>
      <c r="F104" s="45"/>
      <c r="G104" s="45"/>
      <c r="H104" s="12" t="s">
        <v>1316</v>
      </c>
      <c r="I104" s="46"/>
    </row>
    <row r="105" spans="1:9">
      <c r="A105" s="45"/>
      <c r="B105" s="73" t="s">
        <v>1362</v>
      </c>
      <c r="C105" s="45"/>
      <c r="D105" s="45"/>
      <c r="E105" s="45"/>
      <c r="F105" s="45"/>
      <c r="G105" s="45"/>
      <c r="H105" s="12" t="s">
        <v>1316</v>
      </c>
      <c r="I105" s="46"/>
    </row>
    <row r="106" spans="1:9">
      <c r="A106" s="45"/>
      <c r="B106" s="73" t="s">
        <v>1363</v>
      </c>
      <c r="C106" s="45"/>
      <c r="D106" s="45"/>
      <c r="E106" s="45"/>
      <c r="F106" s="45"/>
      <c r="G106" s="45"/>
      <c r="H106" s="12" t="s">
        <v>1316</v>
      </c>
      <c r="I106" s="46"/>
    </row>
    <row r="107" spans="1:9">
      <c r="A107" s="45"/>
      <c r="B107" s="73" t="s">
        <v>1364</v>
      </c>
      <c r="C107" s="45"/>
      <c r="D107" s="45"/>
      <c r="E107" s="45"/>
      <c r="F107" s="45"/>
      <c r="G107" s="45"/>
      <c r="H107" s="12" t="s">
        <v>1316</v>
      </c>
      <c r="I107" s="46"/>
    </row>
    <row r="108" spans="1:9">
      <c r="A108" s="45"/>
      <c r="B108" s="73" t="s">
        <v>1365</v>
      </c>
      <c r="C108" s="45"/>
      <c r="D108" s="45"/>
      <c r="E108" s="45"/>
      <c r="F108" s="45"/>
      <c r="G108" s="45"/>
      <c r="H108" s="12" t="s">
        <v>1316</v>
      </c>
      <c r="I108" s="46"/>
    </row>
    <row r="109" spans="1:9">
      <c r="A109" s="45"/>
      <c r="B109" s="73" t="s">
        <v>1366</v>
      </c>
      <c r="C109" s="45"/>
      <c r="D109" s="45"/>
      <c r="E109" s="45"/>
      <c r="F109" s="45"/>
      <c r="G109" s="45"/>
      <c r="H109" s="12" t="s">
        <v>1316</v>
      </c>
      <c r="I109" s="46"/>
    </row>
    <row r="110" spans="1:9">
      <c r="A110" s="45"/>
      <c r="B110" s="73" t="s">
        <v>1367</v>
      </c>
      <c r="C110" s="45"/>
      <c r="D110" s="45"/>
      <c r="E110" s="45"/>
      <c r="F110" s="45"/>
      <c r="G110" s="45"/>
      <c r="H110" s="12" t="s">
        <v>1316</v>
      </c>
      <c r="I110" s="46"/>
    </row>
    <row r="111" spans="1:9">
      <c r="A111" s="45"/>
      <c r="B111" s="73" t="s">
        <v>1368</v>
      </c>
      <c r="C111" s="45"/>
      <c r="D111" s="45"/>
      <c r="E111" s="45"/>
      <c r="F111" s="45"/>
      <c r="G111" s="45"/>
      <c r="H111" s="12" t="s">
        <v>1316</v>
      </c>
      <c r="I111" s="46"/>
    </row>
    <row r="112" spans="1:9">
      <c r="A112" s="45"/>
      <c r="B112" s="73" t="s">
        <v>1369</v>
      </c>
      <c r="C112" s="45"/>
      <c r="D112" s="45"/>
      <c r="E112" s="45"/>
      <c r="F112" s="45"/>
      <c r="G112" s="45"/>
      <c r="H112" s="12" t="s">
        <v>1316</v>
      </c>
      <c r="I112" s="46"/>
    </row>
    <row r="113" spans="1:9">
      <c r="A113" s="45"/>
      <c r="B113" s="73" t="s">
        <v>1370</v>
      </c>
      <c r="C113" s="45"/>
      <c r="D113" s="45"/>
      <c r="E113" s="45"/>
      <c r="F113" s="45"/>
      <c r="G113" s="45"/>
      <c r="H113" s="12" t="s">
        <v>1316</v>
      </c>
      <c r="I113" s="46"/>
    </row>
    <row r="114" spans="1:9">
      <c r="A114" s="45"/>
      <c r="B114" s="73" t="s">
        <v>1371</v>
      </c>
      <c r="C114" s="45"/>
      <c r="D114" s="45"/>
      <c r="E114" s="45"/>
      <c r="F114" s="45"/>
      <c r="G114" s="45"/>
      <c r="H114" s="12" t="s">
        <v>1316</v>
      </c>
      <c r="I114" s="46"/>
    </row>
    <row r="115" spans="1:9">
      <c r="A115" s="45"/>
      <c r="B115" s="73" t="s">
        <v>1372</v>
      </c>
      <c r="C115" s="45"/>
      <c r="D115" s="45"/>
      <c r="E115" s="45"/>
      <c r="F115" s="45"/>
      <c r="G115" s="45"/>
      <c r="H115" s="12" t="s">
        <v>1316</v>
      </c>
      <c r="I115" s="46"/>
    </row>
    <row r="116" spans="1:9">
      <c r="A116" s="45"/>
      <c r="B116" s="73" t="s">
        <v>1373</v>
      </c>
      <c r="C116" s="45"/>
      <c r="D116" s="45"/>
      <c r="E116" s="45"/>
      <c r="F116" s="45"/>
      <c r="G116" s="45"/>
      <c r="H116" s="12" t="s">
        <v>1316</v>
      </c>
      <c r="I116" s="46"/>
    </row>
    <row r="117" spans="1:9">
      <c r="A117" s="45"/>
      <c r="B117" s="73" t="s">
        <v>1374</v>
      </c>
      <c r="C117" s="45"/>
      <c r="D117" s="45"/>
      <c r="E117" s="45"/>
      <c r="F117" s="45"/>
      <c r="G117" s="45"/>
      <c r="H117" s="12" t="s">
        <v>1316</v>
      </c>
      <c r="I117" s="46"/>
    </row>
    <row r="118" spans="1:9">
      <c r="A118" s="45"/>
      <c r="B118" s="73" t="s">
        <v>1375</v>
      </c>
      <c r="C118" s="45"/>
      <c r="D118" s="45"/>
      <c r="E118" s="45"/>
      <c r="F118" s="45"/>
      <c r="G118" s="45"/>
      <c r="H118" s="12" t="s">
        <v>1316</v>
      </c>
      <c r="I118" s="46"/>
    </row>
    <row r="119" spans="1:9">
      <c r="A119" s="45"/>
      <c r="B119" s="73" t="s">
        <v>1376</v>
      </c>
      <c r="C119" s="45"/>
      <c r="D119" s="45"/>
      <c r="E119" s="45"/>
      <c r="F119" s="45"/>
      <c r="G119" s="45"/>
      <c r="H119" s="12" t="s">
        <v>1316</v>
      </c>
      <c r="I119" s="46"/>
    </row>
    <row r="120" spans="1:9">
      <c r="A120" s="45"/>
      <c r="B120" s="73" t="s">
        <v>1377</v>
      </c>
      <c r="C120" s="45"/>
      <c r="D120" s="45"/>
      <c r="E120" s="45"/>
      <c r="F120" s="45"/>
      <c r="G120" s="45"/>
      <c r="H120" s="12" t="s">
        <v>1316</v>
      </c>
      <c r="I120" s="46"/>
    </row>
    <row r="121" spans="1:9">
      <c r="A121" s="45"/>
      <c r="B121" s="73" t="s">
        <v>1378</v>
      </c>
      <c r="C121" s="45"/>
      <c r="D121" s="45"/>
      <c r="E121" s="45"/>
      <c r="F121" s="45"/>
      <c r="G121" s="45"/>
      <c r="H121" s="12" t="s">
        <v>1316</v>
      </c>
      <c r="I121" s="46"/>
    </row>
    <row r="122" spans="1:9">
      <c r="A122" s="45"/>
      <c r="B122" s="73" t="s">
        <v>1379</v>
      </c>
      <c r="C122" s="45"/>
      <c r="D122" s="45"/>
      <c r="E122" s="45"/>
      <c r="F122" s="45"/>
      <c r="G122" s="45"/>
      <c r="H122" s="12" t="s">
        <v>1316</v>
      </c>
      <c r="I122" s="46"/>
    </row>
    <row r="123" spans="1:9">
      <c r="A123" s="45"/>
      <c r="B123" s="73" t="s">
        <v>1380</v>
      </c>
      <c r="C123" s="45"/>
      <c r="D123" s="45"/>
      <c r="E123" s="45"/>
      <c r="F123" s="45"/>
      <c r="G123" s="45"/>
      <c r="H123" s="12" t="s">
        <v>1316</v>
      </c>
      <c r="I123" s="46"/>
    </row>
    <row r="124" spans="1:9">
      <c r="A124" s="45"/>
      <c r="B124" s="73" t="s">
        <v>1381</v>
      </c>
      <c r="C124" s="45"/>
      <c r="D124" s="45"/>
      <c r="E124" s="45"/>
      <c r="F124" s="45"/>
      <c r="G124" s="45"/>
      <c r="H124" s="12" t="s">
        <v>1316</v>
      </c>
      <c r="I124" s="46"/>
    </row>
    <row r="125" spans="1:9">
      <c r="A125" s="45"/>
      <c r="B125" s="73" t="s">
        <v>1382</v>
      </c>
      <c r="C125" s="45"/>
      <c r="D125" s="45"/>
      <c r="E125" s="45"/>
      <c r="F125" s="45"/>
      <c r="G125" s="45"/>
      <c r="H125" s="12" t="s">
        <v>1316</v>
      </c>
      <c r="I125" s="46"/>
    </row>
    <row r="126" spans="1:9">
      <c r="A126" s="45"/>
      <c r="B126" s="73" t="s">
        <v>1383</v>
      </c>
      <c r="C126" s="45"/>
      <c r="D126" s="45"/>
      <c r="E126" s="45"/>
      <c r="F126" s="45"/>
      <c r="G126" s="45"/>
      <c r="H126" s="12" t="s">
        <v>1316</v>
      </c>
      <c r="I126" s="46"/>
    </row>
    <row r="127" spans="1:9">
      <c r="A127" s="45"/>
      <c r="B127" s="73" t="s">
        <v>1384</v>
      </c>
      <c r="C127" s="45"/>
      <c r="D127" s="45"/>
      <c r="E127" s="45"/>
      <c r="F127" s="45"/>
      <c r="G127" s="45"/>
      <c r="H127" s="12" t="s">
        <v>1316</v>
      </c>
      <c r="I127" s="46"/>
    </row>
    <row r="128" spans="1:9">
      <c r="A128" s="45"/>
      <c r="B128" s="73" t="s">
        <v>1385</v>
      </c>
      <c r="C128" s="45"/>
      <c r="D128" s="45"/>
      <c r="E128" s="45"/>
      <c r="F128" s="45"/>
      <c r="G128" s="45"/>
      <c r="H128" s="12" t="s">
        <v>1316</v>
      </c>
      <c r="I128" s="46"/>
    </row>
    <row r="129" spans="1:9">
      <c r="A129" s="45"/>
      <c r="B129" s="73" t="s">
        <v>1386</v>
      </c>
      <c r="C129" s="45"/>
      <c r="D129" s="45"/>
      <c r="E129" s="45"/>
      <c r="F129" s="45"/>
      <c r="G129" s="45"/>
      <c r="H129" s="12" t="s">
        <v>1316</v>
      </c>
      <c r="I129" s="46"/>
    </row>
    <row r="130" spans="1:9">
      <c r="A130" s="45"/>
      <c r="B130" s="73" t="s">
        <v>1387</v>
      </c>
      <c r="C130" s="45"/>
      <c r="D130" s="45"/>
      <c r="E130" s="45"/>
      <c r="F130" s="45"/>
      <c r="G130" s="45"/>
      <c r="H130" s="12" t="s">
        <v>1316</v>
      </c>
      <c r="I130" s="46"/>
    </row>
    <row r="131" spans="1:9">
      <c r="A131" s="45"/>
      <c r="B131" s="73" t="s">
        <v>1388</v>
      </c>
      <c r="C131" s="45"/>
      <c r="D131" s="45"/>
      <c r="E131" s="45"/>
      <c r="F131" s="45"/>
      <c r="G131" s="45"/>
      <c r="H131" s="12" t="s">
        <v>1316</v>
      </c>
      <c r="I131" s="46"/>
    </row>
    <row r="132" spans="1:9">
      <c r="A132" s="45"/>
      <c r="B132" s="73" t="s">
        <v>1389</v>
      </c>
      <c r="C132" s="45"/>
      <c r="D132" s="45"/>
      <c r="E132" s="45"/>
      <c r="F132" s="45"/>
      <c r="G132" s="45"/>
      <c r="H132" s="12" t="s">
        <v>1316</v>
      </c>
      <c r="I132" s="46"/>
    </row>
    <row r="133" spans="1:9">
      <c r="A133" s="45"/>
      <c r="B133" s="73" t="s">
        <v>1390</v>
      </c>
      <c r="C133" s="45"/>
      <c r="D133" s="45"/>
      <c r="E133" s="45"/>
      <c r="F133" s="45"/>
      <c r="G133" s="45"/>
      <c r="H133" s="12" t="s">
        <v>1316</v>
      </c>
      <c r="I133" s="46"/>
    </row>
    <row r="134" spans="1:9">
      <c r="A134" s="45"/>
      <c r="B134" s="73" t="s">
        <v>1391</v>
      </c>
      <c r="C134" s="45"/>
      <c r="D134" s="45"/>
      <c r="E134" s="45"/>
      <c r="F134" s="45"/>
      <c r="G134" s="45"/>
      <c r="H134" s="12" t="s">
        <v>1316</v>
      </c>
      <c r="I134" s="46"/>
    </row>
    <row r="135" spans="1:9">
      <c r="A135" s="45"/>
      <c r="B135" s="73" t="s">
        <v>1392</v>
      </c>
      <c r="C135" s="45"/>
      <c r="D135" s="45"/>
      <c r="E135" s="45"/>
      <c r="F135" s="45"/>
      <c r="G135" s="45"/>
      <c r="H135" s="12" t="s">
        <v>1316</v>
      </c>
      <c r="I135" s="46"/>
    </row>
    <row r="136" spans="1:9">
      <c r="A136" s="45"/>
      <c r="B136" s="73" t="s">
        <v>1393</v>
      </c>
      <c r="C136" s="45"/>
      <c r="D136" s="45"/>
      <c r="E136" s="45"/>
      <c r="F136" s="45"/>
      <c r="G136" s="45"/>
      <c r="H136" s="12" t="s">
        <v>1316</v>
      </c>
      <c r="I136" s="46"/>
    </row>
    <row r="137" spans="1:9">
      <c r="A137" s="45"/>
      <c r="B137" s="54" t="s">
        <v>845</v>
      </c>
      <c r="C137" s="45"/>
      <c r="D137" s="19" t="s">
        <v>362</v>
      </c>
      <c r="E137" s="2" t="s">
        <v>244</v>
      </c>
      <c r="F137" s="2"/>
      <c r="G137" s="2"/>
      <c r="H137" s="12" t="s">
        <v>1316</v>
      </c>
      <c r="I137" s="46"/>
    </row>
    <row r="138" spans="1:9">
      <c r="A138" s="45"/>
      <c r="B138" s="73" t="s">
        <v>1322</v>
      </c>
      <c r="C138" s="45"/>
      <c r="D138" s="45"/>
      <c r="E138" s="45"/>
      <c r="F138" s="45"/>
      <c r="G138" s="45"/>
      <c r="H138" s="12" t="s">
        <v>1316</v>
      </c>
      <c r="I138" s="46"/>
    </row>
    <row r="139" spans="1:9">
      <c r="A139" s="45"/>
      <c r="B139" s="73" t="s">
        <v>1394</v>
      </c>
      <c r="C139" s="45"/>
      <c r="D139" s="45"/>
      <c r="E139" s="45"/>
      <c r="F139" s="45"/>
      <c r="G139" s="45"/>
      <c r="H139" s="12" t="s">
        <v>1316</v>
      </c>
      <c r="I139" s="46"/>
    </row>
    <row r="140" spans="1:9">
      <c r="A140" s="45"/>
      <c r="B140" s="73" t="s">
        <v>1395</v>
      </c>
      <c r="C140" s="45"/>
      <c r="D140" s="45"/>
      <c r="E140" s="45"/>
      <c r="F140" s="45"/>
      <c r="G140" s="45"/>
      <c r="H140" s="12" t="s">
        <v>1316</v>
      </c>
      <c r="I140" s="46"/>
    </row>
    <row r="141" spans="1:9">
      <c r="A141" s="45"/>
      <c r="B141" s="73" t="s">
        <v>1396</v>
      </c>
      <c r="C141" s="45"/>
      <c r="D141" s="45"/>
      <c r="E141" s="45"/>
      <c r="F141" s="45"/>
      <c r="G141" s="45"/>
      <c r="H141" s="12" t="s">
        <v>1316</v>
      </c>
      <c r="I141" s="46"/>
    </row>
    <row r="142" spans="1:9">
      <c r="A142" s="45"/>
      <c r="B142" s="73" t="s">
        <v>1397</v>
      </c>
      <c r="C142" s="45"/>
      <c r="D142" s="45"/>
      <c r="E142" s="45"/>
      <c r="F142" s="45"/>
      <c r="G142" s="45"/>
      <c r="H142" s="12" t="s">
        <v>1316</v>
      </c>
      <c r="I142" s="46"/>
    </row>
    <row r="143" spans="1:9">
      <c r="A143" s="45"/>
      <c r="B143" s="73" t="s">
        <v>1398</v>
      </c>
      <c r="C143" s="45"/>
      <c r="D143" s="45"/>
      <c r="E143" s="45"/>
      <c r="F143" s="45"/>
      <c r="G143" s="45"/>
      <c r="H143" s="12" t="s">
        <v>1316</v>
      </c>
      <c r="I143" s="46"/>
    </row>
    <row r="144" spans="1:9">
      <c r="A144" s="45"/>
      <c r="B144" s="73" t="s">
        <v>1337</v>
      </c>
      <c r="C144" s="45"/>
      <c r="D144" s="45"/>
      <c r="E144" s="45"/>
      <c r="F144" s="45"/>
      <c r="G144" s="45"/>
      <c r="H144" s="12" t="s">
        <v>1316</v>
      </c>
      <c r="I144" s="46"/>
    </row>
    <row r="145" spans="1:9">
      <c r="A145" s="8" t="s">
        <v>288</v>
      </c>
      <c r="B145" s="9" t="s">
        <v>0</v>
      </c>
      <c r="C145" s="9"/>
      <c r="D145" s="8" t="s">
        <v>1</v>
      </c>
      <c r="E145" s="8" t="s">
        <v>2</v>
      </c>
      <c r="F145" s="10" t="s">
        <v>3</v>
      </c>
      <c r="G145" s="10" t="s">
        <v>204</v>
      </c>
      <c r="H145" s="10" t="s">
        <v>205</v>
      </c>
      <c r="I145" s="11" t="s">
        <v>207</v>
      </c>
    </row>
    <row r="146" spans="1:9">
      <c r="A146" s="2" t="s">
        <v>361</v>
      </c>
      <c r="B146" s="73" t="s">
        <v>1317</v>
      </c>
      <c r="C146" s="45"/>
      <c r="D146" s="45"/>
      <c r="E146" s="45"/>
      <c r="F146" s="45"/>
      <c r="G146" s="45"/>
      <c r="H146" s="12" t="str">
        <f>IF(IFERROR(SEARCHB("add",$B$2),0)&gt;0,"M","O")</f>
        <v>O</v>
      </c>
      <c r="I146" s="45"/>
    </row>
    <row r="147" spans="1:9">
      <c r="A147" s="45"/>
      <c r="B147" s="53" t="s">
        <v>3000</v>
      </c>
      <c r="C147" s="45"/>
      <c r="D147" s="19" t="s">
        <v>362</v>
      </c>
      <c r="E147" s="2" t="s">
        <v>363</v>
      </c>
      <c r="F147" s="2" t="s">
        <v>88</v>
      </c>
      <c r="G147" s="2">
        <v>19</v>
      </c>
      <c r="H147" s="12" t="str">
        <f t="shared" ref="H147:H182" si="0">IF(IFERROR(SEARCHB("add",$B$2),0)&gt;0,"M","O")</f>
        <v>O</v>
      </c>
      <c r="I147" s="45"/>
    </row>
    <row r="148" spans="1:9">
      <c r="A148" s="45"/>
      <c r="B148" s="53" t="s">
        <v>1400</v>
      </c>
      <c r="C148" s="45"/>
      <c r="D148" s="19" t="s">
        <v>356</v>
      </c>
      <c r="E148" s="2" t="s">
        <v>363</v>
      </c>
      <c r="F148" s="2" t="s">
        <v>88</v>
      </c>
      <c r="G148" s="2">
        <v>19</v>
      </c>
      <c r="H148" s="12" t="str">
        <f t="shared" si="0"/>
        <v>O</v>
      </c>
      <c r="I148" s="45"/>
    </row>
    <row r="149" spans="1:9">
      <c r="A149" s="45"/>
      <c r="B149" s="54" t="s">
        <v>364</v>
      </c>
      <c r="C149" s="45"/>
      <c r="D149" s="19" t="s">
        <v>365</v>
      </c>
      <c r="E149" s="2" t="s">
        <v>366</v>
      </c>
      <c r="F149" s="2" t="s">
        <v>88</v>
      </c>
      <c r="G149" s="2">
        <v>19</v>
      </c>
      <c r="H149" s="12" t="str">
        <f t="shared" si="0"/>
        <v>O</v>
      </c>
      <c r="I149" s="45"/>
    </row>
    <row r="150" spans="1:9">
      <c r="A150" s="45"/>
      <c r="B150" s="73" t="s">
        <v>1401</v>
      </c>
      <c r="C150" s="45"/>
      <c r="D150" s="45"/>
      <c r="E150" s="45"/>
      <c r="F150" s="45"/>
      <c r="G150" s="45"/>
      <c r="H150" s="12" t="str">
        <f t="shared" si="0"/>
        <v>O</v>
      </c>
      <c r="I150" s="45"/>
    </row>
    <row r="151" spans="1:9">
      <c r="A151" s="45"/>
      <c r="B151" s="73" t="s">
        <v>1357</v>
      </c>
      <c r="C151" s="45"/>
      <c r="D151" s="45"/>
      <c r="E151" s="45"/>
      <c r="F151" s="45"/>
      <c r="G151" s="45"/>
      <c r="H151" s="12" t="str">
        <f t="shared" si="0"/>
        <v>O</v>
      </c>
      <c r="I151" s="45"/>
    </row>
    <row r="152" spans="1:9" s="36" customFormat="1">
      <c r="A152" s="45"/>
      <c r="B152" s="73" t="s">
        <v>1358</v>
      </c>
      <c r="C152" s="45"/>
      <c r="D152" s="45"/>
      <c r="E152" s="45"/>
      <c r="F152" s="45"/>
      <c r="G152" s="45"/>
      <c r="H152" s="12" t="str">
        <f t="shared" si="0"/>
        <v>O</v>
      </c>
      <c r="I152" s="45"/>
    </row>
    <row r="153" spans="1:9" s="36" customFormat="1">
      <c r="A153" s="45"/>
      <c r="B153" s="73" t="s">
        <v>1359</v>
      </c>
      <c r="C153" s="45"/>
      <c r="D153" s="45"/>
      <c r="E153" s="45"/>
      <c r="F153" s="45"/>
      <c r="G153" s="45"/>
      <c r="H153" s="12" t="str">
        <f t="shared" si="0"/>
        <v>O</v>
      </c>
      <c r="I153" s="45"/>
    </row>
    <row r="154" spans="1:9">
      <c r="A154" s="45"/>
      <c r="B154" s="73" t="s">
        <v>1353</v>
      </c>
      <c r="C154" s="45"/>
      <c r="D154" s="45"/>
      <c r="E154" s="45"/>
      <c r="F154" s="45"/>
      <c r="G154" s="45"/>
      <c r="H154" s="12" t="str">
        <f t="shared" si="0"/>
        <v>O</v>
      </c>
      <c r="I154" s="45"/>
    </row>
    <row r="155" spans="1:9">
      <c r="A155" s="45"/>
      <c r="B155" s="73" t="s">
        <v>1354</v>
      </c>
      <c r="C155" s="45"/>
      <c r="D155" s="45"/>
      <c r="E155" s="45"/>
      <c r="F155" s="45"/>
      <c r="G155" s="45"/>
      <c r="H155" s="12" t="str">
        <f t="shared" si="0"/>
        <v>O</v>
      </c>
      <c r="I155" s="45"/>
    </row>
    <row r="156" spans="1:9">
      <c r="A156" s="45"/>
      <c r="B156" s="73" t="s">
        <v>1355</v>
      </c>
      <c r="C156" s="45"/>
      <c r="D156" s="45"/>
      <c r="E156" s="45"/>
      <c r="F156" s="45"/>
      <c r="G156" s="45"/>
      <c r="H156" s="12" t="str">
        <f t="shared" si="0"/>
        <v>O</v>
      </c>
      <c r="I156" s="45"/>
    </row>
    <row r="157" spans="1:9">
      <c r="A157" s="45"/>
      <c r="B157" s="73" t="s">
        <v>1402</v>
      </c>
      <c r="C157" s="45"/>
      <c r="D157" s="45"/>
      <c r="E157" s="45"/>
      <c r="F157" s="45"/>
      <c r="G157" s="45"/>
      <c r="H157" s="12" t="str">
        <f t="shared" si="0"/>
        <v>O</v>
      </c>
      <c r="I157" s="45"/>
    </row>
    <row r="158" spans="1:9">
      <c r="A158" s="45"/>
      <c r="B158" s="53" t="s">
        <v>1403</v>
      </c>
      <c r="C158" s="45"/>
      <c r="D158" s="19" t="s">
        <v>362</v>
      </c>
      <c r="E158" s="2" t="s">
        <v>369</v>
      </c>
      <c r="F158" s="2" t="s">
        <v>88</v>
      </c>
      <c r="G158" s="2">
        <v>19</v>
      </c>
      <c r="H158" s="12" t="str">
        <f t="shared" si="0"/>
        <v>O</v>
      </c>
      <c r="I158" s="45"/>
    </row>
    <row r="159" spans="1:9">
      <c r="A159" s="45"/>
      <c r="B159" s="81" t="s">
        <v>1404</v>
      </c>
      <c r="C159" s="45"/>
      <c r="D159" s="45"/>
      <c r="E159" s="45"/>
      <c r="F159" s="45"/>
      <c r="G159" s="45"/>
      <c r="H159" s="12" t="str">
        <f t="shared" si="0"/>
        <v>O</v>
      </c>
      <c r="I159" s="45"/>
    </row>
    <row r="160" spans="1:9">
      <c r="A160" s="45"/>
      <c r="B160" s="45" t="s">
        <v>1405</v>
      </c>
      <c r="C160" s="45"/>
      <c r="D160" s="32" t="s">
        <v>367</v>
      </c>
      <c r="E160" s="18" t="s">
        <v>368</v>
      </c>
      <c r="F160" s="18" t="s">
        <v>88</v>
      </c>
      <c r="G160" s="18">
        <v>19</v>
      </c>
      <c r="H160" s="12" t="str">
        <f t="shared" si="0"/>
        <v>O</v>
      </c>
      <c r="I160" s="45"/>
    </row>
    <row r="161" spans="1:9">
      <c r="A161" s="45"/>
      <c r="B161" s="82" t="s">
        <v>1406</v>
      </c>
      <c r="C161" s="45"/>
      <c r="D161" s="45"/>
      <c r="E161" s="45"/>
      <c r="F161" s="45"/>
      <c r="G161" s="45"/>
      <c r="H161" s="12" t="str">
        <f t="shared" si="0"/>
        <v>O</v>
      </c>
      <c r="I161" s="45"/>
    </row>
    <row r="162" spans="1:9">
      <c r="A162" s="45"/>
      <c r="B162" s="45" t="s">
        <v>1407</v>
      </c>
      <c r="C162" s="45"/>
      <c r="D162" s="16" t="s">
        <v>370</v>
      </c>
      <c r="E162" s="2" t="s">
        <v>371</v>
      </c>
      <c r="F162" s="2" t="s">
        <v>73</v>
      </c>
      <c r="G162" s="2">
        <v>1</v>
      </c>
      <c r="H162" s="12" t="str">
        <f t="shared" si="0"/>
        <v>O</v>
      </c>
      <c r="I162" s="45"/>
    </row>
    <row r="163" spans="1:9">
      <c r="A163" s="45"/>
      <c r="B163" s="82" t="s">
        <v>1408</v>
      </c>
      <c r="C163" s="45"/>
      <c r="D163" s="45"/>
      <c r="E163" s="45"/>
      <c r="F163" s="45"/>
      <c r="G163" s="45"/>
      <c r="H163" s="12" t="str">
        <f t="shared" si="0"/>
        <v>O</v>
      </c>
      <c r="I163" s="45"/>
    </row>
    <row r="164" spans="1:9">
      <c r="A164" s="45"/>
      <c r="B164" s="82" t="s">
        <v>1409</v>
      </c>
      <c r="C164" s="45"/>
      <c r="D164" s="45"/>
      <c r="E164" s="45"/>
      <c r="F164" s="45"/>
      <c r="G164" s="45"/>
      <c r="H164" s="12" t="str">
        <f t="shared" si="0"/>
        <v>O</v>
      </c>
      <c r="I164" s="45"/>
    </row>
    <row r="165" spans="1:9">
      <c r="A165" s="45"/>
      <c r="B165" s="82" t="s">
        <v>1393</v>
      </c>
      <c r="C165" s="45"/>
      <c r="D165" s="45"/>
      <c r="E165" s="45"/>
      <c r="F165" s="45"/>
      <c r="G165" s="45"/>
      <c r="H165" s="12" t="str">
        <f t="shared" si="0"/>
        <v>O</v>
      </c>
      <c r="I165" s="45"/>
    </row>
    <row r="166" spans="1:9">
      <c r="A166" s="45"/>
      <c r="B166" s="82" t="s">
        <v>1410</v>
      </c>
      <c r="C166" s="45"/>
      <c r="D166" s="45"/>
      <c r="E166" s="45"/>
      <c r="F166" s="45"/>
      <c r="G166" s="45"/>
      <c r="H166" s="12" t="str">
        <f t="shared" si="0"/>
        <v>O</v>
      </c>
      <c r="I166" s="45"/>
    </row>
    <row r="167" spans="1:9">
      <c r="A167" s="45"/>
      <c r="B167" s="82" t="s">
        <v>1411</v>
      </c>
      <c r="C167" s="45"/>
      <c r="D167" s="45"/>
      <c r="E167" s="45"/>
      <c r="F167" s="45"/>
      <c r="G167" s="45"/>
      <c r="H167" s="12" t="str">
        <f t="shared" si="0"/>
        <v>O</v>
      </c>
      <c r="I167" s="45"/>
    </row>
    <row r="168" spans="1:9">
      <c r="A168" s="45"/>
      <c r="B168" s="82" t="s">
        <v>1412</v>
      </c>
      <c r="C168" s="45"/>
      <c r="D168" s="45"/>
      <c r="E168" s="45"/>
      <c r="F168" s="45"/>
      <c r="G168" s="45"/>
      <c r="H168" s="12" t="str">
        <f t="shared" si="0"/>
        <v>O</v>
      </c>
      <c r="I168" s="45"/>
    </row>
    <row r="169" spans="1:9">
      <c r="A169" s="45"/>
      <c r="B169" s="82" t="s">
        <v>1413</v>
      </c>
      <c r="C169" s="45"/>
      <c r="D169" s="45"/>
      <c r="E169" s="45"/>
      <c r="F169" s="45"/>
      <c r="G169" s="45"/>
      <c r="H169" s="12" t="str">
        <f t="shared" si="0"/>
        <v>O</v>
      </c>
      <c r="I169" s="45"/>
    </row>
    <row r="170" spans="1:9">
      <c r="A170" s="45"/>
      <c r="B170" s="82" t="s">
        <v>1414</v>
      </c>
      <c r="C170" s="45"/>
      <c r="D170" s="45"/>
      <c r="E170" s="45"/>
      <c r="F170" s="45"/>
      <c r="G170" s="45"/>
      <c r="H170" s="12" t="str">
        <f t="shared" si="0"/>
        <v>O</v>
      </c>
      <c r="I170" s="45"/>
    </row>
    <row r="171" spans="1:9">
      <c r="A171" s="45"/>
      <c r="B171" s="82" t="s">
        <v>1415</v>
      </c>
      <c r="C171" s="45"/>
      <c r="D171" s="45"/>
      <c r="E171" s="45"/>
      <c r="F171" s="45"/>
      <c r="G171" s="45"/>
      <c r="H171" s="12" t="str">
        <f t="shared" si="0"/>
        <v>O</v>
      </c>
      <c r="I171" s="45"/>
    </row>
    <row r="172" spans="1:9">
      <c r="A172" s="45"/>
      <c r="B172" s="45" t="s">
        <v>1321</v>
      </c>
      <c r="C172" s="45"/>
      <c r="D172" s="16" t="s">
        <v>373</v>
      </c>
      <c r="E172" s="2" t="s">
        <v>374</v>
      </c>
      <c r="F172" s="2"/>
      <c r="G172" s="2"/>
      <c r="H172" s="12" t="str">
        <f t="shared" si="0"/>
        <v>O</v>
      </c>
      <c r="I172" s="45"/>
    </row>
    <row r="173" spans="1:9">
      <c r="A173" s="45"/>
      <c r="B173" s="53" t="s">
        <v>1346</v>
      </c>
      <c r="C173" s="45"/>
      <c r="D173" s="16" t="s">
        <v>377</v>
      </c>
      <c r="E173" s="2" t="s">
        <v>244</v>
      </c>
      <c r="F173" s="2"/>
      <c r="G173" s="2"/>
      <c r="H173" s="12" t="str">
        <f t="shared" si="0"/>
        <v>O</v>
      </c>
      <c r="I173" s="45"/>
    </row>
    <row r="174" spans="1:9">
      <c r="A174" s="45"/>
      <c r="B174" s="45" t="s">
        <v>1416</v>
      </c>
      <c r="C174" s="45"/>
      <c r="D174" s="45"/>
      <c r="E174" s="2" t="s">
        <v>244</v>
      </c>
      <c r="F174" s="45"/>
      <c r="G174" s="45"/>
      <c r="H174" s="12" t="str">
        <f t="shared" si="0"/>
        <v>O</v>
      </c>
      <c r="I174" s="45"/>
    </row>
    <row r="175" spans="1:9">
      <c r="A175" s="45"/>
      <c r="B175" s="45" t="s">
        <v>1417</v>
      </c>
      <c r="C175" s="45"/>
      <c r="D175" s="16" t="s">
        <v>376</v>
      </c>
      <c r="E175" s="2" t="s">
        <v>244</v>
      </c>
      <c r="F175" s="2"/>
      <c r="G175" s="2"/>
      <c r="H175" s="12" t="str">
        <f t="shared" si="0"/>
        <v>O</v>
      </c>
      <c r="I175" s="45"/>
    </row>
    <row r="176" spans="1:9">
      <c r="A176" s="45"/>
      <c r="B176" s="82" t="s">
        <v>1322</v>
      </c>
      <c r="C176" s="45"/>
      <c r="D176" s="45"/>
      <c r="E176" s="45"/>
      <c r="F176" s="45"/>
      <c r="G176" s="45"/>
      <c r="H176" s="12" t="str">
        <f t="shared" si="0"/>
        <v>O</v>
      </c>
      <c r="I176" s="45"/>
    </row>
    <row r="177" spans="1:9">
      <c r="A177" s="45"/>
      <c r="B177" s="82" t="s">
        <v>1418</v>
      </c>
      <c r="C177" s="45"/>
      <c r="D177" s="45"/>
      <c r="E177" s="45"/>
      <c r="F177" s="45"/>
      <c r="G177" s="45"/>
      <c r="H177" s="12" t="str">
        <f t="shared" si="0"/>
        <v>O</v>
      </c>
      <c r="I177" s="45"/>
    </row>
    <row r="178" spans="1:9">
      <c r="A178" s="45"/>
      <c r="B178" s="82" t="s">
        <v>1419</v>
      </c>
      <c r="C178" s="45"/>
      <c r="D178" s="45"/>
      <c r="E178" s="45"/>
      <c r="F178" s="45"/>
      <c r="G178" s="45"/>
      <c r="H178" s="12" t="str">
        <f t="shared" si="0"/>
        <v>O</v>
      </c>
      <c r="I178" s="45"/>
    </row>
    <row r="179" spans="1:9">
      <c r="A179" s="45"/>
      <c r="B179" s="82" t="s">
        <v>1420</v>
      </c>
      <c r="C179" s="45"/>
      <c r="D179" s="45"/>
      <c r="E179" s="45"/>
      <c r="F179" s="45"/>
      <c r="G179" s="45"/>
      <c r="H179" s="12" t="str">
        <f t="shared" si="0"/>
        <v>O</v>
      </c>
      <c r="I179" s="45"/>
    </row>
    <row r="180" spans="1:9">
      <c r="A180" s="45"/>
      <c r="B180" s="82" t="s">
        <v>1421</v>
      </c>
      <c r="C180" s="45"/>
      <c r="D180" s="45"/>
      <c r="E180" s="45"/>
      <c r="F180" s="45"/>
      <c r="G180" s="45"/>
      <c r="H180" s="12" t="str">
        <f t="shared" si="0"/>
        <v>O</v>
      </c>
      <c r="I180" s="45"/>
    </row>
    <row r="181" spans="1:9">
      <c r="A181" s="45"/>
      <c r="B181" s="82" t="s">
        <v>1422</v>
      </c>
      <c r="C181" s="45"/>
      <c r="D181" s="45"/>
      <c r="E181" s="45"/>
      <c r="F181" s="45"/>
      <c r="G181" s="45"/>
      <c r="H181" s="12" t="str">
        <f t="shared" si="0"/>
        <v>O</v>
      </c>
      <c r="I181" s="45"/>
    </row>
    <row r="182" spans="1:9">
      <c r="A182" s="45"/>
      <c r="B182" s="82" t="s">
        <v>1337</v>
      </c>
      <c r="C182" s="45"/>
      <c r="D182" s="45"/>
      <c r="E182" s="45"/>
      <c r="F182" s="45"/>
      <c r="G182" s="45"/>
      <c r="H182" s="12" t="str">
        <f t="shared" si="0"/>
        <v>O</v>
      </c>
      <c r="I182" s="45"/>
    </row>
    <row r="183" spans="1:9">
      <c r="A183" s="8" t="s">
        <v>378</v>
      </c>
      <c r="B183" s="9" t="s">
        <v>0</v>
      </c>
      <c r="C183" s="9"/>
      <c r="D183" s="8" t="s">
        <v>1</v>
      </c>
      <c r="E183" s="8" t="s">
        <v>2</v>
      </c>
      <c r="F183" s="10" t="s">
        <v>3</v>
      </c>
      <c r="G183" s="10" t="s">
        <v>204</v>
      </c>
      <c r="H183" s="10" t="s">
        <v>205</v>
      </c>
      <c r="I183" s="11" t="s">
        <v>207</v>
      </c>
    </row>
    <row r="184" spans="1:9">
      <c r="A184" s="2" t="s">
        <v>372</v>
      </c>
      <c r="B184" s="2" t="s">
        <v>379</v>
      </c>
      <c r="C184" s="12"/>
      <c r="D184" s="19" t="s">
        <v>380</v>
      </c>
      <c r="E184" s="19" t="s">
        <v>380</v>
      </c>
      <c r="F184" s="2" t="s">
        <v>219</v>
      </c>
      <c r="G184" s="2">
        <v>150</v>
      </c>
      <c r="H184" s="12" t="s">
        <v>210</v>
      </c>
      <c r="I184" s="75"/>
    </row>
    <row r="185" spans="1:9">
      <c r="A185" s="2"/>
      <c r="B185" s="2" t="s">
        <v>381</v>
      </c>
      <c r="C185" s="12"/>
      <c r="D185" s="19" t="s">
        <v>382</v>
      </c>
      <c r="E185" s="2"/>
      <c r="F185" s="2"/>
      <c r="G185" s="2"/>
      <c r="H185" s="12" t="s">
        <v>210</v>
      </c>
      <c r="I185" s="75"/>
    </row>
    <row r="186" spans="1:9">
      <c r="A186" s="8" t="s">
        <v>288</v>
      </c>
      <c r="B186" s="9" t="s">
        <v>0</v>
      </c>
      <c r="C186" s="9"/>
      <c r="D186" s="8" t="s">
        <v>1</v>
      </c>
      <c r="E186" s="8" t="s">
        <v>2</v>
      </c>
      <c r="F186" s="10" t="s">
        <v>3</v>
      </c>
      <c r="G186" s="10" t="s">
        <v>204</v>
      </c>
      <c r="H186" s="10" t="s">
        <v>205</v>
      </c>
      <c r="I186" s="11" t="s">
        <v>207</v>
      </c>
    </row>
    <row r="187" spans="1:9">
      <c r="A187" s="2" t="s">
        <v>381</v>
      </c>
      <c r="B187" s="73" t="s">
        <v>1322</v>
      </c>
      <c r="C187" s="45"/>
      <c r="D187" s="45"/>
      <c r="E187" s="45"/>
      <c r="F187" s="45"/>
      <c r="G187" s="45"/>
      <c r="H187" s="45"/>
      <c r="I187" s="45"/>
    </row>
    <row r="188" spans="1:9">
      <c r="A188" s="45"/>
      <c r="B188" s="54" t="s">
        <v>447</v>
      </c>
      <c r="C188" s="45"/>
      <c r="D188" s="16" t="s">
        <v>448</v>
      </c>
      <c r="E188" s="2" t="s">
        <v>446</v>
      </c>
      <c r="F188" s="2" t="str">
        <f>IF(G188=19,"Number","String")</f>
        <v>String</v>
      </c>
      <c r="G188" s="2">
        <v>10</v>
      </c>
      <c r="H188" s="12" t="s">
        <v>1338</v>
      </c>
      <c r="I188" s="45"/>
    </row>
    <row r="189" spans="1:9">
      <c r="A189" s="45"/>
      <c r="B189" s="54" t="s">
        <v>385</v>
      </c>
      <c r="C189" s="45"/>
      <c r="D189" s="16" t="s">
        <v>386</v>
      </c>
      <c r="E189" s="2" t="s">
        <v>387</v>
      </c>
      <c r="F189" s="2" t="str">
        <f>IF(G189=19,"Number","String")</f>
        <v>Number</v>
      </c>
      <c r="G189" s="2">
        <v>19</v>
      </c>
      <c r="H189" s="45"/>
      <c r="I189" s="45"/>
    </row>
    <row r="190" spans="1:9">
      <c r="A190" s="45"/>
      <c r="B190" s="73" t="s">
        <v>1323</v>
      </c>
      <c r="C190" s="45"/>
      <c r="D190" s="45"/>
      <c r="E190" s="45"/>
      <c r="F190" s="45"/>
      <c r="G190" s="45"/>
      <c r="H190" s="45"/>
      <c r="I190" s="45"/>
    </row>
    <row r="191" spans="1:9">
      <c r="A191" s="45"/>
      <c r="B191" s="54" t="s">
        <v>439</v>
      </c>
      <c r="C191" s="45"/>
      <c r="D191" s="16" t="s">
        <v>440</v>
      </c>
      <c r="E191" s="2"/>
      <c r="F191" s="2" t="str">
        <f>IF(G191=19,"Number","String")</f>
        <v>String</v>
      </c>
      <c r="G191" s="2">
        <v>100</v>
      </c>
      <c r="H191" s="12" t="s">
        <v>166</v>
      </c>
      <c r="I191" s="45"/>
    </row>
    <row r="192" spans="1:9">
      <c r="A192" s="45"/>
      <c r="B192" s="54" t="s">
        <v>426</v>
      </c>
      <c r="C192" s="45"/>
      <c r="D192" s="19" t="s">
        <v>427</v>
      </c>
      <c r="E192" s="2" t="s">
        <v>1339</v>
      </c>
      <c r="F192" s="2" t="s">
        <v>1340</v>
      </c>
      <c r="G192" s="2">
        <v>6</v>
      </c>
      <c r="H192" s="12" t="s">
        <v>1338</v>
      </c>
      <c r="I192" s="45"/>
    </row>
    <row r="193" spans="1:9">
      <c r="A193" s="45"/>
      <c r="B193" s="54" t="s">
        <v>424</v>
      </c>
      <c r="C193" s="45"/>
      <c r="D193" s="16" t="s">
        <v>425</v>
      </c>
      <c r="E193" s="2"/>
      <c r="F193" s="2" t="str">
        <f>IF(G193=19,"Number","String")</f>
        <v>String</v>
      </c>
      <c r="G193" s="2">
        <v>40</v>
      </c>
      <c r="H193" s="12" t="s">
        <v>166</v>
      </c>
      <c r="I193" s="45"/>
    </row>
    <row r="194" spans="1:9" s="36" customFormat="1">
      <c r="A194" s="45"/>
      <c r="B194" s="54" t="s">
        <v>464</v>
      </c>
      <c r="C194" s="45"/>
      <c r="D194" s="19" t="s">
        <v>465</v>
      </c>
      <c r="E194" s="2"/>
      <c r="F194" s="2" t="str">
        <f>IF(G194=19,"Number","String")</f>
        <v>String</v>
      </c>
      <c r="G194" s="2">
        <v>10</v>
      </c>
      <c r="H194" s="12" t="s">
        <v>1338</v>
      </c>
      <c r="I194" s="45"/>
    </row>
    <row r="195" spans="1:9" s="36" customFormat="1">
      <c r="A195" s="45"/>
      <c r="B195" s="54" t="s">
        <v>406</v>
      </c>
      <c r="C195" s="12"/>
      <c r="D195" s="16" t="s">
        <v>407</v>
      </c>
      <c r="E195" s="2"/>
      <c r="F195" s="2" t="str">
        <f>IF(G195=19,"Number","String")</f>
        <v>String</v>
      </c>
      <c r="G195" s="2">
        <v>8</v>
      </c>
      <c r="H195" s="12" t="s">
        <v>1338</v>
      </c>
      <c r="I195" s="45"/>
    </row>
    <row r="196" spans="1:9">
      <c r="A196" s="45"/>
      <c r="B196" s="54" t="s">
        <v>420</v>
      </c>
      <c r="C196" s="45"/>
      <c r="D196" s="16" t="s">
        <v>421</v>
      </c>
      <c r="E196" s="2" t="s">
        <v>1339</v>
      </c>
      <c r="F196" s="2" t="s">
        <v>1341</v>
      </c>
      <c r="G196" s="2">
        <v>6</v>
      </c>
      <c r="H196" s="12" t="s">
        <v>1338</v>
      </c>
      <c r="I196" s="75"/>
    </row>
    <row r="197" spans="1:9">
      <c r="A197" s="45"/>
      <c r="B197" s="54" t="s">
        <v>1324</v>
      </c>
      <c r="C197" s="45"/>
      <c r="D197" s="19" t="s">
        <v>1342</v>
      </c>
      <c r="E197" s="2"/>
      <c r="F197" s="2" t="s">
        <v>1343</v>
      </c>
      <c r="G197" s="2">
        <v>8</v>
      </c>
      <c r="H197" s="12" t="s">
        <v>1338</v>
      </c>
      <c r="I197" s="45"/>
    </row>
    <row r="198" spans="1:9">
      <c r="A198" s="45"/>
      <c r="B198" s="54" t="s">
        <v>1344</v>
      </c>
      <c r="C198" s="12"/>
      <c r="D198" s="19" t="s">
        <v>401</v>
      </c>
      <c r="E198" s="2"/>
      <c r="F198" s="2" t="str">
        <f t="shared" ref="F198:F203" si="1">IF(G198=19,"Number","String")</f>
        <v>String</v>
      </c>
      <c r="G198" s="2">
        <v>10</v>
      </c>
      <c r="H198" s="12" t="s">
        <v>1338</v>
      </c>
      <c r="I198" s="45"/>
    </row>
    <row r="199" spans="1:9">
      <c r="A199" s="45"/>
      <c r="B199" s="54" t="s">
        <v>449</v>
      </c>
      <c r="C199" s="45"/>
      <c r="D199" s="16" t="s">
        <v>450</v>
      </c>
      <c r="E199" s="2" t="s">
        <v>446</v>
      </c>
      <c r="F199" s="2" t="str">
        <f t="shared" si="1"/>
        <v>String</v>
      </c>
      <c r="G199" s="2">
        <v>6</v>
      </c>
      <c r="H199" s="12" t="s">
        <v>1338</v>
      </c>
      <c r="I199" s="45"/>
    </row>
    <row r="200" spans="1:9">
      <c r="A200" s="45"/>
      <c r="B200" s="54" t="s">
        <v>417</v>
      </c>
      <c r="C200" s="45"/>
      <c r="D200" s="16" t="s">
        <v>418</v>
      </c>
      <c r="E200" s="2"/>
      <c r="F200" s="2" t="str">
        <f t="shared" si="1"/>
        <v>String</v>
      </c>
      <c r="G200" s="2">
        <v>100</v>
      </c>
      <c r="H200" s="12" t="s">
        <v>1338</v>
      </c>
      <c r="I200" s="45"/>
    </row>
    <row r="201" spans="1:9">
      <c r="A201" s="45"/>
      <c r="B201" s="54" t="s">
        <v>1325</v>
      </c>
      <c r="C201" s="45"/>
      <c r="D201" s="16" t="s">
        <v>434</v>
      </c>
      <c r="E201" s="2"/>
      <c r="F201" s="2" t="str">
        <f t="shared" si="1"/>
        <v>String</v>
      </c>
      <c r="G201" s="2">
        <v>100</v>
      </c>
      <c r="H201" s="12" t="s">
        <v>166</v>
      </c>
      <c r="I201" s="45"/>
    </row>
    <row r="202" spans="1:9">
      <c r="A202" s="45"/>
      <c r="B202" s="54" t="s">
        <v>1326</v>
      </c>
      <c r="C202" s="45"/>
      <c r="D202" s="16" t="s">
        <v>435</v>
      </c>
      <c r="E202" s="2"/>
      <c r="F202" s="2" t="str">
        <f t="shared" si="1"/>
        <v>String</v>
      </c>
      <c r="G202" s="2">
        <v>100</v>
      </c>
      <c r="H202" s="12" t="s">
        <v>1338</v>
      </c>
      <c r="I202" s="45"/>
    </row>
    <row r="203" spans="1:9">
      <c r="A203" s="45"/>
      <c r="B203" s="54" t="s">
        <v>444</v>
      </c>
      <c r="C203" s="45"/>
      <c r="D203" s="16" t="s">
        <v>445</v>
      </c>
      <c r="E203" s="2" t="s">
        <v>446</v>
      </c>
      <c r="F203" s="2" t="str">
        <f t="shared" si="1"/>
        <v>Number</v>
      </c>
      <c r="G203" s="2">
        <v>19</v>
      </c>
      <c r="H203" s="12" t="s">
        <v>1338</v>
      </c>
      <c r="I203" s="45"/>
    </row>
    <row r="204" spans="1:9">
      <c r="A204" s="45"/>
      <c r="B204" s="73" t="s">
        <v>1327</v>
      </c>
      <c r="C204" s="45"/>
      <c r="D204" s="45"/>
      <c r="E204" s="45"/>
      <c r="F204" s="45"/>
      <c r="G204" s="45"/>
      <c r="H204" s="45"/>
      <c r="I204" s="45"/>
    </row>
    <row r="205" spans="1:9" s="36" customFormat="1">
      <c r="A205" s="45"/>
      <c r="B205" s="54" t="s">
        <v>457</v>
      </c>
      <c r="C205" s="45"/>
      <c r="D205" s="16" t="s">
        <v>458</v>
      </c>
      <c r="E205" s="2"/>
      <c r="F205" s="2" t="str">
        <f>IF(G205=19,"Number","String")</f>
        <v>String</v>
      </c>
      <c r="G205" s="2">
        <v>10</v>
      </c>
      <c r="H205" s="12" t="s">
        <v>1338</v>
      </c>
      <c r="I205" s="45"/>
    </row>
    <row r="206" spans="1:9" s="36" customFormat="1">
      <c r="A206" s="45"/>
      <c r="B206" s="54" t="s">
        <v>455</v>
      </c>
      <c r="C206" s="45"/>
      <c r="D206" s="16" t="s">
        <v>456</v>
      </c>
      <c r="E206" s="2" t="s">
        <v>1339</v>
      </c>
      <c r="F206" s="2" t="s">
        <v>1341</v>
      </c>
      <c r="G206" s="2">
        <v>6</v>
      </c>
      <c r="H206" s="12" t="s">
        <v>1338</v>
      </c>
      <c r="I206" s="45"/>
    </row>
    <row r="207" spans="1:9">
      <c r="A207" s="45"/>
      <c r="B207" s="54" t="s">
        <v>422</v>
      </c>
      <c r="C207" s="45"/>
      <c r="D207" s="16" t="s">
        <v>423</v>
      </c>
      <c r="E207" s="2"/>
      <c r="F207" s="2" t="str">
        <f>IF(G207=19,"Number","String")</f>
        <v>Number</v>
      </c>
      <c r="G207" s="2">
        <v>19</v>
      </c>
      <c r="H207" s="12" t="s">
        <v>1338</v>
      </c>
      <c r="I207" s="45"/>
    </row>
    <row r="208" spans="1:9">
      <c r="A208" s="45"/>
      <c r="B208" s="73" t="s">
        <v>1328</v>
      </c>
      <c r="C208" s="45"/>
      <c r="D208" s="45"/>
      <c r="E208" s="45"/>
      <c r="F208" s="45"/>
      <c r="G208" s="45"/>
      <c r="H208" s="45"/>
      <c r="I208" s="45"/>
    </row>
    <row r="209" spans="1:9">
      <c r="A209" s="45"/>
      <c r="B209" s="54" t="s">
        <v>404</v>
      </c>
      <c r="C209" s="12"/>
      <c r="D209" s="19" t="s">
        <v>405</v>
      </c>
      <c r="E209" s="2"/>
      <c r="F209" s="2" t="str">
        <f>IF(G209=19,"Number","String")</f>
        <v>Number</v>
      </c>
      <c r="G209" s="2">
        <v>19</v>
      </c>
      <c r="H209" s="12" t="s">
        <v>1338</v>
      </c>
      <c r="I209" s="45"/>
    </row>
    <row r="210" spans="1:9">
      <c r="A210" s="45"/>
      <c r="B210" s="73" t="s">
        <v>1329</v>
      </c>
      <c r="C210" s="45"/>
      <c r="D210" s="45"/>
      <c r="E210" s="45"/>
      <c r="F210" s="45"/>
      <c r="G210" s="45"/>
      <c r="H210" s="45"/>
      <c r="I210" s="45"/>
    </row>
    <row r="211" spans="1:9">
      <c r="A211" s="45"/>
      <c r="B211" s="54" t="s">
        <v>408</v>
      </c>
      <c r="C211" s="12"/>
      <c r="D211" s="16" t="s">
        <v>409</v>
      </c>
      <c r="E211" s="2"/>
      <c r="F211" s="2" t="str">
        <f>IF(G211=19,"Number","String")</f>
        <v>String</v>
      </c>
      <c r="G211" s="2">
        <v>1</v>
      </c>
      <c r="H211" s="12" t="s">
        <v>1338</v>
      </c>
      <c r="I211" s="45"/>
    </row>
    <row r="212" spans="1:9">
      <c r="A212" s="45"/>
      <c r="B212" s="54" t="s">
        <v>383</v>
      </c>
      <c r="C212" s="45"/>
      <c r="D212" s="19" t="s">
        <v>384</v>
      </c>
      <c r="E212" s="2"/>
      <c r="F212" s="2" t="s">
        <v>1343</v>
      </c>
      <c r="G212" s="2">
        <v>100</v>
      </c>
      <c r="H212" s="12" t="s">
        <v>1338</v>
      </c>
      <c r="I212" s="45"/>
    </row>
    <row r="213" spans="1:9">
      <c r="A213" s="45"/>
      <c r="B213" s="73" t="s">
        <v>390</v>
      </c>
      <c r="C213" s="45"/>
      <c r="D213" s="16" t="s">
        <v>391</v>
      </c>
      <c r="E213" s="2" t="s">
        <v>392</v>
      </c>
      <c r="F213" s="2" t="str">
        <f>IF(G213=19,"Number","String")</f>
        <v>Number</v>
      </c>
      <c r="G213" s="2">
        <v>19</v>
      </c>
      <c r="H213" s="12" t="s">
        <v>166</v>
      </c>
      <c r="I213" s="45"/>
    </row>
    <row r="214" spans="1:9">
      <c r="A214" s="45"/>
      <c r="B214" s="73" t="s">
        <v>1330</v>
      </c>
      <c r="C214" s="45"/>
      <c r="D214" s="45"/>
      <c r="E214" s="45"/>
      <c r="F214" s="45"/>
      <c r="G214" s="45"/>
      <c r="H214" s="45"/>
      <c r="I214" s="45"/>
    </row>
    <row r="215" spans="1:9">
      <c r="A215" s="45"/>
      <c r="B215" s="54" t="s">
        <v>398</v>
      </c>
      <c r="C215" s="12"/>
      <c r="D215" s="16" t="s">
        <v>399</v>
      </c>
      <c r="E215" s="2" t="s">
        <v>400</v>
      </c>
      <c r="F215" s="2" t="str">
        <f>IF(G215=19,"Number","String")</f>
        <v>Number</v>
      </c>
      <c r="G215" s="2">
        <v>19</v>
      </c>
      <c r="H215" s="12" t="s">
        <v>166</v>
      </c>
      <c r="I215" s="45"/>
    </row>
    <row r="216" spans="1:9">
      <c r="A216" s="45"/>
      <c r="B216" s="73" t="s">
        <v>1331</v>
      </c>
      <c r="C216" s="45"/>
      <c r="D216" s="45"/>
      <c r="E216" s="45"/>
      <c r="F216" s="45"/>
      <c r="G216" s="45"/>
      <c r="H216" s="45"/>
      <c r="I216" s="45"/>
    </row>
    <row r="217" spans="1:9">
      <c r="A217" s="45"/>
      <c r="B217" s="54" t="s">
        <v>394</v>
      </c>
      <c r="C217" s="12"/>
      <c r="D217" s="16" t="s">
        <v>395</v>
      </c>
      <c r="E217" s="2" t="s">
        <v>396</v>
      </c>
      <c r="F217" s="2" t="str">
        <f>IF(G217=19,"Number","String")</f>
        <v>Number</v>
      </c>
      <c r="G217" s="2">
        <v>19</v>
      </c>
      <c r="H217" s="12" t="s">
        <v>166</v>
      </c>
      <c r="I217" s="45"/>
    </row>
    <row r="218" spans="1:9" s="36" customFormat="1">
      <c r="A218" s="45"/>
      <c r="B218" s="73" t="s">
        <v>1332</v>
      </c>
      <c r="C218" s="45"/>
      <c r="D218" s="45"/>
      <c r="E218" s="45"/>
      <c r="F218" s="45"/>
      <c r="G218" s="45"/>
      <c r="H218" s="45"/>
      <c r="I218" s="45"/>
    </row>
    <row r="219" spans="1:9" s="36" customFormat="1">
      <c r="A219" s="45"/>
      <c r="B219" s="54" t="s">
        <v>410</v>
      </c>
      <c r="C219" s="12"/>
      <c r="D219" s="16" t="s">
        <v>411</v>
      </c>
      <c r="E219" s="2" t="s">
        <v>412</v>
      </c>
      <c r="F219" s="2" t="s">
        <v>299</v>
      </c>
      <c r="G219" s="2">
        <v>6</v>
      </c>
      <c r="H219" s="12" t="s">
        <v>166</v>
      </c>
      <c r="I219" s="45"/>
    </row>
    <row r="220" spans="1:9">
      <c r="A220" s="45"/>
      <c r="B220" s="54" t="s">
        <v>415</v>
      </c>
      <c r="C220" s="45"/>
      <c r="D220" s="16" t="s">
        <v>416</v>
      </c>
      <c r="E220" s="2"/>
      <c r="F220" s="2" t="str">
        <f t="shared" ref="F220:F227" si="2">IF(G220=19,"Number","String")</f>
        <v>String</v>
      </c>
      <c r="G220" s="2">
        <v>1</v>
      </c>
      <c r="H220" s="12" t="s">
        <v>166</v>
      </c>
      <c r="I220" s="45"/>
    </row>
    <row r="221" spans="1:9">
      <c r="A221" s="45"/>
      <c r="B221" s="54" t="s">
        <v>388</v>
      </c>
      <c r="C221" s="45"/>
      <c r="D221" s="16" t="s">
        <v>389</v>
      </c>
      <c r="E221" s="2"/>
      <c r="F221" s="2" t="str">
        <f t="shared" si="2"/>
        <v>String</v>
      </c>
      <c r="G221" s="2">
        <v>1</v>
      </c>
      <c r="H221" s="12" t="s">
        <v>166</v>
      </c>
      <c r="I221" s="45"/>
    </row>
    <row r="222" spans="1:9">
      <c r="A222" s="45"/>
      <c r="B222" s="54" t="s">
        <v>437</v>
      </c>
      <c r="C222" s="45"/>
      <c r="D222" s="16" t="s">
        <v>438</v>
      </c>
      <c r="E222" s="2"/>
      <c r="F222" s="2" t="str">
        <f t="shared" si="2"/>
        <v>String</v>
      </c>
      <c r="G222" s="2">
        <v>1</v>
      </c>
      <c r="H222" s="12" t="s">
        <v>166</v>
      </c>
      <c r="I222" s="45"/>
    </row>
    <row r="223" spans="1:9">
      <c r="A223" s="45"/>
      <c r="B223" s="54" t="s">
        <v>459</v>
      </c>
      <c r="C223" s="45"/>
      <c r="D223" s="16" t="s">
        <v>460</v>
      </c>
      <c r="E223" s="2"/>
      <c r="F223" s="2" t="str">
        <f t="shared" si="2"/>
        <v>String</v>
      </c>
      <c r="G223" s="2">
        <v>10</v>
      </c>
      <c r="H223" s="12" t="s">
        <v>166</v>
      </c>
      <c r="I223" s="45"/>
    </row>
    <row r="224" spans="1:9" s="36" customFormat="1">
      <c r="A224" s="45"/>
      <c r="B224" s="54" t="s">
        <v>430</v>
      </c>
      <c r="C224" s="45"/>
      <c r="D224" s="19" t="s">
        <v>431</v>
      </c>
      <c r="E224" s="2"/>
      <c r="F224" s="2" t="str">
        <f t="shared" si="2"/>
        <v>String</v>
      </c>
      <c r="G224" s="2">
        <v>20</v>
      </c>
      <c r="H224" s="12" t="s">
        <v>166</v>
      </c>
      <c r="I224" s="45"/>
    </row>
    <row r="225" spans="1:9" s="36" customFormat="1">
      <c r="A225" s="45"/>
      <c r="B225" s="54" t="s">
        <v>150</v>
      </c>
      <c r="C225" s="45"/>
      <c r="D225" s="16" t="s">
        <v>441</v>
      </c>
      <c r="E225" s="2"/>
      <c r="F225" s="2" t="str">
        <f t="shared" si="2"/>
        <v>String</v>
      </c>
      <c r="G225" s="2">
        <v>10</v>
      </c>
      <c r="H225" s="12" t="s">
        <v>166</v>
      </c>
      <c r="I225" s="45"/>
    </row>
    <row r="226" spans="1:9">
      <c r="A226" s="45"/>
      <c r="B226" s="54" t="s">
        <v>432</v>
      </c>
      <c r="C226" s="45"/>
      <c r="D226" s="16" t="s">
        <v>433</v>
      </c>
      <c r="E226" s="2"/>
      <c r="F226" s="2" t="str">
        <f t="shared" si="2"/>
        <v>String</v>
      </c>
      <c r="G226" s="2">
        <v>1</v>
      </c>
      <c r="H226" s="12" t="s">
        <v>166</v>
      </c>
      <c r="I226" s="45"/>
    </row>
    <row r="227" spans="1:9">
      <c r="A227" s="45"/>
      <c r="B227" s="54" t="s">
        <v>413</v>
      </c>
      <c r="C227" s="45"/>
      <c r="D227" s="16" t="s">
        <v>414</v>
      </c>
      <c r="E227" s="2"/>
      <c r="F227" s="2" t="str">
        <f t="shared" si="2"/>
        <v>String</v>
      </c>
      <c r="G227" s="2">
        <v>1</v>
      </c>
      <c r="H227" s="12" t="s">
        <v>1338</v>
      </c>
      <c r="I227" s="45"/>
    </row>
    <row r="228" spans="1:9">
      <c r="A228" s="45"/>
      <c r="B228" s="54" t="s">
        <v>453</v>
      </c>
      <c r="C228" s="45"/>
      <c r="D228" s="16" t="s">
        <v>454</v>
      </c>
      <c r="E228" s="2" t="s">
        <v>412</v>
      </c>
      <c r="F228" s="2" t="s">
        <v>299</v>
      </c>
      <c r="G228" s="2">
        <v>6</v>
      </c>
      <c r="H228" s="12" t="s">
        <v>1345</v>
      </c>
      <c r="I228" s="45"/>
    </row>
    <row r="229" spans="1:9">
      <c r="A229" s="45"/>
      <c r="B229" s="54" t="s">
        <v>451</v>
      </c>
      <c r="C229" s="45"/>
      <c r="D229" s="16" t="s">
        <v>452</v>
      </c>
      <c r="E229" s="2" t="s">
        <v>446</v>
      </c>
      <c r="F229" s="2" t="str">
        <f t="shared" ref="F229:F236" si="3">IF(G229=19,"Number","String")</f>
        <v>String</v>
      </c>
      <c r="G229" s="2">
        <v>1</v>
      </c>
      <c r="H229" s="12" t="s">
        <v>166</v>
      </c>
      <c r="I229" s="45"/>
    </row>
    <row r="230" spans="1:9">
      <c r="A230" s="45"/>
      <c r="B230" s="54" t="s">
        <v>428</v>
      </c>
      <c r="C230" s="45"/>
      <c r="D230" s="19" t="s">
        <v>429</v>
      </c>
      <c r="E230" s="2"/>
      <c r="F230" s="2" t="str">
        <f t="shared" si="3"/>
        <v>String</v>
      </c>
      <c r="G230" s="2">
        <v>1</v>
      </c>
      <c r="H230" s="12" t="s">
        <v>166</v>
      </c>
      <c r="I230" s="45"/>
    </row>
    <row r="231" spans="1:9" s="36" customFormat="1">
      <c r="A231" s="45"/>
      <c r="B231" s="54" t="s">
        <v>442</v>
      </c>
      <c r="C231" s="45"/>
      <c r="D231" s="16" t="s">
        <v>443</v>
      </c>
      <c r="E231" s="2"/>
      <c r="F231" s="2" t="str">
        <f t="shared" si="3"/>
        <v>String</v>
      </c>
      <c r="G231" s="2">
        <v>1</v>
      </c>
      <c r="H231" s="12" t="s">
        <v>166</v>
      </c>
      <c r="I231" s="45"/>
    </row>
    <row r="232" spans="1:9">
      <c r="A232" s="45"/>
      <c r="B232" s="54" t="s">
        <v>402</v>
      </c>
      <c r="C232" s="12"/>
      <c r="D232" s="19" t="s">
        <v>403</v>
      </c>
      <c r="E232" s="2"/>
      <c r="F232" s="2" t="str">
        <f t="shared" si="3"/>
        <v>String</v>
      </c>
      <c r="G232" s="2">
        <v>150</v>
      </c>
      <c r="H232" s="12" t="s">
        <v>166</v>
      </c>
      <c r="I232" s="45"/>
    </row>
    <row r="233" spans="1:9">
      <c r="A233" s="45"/>
      <c r="B233" s="54" t="s">
        <v>461</v>
      </c>
      <c r="C233" s="45"/>
      <c r="D233" s="16" t="s">
        <v>462</v>
      </c>
      <c r="E233" s="2"/>
      <c r="F233" s="2" t="str">
        <f t="shared" si="3"/>
        <v>String</v>
      </c>
      <c r="G233" s="2">
        <v>1</v>
      </c>
      <c r="H233" s="12" t="s">
        <v>166</v>
      </c>
      <c r="I233" s="45"/>
    </row>
    <row r="234" spans="1:9">
      <c r="A234" s="45"/>
      <c r="B234" s="54" t="s">
        <v>1333</v>
      </c>
      <c r="C234" s="45"/>
      <c r="D234" s="19" t="s">
        <v>466</v>
      </c>
      <c r="E234" s="2"/>
      <c r="F234" s="2" t="str">
        <f t="shared" si="3"/>
        <v>String</v>
      </c>
      <c r="G234" s="2">
        <v>11</v>
      </c>
      <c r="H234" s="12" t="s">
        <v>166</v>
      </c>
      <c r="I234" s="45"/>
    </row>
    <row r="235" spans="1:9">
      <c r="A235" s="45"/>
      <c r="B235" s="54" t="s">
        <v>1334</v>
      </c>
      <c r="C235" s="45"/>
      <c r="D235" s="19" t="s">
        <v>467</v>
      </c>
      <c r="E235" s="2"/>
      <c r="F235" s="2" t="str">
        <f t="shared" si="3"/>
        <v>String</v>
      </c>
      <c r="G235" s="2">
        <v>12</v>
      </c>
      <c r="H235" s="12" t="s">
        <v>166</v>
      </c>
      <c r="I235" s="45"/>
    </row>
    <row r="236" spans="1:9">
      <c r="A236" s="45"/>
      <c r="B236" s="54" t="s">
        <v>2470</v>
      </c>
      <c r="C236" s="45"/>
      <c r="D236" s="19" t="s">
        <v>468</v>
      </c>
      <c r="E236" s="2"/>
      <c r="F236" s="2" t="str">
        <f t="shared" si="3"/>
        <v>String</v>
      </c>
      <c r="G236" s="2">
        <v>13</v>
      </c>
      <c r="H236" s="12" t="s">
        <v>166</v>
      </c>
      <c r="I236" s="45"/>
    </row>
    <row r="237" spans="1:9">
      <c r="A237" s="45"/>
      <c r="B237" s="54" t="s">
        <v>1336</v>
      </c>
      <c r="C237" s="45"/>
      <c r="D237" s="19" t="s">
        <v>469</v>
      </c>
      <c r="E237" s="2"/>
      <c r="F237" s="2" t="s">
        <v>299</v>
      </c>
      <c r="G237" s="2">
        <v>6</v>
      </c>
      <c r="H237" s="12" t="s">
        <v>166</v>
      </c>
      <c r="I237" s="45"/>
    </row>
    <row r="238" spans="1:9" s="124" customFormat="1">
      <c r="A238" s="123"/>
      <c r="B238" s="18" t="s">
        <v>2467</v>
      </c>
      <c r="C238" s="131"/>
      <c r="D238" s="305" t="s">
        <v>2468</v>
      </c>
      <c r="E238" s="18"/>
      <c r="F238" s="18" t="str">
        <f>IF(G238=19,"Number","String")</f>
        <v>String</v>
      </c>
      <c r="G238" s="18">
        <v>1</v>
      </c>
      <c r="H238" s="131" t="s">
        <v>42</v>
      </c>
      <c r="I238" s="130"/>
    </row>
    <row r="239" spans="1:9" s="36" customFormat="1">
      <c r="A239" s="303"/>
      <c r="B239" s="18" t="s">
        <v>3024</v>
      </c>
      <c r="C239" s="131"/>
      <c r="D239" s="305" t="s">
        <v>3025</v>
      </c>
      <c r="E239" s="303"/>
      <c r="F239" s="18" t="str">
        <f>IF(G239=19,"Number","String")</f>
        <v>String</v>
      </c>
      <c r="G239" s="18">
        <v>1</v>
      </c>
      <c r="H239" s="131" t="s">
        <v>3026</v>
      </c>
      <c r="I239" s="304"/>
    </row>
    <row r="240" spans="1:9" s="124" customFormat="1">
      <c r="A240" s="210"/>
      <c r="B240" s="213" t="s">
        <v>3030</v>
      </c>
      <c r="C240" s="214"/>
      <c r="D240" s="215" t="s">
        <v>3027</v>
      </c>
      <c r="E240" s="213"/>
      <c r="F240" s="294" t="str">
        <f>IF(G240=19,"Number","String")</f>
        <v>String</v>
      </c>
      <c r="G240" s="294">
        <v>1</v>
      </c>
      <c r="H240" s="216" t="s">
        <v>42</v>
      </c>
      <c r="I240" s="212"/>
    </row>
    <row r="241" spans="1:9" s="124" customFormat="1">
      <c r="A241" s="210"/>
      <c r="B241" s="213" t="s">
        <v>3031</v>
      </c>
      <c r="C241" s="214"/>
      <c r="D241" s="215" t="s">
        <v>3028</v>
      </c>
      <c r="E241" s="213"/>
      <c r="F241" s="294" t="str">
        <f>IF(G241=19,"Number","String")</f>
        <v>String</v>
      </c>
      <c r="G241" s="294">
        <v>1</v>
      </c>
      <c r="H241" s="216" t="s">
        <v>42</v>
      </c>
      <c r="I241" s="212"/>
    </row>
    <row r="242" spans="1:9" s="124" customFormat="1" ht="30">
      <c r="A242" s="210"/>
      <c r="B242" s="213" t="s">
        <v>3032</v>
      </c>
      <c r="C242" s="214"/>
      <c r="D242" s="215" t="s">
        <v>3029</v>
      </c>
      <c r="E242" s="213"/>
      <c r="F242" s="294" t="str">
        <f>IF(G242=19,"Number","String")</f>
        <v>String</v>
      </c>
      <c r="G242" s="294">
        <v>1</v>
      </c>
      <c r="H242" s="216" t="s">
        <v>42</v>
      </c>
      <c r="I242" s="212"/>
    </row>
    <row r="243" spans="1:9" s="124" customFormat="1">
      <c r="A243" s="45"/>
      <c r="B243" s="73" t="s">
        <v>2164</v>
      </c>
      <c r="C243" s="45"/>
      <c r="D243" s="19" t="s">
        <v>2165</v>
      </c>
      <c r="E243" s="123"/>
      <c r="F243" s="123" t="s">
        <v>2166</v>
      </c>
      <c r="G243" s="123"/>
      <c r="H243" s="129" t="s">
        <v>2167</v>
      </c>
      <c r="I243" s="45"/>
    </row>
    <row r="244" spans="1:9">
      <c r="A244" s="45"/>
      <c r="B244" s="73" t="s">
        <v>1337</v>
      </c>
      <c r="C244" s="45"/>
      <c r="D244" s="45"/>
      <c r="E244" s="45"/>
      <c r="F244" s="45"/>
      <c r="G244" s="45"/>
      <c r="H244" s="45"/>
      <c r="I244" s="45"/>
    </row>
    <row r="245" spans="1:9">
      <c r="A245" s="8" t="s">
        <v>476</v>
      </c>
      <c r="B245" s="9" t="s">
        <v>0</v>
      </c>
      <c r="C245" s="9"/>
      <c r="D245" s="8" t="s">
        <v>1</v>
      </c>
      <c r="E245" s="8" t="s">
        <v>2</v>
      </c>
      <c r="F245" s="10" t="s">
        <v>3</v>
      </c>
      <c r="G245" s="10" t="s">
        <v>477</v>
      </c>
      <c r="H245" s="10" t="s">
        <v>478</v>
      </c>
      <c r="I245" s="11" t="s">
        <v>479</v>
      </c>
    </row>
    <row r="246" spans="1:9">
      <c r="A246" s="53" t="s">
        <v>1781</v>
      </c>
      <c r="B246" s="73" t="s">
        <v>1317</v>
      </c>
      <c r="C246" s="54"/>
      <c r="D246" s="54"/>
      <c r="E246" s="54"/>
      <c r="F246" s="54"/>
      <c r="G246" s="54"/>
      <c r="H246" s="54"/>
      <c r="I246" s="54"/>
    </row>
    <row r="247" spans="1:9">
      <c r="A247" s="54"/>
      <c r="B247" s="53" t="s">
        <v>1423</v>
      </c>
      <c r="C247" s="54"/>
      <c r="D247" s="16" t="s">
        <v>1424</v>
      </c>
      <c r="E247" s="2" t="s">
        <v>1425</v>
      </c>
      <c r="F247" s="2" t="s">
        <v>1426</v>
      </c>
      <c r="G247" s="2">
        <v>19</v>
      </c>
      <c r="H247" s="12" t="str">
        <f>IF(IFERROR(SEARCHB("add",$B$2),0)&gt;0,"X","M")</f>
        <v>M</v>
      </c>
      <c r="I247" s="54"/>
    </row>
    <row r="248" spans="1:9">
      <c r="A248" s="54"/>
      <c r="B248" s="53" t="s">
        <v>1427</v>
      </c>
      <c r="C248" s="54"/>
      <c r="D248" s="16" t="s">
        <v>1428</v>
      </c>
      <c r="E248" s="2"/>
      <c r="F248" s="2" t="s">
        <v>1429</v>
      </c>
      <c r="G248" s="2">
        <v>19</v>
      </c>
      <c r="H248" s="12" t="str">
        <f>IF(IFERROR(SEARCHB("add",$B$2),0)&gt;0,"X","M")</f>
        <v>M</v>
      </c>
      <c r="I248" s="54"/>
    </row>
    <row r="249" spans="1:9">
      <c r="A249" s="54"/>
      <c r="B249" s="54" t="s">
        <v>1430</v>
      </c>
      <c r="C249" s="54"/>
      <c r="D249" s="16" t="s">
        <v>1431</v>
      </c>
      <c r="E249" s="2"/>
      <c r="F249" s="2" t="s">
        <v>1426</v>
      </c>
      <c r="G249" s="2">
        <v>19</v>
      </c>
      <c r="H249" s="12" t="s">
        <v>166</v>
      </c>
      <c r="I249" s="54"/>
    </row>
    <row r="250" spans="1:9">
      <c r="A250" s="54"/>
      <c r="B250" s="73" t="s">
        <v>1432</v>
      </c>
      <c r="C250" s="54"/>
      <c r="D250" s="32"/>
      <c r="E250" s="18"/>
      <c r="F250" s="18"/>
      <c r="G250" s="18"/>
      <c r="H250" s="31"/>
      <c r="I250" s="54"/>
    </row>
    <row r="251" spans="1:9">
      <c r="A251" s="54"/>
      <c r="B251" s="73" t="s">
        <v>1433</v>
      </c>
      <c r="C251" s="54"/>
      <c r="D251" s="35"/>
      <c r="E251" s="18"/>
      <c r="F251" s="18"/>
      <c r="G251" s="18"/>
      <c r="H251" s="31"/>
      <c r="I251" s="54"/>
    </row>
    <row r="252" spans="1:9">
      <c r="A252" s="54"/>
      <c r="B252" s="53" t="s">
        <v>1434</v>
      </c>
      <c r="C252" s="54"/>
      <c r="D252" s="16" t="s">
        <v>1435</v>
      </c>
      <c r="E252" s="2" t="s">
        <v>481</v>
      </c>
      <c r="F252" s="2" t="s">
        <v>88</v>
      </c>
      <c r="G252" s="2">
        <v>19</v>
      </c>
      <c r="H252" s="12" t="s">
        <v>165</v>
      </c>
      <c r="I252" s="54"/>
    </row>
    <row r="253" spans="1:9">
      <c r="A253" s="54"/>
      <c r="B253" s="73" t="s">
        <v>1436</v>
      </c>
      <c r="C253" s="54"/>
      <c r="D253" s="35"/>
      <c r="E253" s="18"/>
      <c r="F253" s="18"/>
      <c r="G253" s="18"/>
      <c r="H253" s="31"/>
      <c r="I253" s="54"/>
    </row>
    <row r="254" spans="1:9">
      <c r="A254" s="54"/>
      <c r="B254" s="73" t="s">
        <v>1437</v>
      </c>
      <c r="C254" s="31"/>
      <c r="D254" s="32"/>
      <c r="E254" s="18"/>
      <c r="F254" s="18"/>
      <c r="G254" s="18"/>
      <c r="H254" s="31"/>
      <c r="I254" s="54"/>
    </row>
    <row r="255" spans="1:9">
      <c r="A255" s="54"/>
      <c r="B255" s="73" t="s">
        <v>1438</v>
      </c>
      <c r="C255" s="54"/>
      <c r="D255" s="32"/>
      <c r="E255" s="18"/>
      <c r="F255" s="18"/>
      <c r="G255" s="18"/>
      <c r="H255" s="31"/>
      <c r="I255" s="77"/>
    </row>
    <row r="256" spans="1:9">
      <c r="A256" s="54"/>
      <c r="B256" s="73" t="s">
        <v>1439</v>
      </c>
      <c r="C256" s="54"/>
      <c r="D256" s="35"/>
      <c r="E256" s="18"/>
      <c r="F256" s="18"/>
      <c r="G256" s="18"/>
      <c r="H256" s="31"/>
      <c r="I256" s="54"/>
    </row>
    <row r="257" spans="1:9">
      <c r="A257" s="54"/>
      <c r="B257" s="73" t="s">
        <v>1440</v>
      </c>
      <c r="C257" s="31"/>
      <c r="D257" s="35"/>
      <c r="E257" s="18"/>
      <c r="F257" s="18"/>
      <c r="G257" s="18"/>
      <c r="H257" s="31"/>
      <c r="I257" s="54"/>
    </row>
    <row r="258" spans="1:9">
      <c r="A258" s="54"/>
      <c r="B258" s="73" t="s">
        <v>1441</v>
      </c>
      <c r="C258" s="54"/>
      <c r="D258" s="32"/>
      <c r="E258" s="18"/>
      <c r="F258" s="18"/>
      <c r="G258" s="18"/>
      <c r="H258" s="31"/>
      <c r="I258" s="54"/>
    </row>
    <row r="259" spans="1:9">
      <c r="A259" s="54"/>
      <c r="B259" s="73" t="s">
        <v>1442</v>
      </c>
      <c r="C259" s="54"/>
      <c r="D259" s="32"/>
      <c r="E259" s="18"/>
      <c r="F259" s="18"/>
      <c r="G259" s="18"/>
      <c r="H259" s="31"/>
      <c r="I259" s="54"/>
    </row>
    <row r="260" spans="1:9">
      <c r="A260" s="54"/>
      <c r="B260" s="73" t="s">
        <v>1443</v>
      </c>
      <c r="C260" s="54"/>
      <c r="D260" s="32"/>
      <c r="E260" s="18"/>
      <c r="F260" s="18"/>
      <c r="G260" s="18"/>
      <c r="H260" s="31"/>
      <c r="I260" s="54"/>
    </row>
    <row r="261" spans="1:9">
      <c r="A261" s="54"/>
      <c r="B261" s="73" t="s">
        <v>1444</v>
      </c>
      <c r="C261" s="54"/>
      <c r="D261" s="32"/>
      <c r="E261" s="18"/>
      <c r="F261" s="18"/>
      <c r="G261" s="18"/>
      <c r="H261" s="31"/>
      <c r="I261" s="54"/>
    </row>
    <row r="262" spans="1:9">
      <c r="A262" s="54"/>
      <c r="B262" s="73" t="s">
        <v>1377</v>
      </c>
      <c r="C262" s="54"/>
      <c r="D262" s="32"/>
      <c r="E262" s="18"/>
      <c r="F262" s="18"/>
      <c r="G262" s="18"/>
      <c r="H262" s="31"/>
      <c r="I262" s="54"/>
    </row>
    <row r="263" spans="1:9">
      <c r="A263" s="54"/>
      <c r="B263" s="73" t="s">
        <v>1445</v>
      </c>
      <c r="C263" s="54"/>
      <c r="D263" s="54"/>
      <c r="E263" s="54"/>
      <c r="F263" s="54"/>
      <c r="G263" s="54"/>
      <c r="H263" s="54"/>
      <c r="I263" s="54"/>
    </row>
    <row r="264" spans="1:9">
      <c r="A264" s="54"/>
      <c r="B264" s="73" t="s">
        <v>1446</v>
      </c>
      <c r="C264" s="54"/>
      <c r="D264" s="32"/>
      <c r="E264" s="18"/>
      <c r="F264" s="18"/>
      <c r="G264" s="18"/>
      <c r="H264" s="31"/>
      <c r="I264" s="54"/>
    </row>
    <row r="265" spans="1:9">
      <c r="A265" s="54"/>
      <c r="B265" s="73" t="s">
        <v>1447</v>
      </c>
      <c r="C265" s="54"/>
      <c r="D265" s="32"/>
      <c r="E265" s="18"/>
      <c r="F265" s="18"/>
      <c r="G265" s="18"/>
      <c r="H265" s="31"/>
      <c r="I265" s="54"/>
    </row>
    <row r="266" spans="1:9">
      <c r="A266" s="54"/>
      <c r="B266" s="73" t="s">
        <v>1448</v>
      </c>
      <c r="C266" s="54"/>
      <c r="D266" s="32"/>
      <c r="E266" s="18"/>
      <c r="F266" s="18"/>
      <c r="G266" s="18"/>
      <c r="H266" s="31"/>
      <c r="I266" s="54"/>
    </row>
    <row r="267" spans="1:9">
      <c r="A267" s="54"/>
      <c r="B267" s="73" t="s">
        <v>1449</v>
      </c>
      <c r="C267" s="54"/>
      <c r="D267" s="54"/>
      <c r="E267" s="54"/>
      <c r="F267" s="54"/>
      <c r="G267" s="54"/>
      <c r="H267" s="54"/>
      <c r="I267" s="54"/>
    </row>
    <row r="268" spans="1:9">
      <c r="A268" s="54"/>
      <c r="B268" s="73" t="s">
        <v>1450</v>
      </c>
      <c r="C268" s="31"/>
      <c r="D268" s="35"/>
      <c r="E268" s="18"/>
      <c r="F268" s="18"/>
      <c r="G268" s="18"/>
      <c r="H268" s="31"/>
      <c r="I268" s="54"/>
    </row>
    <row r="269" spans="1:9">
      <c r="A269" s="54"/>
      <c r="B269" s="54" t="s">
        <v>1321</v>
      </c>
      <c r="C269" s="54"/>
      <c r="D269" s="16" t="s">
        <v>483</v>
      </c>
      <c r="E269" s="2" t="s">
        <v>1451</v>
      </c>
      <c r="F269" s="2"/>
      <c r="G269" s="2"/>
      <c r="H269" s="12" t="s">
        <v>166</v>
      </c>
      <c r="I269" s="54"/>
    </row>
    <row r="270" spans="1:9">
      <c r="A270" s="54"/>
      <c r="B270" s="73" t="s">
        <v>1452</v>
      </c>
      <c r="C270" s="31"/>
      <c r="D270" s="32"/>
      <c r="E270" s="18"/>
      <c r="F270" s="18"/>
      <c r="G270" s="18"/>
      <c r="H270" s="31"/>
      <c r="I270" s="54"/>
    </row>
    <row r="271" spans="1:9">
      <c r="A271" s="54"/>
      <c r="B271" s="86" t="s">
        <v>2136</v>
      </c>
      <c r="C271" s="31"/>
      <c r="D271" s="32"/>
      <c r="E271" s="18"/>
      <c r="F271" s="18"/>
      <c r="G271" s="18"/>
      <c r="H271" s="31"/>
      <c r="I271" s="54"/>
    </row>
    <row r="272" spans="1:9">
      <c r="A272" s="54"/>
      <c r="B272" s="86" t="s">
        <v>1453</v>
      </c>
      <c r="C272" s="54"/>
      <c r="D272" s="16" t="s">
        <v>485</v>
      </c>
      <c r="E272" s="2" t="s">
        <v>374</v>
      </c>
      <c r="F272" s="2"/>
      <c r="G272" s="2"/>
      <c r="H272" s="12" t="s">
        <v>165</v>
      </c>
      <c r="I272" s="54"/>
    </row>
    <row r="273" spans="1:9">
      <c r="A273" s="54"/>
      <c r="B273" s="86" t="s">
        <v>2137</v>
      </c>
      <c r="C273" s="54"/>
      <c r="D273" s="16"/>
      <c r="E273" s="2"/>
      <c r="F273" s="2"/>
      <c r="G273" s="2"/>
      <c r="H273" s="12"/>
      <c r="I273" s="54"/>
    </row>
    <row r="274" spans="1:9">
      <c r="A274" s="54"/>
      <c r="B274" s="73" t="s">
        <v>1785</v>
      </c>
      <c r="C274" s="54"/>
      <c r="D274" s="32"/>
      <c r="E274" s="18"/>
      <c r="F274" s="18"/>
      <c r="G274" s="18"/>
      <c r="H274" s="31"/>
      <c r="I274" s="54"/>
    </row>
    <row r="275" spans="1:9">
      <c r="A275" s="54"/>
      <c r="B275" s="53" t="s">
        <v>614</v>
      </c>
      <c r="C275" s="54"/>
      <c r="D275" s="32" t="s">
        <v>486</v>
      </c>
      <c r="E275" s="18" t="s">
        <v>487</v>
      </c>
      <c r="F275" s="18"/>
      <c r="G275" s="18"/>
      <c r="H275" s="31" t="s">
        <v>229</v>
      </c>
      <c r="I275" s="54"/>
    </row>
    <row r="276" spans="1:9">
      <c r="A276" s="54"/>
      <c r="B276" s="73" t="s">
        <v>1954</v>
      </c>
      <c r="C276" s="31"/>
      <c r="D276" s="32"/>
      <c r="E276" s="18"/>
      <c r="F276" s="18"/>
      <c r="G276" s="18"/>
      <c r="H276" s="31"/>
      <c r="I276" s="54"/>
    </row>
    <row r="277" spans="1:9">
      <c r="A277" s="54"/>
      <c r="B277" s="73" t="s">
        <v>1964</v>
      </c>
      <c r="C277" s="54"/>
      <c r="D277" s="32" t="s">
        <v>488</v>
      </c>
      <c r="E277" s="18" t="s">
        <v>487</v>
      </c>
      <c r="F277" s="18"/>
      <c r="G277" s="18"/>
      <c r="H277" s="31" t="s">
        <v>1455</v>
      </c>
      <c r="I277" s="54"/>
    </row>
    <row r="278" spans="1:9">
      <c r="A278" s="54"/>
      <c r="B278" s="53" t="s">
        <v>1456</v>
      </c>
      <c r="C278" s="31"/>
      <c r="D278" s="32"/>
      <c r="E278" s="18"/>
      <c r="F278" s="18"/>
      <c r="G278" s="18"/>
      <c r="H278" s="31"/>
      <c r="I278" s="54"/>
    </row>
    <row r="279" spans="1:9">
      <c r="A279" s="54"/>
      <c r="B279" s="73" t="s">
        <v>1322</v>
      </c>
      <c r="C279" s="54"/>
      <c r="D279" s="54"/>
      <c r="E279" s="54"/>
      <c r="F279" s="54"/>
      <c r="G279" s="54"/>
      <c r="H279" s="54"/>
      <c r="I279" s="54"/>
    </row>
    <row r="280" spans="1:9">
      <c r="A280" s="54"/>
      <c r="B280" s="73" t="s">
        <v>1457</v>
      </c>
      <c r="C280" s="31"/>
      <c r="D280" s="32"/>
      <c r="E280" s="18"/>
      <c r="F280" s="18"/>
      <c r="G280" s="18"/>
      <c r="H280" s="31"/>
      <c r="I280" s="54"/>
    </row>
    <row r="281" spans="1:9">
      <c r="A281" s="54"/>
      <c r="B281" s="73" t="s">
        <v>1458</v>
      </c>
      <c r="C281" s="54"/>
      <c r="D281" s="32"/>
      <c r="E281" s="18"/>
      <c r="F281" s="18"/>
      <c r="G281" s="18"/>
      <c r="H281" s="31"/>
      <c r="I281" s="54"/>
    </row>
    <row r="282" spans="1:9">
      <c r="A282" s="54"/>
      <c r="B282" s="73" t="s">
        <v>1459</v>
      </c>
      <c r="C282" s="54"/>
      <c r="D282" s="32"/>
      <c r="E282" s="18"/>
      <c r="F282" s="18"/>
      <c r="G282" s="18"/>
      <c r="H282" s="31"/>
      <c r="I282" s="54"/>
    </row>
    <row r="283" spans="1:9">
      <c r="A283" s="54"/>
      <c r="B283" s="73" t="s">
        <v>1460</v>
      </c>
      <c r="C283" s="54"/>
      <c r="D283" s="32"/>
      <c r="E283" s="18"/>
      <c r="F283" s="18"/>
      <c r="G283" s="18"/>
      <c r="H283" s="31"/>
      <c r="I283" s="54"/>
    </row>
    <row r="284" spans="1:9">
      <c r="A284" s="54"/>
      <c r="B284" s="73" t="s">
        <v>1461</v>
      </c>
      <c r="C284" s="54"/>
      <c r="D284" s="32"/>
      <c r="E284" s="18"/>
      <c r="F284" s="18"/>
      <c r="G284" s="18"/>
      <c r="H284" s="31"/>
      <c r="I284" s="54"/>
    </row>
    <row r="285" spans="1:9">
      <c r="A285" s="54"/>
      <c r="B285" s="73" t="s">
        <v>1337</v>
      </c>
      <c r="C285" s="54"/>
      <c r="D285" s="35"/>
      <c r="E285" s="18"/>
      <c r="F285" s="18"/>
      <c r="G285" s="18"/>
      <c r="H285" s="31"/>
      <c r="I285" s="54"/>
    </row>
    <row r="286" spans="1:9">
      <c r="A286" s="8" t="s">
        <v>489</v>
      </c>
      <c r="B286" s="9" t="s">
        <v>0</v>
      </c>
      <c r="C286" s="9"/>
      <c r="D286" s="8" t="s">
        <v>1</v>
      </c>
      <c r="E286" s="8" t="s">
        <v>2</v>
      </c>
      <c r="F286" s="10" t="s">
        <v>3</v>
      </c>
      <c r="G286" s="10" t="s">
        <v>477</v>
      </c>
      <c r="H286" s="10" t="s">
        <v>478</v>
      </c>
      <c r="I286" s="11" t="s">
        <v>479</v>
      </c>
    </row>
    <row r="287" spans="1:9">
      <c r="A287" s="2" t="s">
        <v>482</v>
      </c>
      <c r="B287" s="2" t="s">
        <v>490</v>
      </c>
      <c r="C287" s="12"/>
      <c r="D287" s="19" t="s">
        <v>491</v>
      </c>
      <c r="E287" s="19" t="s">
        <v>491</v>
      </c>
      <c r="F287" s="2" t="s">
        <v>475</v>
      </c>
      <c r="G287" s="2">
        <v>150</v>
      </c>
      <c r="H287" s="12" t="s">
        <v>474</v>
      </c>
      <c r="I287" s="75"/>
    </row>
    <row r="288" spans="1:9">
      <c r="A288" s="2"/>
      <c r="B288" s="2" t="s">
        <v>492</v>
      </c>
      <c r="C288" s="12"/>
      <c r="D288" s="19" t="s">
        <v>493</v>
      </c>
      <c r="E288" s="2"/>
      <c r="F288" s="2"/>
      <c r="G288" s="2"/>
      <c r="H288" s="12" t="s">
        <v>474</v>
      </c>
      <c r="I288" s="75"/>
    </row>
    <row r="289" spans="1:9">
      <c r="A289" s="8" t="s">
        <v>476</v>
      </c>
      <c r="B289" s="9" t="s">
        <v>0</v>
      </c>
      <c r="C289" s="9"/>
      <c r="D289" s="8" t="s">
        <v>1</v>
      </c>
      <c r="E289" s="8" t="s">
        <v>2</v>
      </c>
      <c r="F289" s="10" t="s">
        <v>3</v>
      </c>
      <c r="G289" s="10" t="s">
        <v>477</v>
      </c>
      <c r="H289" s="10" t="s">
        <v>478</v>
      </c>
      <c r="I289" s="11" t="s">
        <v>479</v>
      </c>
    </row>
    <row r="290" spans="1:9">
      <c r="A290" s="2" t="s">
        <v>492</v>
      </c>
      <c r="B290" s="73" t="s">
        <v>1322</v>
      </c>
      <c r="C290" s="2"/>
      <c r="D290" s="2"/>
      <c r="E290" s="2"/>
      <c r="F290" s="2"/>
      <c r="G290" s="2"/>
      <c r="H290" s="2"/>
      <c r="I290" s="75"/>
    </row>
    <row r="291" spans="1:9">
      <c r="A291" s="2"/>
      <c r="B291" s="2" t="s">
        <v>494</v>
      </c>
      <c r="C291" s="12"/>
      <c r="D291" s="16" t="s">
        <v>495</v>
      </c>
      <c r="E291" s="2"/>
      <c r="F291" s="2" t="s">
        <v>475</v>
      </c>
      <c r="G291" s="2">
        <v>20</v>
      </c>
      <c r="H291" s="12" t="s">
        <v>397</v>
      </c>
      <c r="I291" s="75"/>
    </row>
    <row r="292" spans="1:9">
      <c r="A292" s="2"/>
      <c r="B292" s="2" t="s">
        <v>496</v>
      </c>
      <c r="C292" s="12"/>
      <c r="D292" s="16" t="s">
        <v>497</v>
      </c>
      <c r="E292" s="2"/>
      <c r="F292" s="2" t="s">
        <v>475</v>
      </c>
      <c r="G292" s="2">
        <v>30</v>
      </c>
      <c r="H292" s="12" t="s">
        <v>397</v>
      </c>
      <c r="I292" s="75"/>
    </row>
    <row r="293" spans="1:9" s="124" customFormat="1">
      <c r="A293" s="210"/>
      <c r="B293" s="210" t="s">
        <v>3009</v>
      </c>
      <c r="C293" s="271"/>
      <c r="D293" s="282" t="s">
        <v>3011</v>
      </c>
      <c r="E293" s="210"/>
      <c r="F293" s="210" t="s">
        <v>73</v>
      </c>
      <c r="G293" s="210">
        <v>100</v>
      </c>
      <c r="H293" s="271" t="s">
        <v>3013</v>
      </c>
      <c r="I293" s="300"/>
    </row>
    <row r="294" spans="1:9" s="124" customFormat="1">
      <c r="A294" s="210"/>
      <c r="B294" s="210" t="s">
        <v>3010</v>
      </c>
      <c r="C294" s="271"/>
      <c r="D294" s="282" t="s">
        <v>3012</v>
      </c>
      <c r="E294" s="210"/>
      <c r="F294" s="210" t="s">
        <v>73</v>
      </c>
      <c r="G294" s="210">
        <v>250</v>
      </c>
      <c r="H294" s="271" t="s">
        <v>3013</v>
      </c>
      <c r="I294" s="300"/>
    </row>
    <row r="295" spans="1:9">
      <c r="A295" s="2"/>
      <c r="B295" s="73" t="s">
        <v>1337</v>
      </c>
      <c r="C295" s="2"/>
      <c r="D295" s="2"/>
      <c r="E295" s="2"/>
      <c r="F295" s="2"/>
      <c r="G295" s="2"/>
      <c r="H295" s="2"/>
      <c r="I295" s="75"/>
    </row>
    <row r="296" spans="1:9">
      <c r="A296" s="8" t="s">
        <v>49</v>
      </c>
      <c r="B296" s="9" t="s">
        <v>0</v>
      </c>
      <c r="C296" s="9"/>
      <c r="D296" s="8" t="s">
        <v>1</v>
      </c>
      <c r="E296" s="8" t="s">
        <v>2</v>
      </c>
      <c r="F296" s="10" t="s">
        <v>3</v>
      </c>
      <c r="G296" s="10" t="s">
        <v>203</v>
      </c>
      <c r="H296" s="10" t="s">
        <v>205</v>
      </c>
      <c r="I296" s="11" t="s">
        <v>28</v>
      </c>
    </row>
    <row r="297" spans="1:9">
      <c r="A297" s="73" t="s">
        <v>1452</v>
      </c>
      <c r="B297" s="73" t="s">
        <v>1317</v>
      </c>
      <c r="C297" s="54"/>
      <c r="D297" s="35"/>
      <c r="E297" s="18"/>
      <c r="F297" s="18"/>
      <c r="G297" s="18"/>
      <c r="H297" s="31"/>
      <c r="I297" s="54"/>
    </row>
    <row r="298" spans="1:9">
      <c r="A298" s="54"/>
      <c r="B298" s="73" t="s">
        <v>1782</v>
      </c>
      <c r="C298" s="54"/>
      <c r="D298" s="35"/>
      <c r="E298" s="18"/>
      <c r="F298" s="18"/>
      <c r="G298" s="18"/>
      <c r="H298" s="31"/>
      <c r="I298" s="54"/>
    </row>
    <row r="299" spans="1:9">
      <c r="A299" s="8" t="s">
        <v>49</v>
      </c>
      <c r="B299" s="9" t="s">
        <v>0</v>
      </c>
      <c r="C299" s="9"/>
      <c r="D299" s="8" t="s">
        <v>1</v>
      </c>
      <c r="E299" s="8" t="s">
        <v>2</v>
      </c>
      <c r="F299" s="10" t="s">
        <v>3</v>
      </c>
      <c r="G299" s="10" t="s">
        <v>203</v>
      </c>
      <c r="H299" s="10" t="s">
        <v>205</v>
      </c>
      <c r="I299" s="11" t="s">
        <v>28</v>
      </c>
    </row>
    <row r="300" spans="1:9">
      <c r="A300" s="73" t="s">
        <v>1782</v>
      </c>
      <c r="B300" s="73" t="s">
        <v>1783</v>
      </c>
      <c r="C300" s="54"/>
      <c r="D300" s="35"/>
      <c r="E300" s="18"/>
      <c r="F300" s="18"/>
      <c r="G300" s="18"/>
      <c r="H300" s="31"/>
      <c r="I300" s="54"/>
    </row>
    <row r="301" spans="1:9">
      <c r="A301" s="54"/>
      <c r="B301" s="73" t="s">
        <v>1784</v>
      </c>
      <c r="C301" s="54"/>
      <c r="D301" s="35"/>
      <c r="E301" s="18"/>
      <c r="F301" s="18"/>
      <c r="G301" s="18"/>
      <c r="H301" s="31"/>
      <c r="I301" s="54"/>
    </row>
    <row r="302" spans="1:9">
      <c r="A302" s="8" t="s">
        <v>476</v>
      </c>
      <c r="B302" s="9" t="s">
        <v>0</v>
      </c>
      <c r="C302" s="9"/>
      <c r="D302" s="8" t="s">
        <v>1</v>
      </c>
      <c r="E302" s="8" t="s">
        <v>2</v>
      </c>
      <c r="F302" s="10" t="s">
        <v>3</v>
      </c>
      <c r="G302" s="10" t="s">
        <v>477</v>
      </c>
      <c r="H302" s="10" t="s">
        <v>478</v>
      </c>
      <c r="I302" s="11" t="s">
        <v>479</v>
      </c>
    </row>
    <row r="303" spans="1:9">
      <c r="A303" s="2" t="s">
        <v>484</v>
      </c>
      <c r="B303" s="73" t="s">
        <v>1317</v>
      </c>
      <c r="C303" s="54"/>
      <c r="D303" s="54"/>
      <c r="E303" s="54"/>
      <c r="F303" s="54"/>
      <c r="G303" s="54"/>
      <c r="H303" s="54"/>
      <c r="I303" s="54"/>
    </row>
    <row r="304" spans="1:9">
      <c r="A304" s="54"/>
      <c r="B304" s="54" t="s">
        <v>1427</v>
      </c>
      <c r="C304" s="54"/>
      <c r="D304" s="16" t="s">
        <v>480</v>
      </c>
      <c r="E304" s="2" t="s">
        <v>363</v>
      </c>
      <c r="F304" s="2" t="s">
        <v>88</v>
      </c>
      <c r="G304" s="2">
        <v>19</v>
      </c>
      <c r="H304" s="12" t="str">
        <f>IF(IFERROR(SEARCHB("add",$B$2),0)&gt;0,"X","M")</f>
        <v>M</v>
      </c>
      <c r="I304" s="54"/>
    </row>
    <row r="305" spans="1:9">
      <c r="A305" s="54"/>
      <c r="B305" s="54" t="s">
        <v>1489</v>
      </c>
      <c r="C305" s="54"/>
      <c r="D305" s="16" t="s">
        <v>498</v>
      </c>
      <c r="E305" s="2" t="s">
        <v>481</v>
      </c>
      <c r="F305" s="2" t="s">
        <v>1567</v>
      </c>
      <c r="G305" s="2">
        <v>19</v>
      </c>
      <c r="H305" s="12" t="s">
        <v>1568</v>
      </c>
      <c r="I305" s="54"/>
    </row>
    <row r="306" spans="1:9">
      <c r="A306" s="54"/>
      <c r="B306" s="73" t="s">
        <v>1490</v>
      </c>
      <c r="C306" s="54"/>
      <c r="D306" s="19"/>
      <c r="E306" s="2"/>
      <c r="F306" s="2"/>
      <c r="G306" s="2"/>
      <c r="H306" s="12"/>
      <c r="I306" s="54"/>
    </row>
    <row r="307" spans="1:9">
      <c r="A307" s="54"/>
      <c r="B307" s="73" t="s">
        <v>1491</v>
      </c>
      <c r="C307" s="54"/>
      <c r="D307" s="32"/>
      <c r="E307" s="18"/>
      <c r="F307" s="18"/>
      <c r="G307" s="18"/>
      <c r="H307" s="31"/>
      <c r="I307" s="54"/>
    </row>
    <row r="308" spans="1:9">
      <c r="A308" s="54"/>
      <c r="B308" s="73" t="s">
        <v>1492</v>
      </c>
      <c r="C308" s="54"/>
      <c r="D308" s="35"/>
      <c r="E308" s="18"/>
      <c r="F308" s="18"/>
      <c r="G308" s="18"/>
      <c r="H308" s="31"/>
      <c r="I308" s="54"/>
    </row>
    <row r="309" spans="1:9">
      <c r="A309" s="54"/>
      <c r="B309" s="73" t="s">
        <v>1493</v>
      </c>
      <c r="C309" s="54"/>
      <c r="D309" s="32"/>
      <c r="E309" s="18"/>
      <c r="F309" s="18"/>
      <c r="G309" s="18"/>
      <c r="H309" s="31"/>
      <c r="I309" s="54"/>
    </row>
    <row r="310" spans="1:9">
      <c r="A310" s="54"/>
      <c r="B310" s="73" t="s">
        <v>1494</v>
      </c>
      <c r="C310" s="54"/>
      <c r="D310" s="16"/>
      <c r="E310" s="2"/>
      <c r="F310" s="2"/>
      <c r="G310" s="2"/>
      <c r="H310" s="12"/>
      <c r="I310" s="54"/>
    </row>
    <row r="311" spans="1:9">
      <c r="A311" s="54"/>
      <c r="B311" s="73" t="s">
        <v>1495</v>
      </c>
      <c r="C311" s="31"/>
      <c r="D311" s="32"/>
      <c r="E311" s="18"/>
      <c r="F311" s="18"/>
      <c r="G311" s="18"/>
      <c r="H311" s="31"/>
      <c r="I311" s="54"/>
    </row>
    <row r="312" spans="1:9">
      <c r="A312" s="54"/>
      <c r="B312" s="73" t="s">
        <v>1496</v>
      </c>
      <c r="C312" s="54"/>
      <c r="D312" s="32"/>
      <c r="E312" s="18"/>
      <c r="F312" s="18"/>
      <c r="G312" s="18"/>
      <c r="H312" s="31"/>
      <c r="I312" s="77"/>
    </row>
    <row r="313" spans="1:9">
      <c r="A313" s="54"/>
      <c r="B313" s="73" t="s">
        <v>1497</v>
      </c>
      <c r="C313" s="54"/>
      <c r="D313" s="35"/>
      <c r="E313" s="18"/>
      <c r="F313" s="18"/>
      <c r="G313" s="18"/>
      <c r="H313" s="31"/>
      <c r="I313" s="54"/>
    </row>
    <row r="314" spans="1:9">
      <c r="A314" s="54"/>
      <c r="B314" s="73" t="s">
        <v>1498</v>
      </c>
      <c r="C314" s="31"/>
      <c r="D314" s="35"/>
      <c r="E314" s="18"/>
      <c r="F314" s="18"/>
      <c r="G314" s="18"/>
      <c r="H314" s="31"/>
      <c r="I314" s="54"/>
    </row>
    <row r="315" spans="1:9">
      <c r="A315" s="54"/>
      <c r="B315" s="73" t="s">
        <v>1499</v>
      </c>
      <c r="C315" s="54"/>
      <c r="D315" s="32"/>
      <c r="E315" s="18"/>
      <c r="F315" s="18"/>
      <c r="G315" s="18"/>
      <c r="H315" s="31"/>
      <c r="I315" s="54"/>
    </row>
    <row r="316" spans="1:9">
      <c r="A316" s="54"/>
      <c r="B316" s="73" t="s">
        <v>1500</v>
      </c>
      <c r="C316" s="54"/>
      <c r="D316" s="32"/>
      <c r="E316" s="18"/>
      <c r="F316" s="18"/>
      <c r="G316" s="18"/>
      <c r="H316" s="31"/>
      <c r="I316" s="54"/>
    </row>
    <row r="317" spans="1:9">
      <c r="A317" s="54"/>
      <c r="B317" s="73" t="s">
        <v>1501</v>
      </c>
      <c r="C317" s="54"/>
      <c r="D317" s="32"/>
      <c r="E317" s="18"/>
      <c r="F317" s="18"/>
      <c r="G317" s="18"/>
      <c r="H317" s="31"/>
      <c r="I317" s="54"/>
    </row>
    <row r="318" spans="1:9">
      <c r="A318" s="54"/>
      <c r="B318" s="73" t="s">
        <v>1502</v>
      </c>
      <c r="C318" s="54"/>
      <c r="D318" s="32"/>
      <c r="E318" s="18"/>
      <c r="F318" s="18"/>
      <c r="G318" s="18"/>
      <c r="H318" s="31"/>
      <c r="I318" s="54"/>
    </row>
    <row r="319" spans="1:9">
      <c r="A319" s="54"/>
      <c r="B319" s="73" t="s">
        <v>1503</v>
      </c>
      <c r="C319" s="54"/>
      <c r="D319" s="32"/>
      <c r="E319" s="18"/>
      <c r="F319" s="18"/>
      <c r="G319" s="18"/>
      <c r="H319" s="31"/>
      <c r="I319" s="54"/>
    </row>
    <row r="320" spans="1:9">
      <c r="A320" s="54"/>
      <c r="B320" s="73" t="s">
        <v>1504</v>
      </c>
      <c r="C320" s="54"/>
      <c r="D320" s="54"/>
      <c r="E320" s="54"/>
      <c r="F320" s="54"/>
      <c r="G320" s="54"/>
      <c r="H320" s="54"/>
      <c r="I320" s="54"/>
    </row>
    <row r="321" spans="1:9">
      <c r="A321" s="54"/>
      <c r="B321" s="73" t="s">
        <v>1505</v>
      </c>
      <c r="C321" s="54"/>
      <c r="D321" s="32"/>
      <c r="E321" s="18"/>
      <c r="F321" s="18"/>
      <c r="G321" s="18"/>
      <c r="H321" s="31"/>
      <c r="I321" s="54"/>
    </row>
    <row r="322" spans="1:9">
      <c r="A322" s="54"/>
      <c r="B322" s="73" t="s">
        <v>1506</v>
      </c>
      <c r="C322" s="54"/>
      <c r="D322" s="32"/>
      <c r="E322" s="18"/>
      <c r="F322" s="18"/>
      <c r="G322" s="18"/>
      <c r="H322" s="31"/>
      <c r="I322" s="54"/>
    </row>
    <row r="323" spans="1:9">
      <c r="A323" s="54"/>
      <c r="B323" s="73" t="s">
        <v>1507</v>
      </c>
      <c r="C323" s="54"/>
      <c r="D323" s="32"/>
      <c r="E323" s="18"/>
      <c r="F323" s="18"/>
      <c r="G323" s="18"/>
      <c r="H323" s="31"/>
      <c r="I323" s="54"/>
    </row>
    <row r="324" spans="1:9">
      <c r="A324" s="54"/>
      <c r="B324" s="73" t="s">
        <v>1508</v>
      </c>
      <c r="C324" s="54"/>
      <c r="D324" s="54"/>
      <c r="E324" s="54"/>
      <c r="F324" s="54"/>
      <c r="G324" s="54"/>
      <c r="H324" s="54"/>
      <c r="I324" s="54"/>
    </row>
    <row r="325" spans="1:9">
      <c r="A325" s="54"/>
      <c r="B325" s="73" t="s">
        <v>1509</v>
      </c>
      <c r="C325" s="31"/>
      <c r="D325" s="35"/>
      <c r="E325" s="18"/>
      <c r="F325" s="18"/>
      <c r="G325" s="18"/>
      <c r="H325" s="31"/>
      <c r="I325" s="54"/>
    </row>
    <row r="326" spans="1:9">
      <c r="A326" s="54"/>
      <c r="B326" s="73" t="s">
        <v>1510</v>
      </c>
      <c r="C326" s="54"/>
      <c r="D326" s="32"/>
      <c r="E326" s="18"/>
      <c r="F326" s="18"/>
      <c r="G326" s="18"/>
      <c r="H326" s="31"/>
      <c r="I326" s="54"/>
    </row>
    <row r="327" spans="1:9">
      <c r="A327" s="54"/>
      <c r="B327" s="73" t="s">
        <v>1511</v>
      </c>
      <c r="C327" s="31"/>
      <c r="D327" s="32"/>
      <c r="E327" s="18"/>
      <c r="F327" s="18"/>
      <c r="G327" s="18"/>
      <c r="H327" s="31"/>
      <c r="I327" s="54"/>
    </row>
    <row r="328" spans="1:9">
      <c r="A328" s="54"/>
      <c r="B328" s="73" t="s">
        <v>1512</v>
      </c>
      <c r="C328" s="54"/>
      <c r="D328" s="32"/>
      <c r="E328" s="18"/>
      <c r="F328" s="18"/>
      <c r="G328" s="18"/>
      <c r="H328" s="31"/>
      <c r="I328" s="54"/>
    </row>
    <row r="329" spans="1:9">
      <c r="A329" s="54"/>
      <c r="B329" s="73" t="s">
        <v>1513</v>
      </c>
      <c r="C329" s="54"/>
      <c r="D329" s="32"/>
      <c r="E329" s="18"/>
      <c r="F329" s="18"/>
      <c r="G329" s="18"/>
      <c r="H329" s="31"/>
      <c r="I329" s="54"/>
    </row>
    <row r="330" spans="1:9">
      <c r="A330" s="54"/>
      <c r="B330" s="73" t="s">
        <v>1514</v>
      </c>
      <c r="C330" s="54"/>
      <c r="D330" s="32"/>
      <c r="E330" s="18"/>
      <c r="F330" s="18"/>
      <c r="G330" s="18"/>
      <c r="H330" s="31"/>
      <c r="I330" s="54"/>
    </row>
    <row r="331" spans="1:9">
      <c r="A331" s="54"/>
      <c r="B331" s="73" t="s">
        <v>1515</v>
      </c>
      <c r="C331" s="31"/>
      <c r="D331" s="32"/>
      <c r="E331" s="18"/>
      <c r="F331" s="18"/>
      <c r="G331" s="18"/>
      <c r="H331" s="31"/>
      <c r="I331" s="54"/>
    </row>
    <row r="332" spans="1:9">
      <c r="A332" s="54"/>
      <c r="B332" s="73" t="s">
        <v>1390</v>
      </c>
      <c r="C332" s="54"/>
      <c r="D332" s="32"/>
      <c r="E332" s="18"/>
      <c r="F332" s="18"/>
      <c r="G332" s="18"/>
      <c r="H332" s="31"/>
      <c r="I332" s="54"/>
    </row>
    <row r="333" spans="1:9">
      <c r="A333" s="54"/>
      <c r="B333" s="73" t="s">
        <v>1516</v>
      </c>
      <c r="C333" s="31"/>
      <c r="D333" s="32"/>
      <c r="E333" s="18"/>
      <c r="F333" s="18"/>
      <c r="G333" s="18"/>
      <c r="H333" s="31"/>
      <c r="I333" s="54"/>
    </row>
    <row r="334" spans="1:9">
      <c r="A334" s="54"/>
      <c r="B334" s="73" t="s">
        <v>1517</v>
      </c>
      <c r="C334" s="54"/>
      <c r="D334" s="54"/>
      <c r="E334" s="54"/>
      <c r="F334" s="54"/>
      <c r="G334" s="54"/>
      <c r="H334" s="54"/>
      <c r="I334" s="54"/>
    </row>
    <row r="335" spans="1:9">
      <c r="A335" s="54"/>
      <c r="B335" s="73" t="s">
        <v>1518</v>
      </c>
      <c r="C335" s="31"/>
      <c r="D335" s="32"/>
      <c r="E335" s="18"/>
      <c r="F335" s="18"/>
      <c r="G335" s="18"/>
      <c r="H335" s="31"/>
      <c r="I335" s="54"/>
    </row>
    <row r="336" spans="1:9">
      <c r="A336" s="54"/>
      <c r="B336" s="73" t="s">
        <v>1519</v>
      </c>
      <c r="C336" s="54"/>
      <c r="D336" s="32"/>
      <c r="E336" s="18"/>
      <c r="F336" s="18"/>
      <c r="G336" s="18"/>
      <c r="H336" s="31"/>
      <c r="I336" s="54"/>
    </row>
    <row r="337" spans="1:9">
      <c r="A337" s="54"/>
      <c r="B337" s="73" t="s">
        <v>1520</v>
      </c>
      <c r="C337" s="54"/>
      <c r="D337" s="32"/>
      <c r="E337" s="18"/>
      <c r="F337" s="18"/>
      <c r="G337" s="18"/>
      <c r="H337" s="31"/>
      <c r="I337" s="54"/>
    </row>
    <row r="338" spans="1:9">
      <c r="A338" s="54"/>
      <c r="B338" s="73" t="s">
        <v>1521</v>
      </c>
      <c r="C338" s="54"/>
      <c r="D338" s="32"/>
      <c r="E338" s="18"/>
      <c r="F338" s="18"/>
      <c r="G338" s="18"/>
      <c r="H338" s="31"/>
      <c r="I338" s="54"/>
    </row>
    <row r="339" spans="1:9">
      <c r="A339" s="54"/>
      <c r="B339" s="73" t="s">
        <v>1522</v>
      </c>
      <c r="C339" s="54"/>
      <c r="D339" s="32"/>
      <c r="E339" s="18"/>
      <c r="F339" s="18"/>
      <c r="G339" s="18"/>
      <c r="H339" s="31"/>
      <c r="I339" s="54"/>
    </row>
    <row r="340" spans="1:9">
      <c r="A340" s="54"/>
      <c r="B340" s="73" t="s">
        <v>1523</v>
      </c>
      <c r="C340" s="54"/>
      <c r="D340" s="35"/>
      <c r="E340" s="18"/>
      <c r="F340" s="18"/>
      <c r="G340" s="18"/>
      <c r="H340" s="31"/>
      <c r="I340" s="54"/>
    </row>
    <row r="341" spans="1:9">
      <c r="A341" s="54"/>
      <c r="B341" s="73" t="s">
        <v>1524</v>
      </c>
      <c r="C341" s="54"/>
      <c r="D341" s="32"/>
      <c r="E341" s="18"/>
      <c r="F341" s="18"/>
      <c r="G341" s="18"/>
      <c r="H341" s="31"/>
      <c r="I341" s="54"/>
    </row>
    <row r="342" spans="1:9">
      <c r="A342" s="54"/>
      <c r="B342" s="73" t="s">
        <v>1371</v>
      </c>
      <c r="C342" s="54"/>
      <c r="D342" s="32"/>
      <c r="E342" s="18"/>
      <c r="F342" s="18"/>
      <c r="G342" s="18"/>
      <c r="H342" s="31"/>
      <c r="I342" s="54"/>
    </row>
    <row r="343" spans="1:9">
      <c r="A343" s="54"/>
      <c r="B343" s="73" t="s">
        <v>1525</v>
      </c>
      <c r="C343" s="54"/>
      <c r="D343" s="32"/>
      <c r="E343" s="18"/>
      <c r="F343" s="18"/>
      <c r="G343" s="18"/>
      <c r="H343" s="31"/>
      <c r="I343" s="54"/>
    </row>
    <row r="344" spans="1:9">
      <c r="A344" s="54"/>
      <c r="B344" s="54" t="s">
        <v>499</v>
      </c>
      <c r="C344" s="54"/>
      <c r="D344" s="16" t="s">
        <v>500</v>
      </c>
      <c r="E344" s="2"/>
      <c r="F344" s="2" t="s">
        <v>1569</v>
      </c>
      <c r="G344" s="2">
        <v>6</v>
      </c>
      <c r="H344" s="12" t="s">
        <v>165</v>
      </c>
      <c r="I344" s="54"/>
    </row>
    <row r="345" spans="1:9">
      <c r="A345" s="54"/>
      <c r="B345" s="73" t="s">
        <v>1526</v>
      </c>
      <c r="C345" s="54"/>
      <c r="D345" s="32"/>
      <c r="E345" s="18"/>
      <c r="F345" s="18"/>
      <c r="G345" s="18"/>
      <c r="H345" s="31"/>
      <c r="I345" s="54"/>
    </row>
    <row r="346" spans="1:9">
      <c r="A346" s="54"/>
      <c r="B346" s="73" t="s">
        <v>1527</v>
      </c>
      <c r="C346" s="54"/>
      <c r="D346" s="35"/>
      <c r="E346" s="18"/>
      <c r="F346" s="18"/>
      <c r="G346" s="18"/>
      <c r="H346" s="31"/>
      <c r="I346" s="54"/>
    </row>
    <row r="347" spans="1:9">
      <c r="A347" s="54"/>
      <c r="B347" s="73" t="s">
        <v>1528</v>
      </c>
      <c r="C347" s="54"/>
      <c r="D347" s="32"/>
      <c r="E347" s="18"/>
      <c r="F347" s="18"/>
      <c r="G347" s="18"/>
      <c r="H347" s="31"/>
      <c r="I347" s="54"/>
    </row>
    <row r="348" spans="1:9">
      <c r="A348" s="54"/>
      <c r="B348" s="73" t="s">
        <v>1529</v>
      </c>
      <c r="C348" s="31"/>
      <c r="D348" s="35"/>
      <c r="E348" s="18"/>
      <c r="F348" s="18"/>
      <c r="G348" s="18"/>
      <c r="H348" s="31"/>
      <c r="I348" s="54"/>
    </row>
    <row r="349" spans="1:9">
      <c r="A349" s="54"/>
      <c r="B349" s="73" t="s">
        <v>1530</v>
      </c>
      <c r="C349" s="54"/>
      <c r="D349" s="32"/>
      <c r="E349" s="18"/>
      <c r="F349" s="18"/>
      <c r="G349" s="18"/>
      <c r="H349" s="31"/>
      <c r="I349" s="54"/>
    </row>
    <row r="350" spans="1:9">
      <c r="A350" s="54"/>
      <c r="B350" s="73" t="s">
        <v>1531</v>
      </c>
      <c r="C350" s="54"/>
      <c r="D350" s="35"/>
      <c r="E350" s="18"/>
      <c r="F350" s="18"/>
      <c r="G350" s="18"/>
      <c r="H350" s="31"/>
      <c r="I350" s="54"/>
    </row>
    <row r="351" spans="1:9">
      <c r="A351" s="54"/>
      <c r="B351" s="73" t="s">
        <v>1532</v>
      </c>
      <c r="C351" s="54"/>
      <c r="D351" s="35"/>
      <c r="E351" s="18"/>
      <c r="F351" s="18"/>
      <c r="G351" s="18"/>
      <c r="H351" s="31"/>
      <c r="I351" s="54"/>
    </row>
    <row r="352" spans="1:9">
      <c r="A352" s="54"/>
      <c r="B352" s="73" t="s">
        <v>1533</v>
      </c>
      <c r="C352" s="54"/>
      <c r="D352" s="35"/>
      <c r="E352" s="18"/>
      <c r="F352" s="18"/>
      <c r="G352" s="18"/>
      <c r="H352" s="31"/>
      <c r="I352" s="54"/>
    </row>
    <row r="353" spans="1:9">
      <c r="A353" s="54"/>
      <c r="B353" s="54" t="s">
        <v>501</v>
      </c>
      <c r="C353" s="54"/>
      <c r="D353" s="16" t="s">
        <v>502</v>
      </c>
      <c r="E353" s="2" t="s">
        <v>503</v>
      </c>
      <c r="F353" s="2" t="s">
        <v>1570</v>
      </c>
      <c r="G353" s="2">
        <v>19</v>
      </c>
      <c r="H353" s="12" t="s">
        <v>166</v>
      </c>
      <c r="I353" s="54"/>
    </row>
    <row r="354" spans="1:9">
      <c r="A354" s="54"/>
      <c r="B354" s="73" t="s">
        <v>1534</v>
      </c>
      <c r="C354" s="54"/>
      <c r="D354" s="54"/>
      <c r="E354" s="54"/>
      <c r="F354" s="54"/>
      <c r="G354" s="54"/>
      <c r="H354" s="54"/>
      <c r="I354" s="54"/>
    </row>
    <row r="355" spans="1:9">
      <c r="A355" s="54"/>
      <c r="B355" s="73" t="s">
        <v>1535</v>
      </c>
      <c r="C355" s="54"/>
      <c r="D355" s="54"/>
      <c r="E355" s="54"/>
      <c r="F355" s="54"/>
      <c r="G355" s="54"/>
      <c r="H355" s="54"/>
      <c r="I355" s="54"/>
    </row>
    <row r="356" spans="1:9">
      <c r="A356" s="54"/>
      <c r="B356" s="54" t="s">
        <v>504</v>
      </c>
      <c r="C356" s="54"/>
      <c r="D356" s="16" t="s">
        <v>505</v>
      </c>
      <c r="E356" s="2" t="s">
        <v>506</v>
      </c>
      <c r="F356" s="2" t="s">
        <v>88</v>
      </c>
      <c r="G356" s="2"/>
      <c r="H356" s="12" t="s">
        <v>166</v>
      </c>
      <c r="I356" s="54"/>
    </row>
    <row r="357" spans="1:9">
      <c r="A357" s="54"/>
      <c r="B357" s="73" t="s">
        <v>1536</v>
      </c>
      <c r="C357" s="54"/>
      <c r="D357" s="54"/>
      <c r="E357" s="54"/>
      <c r="F357" s="54"/>
      <c r="G357" s="54"/>
      <c r="H357" s="54"/>
      <c r="I357" s="54"/>
    </row>
    <row r="358" spans="1:9">
      <c r="A358" s="54"/>
      <c r="B358" s="73" t="s">
        <v>1537</v>
      </c>
      <c r="C358" s="54"/>
      <c r="D358" s="54"/>
      <c r="E358" s="54"/>
      <c r="F358" s="54"/>
      <c r="G358" s="54"/>
      <c r="H358" s="54"/>
      <c r="I358" s="54"/>
    </row>
    <row r="359" spans="1:9">
      <c r="A359" s="54"/>
      <c r="B359" s="73" t="s">
        <v>1538</v>
      </c>
      <c r="C359" s="54"/>
      <c r="D359" s="54"/>
      <c r="E359" s="54"/>
      <c r="F359" s="54"/>
      <c r="G359" s="54"/>
      <c r="H359" s="54"/>
      <c r="I359" s="54"/>
    </row>
    <row r="360" spans="1:9">
      <c r="A360" s="54"/>
      <c r="B360" s="73" t="s">
        <v>1539</v>
      </c>
      <c r="C360" s="54"/>
      <c r="D360" s="54"/>
      <c r="E360" s="54"/>
      <c r="F360" s="54"/>
      <c r="G360" s="54"/>
      <c r="H360" s="54"/>
      <c r="I360" s="54"/>
    </row>
    <row r="361" spans="1:9">
      <c r="A361" s="54"/>
      <c r="B361" s="73" t="s">
        <v>1540</v>
      </c>
      <c r="C361" s="54"/>
      <c r="D361" s="54"/>
      <c r="E361" s="54"/>
      <c r="F361" s="54"/>
      <c r="G361" s="54"/>
      <c r="H361" s="54"/>
      <c r="I361" s="54"/>
    </row>
    <row r="362" spans="1:9">
      <c r="A362" s="54"/>
      <c r="B362" s="73" t="s">
        <v>1541</v>
      </c>
      <c r="C362" s="54"/>
      <c r="D362" s="54"/>
      <c r="E362" s="54"/>
      <c r="F362" s="54"/>
      <c r="G362" s="54"/>
      <c r="H362" s="54"/>
      <c r="I362" s="54"/>
    </row>
    <row r="363" spans="1:9">
      <c r="A363" s="54"/>
      <c r="B363" s="73" t="s">
        <v>1542</v>
      </c>
      <c r="C363" s="54"/>
      <c r="D363" s="54"/>
      <c r="E363" s="54"/>
      <c r="F363" s="54"/>
      <c r="G363" s="54"/>
      <c r="H363" s="54"/>
      <c r="I363" s="54"/>
    </row>
    <row r="364" spans="1:9">
      <c r="A364" s="54"/>
      <c r="B364" s="73" t="s">
        <v>1543</v>
      </c>
      <c r="C364" s="54"/>
      <c r="D364" s="54"/>
      <c r="E364" s="54"/>
      <c r="F364" s="54"/>
      <c r="G364" s="54"/>
      <c r="H364" s="54"/>
      <c r="I364" s="54"/>
    </row>
    <row r="365" spans="1:9">
      <c r="A365" s="54"/>
      <c r="B365" s="54" t="s">
        <v>1321</v>
      </c>
      <c r="C365" s="54"/>
      <c r="D365" s="16" t="s">
        <v>1571</v>
      </c>
      <c r="E365" s="2" t="s">
        <v>374</v>
      </c>
      <c r="F365" s="2"/>
      <c r="G365" s="2"/>
      <c r="H365" s="12" t="s">
        <v>166</v>
      </c>
      <c r="I365" s="54"/>
    </row>
    <row r="366" spans="1:9">
      <c r="A366" s="54"/>
      <c r="B366" s="54" t="s">
        <v>1544</v>
      </c>
      <c r="C366" s="54"/>
      <c r="D366" s="16" t="s">
        <v>1572</v>
      </c>
      <c r="E366" s="2" t="s">
        <v>244</v>
      </c>
      <c r="F366" s="2"/>
      <c r="G366" s="2"/>
      <c r="H366" s="12" t="s">
        <v>166</v>
      </c>
      <c r="I366" s="54"/>
    </row>
    <row r="367" spans="1:9">
      <c r="A367" s="54"/>
      <c r="B367" s="54" t="s">
        <v>1545</v>
      </c>
      <c r="C367" s="54"/>
      <c r="D367" s="16" t="s">
        <v>1573</v>
      </c>
      <c r="E367" s="2" t="s">
        <v>1574</v>
      </c>
      <c r="F367" s="2"/>
      <c r="G367" s="2"/>
      <c r="H367" s="12" t="s">
        <v>1568</v>
      </c>
      <c r="I367" s="54"/>
    </row>
    <row r="368" spans="1:9">
      <c r="A368" s="54"/>
      <c r="B368" s="73" t="s">
        <v>1546</v>
      </c>
      <c r="C368" s="54"/>
      <c r="D368" s="54"/>
      <c r="E368" s="54"/>
      <c r="F368" s="54"/>
      <c r="G368" s="54"/>
      <c r="H368" s="54"/>
      <c r="I368" s="54"/>
    </row>
    <row r="369" spans="1:9">
      <c r="A369" s="54"/>
      <c r="B369" s="54" t="s">
        <v>1547</v>
      </c>
      <c r="C369" s="54"/>
      <c r="D369" s="16" t="s">
        <v>1575</v>
      </c>
      <c r="E369" s="2" t="s">
        <v>244</v>
      </c>
      <c r="F369" s="2"/>
      <c r="G369" s="2"/>
      <c r="H369" s="12" t="s">
        <v>166</v>
      </c>
      <c r="I369" s="54"/>
    </row>
    <row r="370" spans="1:9">
      <c r="A370" s="54"/>
      <c r="B370" s="73" t="s">
        <v>1548</v>
      </c>
      <c r="C370" s="54"/>
      <c r="D370" s="54"/>
      <c r="E370" s="54"/>
      <c r="F370" s="54"/>
      <c r="G370" s="54"/>
      <c r="H370" s="54"/>
      <c r="I370" s="54"/>
    </row>
    <row r="371" spans="1:9">
      <c r="A371" s="54"/>
      <c r="B371" s="73" t="s">
        <v>1549</v>
      </c>
      <c r="C371" s="54"/>
      <c r="D371" s="54"/>
      <c r="E371" s="54"/>
      <c r="F371" s="54"/>
      <c r="G371" s="54"/>
      <c r="H371" s="54"/>
      <c r="I371" s="54"/>
    </row>
    <row r="372" spans="1:9">
      <c r="A372" s="54"/>
      <c r="B372" s="53" t="s">
        <v>1550</v>
      </c>
      <c r="C372" s="54"/>
      <c r="D372" s="16" t="s">
        <v>1576</v>
      </c>
      <c r="E372" s="2" t="s">
        <v>1577</v>
      </c>
      <c r="F372" s="2"/>
      <c r="G372" s="2"/>
      <c r="H372" s="12" t="s">
        <v>165</v>
      </c>
      <c r="I372" s="54"/>
    </row>
    <row r="373" spans="1:9">
      <c r="A373" s="54"/>
      <c r="B373" s="73" t="s">
        <v>1551</v>
      </c>
      <c r="C373" s="54"/>
      <c r="D373" s="54"/>
      <c r="E373" s="54"/>
      <c r="F373" s="54"/>
      <c r="G373" s="54"/>
      <c r="H373" s="54"/>
      <c r="I373" s="54"/>
    </row>
    <row r="374" spans="1:9">
      <c r="A374" s="54"/>
      <c r="B374" s="73" t="s">
        <v>1322</v>
      </c>
      <c r="C374" s="54"/>
      <c r="D374" s="54"/>
      <c r="E374" s="54"/>
      <c r="F374" s="54"/>
      <c r="G374" s="54"/>
      <c r="H374" s="54"/>
      <c r="I374" s="54"/>
    </row>
    <row r="375" spans="1:9">
      <c r="A375" s="54"/>
      <c r="B375" s="73" t="s">
        <v>1552</v>
      </c>
      <c r="C375" s="54"/>
      <c r="D375" s="54"/>
      <c r="E375" s="54"/>
      <c r="F375" s="54"/>
      <c r="G375" s="54"/>
      <c r="H375" s="54"/>
      <c r="I375" s="54"/>
    </row>
    <row r="376" spans="1:9">
      <c r="A376" s="54"/>
      <c r="B376" s="73" t="s">
        <v>1553</v>
      </c>
      <c r="C376" s="54"/>
      <c r="D376" s="54"/>
      <c r="E376" s="54"/>
      <c r="F376" s="54"/>
      <c r="G376" s="54"/>
      <c r="H376" s="54"/>
      <c r="I376" s="54"/>
    </row>
    <row r="377" spans="1:9">
      <c r="A377" s="54"/>
      <c r="B377" s="73" t="s">
        <v>1554</v>
      </c>
      <c r="C377" s="54"/>
      <c r="D377" s="54"/>
      <c r="E377" s="54"/>
      <c r="F377" s="54"/>
      <c r="G377" s="54"/>
      <c r="H377" s="54"/>
      <c r="I377" s="54"/>
    </row>
    <row r="378" spans="1:9">
      <c r="A378" s="54"/>
      <c r="B378" s="73" t="s">
        <v>1555</v>
      </c>
      <c r="C378" s="54"/>
      <c r="D378" s="54"/>
      <c r="E378" s="54"/>
      <c r="F378" s="54"/>
      <c r="G378" s="54"/>
      <c r="H378" s="54"/>
      <c r="I378" s="54"/>
    </row>
    <row r="379" spans="1:9">
      <c r="A379" s="54"/>
      <c r="B379" s="73" t="s">
        <v>1556</v>
      </c>
      <c r="C379" s="54"/>
      <c r="D379" s="54"/>
      <c r="E379" s="54"/>
      <c r="F379" s="54"/>
      <c r="G379" s="54"/>
      <c r="H379" s="54"/>
      <c r="I379" s="54"/>
    </row>
    <row r="380" spans="1:9">
      <c r="A380" s="54"/>
      <c r="B380" s="73" t="s">
        <v>1557</v>
      </c>
      <c r="C380" s="54"/>
      <c r="D380" s="54"/>
      <c r="E380" s="54"/>
      <c r="F380" s="54"/>
      <c r="G380" s="54"/>
      <c r="H380" s="54"/>
      <c r="I380" s="54"/>
    </row>
    <row r="381" spans="1:9">
      <c r="A381" s="54"/>
      <c r="B381" s="73" t="s">
        <v>1558</v>
      </c>
      <c r="C381" s="54"/>
      <c r="D381" s="54"/>
      <c r="E381" s="54"/>
      <c r="F381" s="54"/>
      <c r="G381" s="54"/>
      <c r="H381" s="54"/>
      <c r="I381" s="54"/>
    </row>
    <row r="382" spans="1:9">
      <c r="A382" s="54"/>
      <c r="B382" s="73" t="s">
        <v>1559</v>
      </c>
      <c r="C382" s="54"/>
      <c r="D382" s="54"/>
      <c r="E382" s="54"/>
      <c r="F382" s="54"/>
      <c r="G382" s="54"/>
      <c r="H382" s="54"/>
      <c r="I382" s="54"/>
    </row>
    <row r="383" spans="1:9">
      <c r="A383" s="54"/>
      <c r="B383" s="73" t="s">
        <v>1560</v>
      </c>
      <c r="C383" s="54"/>
      <c r="D383" s="54"/>
      <c r="E383" s="54"/>
      <c r="F383" s="54"/>
      <c r="G383" s="54"/>
      <c r="H383" s="54"/>
      <c r="I383" s="54"/>
    </row>
    <row r="384" spans="1:9">
      <c r="A384" s="54"/>
      <c r="B384" s="73" t="s">
        <v>1561</v>
      </c>
      <c r="C384" s="54"/>
      <c r="D384" s="54"/>
      <c r="E384" s="54"/>
      <c r="F384" s="54"/>
      <c r="G384" s="54"/>
      <c r="H384" s="54"/>
      <c r="I384" s="54"/>
    </row>
    <row r="385" spans="1:9">
      <c r="A385" s="54"/>
      <c r="B385" s="73" t="s">
        <v>1562</v>
      </c>
      <c r="C385" s="54"/>
      <c r="D385" s="54"/>
      <c r="E385" s="54"/>
      <c r="F385" s="54"/>
      <c r="G385" s="54"/>
      <c r="H385" s="54"/>
      <c r="I385" s="54"/>
    </row>
    <row r="386" spans="1:9">
      <c r="A386" s="54"/>
      <c r="B386" s="73" t="s">
        <v>1563</v>
      </c>
      <c r="C386" s="54"/>
      <c r="D386" s="54"/>
      <c r="E386" s="54"/>
      <c r="F386" s="54"/>
      <c r="G386" s="54"/>
      <c r="H386" s="54"/>
      <c r="I386" s="54"/>
    </row>
    <row r="387" spans="1:9">
      <c r="A387" s="54"/>
      <c r="B387" s="73" t="s">
        <v>1564</v>
      </c>
      <c r="C387" s="54"/>
      <c r="D387" s="54"/>
      <c r="E387" s="54"/>
      <c r="F387" s="54"/>
      <c r="G387" s="54"/>
      <c r="H387" s="54"/>
      <c r="I387" s="54"/>
    </row>
    <row r="388" spans="1:9">
      <c r="A388" s="54"/>
      <c r="B388" s="73" t="s">
        <v>1565</v>
      </c>
      <c r="C388" s="54"/>
      <c r="D388" s="54"/>
      <c r="E388" s="54"/>
      <c r="F388" s="54"/>
      <c r="G388" s="54"/>
      <c r="H388" s="54"/>
      <c r="I388" s="54"/>
    </row>
    <row r="389" spans="1:9">
      <c r="A389" s="54"/>
      <c r="B389" s="73" t="s">
        <v>1566</v>
      </c>
      <c r="C389" s="54"/>
      <c r="D389" s="54"/>
      <c r="E389" s="54"/>
      <c r="F389" s="54"/>
      <c r="G389" s="54"/>
      <c r="H389" s="54"/>
      <c r="I389" s="54"/>
    </row>
    <row r="390" spans="1:9">
      <c r="A390" s="54"/>
      <c r="B390" s="73" t="s">
        <v>1337</v>
      </c>
      <c r="C390" s="54"/>
      <c r="D390" s="54"/>
      <c r="E390" s="54"/>
      <c r="F390" s="54"/>
      <c r="G390" s="54"/>
      <c r="H390" s="54"/>
      <c r="I390" s="54"/>
    </row>
    <row r="391" spans="1:9">
      <c r="A391" s="8" t="s">
        <v>507</v>
      </c>
      <c r="B391" s="9" t="s">
        <v>0</v>
      </c>
      <c r="C391" s="9"/>
      <c r="D391" s="8" t="s">
        <v>1</v>
      </c>
      <c r="E391" s="8" t="s">
        <v>2</v>
      </c>
      <c r="F391" s="10" t="s">
        <v>3</v>
      </c>
      <c r="G391" s="10" t="s">
        <v>477</v>
      </c>
      <c r="H391" s="10" t="s">
        <v>478</v>
      </c>
      <c r="I391" s="11" t="s">
        <v>479</v>
      </c>
    </row>
    <row r="392" spans="1:9">
      <c r="A392" s="2" t="s">
        <v>482</v>
      </c>
      <c r="B392" s="2" t="s">
        <v>490</v>
      </c>
      <c r="C392" s="12"/>
      <c r="D392" s="19" t="s">
        <v>508</v>
      </c>
      <c r="E392" s="2" t="str">
        <f>B393</f>
        <v>XPersonBObjExt</v>
      </c>
      <c r="F392" s="2" t="s">
        <v>509</v>
      </c>
      <c r="G392" s="2">
        <v>150</v>
      </c>
      <c r="H392" s="12" t="s">
        <v>510</v>
      </c>
      <c r="I392" s="75"/>
    </row>
    <row r="393" spans="1:9">
      <c r="A393" s="2"/>
      <c r="B393" s="2" t="s">
        <v>2195</v>
      </c>
      <c r="C393" s="12" t="s">
        <v>512</v>
      </c>
      <c r="D393" s="19" t="s">
        <v>513</v>
      </c>
      <c r="E393" s="2" t="s">
        <v>514</v>
      </c>
      <c r="F393" s="2"/>
      <c r="G393" s="2"/>
      <c r="H393" s="12" t="s">
        <v>510</v>
      </c>
      <c r="I393" s="75"/>
    </row>
    <row r="394" spans="1:9">
      <c r="A394" s="8" t="s">
        <v>515</v>
      </c>
      <c r="B394" s="9" t="s">
        <v>0</v>
      </c>
      <c r="C394" s="9"/>
      <c r="D394" s="8" t="s">
        <v>1</v>
      </c>
      <c r="E394" s="8" t="s">
        <v>2</v>
      </c>
      <c r="F394" s="10" t="s">
        <v>3</v>
      </c>
      <c r="G394" s="10" t="s">
        <v>516</v>
      </c>
      <c r="H394" s="10" t="s">
        <v>517</v>
      </c>
      <c r="I394" s="11" t="s">
        <v>518</v>
      </c>
    </row>
    <row r="395" spans="1:9">
      <c r="A395" s="2" t="str">
        <f>B393</f>
        <v>XPersonBObjExt</v>
      </c>
      <c r="B395" s="73" t="s">
        <v>1322</v>
      </c>
      <c r="C395" s="2"/>
      <c r="D395" s="2"/>
      <c r="E395" s="2"/>
      <c r="F395" s="2"/>
      <c r="G395" s="2"/>
      <c r="H395" s="2"/>
      <c r="I395" s="75"/>
    </row>
    <row r="396" spans="1:9">
      <c r="A396" s="2"/>
      <c r="B396" s="53" t="s">
        <v>530</v>
      </c>
      <c r="C396" s="12"/>
      <c r="D396" s="16" t="s">
        <v>531</v>
      </c>
      <c r="E396" s="2" t="s">
        <v>532</v>
      </c>
      <c r="F396" s="2" t="s">
        <v>529</v>
      </c>
      <c r="G396" s="2">
        <v>19</v>
      </c>
      <c r="H396" s="12" t="s">
        <v>419</v>
      </c>
      <c r="I396" s="75"/>
    </row>
    <row r="397" spans="1:9">
      <c r="A397" s="2"/>
      <c r="B397" s="73" t="s">
        <v>1578</v>
      </c>
      <c r="C397" s="2"/>
      <c r="D397" s="2"/>
      <c r="E397" s="2"/>
      <c r="F397" s="2"/>
      <c r="G397" s="2"/>
      <c r="H397" s="2"/>
      <c r="I397" s="75"/>
    </row>
    <row r="398" spans="1:9">
      <c r="A398" s="2"/>
      <c r="B398" s="53" t="s">
        <v>526</v>
      </c>
      <c r="C398" s="12"/>
      <c r="D398" s="16" t="s">
        <v>527</v>
      </c>
      <c r="E398" s="2" t="s">
        <v>528</v>
      </c>
      <c r="F398" s="2" t="s">
        <v>529</v>
      </c>
      <c r="G398" s="2">
        <v>19</v>
      </c>
      <c r="H398" s="12" t="s">
        <v>419</v>
      </c>
      <c r="I398" s="75"/>
    </row>
    <row r="399" spans="1:9">
      <c r="A399" s="2"/>
      <c r="B399" s="73" t="s">
        <v>1579</v>
      </c>
      <c r="C399" s="2"/>
      <c r="D399" s="2"/>
      <c r="E399" s="2"/>
      <c r="F399" s="2"/>
      <c r="G399" s="2"/>
      <c r="H399" s="2"/>
      <c r="I399" s="75"/>
    </row>
    <row r="400" spans="1:9">
      <c r="A400" s="2"/>
      <c r="B400" s="53" t="s">
        <v>519</v>
      </c>
      <c r="C400" s="12"/>
      <c r="D400" s="19" t="s">
        <v>520</v>
      </c>
      <c r="E400" s="2"/>
      <c r="F400" s="2" t="s">
        <v>521</v>
      </c>
      <c r="G400" s="2">
        <v>150</v>
      </c>
      <c r="H400" s="12" t="s">
        <v>463</v>
      </c>
      <c r="I400" s="75"/>
    </row>
    <row r="401" spans="1:9">
      <c r="A401" s="2"/>
      <c r="B401" s="53" t="s">
        <v>524</v>
      </c>
      <c r="C401" s="12"/>
      <c r="D401" s="16" t="s">
        <v>525</v>
      </c>
      <c r="E401" s="2"/>
      <c r="F401" s="2" t="str">
        <f>IF(G401=19,"Number","String")</f>
        <v>String</v>
      </c>
      <c r="G401" s="2">
        <v>250</v>
      </c>
      <c r="H401" s="12" t="s">
        <v>419</v>
      </c>
      <c r="I401" s="75"/>
    </row>
    <row r="402" spans="1:9" ht="75">
      <c r="A402" s="2"/>
      <c r="B402" s="53" t="s">
        <v>522</v>
      </c>
      <c r="C402" s="12"/>
      <c r="D402" s="87" t="s">
        <v>523</v>
      </c>
      <c r="E402" s="2"/>
      <c r="F402" s="2" t="s">
        <v>521</v>
      </c>
      <c r="G402" s="2">
        <v>150</v>
      </c>
      <c r="H402" s="12" t="s">
        <v>463</v>
      </c>
      <c r="I402" s="75"/>
    </row>
    <row r="403" spans="1:9" s="124" customFormat="1">
      <c r="A403" s="145"/>
      <c r="B403" s="151" t="s">
        <v>2196</v>
      </c>
      <c r="C403" s="146"/>
      <c r="D403" s="149"/>
      <c r="E403" s="145"/>
      <c r="F403" s="145" t="s">
        <v>73</v>
      </c>
      <c r="G403" s="145"/>
      <c r="H403" s="146" t="s">
        <v>166</v>
      </c>
      <c r="I403" s="150"/>
    </row>
    <row r="404" spans="1:9">
      <c r="A404" s="56"/>
      <c r="B404" s="73" t="s">
        <v>1337</v>
      </c>
      <c r="C404" s="57"/>
      <c r="D404" s="58"/>
      <c r="E404" s="56"/>
      <c r="F404" s="56"/>
      <c r="G404" s="56"/>
      <c r="H404" s="57"/>
      <c r="I404" s="80"/>
    </row>
    <row r="405" spans="1:9">
      <c r="A405" s="8" t="s">
        <v>534</v>
      </c>
      <c r="B405" s="9" t="s">
        <v>0</v>
      </c>
      <c r="C405" s="9"/>
      <c r="D405" s="8" t="s">
        <v>1</v>
      </c>
      <c r="E405" s="8" t="s">
        <v>2</v>
      </c>
      <c r="F405" s="10" t="s">
        <v>3</v>
      </c>
      <c r="G405" s="10" t="s">
        <v>535</v>
      </c>
      <c r="H405" s="10" t="s">
        <v>536</v>
      </c>
      <c r="I405" s="11" t="s">
        <v>537</v>
      </c>
    </row>
    <row r="406" spans="1:9">
      <c r="A406" s="2" t="s">
        <v>554</v>
      </c>
      <c r="B406" s="73" t="s">
        <v>1317</v>
      </c>
      <c r="C406" s="54"/>
      <c r="D406" s="54"/>
      <c r="E406" s="54"/>
      <c r="F406" s="54"/>
      <c r="G406" s="54"/>
      <c r="H406" s="54"/>
      <c r="I406" s="54"/>
    </row>
    <row r="407" spans="1:9">
      <c r="A407" s="54"/>
      <c r="B407" s="54" t="s">
        <v>1607</v>
      </c>
      <c r="C407" s="54"/>
      <c r="D407" s="19" t="s">
        <v>1608</v>
      </c>
      <c r="E407" s="2" t="s">
        <v>363</v>
      </c>
      <c r="F407" s="2" t="s">
        <v>1609</v>
      </c>
      <c r="G407" s="2">
        <v>19</v>
      </c>
      <c r="H407" s="12" t="str">
        <f>IF(IFERROR(SEARCHB("add",$B$2),0)&gt;0,"X","M")</f>
        <v>M</v>
      </c>
      <c r="I407" s="54"/>
    </row>
    <row r="408" spans="1:9">
      <c r="A408" s="54"/>
      <c r="B408" s="73" t="s">
        <v>1427</v>
      </c>
      <c r="C408" s="54"/>
      <c r="D408" s="32"/>
      <c r="E408" s="18"/>
      <c r="F408" s="18"/>
      <c r="G408" s="18"/>
      <c r="H408" s="31"/>
      <c r="I408" s="54"/>
    </row>
    <row r="409" spans="1:9">
      <c r="A409" s="54"/>
      <c r="B409" s="73" t="s">
        <v>1610</v>
      </c>
      <c r="C409" s="54"/>
      <c r="D409" s="35"/>
      <c r="E409" s="18"/>
      <c r="F409" s="18"/>
      <c r="G409" s="18"/>
      <c r="H409" s="31"/>
      <c r="I409" s="54"/>
    </row>
    <row r="410" spans="1:9">
      <c r="A410" s="54"/>
      <c r="B410" s="54" t="s">
        <v>1611</v>
      </c>
      <c r="C410" s="54"/>
      <c r="D410" s="19" t="s">
        <v>1612</v>
      </c>
      <c r="E410" s="2" t="s">
        <v>555</v>
      </c>
      <c r="F410" s="2" t="s">
        <v>88</v>
      </c>
      <c r="G410" s="2">
        <v>19</v>
      </c>
      <c r="H410" s="12" t="s">
        <v>1465</v>
      </c>
      <c r="I410" s="54"/>
    </row>
    <row r="411" spans="1:9">
      <c r="A411" s="54"/>
      <c r="B411" s="73" t="s">
        <v>1613</v>
      </c>
      <c r="C411" s="54"/>
      <c r="D411" s="35"/>
      <c r="E411" s="18"/>
      <c r="F411" s="18"/>
      <c r="G411" s="18"/>
      <c r="H411" s="31"/>
      <c r="I411" s="54"/>
    </row>
    <row r="412" spans="1:9">
      <c r="A412" s="54"/>
      <c r="B412" s="73" t="s">
        <v>1614</v>
      </c>
      <c r="C412" s="54"/>
      <c r="D412" s="35"/>
      <c r="E412" s="18"/>
      <c r="F412" s="18"/>
      <c r="G412" s="18"/>
      <c r="H412" s="31"/>
      <c r="I412" s="54"/>
    </row>
    <row r="413" spans="1:9">
      <c r="A413" s="54"/>
      <c r="B413" s="73" t="s">
        <v>1507</v>
      </c>
      <c r="C413" s="54"/>
      <c r="D413" s="32"/>
      <c r="E413" s="18"/>
      <c r="F413" s="18"/>
      <c r="G413" s="18"/>
      <c r="H413" s="31"/>
      <c r="I413" s="54"/>
    </row>
    <row r="414" spans="1:9">
      <c r="A414" s="54"/>
      <c r="B414" s="54" t="s">
        <v>1444</v>
      </c>
      <c r="C414" s="31"/>
      <c r="D414" s="16" t="s">
        <v>550</v>
      </c>
      <c r="E414" s="2" t="s">
        <v>1615</v>
      </c>
      <c r="F414" s="2" t="s">
        <v>299</v>
      </c>
      <c r="G414" s="2">
        <v>6</v>
      </c>
      <c r="H414" s="12" t="s">
        <v>1616</v>
      </c>
      <c r="I414" s="54"/>
    </row>
    <row r="415" spans="1:9">
      <c r="A415" s="54"/>
      <c r="B415" s="54" t="s">
        <v>1377</v>
      </c>
      <c r="C415" s="54"/>
      <c r="D415" s="16" t="s">
        <v>1617</v>
      </c>
      <c r="E415" s="2" t="s">
        <v>556</v>
      </c>
      <c r="F415" s="2" t="s">
        <v>1618</v>
      </c>
      <c r="G415" s="2">
        <v>6</v>
      </c>
      <c r="H415" s="12" t="s">
        <v>1471</v>
      </c>
      <c r="I415" s="77"/>
    </row>
    <row r="416" spans="1:9">
      <c r="A416" s="54"/>
      <c r="B416" s="73" t="s">
        <v>1619</v>
      </c>
      <c r="C416" s="54"/>
      <c r="D416" s="35"/>
      <c r="E416" s="18"/>
      <c r="F416" s="18"/>
      <c r="G416" s="18"/>
      <c r="H416" s="31"/>
      <c r="I416" s="54"/>
    </row>
    <row r="417" spans="1:9">
      <c r="A417" s="54"/>
      <c r="B417" s="73" t="s">
        <v>1620</v>
      </c>
      <c r="C417" s="31"/>
      <c r="D417" s="35"/>
      <c r="E417" s="18"/>
      <c r="F417" s="18"/>
      <c r="G417" s="18"/>
      <c r="H417" s="31"/>
      <c r="I417" s="54"/>
    </row>
    <row r="418" spans="1:9">
      <c r="A418" s="54"/>
      <c r="B418" s="73" t="s">
        <v>1621</v>
      </c>
      <c r="C418" s="54"/>
      <c r="D418" s="32"/>
      <c r="E418" s="18"/>
      <c r="F418" s="18"/>
      <c r="G418" s="18"/>
      <c r="H418" s="31"/>
      <c r="I418" s="54"/>
    </row>
    <row r="419" spans="1:9">
      <c r="A419" s="54"/>
      <c r="B419" s="73" t="s">
        <v>1622</v>
      </c>
      <c r="C419" s="54"/>
      <c r="D419" s="32"/>
      <c r="E419" s="18"/>
      <c r="F419" s="18"/>
      <c r="G419" s="18"/>
      <c r="H419" s="31"/>
      <c r="I419" s="54"/>
    </row>
    <row r="420" spans="1:9">
      <c r="A420" s="54"/>
      <c r="B420" s="73" t="s">
        <v>1623</v>
      </c>
      <c r="C420" s="54"/>
      <c r="D420" s="32"/>
      <c r="E420" s="18"/>
      <c r="F420" s="18"/>
      <c r="G420" s="18"/>
      <c r="H420" s="31"/>
      <c r="I420" s="54"/>
    </row>
    <row r="421" spans="1:9">
      <c r="A421" s="54"/>
      <c r="B421" s="73" t="s">
        <v>1624</v>
      </c>
      <c r="C421" s="54"/>
      <c r="D421" s="32"/>
      <c r="E421" s="18"/>
      <c r="F421" s="18"/>
      <c r="G421" s="18"/>
      <c r="H421" s="31"/>
      <c r="I421" s="54"/>
    </row>
    <row r="422" spans="1:9">
      <c r="A422" s="54"/>
      <c r="B422" s="73" t="s">
        <v>1625</v>
      </c>
      <c r="C422" s="54"/>
      <c r="D422" s="32"/>
      <c r="E422" s="18"/>
      <c r="F422" s="18"/>
      <c r="G422" s="18"/>
      <c r="H422" s="31"/>
      <c r="I422" s="54"/>
    </row>
    <row r="423" spans="1:9">
      <c r="A423" s="54"/>
      <c r="B423" s="73" t="s">
        <v>1515</v>
      </c>
      <c r="C423" s="54"/>
      <c r="D423" s="32"/>
      <c r="E423" s="18"/>
      <c r="F423" s="18"/>
      <c r="G423" s="18"/>
      <c r="H423" s="31"/>
      <c r="I423" s="54"/>
    </row>
    <row r="424" spans="1:9">
      <c r="A424" s="54"/>
      <c r="B424" s="73" t="s">
        <v>1390</v>
      </c>
      <c r="C424" s="54"/>
      <c r="D424" s="32"/>
      <c r="E424" s="18"/>
      <c r="F424" s="18"/>
      <c r="G424" s="18"/>
      <c r="H424" s="31"/>
      <c r="I424" s="54"/>
    </row>
    <row r="425" spans="1:9">
      <c r="A425" s="54"/>
      <c r="B425" s="73" t="s">
        <v>1516</v>
      </c>
      <c r="C425" s="54"/>
      <c r="D425" s="32"/>
      <c r="E425" s="18"/>
      <c r="F425" s="18"/>
      <c r="G425" s="18"/>
      <c r="H425" s="31"/>
      <c r="I425" s="54"/>
    </row>
    <row r="426" spans="1:9">
      <c r="A426" s="54"/>
      <c r="B426" s="73" t="s">
        <v>1517</v>
      </c>
      <c r="C426" s="54"/>
      <c r="D426" s="32"/>
      <c r="E426" s="18"/>
      <c r="F426" s="18"/>
      <c r="G426" s="18"/>
      <c r="H426" s="31"/>
      <c r="I426" s="54"/>
    </row>
    <row r="427" spans="1:9">
      <c r="A427" s="54"/>
      <c r="B427" s="73" t="s">
        <v>1626</v>
      </c>
      <c r="C427" s="54"/>
      <c r="D427" s="32"/>
      <c r="E427" s="18"/>
      <c r="F427" s="18"/>
      <c r="G427" s="18"/>
      <c r="H427" s="31"/>
      <c r="I427" s="54"/>
    </row>
    <row r="428" spans="1:9">
      <c r="A428" s="54"/>
      <c r="B428" s="73" t="s">
        <v>1627</v>
      </c>
      <c r="C428" s="31"/>
      <c r="D428" s="32"/>
      <c r="E428" s="18"/>
      <c r="F428" s="18"/>
      <c r="G428" s="18"/>
      <c r="H428" s="31"/>
      <c r="I428" s="54"/>
    </row>
    <row r="429" spans="1:9">
      <c r="A429" s="54"/>
      <c r="B429" s="73" t="s">
        <v>1628</v>
      </c>
      <c r="C429" s="54"/>
      <c r="D429" s="32"/>
      <c r="E429" s="18"/>
      <c r="F429" s="18"/>
      <c r="G429" s="18"/>
      <c r="H429" s="31"/>
      <c r="I429" s="54"/>
    </row>
    <row r="430" spans="1:9">
      <c r="A430" s="54"/>
      <c r="B430" s="73" t="s">
        <v>1629</v>
      </c>
      <c r="C430" s="31"/>
      <c r="D430" s="32"/>
      <c r="E430" s="18"/>
      <c r="F430" s="18"/>
      <c r="G430" s="18"/>
      <c r="H430" s="31"/>
      <c r="I430" s="54"/>
    </row>
    <row r="431" spans="1:9">
      <c r="A431" s="54"/>
      <c r="B431" s="73" t="s">
        <v>1630</v>
      </c>
      <c r="C431" s="54"/>
      <c r="D431" s="32"/>
      <c r="E431" s="18"/>
      <c r="F431" s="18"/>
      <c r="G431" s="18"/>
      <c r="H431" s="31"/>
      <c r="I431" s="54"/>
    </row>
    <row r="432" spans="1:9">
      <c r="A432" s="54"/>
      <c r="B432" s="73" t="s">
        <v>1631</v>
      </c>
      <c r="C432" s="54"/>
      <c r="D432" s="32"/>
      <c r="E432" s="18"/>
      <c r="F432" s="18"/>
      <c r="G432" s="18"/>
      <c r="H432" s="31"/>
      <c r="I432" s="54"/>
    </row>
    <row r="433" spans="1:9">
      <c r="A433" s="54"/>
      <c r="B433" s="54" t="s">
        <v>1321</v>
      </c>
      <c r="C433" s="54"/>
      <c r="D433" s="16" t="s">
        <v>558</v>
      </c>
      <c r="E433" s="2" t="s">
        <v>1632</v>
      </c>
      <c r="F433" s="2"/>
      <c r="G433" s="2"/>
      <c r="H433" s="12" t="s">
        <v>166</v>
      </c>
      <c r="I433" s="54"/>
    </row>
    <row r="434" spans="1:9">
      <c r="A434" s="54"/>
      <c r="B434" s="54" t="s">
        <v>580</v>
      </c>
      <c r="C434" s="31"/>
      <c r="D434" s="16" t="s">
        <v>559</v>
      </c>
      <c r="E434" s="2" t="s">
        <v>1633</v>
      </c>
      <c r="F434" s="2"/>
      <c r="G434" s="2"/>
      <c r="H434" s="12" t="s">
        <v>165</v>
      </c>
      <c r="I434" s="54"/>
    </row>
    <row r="435" spans="1:9">
      <c r="A435" s="54"/>
      <c r="B435" s="73" t="s">
        <v>1322</v>
      </c>
      <c r="C435" s="54"/>
      <c r="D435" s="32"/>
      <c r="E435" s="18"/>
      <c r="F435" s="18"/>
      <c r="G435" s="18"/>
      <c r="H435" s="31"/>
      <c r="I435" s="54"/>
    </row>
    <row r="436" spans="1:9">
      <c r="A436" s="54"/>
      <c r="B436" s="73" t="s">
        <v>1634</v>
      </c>
      <c r="C436" s="31"/>
      <c r="D436" s="32"/>
      <c r="E436" s="18"/>
      <c r="F436" s="18"/>
      <c r="G436" s="18"/>
      <c r="H436" s="31"/>
      <c r="I436" s="54"/>
    </row>
    <row r="437" spans="1:9">
      <c r="A437" s="54"/>
      <c r="B437" s="73" t="s">
        <v>1635</v>
      </c>
      <c r="C437" s="54"/>
      <c r="D437" s="54"/>
      <c r="E437" s="54"/>
      <c r="F437" s="54"/>
      <c r="G437" s="54"/>
      <c r="H437" s="54"/>
      <c r="I437" s="54"/>
    </row>
    <row r="438" spans="1:9">
      <c r="A438" s="54"/>
      <c r="B438" s="73" t="s">
        <v>1636</v>
      </c>
      <c r="C438" s="31"/>
      <c r="D438" s="32"/>
      <c r="E438" s="18"/>
      <c r="F438" s="18"/>
      <c r="G438" s="18"/>
      <c r="H438" s="31"/>
      <c r="I438" s="54"/>
    </row>
    <row r="439" spans="1:9">
      <c r="A439" s="54"/>
      <c r="B439" s="73" t="s">
        <v>1637</v>
      </c>
      <c r="C439" s="54"/>
      <c r="D439" s="32"/>
      <c r="E439" s="18"/>
      <c r="F439" s="18"/>
      <c r="G439" s="18"/>
      <c r="H439" s="31"/>
      <c r="I439" s="54"/>
    </row>
    <row r="440" spans="1:9">
      <c r="A440" s="54"/>
      <c r="B440" s="73" t="s">
        <v>1638</v>
      </c>
      <c r="C440" s="54"/>
      <c r="D440" s="32"/>
      <c r="E440" s="18"/>
      <c r="F440" s="18"/>
      <c r="G440" s="18"/>
      <c r="H440" s="31"/>
      <c r="I440" s="54"/>
    </row>
    <row r="441" spans="1:9">
      <c r="A441" s="54"/>
      <c r="B441" s="73" t="s">
        <v>1639</v>
      </c>
      <c r="C441" s="54"/>
      <c r="D441" s="32"/>
      <c r="E441" s="18"/>
      <c r="F441" s="18"/>
      <c r="G441" s="18"/>
      <c r="H441" s="31"/>
      <c r="I441" s="54"/>
    </row>
    <row r="442" spans="1:9">
      <c r="A442" s="54"/>
      <c r="B442" s="73" t="s">
        <v>1640</v>
      </c>
      <c r="C442" s="54"/>
      <c r="D442" s="32"/>
      <c r="E442" s="18"/>
      <c r="F442" s="18"/>
      <c r="G442" s="18"/>
      <c r="H442" s="31"/>
      <c r="I442" s="54"/>
    </row>
    <row r="443" spans="1:9">
      <c r="A443" s="54"/>
      <c r="B443" s="73" t="s">
        <v>1641</v>
      </c>
      <c r="C443" s="54"/>
      <c r="D443" s="35"/>
      <c r="E443" s="18"/>
      <c r="F443" s="18"/>
      <c r="G443" s="18"/>
      <c r="H443" s="31"/>
      <c r="I443" s="54"/>
    </row>
    <row r="444" spans="1:9">
      <c r="A444" s="54"/>
      <c r="B444" s="73" t="s">
        <v>1642</v>
      </c>
      <c r="C444" s="54"/>
      <c r="D444" s="32"/>
      <c r="E444" s="18"/>
      <c r="F444" s="18"/>
      <c r="G444" s="18"/>
      <c r="H444" s="31"/>
      <c r="I444" s="54"/>
    </row>
    <row r="445" spans="1:9">
      <c r="A445" s="54"/>
      <c r="B445" s="73" t="s">
        <v>1643</v>
      </c>
      <c r="C445" s="54"/>
      <c r="D445" s="32"/>
      <c r="E445" s="18"/>
      <c r="F445" s="18"/>
      <c r="G445" s="18"/>
      <c r="H445" s="31"/>
      <c r="I445" s="54"/>
    </row>
    <row r="446" spans="1:9">
      <c r="A446" s="54"/>
      <c r="B446" s="73" t="s">
        <v>1337</v>
      </c>
      <c r="C446" s="54"/>
      <c r="D446" s="32"/>
      <c r="E446" s="18"/>
      <c r="F446" s="18"/>
      <c r="G446" s="18"/>
      <c r="H446" s="31"/>
      <c r="I446" s="54"/>
    </row>
    <row r="447" spans="1:9">
      <c r="A447" s="8" t="s">
        <v>560</v>
      </c>
      <c r="B447" s="9" t="s">
        <v>0</v>
      </c>
      <c r="C447" s="9"/>
      <c r="D447" s="8" t="s">
        <v>1</v>
      </c>
      <c r="E447" s="8" t="s">
        <v>2</v>
      </c>
      <c r="F447" s="10" t="s">
        <v>3</v>
      </c>
      <c r="G447" s="10" t="s">
        <v>535</v>
      </c>
      <c r="H447" s="10" t="s">
        <v>536</v>
      </c>
      <c r="I447" s="11" t="s">
        <v>537</v>
      </c>
    </row>
    <row r="448" spans="1:9">
      <c r="A448" s="2" t="s">
        <v>557</v>
      </c>
      <c r="B448" s="2" t="s">
        <v>561</v>
      </c>
      <c r="C448" s="12"/>
      <c r="D448" s="19" t="s">
        <v>562</v>
      </c>
      <c r="E448" s="2" t="str">
        <f>B449</f>
        <v>XAddressGroupBObjExt</v>
      </c>
      <c r="F448" s="2" t="s">
        <v>563</v>
      </c>
      <c r="G448" s="2">
        <v>150</v>
      </c>
      <c r="H448" s="12" t="s">
        <v>564</v>
      </c>
      <c r="I448" s="75"/>
    </row>
    <row r="449" spans="1:9">
      <c r="A449" s="2"/>
      <c r="B449" s="2" t="s">
        <v>565</v>
      </c>
      <c r="C449" s="12" t="s">
        <v>566</v>
      </c>
      <c r="D449" s="16" t="s">
        <v>567</v>
      </c>
      <c r="E449" s="2" t="s">
        <v>568</v>
      </c>
      <c r="F449" s="2"/>
      <c r="G449" s="2"/>
      <c r="H449" s="12" t="s">
        <v>564</v>
      </c>
      <c r="I449" s="75"/>
    </row>
    <row r="450" spans="1:9">
      <c r="A450" s="8" t="s">
        <v>569</v>
      </c>
      <c r="B450" s="9" t="s">
        <v>0</v>
      </c>
      <c r="C450" s="9"/>
      <c r="D450" s="8" t="s">
        <v>1</v>
      </c>
      <c r="E450" s="8" t="s">
        <v>2</v>
      </c>
      <c r="F450" s="10" t="s">
        <v>3</v>
      </c>
      <c r="G450" s="10" t="s">
        <v>570</v>
      </c>
      <c r="H450" s="10" t="s">
        <v>571</v>
      </c>
      <c r="I450" s="11" t="s">
        <v>572</v>
      </c>
    </row>
    <row r="451" spans="1:9">
      <c r="A451" s="2" t="str">
        <f>B449</f>
        <v>XAddressGroupBObjExt</v>
      </c>
      <c r="B451" s="73" t="s">
        <v>1322</v>
      </c>
      <c r="C451" s="2"/>
      <c r="D451" s="2"/>
      <c r="E451" s="2"/>
      <c r="F451" s="2"/>
      <c r="G451" s="2"/>
      <c r="H451" s="2"/>
      <c r="I451" s="75"/>
    </row>
    <row r="452" spans="1:9">
      <c r="A452" s="2"/>
      <c r="B452" s="2" t="s">
        <v>519</v>
      </c>
      <c r="C452" s="12"/>
      <c r="D452" s="19" t="s">
        <v>520</v>
      </c>
      <c r="E452" s="2"/>
      <c r="F452" s="2" t="str">
        <f>IF(G452=19,"Number","String")</f>
        <v>String</v>
      </c>
      <c r="G452" s="2">
        <v>250</v>
      </c>
      <c r="H452" s="12" t="s">
        <v>573</v>
      </c>
      <c r="I452" s="75"/>
    </row>
    <row r="453" spans="1:9">
      <c r="A453" s="2"/>
      <c r="B453" s="2" t="s">
        <v>574</v>
      </c>
      <c r="C453" s="12"/>
      <c r="D453" s="19" t="s">
        <v>575</v>
      </c>
      <c r="E453" s="2"/>
      <c r="F453" s="2" t="str">
        <f>IF(G453=19,"Number","String")</f>
        <v>String</v>
      </c>
      <c r="G453" s="2">
        <v>250</v>
      </c>
      <c r="H453" s="12" t="s">
        <v>436</v>
      </c>
      <c r="I453" s="75"/>
    </row>
    <row r="454" spans="1:9">
      <c r="A454" s="2"/>
      <c r="B454" s="73" t="s">
        <v>1808</v>
      </c>
      <c r="C454" s="2"/>
      <c r="D454" s="2"/>
      <c r="E454" s="2"/>
      <c r="F454" s="2"/>
      <c r="G454" s="2"/>
      <c r="H454" s="2"/>
      <c r="I454" s="75"/>
    </row>
    <row r="455" spans="1:9">
      <c r="A455" s="8" t="s">
        <v>576</v>
      </c>
      <c r="B455" s="9" t="s">
        <v>0</v>
      </c>
      <c r="C455" s="9"/>
      <c r="D455" s="8" t="s">
        <v>1</v>
      </c>
      <c r="E455" s="8" t="s">
        <v>2</v>
      </c>
      <c r="F455" s="10" t="s">
        <v>3</v>
      </c>
      <c r="G455" s="10" t="s">
        <v>577</v>
      </c>
      <c r="H455" s="10" t="s">
        <v>578</v>
      </c>
      <c r="I455" s="11" t="s">
        <v>579</v>
      </c>
    </row>
    <row r="456" spans="1:9">
      <c r="A456" s="2" t="s">
        <v>1807</v>
      </c>
      <c r="B456" s="73" t="s">
        <v>1317</v>
      </c>
      <c r="C456" s="54"/>
      <c r="D456" s="54"/>
      <c r="E456" s="54"/>
      <c r="F456" s="54"/>
      <c r="G456" s="54"/>
      <c r="H456" s="54"/>
      <c r="I456" s="54"/>
    </row>
    <row r="457" spans="1:9">
      <c r="A457" s="54"/>
      <c r="B457" s="54" t="s">
        <v>1644</v>
      </c>
      <c r="C457" s="54"/>
      <c r="D457" s="19" t="s">
        <v>581</v>
      </c>
      <c r="E457" s="2"/>
      <c r="F457" s="2" t="s">
        <v>582</v>
      </c>
      <c r="G457" s="2">
        <v>19</v>
      </c>
      <c r="H457" s="12" t="s">
        <v>1645</v>
      </c>
      <c r="I457" s="54"/>
    </row>
    <row r="458" spans="1:9">
      <c r="A458" s="54"/>
      <c r="B458" s="73" t="s">
        <v>1646</v>
      </c>
      <c r="C458" s="54"/>
      <c r="D458" s="32"/>
      <c r="E458" s="18"/>
      <c r="F458" s="18"/>
      <c r="G458" s="18"/>
      <c r="H458" s="31"/>
      <c r="I458" s="54"/>
    </row>
    <row r="459" spans="1:9">
      <c r="A459" s="54"/>
      <c r="B459" s="73" t="s">
        <v>1647</v>
      </c>
      <c r="C459" s="54"/>
      <c r="D459" s="35"/>
      <c r="E459" s="18"/>
      <c r="F459" s="18"/>
      <c r="G459" s="18"/>
      <c r="H459" s="31"/>
      <c r="I459" s="54"/>
    </row>
    <row r="460" spans="1:9">
      <c r="A460" s="54"/>
      <c r="B460" s="53" t="s">
        <v>592</v>
      </c>
      <c r="C460" s="54"/>
      <c r="D460" s="16" t="s">
        <v>593</v>
      </c>
      <c r="E460" s="2"/>
      <c r="F460" s="2" t="s">
        <v>1648</v>
      </c>
      <c r="G460" s="2">
        <v>400</v>
      </c>
      <c r="H460" s="12" t="s">
        <v>165</v>
      </c>
      <c r="I460" s="54"/>
    </row>
    <row r="461" spans="1:9">
      <c r="A461" s="54"/>
      <c r="B461" s="53" t="s">
        <v>594</v>
      </c>
      <c r="C461" s="54"/>
      <c r="D461" s="16" t="s">
        <v>595</v>
      </c>
      <c r="E461" s="2"/>
      <c r="F461" s="2" t="s">
        <v>73</v>
      </c>
      <c r="G461" s="2">
        <v>400</v>
      </c>
      <c r="H461" s="12" t="s">
        <v>1338</v>
      </c>
      <c r="I461" s="54"/>
    </row>
    <row r="462" spans="1:9">
      <c r="A462" s="54"/>
      <c r="B462" s="53" t="s">
        <v>1649</v>
      </c>
      <c r="C462" s="54"/>
      <c r="D462" s="19" t="s">
        <v>596</v>
      </c>
      <c r="E462" s="2"/>
      <c r="F462" s="2" t="s">
        <v>73</v>
      </c>
      <c r="G462" s="2">
        <v>100</v>
      </c>
      <c r="H462" s="12" t="s">
        <v>1338</v>
      </c>
      <c r="I462" s="54"/>
    </row>
    <row r="463" spans="1:9">
      <c r="A463" s="54"/>
      <c r="B463" s="53" t="s">
        <v>588</v>
      </c>
      <c r="C463" s="54"/>
      <c r="D463" s="16" t="s">
        <v>589</v>
      </c>
      <c r="E463" s="2"/>
      <c r="F463" s="2" t="s">
        <v>1650</v>
      </c>
      <c r="G463" s="2">
        <v>50</v>
      </c>
      <c r="H463" s="12" t="s">
        <v>165</v>
      </c>
      <c r="I463" s="54"/>
    </row>
    <row r="464" spans="1:9">
      <c r="A464" s="54"/>
      <c r="B464" s="73" t="s">
        <v>586</v>
      </c>
      <c r="C464" s="31"/>
      <c r="D464" s="16" t="s">
        <v>587</v>
      </c>
      <c r="E464" s="2"/>
      <c r="F464" s="2" t="s">
        <v>1343</v>
      </c>
      <c r="G464" s="2">
        <v>20</v>
      </c>
      <c r="H464" s="12" t="s">
        <v>1651</v>
      </c>
      <c r="I464" s="54"/>
    </row>
    <row r="465" spans="1:9">
      <c r="A465" s="54"/>
      <c r="B465" s="73" t="s">
        <v>1652</v>
      </c>
      <c r="C465" s="54"/>
      <c r="D465" s="16"/>
      <c r="E465" s="2"/>
      <c r="F465" s="2"/>
      <c r="G465" s="2"/>
      <c r="H465" s="12"/>
      <c r="I465" s="77"/>
    </row>
    <row r="466" spans="1:9">
      <c r="A466" s="54"/>
      <c r="B466" s="73" t="s">
        <v>1653</v>
      </c>
      <c r="C466" s="54"/>
      <c r="D466" s="35"/>
      <c r="E466" s="18"/>
      <c r="F466" s="18"/>
      <c r="G466" s="18"/>
      <c r="H466" s="31"/>
      <c r="I466" s="54"/>
    </row>
    <row r="467" spans="1:9">
      <c r="A467" s="54"/>
      <c r="B467" s="53" t="s">
        <v>585</v>
      </c>
      <c r="C467" s="31"/>
      <c r="D467" s="32" t="s">
        <v>1654</v>
      </c>
      <c r="E467" s="18" t="s">
        <v>584</v>
      </c>
      <c r="F467" s="18" t="s">
        <v>582</v>
      </c>
      <c r="G467" s="18">
        <v>19</v>
      </c>
      <c r="H467" s="31" t="s">
        <v>1651</v>
      </c>
      <c r="I467" s="54"/>
    </row>
    <row r="468" spans="1:9">
      <c r="A468" s="54"/>
      <c r="B468" s="73" t="s">
        <v>1655</v>
      </c>
      <c r="C468" s="54"/>
      <c r="D468" s="32"/>
      <c r="E468" s="18"/>
      <c r="F468" s="18"/>
      <c r="G468" s="18"/>
      <c r="H468" s="31"/>
      <c r="I468" s="54"/>
    </row>
    <row r="469" spans="1:9">
      <c r="A469" s="54"/>
      <c r="B469" s="73" t="s">
        <v>1656</v>
      </c>
      <c r="C469" s="54"/>
      <c r="D469" s="32"/>
      <c r="E469" s="18"/>
      <c r="F469" s="18"/>
      <c r="G469" s="18"/>
      <c r="H469" s="31"/>
      <c r="I469" s="54"/>
    </row>
    <row r="470" spans="1:9">
      <c r="A470" s="54"/>
      <c r="B470" s="53" t="s">
        <v>583</v>
      </c>
      <c r="C470" s="54"/>
      <c r="D470" s="35" t="s">
        <v>1657</v>
      </c>
      <c r="E470" s="18" t="s">
        <v>584</v>
      </c>
      <c r="F470" s="18" t="s">
        <v>582</v>
      </c>
      <c r="G470" s="18">
        <v>19</v>
      </c>
      <c r="H470" s="31" t="s">
        <v>165</v>
      </c>
      <c r="I470" s="54"/>
    </row>
    <row r="471" spans="1:9">
      <c r="A471" s="54"/>
      <c r="B471" s="73" t="s">
        <v>1658</v>
      </c>
      <c r="C471" s="54"/>
      <c r="D471" s="32"/>
      <c r="E471" s="18"/>
      <c r="F471" s="18"/>
      <c r="G471" s="18"/>
      <c r="H471" s="31"/>
      <c r="I471" s="54"/>
    </row>
    <row r="472" spans="1:9">
      <c r="A472" s="54"/>
      <c r="B472" s="73" t="s">
        <v>1659</v>
      </c>
      <c r="C472" s="54"/>
      <c r="D472" s="32"/>
      <c r="E472" s="18"/>
      <c r="F472" s="18"/>
      <c r="G472" s="18"/>
      <c r="H472" s="31"/>
      <c r="I472" s="54"/>
    </row>
    <row r="473" spans="1:9">
      <c r="A473" s="54"/>
      <c r="B473" s="73" t="s">
        <v>1660</v>
      </c>
      <c r="C473" s="54"/>
      <c r="D473" s="32"/>
      <c r="E473" s="18"/>
      <c r="F473" s="18"/>
      <c r="G473" s="18"/>
      <c r="H473" s="31"/>
      <c r="I473" s="54"/>
    </row>
    <row r="474" spans="1:9">
      <c r="A474" s="54"/>
      <c r="B474" s="73" t="s">
        <v>1661</v>
      </c>
      <c r="C474" s="54"/>
      <c r="D474" s="32"/>
      <c r="E474" s="18"/>
      <c r="F474" s="18"/>
      <c r="G474" s="18"/>
      <c r="H474" s="31"/>
      <c r="I474" s="54"/>
    </row>
    <row r="475" spans="1:9">
      <c r="A475" s="54"/>
      <c r="B475" s="73" t="s">
        <v>1662</v>
      </c>
      <c r="C475" s="54"/>
      <c r="D475" s="32"/>
      <c r="E475" s="18"/>
      <c r="F475" s="18"/>
      <c r="G475" s="18"/>
      <c r="H475" s="31"/>
      <c r="I475" s="54"/>
    </row>
    <row r="476" spans="1:9">
      <c r="A476" s="54"/>
      <c r="B476" s="73" t="s">
        <v>1663</v>
      </c>
      <c r="C476" s="54"/>
      <c r="D476" s="32"/>
      <c r="E476" s="18"/>
      <c r="F476" s="18"/>
      <c r="G476" s="18"/>
      <c r="H476" s="31"/>
      <c r="I476" s="54"/>
    </row>
    <row r="477" spans="1:9">
      <c r="A477" s="54"/>
      <c r="B477" s="73" t="s">
        <v>1664</v>
      </c>
      <c r="C477" s="54"/>
      <c r="D477" s="32"/>
      <c r="E477" s="18"/>
      <c r="F477" s="18"/>
      <c r="G477" s="18"/>
      <c r="H477" s="31"/>
      <c r="I477" s="54"/>
    </row>
    <row r="478" spans="1:9">
      <c r="A478" s="54"/>
      <c r="B478" s="73" t="s">
        <v>1665</v>
      </c>
      <c r="C478" s="31"/>
      <c r="D478" s="32"/>
      <c r="E478" s="18"/>
      <c r="F478" s="18"/>
      <c r="G478" s="18"/>
      <c r="H478" s="31"/>
      <c r="I478" s="54"/>
    </row>
    <row r="479" spans="1:9">
      <c r="A479" s="54"/>
      <c r="B479" s="73" t="s">
        <v>1666</v>
      </c>
      <c r="C479" s="54"/>
      <c r="D479" s="32"/>
      <c r="E479" s="18"/>
      <c r="F479" s="18"/>
      <c r="G479" s="18"/>
      <c r="H479" s="31"/>
      <c r="I479" s="54"/>
    </row>
    <row r="480" spans="1:9">
      <c r="A480" s="54"/>
      <c r="B480" s="73" t="s">
        <v>1667</v>
      </c>
      <c r="C480" s="31"/>
      <c r="D480" s="32"/>
      <c r="E480" s="18"/>
      <c r="F480" s="18"/>
      <c r="G480" s="18"/>
      <c r="H480" s="31"/>
      <c r="I480" s="54"/>
    </row>
    <row r="481" spans="1:9">
      <c r="A481" s="54"/>
      <c r="B481" s="73" t="s">
        <v>1668</v>
      </c>
      <c r="C481" s="54"/>
      <c r="D481" s="32"/>
      <c r="E481" s="18"/>
      <c r="F481" s="18"/>
      <c r="G481" s="18"/>
      <c r="H481" s="31"/>
      <c r="I481" s="54"/>
    </row>
    <row r="482" spans="1:9">
      <c r="A482" s="54"/>
      <c r="B482" s="73" t="s">
        <v>1669</v>
      </c>
      <c r="C482" s="54"/>
      <c r="D482" s="32"/>
      <c r="E482" s="18"/>
      <c r="F482" s="18"/>
      <c r="G482" s="18"/>
      <c r="H482" s="31"/>
      <c r="I482" s="54"/>
    </row>
    <row r="483" spans="1:9">
      <c r="A483" s="54"/>
      <c r="B483" s="73" t="s">
        <v>1670</v>
      </c>
      <c r="C483" s="54"/>
      <c r="D483" s="16"/>
      <c r="E483" s="2"/>
      <c r="F483" s="2"/>
      <c r="G483" s="2"/>
      <c r="H483" s="12"/>
      <c r="I483" s="54"/>
    </row>
    <row r="484" spans="1:9">
      <c r="A484" s="54"/>
      <c r="B484" s="73" t="s">
        <v>1671</v>
      </c>
      <c r="C484" s="31"/>
      <c r="D484" s="16"/>
      <c r="E484" s="2"/>
      <c r="F484" s="2"/>
      <c r="G484" s="2"/>
      <c r="H484" s="12"/>
      <c r="I484" s="54"/>
    </row>
    <row r="485" spans="1:9">
      <c r="A485" s="54"/>
      <c r="B485" s="73" t="s">
        <v>1672</v>
      </c>
      <c r="C485" s="54"/>
      <c r="D485" s="32"/>
      <c r="E485" s="18"/>
      <c r="F485" s="18"/>
      <c r="G485" s="18"/>
      <c r="H485" s="31"/>
      <c r="I485" s="54"/>
    </row>
    <row r="486" spans="1:9">
      <c r="A486" s="54"/>
      <c r="B486" s="73" t="s">
        <v>1673</v>
      </c>
      <c r="C486" s="31"/>
      <c r="D486" s="32"/>
      <c r="E486" s="18"/>
      <c r="F486" s="18"/>
      <c r="G486" s="18"/>
      <c r="H486" s="31"/>
      <c r="I486" s="54"/>
    </row>
    <row r="487" spans="1:9">
      <c r="A487" s="54"/>
      <c r="B487" s="53" t="s">
        <v>590</v>
      </c>
      <c r="C487" s="54"/>
      <c r="D487" s="16" t="s">
        <v>591</v>
      </c>
      <c r="E487" s="2"/>
      <c r="F487" s="2" t="s">
        <v>1343</v>
      </c>
      <c r="G487" s="2">
        <v>32</v>
      </c>
      <c r="H487" s="12" t="s">
        <v>165</v>
      </c>
      <c r="I487" s="54"/>
    </row>
    <row r="488" spans="1:9">
      <c r="A488" s="54"/>
      <c r="B488" s="73" t="s">
        <v>1674</v>
      </c>
      <c r="C488" s="31"/>
      <c r="D488" s="32"/>
      <c r="E488" s="18"/>
      <c r="F488" s="18"/>
      <c r="G488" s="18"/>
      <c r="H488" s="31"/>
      <c r="I488" s="54"/>
    </row>
    <row r="489" spans="1:9">
      <c r="A489" s="54"/>
      <c r="B489" s="73" t="s">
        <v>1675</v>
      </c>
      <c r="C489" s="54"/>
      <c r="D489" s="32"/>
      <c r="E489" s="18"/>
      <c r="F489" s="18"/>
      <c r="G489" s="18"/>
      <c r="H489" s="31"/>
      <c r="I489" s="54"/>
    </row>
    <row r="490" spans="1:9">
      <c r="A490" s="54"/>
      <c r="B490" s="73" t="s">
        <v>1676</v>
      </c>
      <c r="C490" s="54"/>
      <c r="D490" s="32"/>
      <c r="E490" s="18"/>
      <c r="F490" s="18"/>
      <c r="G490" s="18"/>
      <c r="H490" s="31"/>
      <c r="I490" s="54"/>
    </row>
    <row r="491" spans="1:9">
      <c r="A491" s="54"/>
      <c r="B491" s="73" t="s">
        <v>1677</v>
      </c>
      <c r="C491" s="54"/>
      <c r="D491" s="32"/>
      <c r="E491" s="18"/>
      <c r="F491" s="18"/>
      <c r="G491" s="18"/>
      <c r="H491" s="31"/>
      <c r="I491" s="54"/>
    </row>
    <row r="492" spans="1:9">
      <c r="A492" s="54"/>
      <c r="B492" s="73" t="s">
        <v>1678</v>
      </c>
      <c r="C492" s="54"/>
      <c r="D492" s="32"/>
      <c r="E492" s="18"/>
      <c r="F492" s="18"/>
      <c r="G492" s="18"/>
      <c r="H492" s="31"/>
      <c r="I492" s="54"/>
    </row>
    <row r="493" spans="1:9">
      <c r="A493" s="54"/>
      <c r="B493" s="73" t="s">
        <v>1679</v>
      </c>
      <c r="C493" s="54"/>
      <c r="D493" s="35"/>
      <c r="E493" s="18"/>
      <c r="F493" s="18"/>
      <c r="G493" s="18"/>
      <c r="H493" s="31"/>
      <c r="I493" s="54"/>
    </row>
    <row r="494" spans="1:9">
      <c r="A494" s="54"/>
      <c r="B494" s="73" t="s">
        <v>1322</v>
      </c>
      <c r="C494" s="54"/>
      <c r="D494" s="32"/>
      <c r="E494" s="18"/>
      <c r="F494" s="18"/>
      <c r="G494" s="18"/>
      <c r="H494" s="31"/>
      <c r="I494" s="54"/>
    </row>
    <row r="495" spans="1:9">
      <c r="A495" s="54"/>
      <c r="B495" s="73" t="s">
        <v>1680</v>
      </c>
      <c r="C495" s="54"/>
      <c r="D495" s="32"/>
      <c r="E495" s="18"/>
      <c r="F495" s="18"/>
      <c r="G495" s="18"/>
      <c r="H495" s="31"/>
      <c r="I495" s="54"/>
    </row>
    <row r="496" spans="1:9">
      <c r="A496" s="54"/>
      <c r="B496" s="73" t="s">
        <v>1681</v>
      </c>
      <c r="C496" s="54"/>
      <c r="D496" s="32"/>
      <c r="E496" s="18"/>
      <c r="F496" s="18"/>
      <c r="G496" s="18"/>
      <c r="H496" s="31"/>
      <c r="I496" s="54"/>
    </row>
    <row r="497" spans="1:9">
      <c r="A497" s="54"/>
      <c r="B497" s="73" t="s">
        <v>1682</v>
      </c>
      <c r="C497" s="54"/>
      <c r="D497" s="32"/>
      <c r="E497" s="18"/>
      <c r="F497" s="18"/>
      <c r="G497" s="18"/>
      <c r="H497" s="31"/>
      <c r="I497" s="54"/>
    </row>
    <row r="498" spans="1:9">
      <c r="A498" s="54"/>
      <c r="B498" s="73" t="s">
        <v>1683</v>
      </c>
      <c r="C498" s="54"/>
      <c r="D498" s="32"/>
      <c r="E498" s="18"/>
      <c r="F498" s="18"/>
      <c r="G498" s="18"/>
      <c r="H498" s="31"/>
      <c r="I498" s="54"/>
    </row>
    <row r="499" spans="1:9">
      <c r="A499" s="54"/>
      <c r="B499" s="73" t="s">
        <v>1684</v>
      </c>
      <c r="C499" s="54"/>
      <c r="D499" s="35"/>
      <c r="E499" s="18"/>
      <c r="F499" s="18"/>
      <c r="G499" s="18"/>
      <c r="H499" s="31"/>
      <c r="I499" s="54"/>
    </row>
    <row r="500" spans="1:9">
      <c r="A500" s="54"/>
      <c r="B500" s="73" t="s">
        <v>1685</v>
      </c>
      <c r="C500" s="54"/>
      <c r="D500" s="32"/>
      <c r="E500" s="18"/>
      <c r="F500" s="18"/>
      <c r="G500" s="18"/>
      <c r="H500" s="31"/>
      <c r="I500" s="54"/>
    </row>
    <row r="501" spans="1:9">
      <c r="A501" s="54"/>
      <c r="B501" s="73" t="s">
        <v>1337</v>
      </c>
      <c r="C501" s="31"/>
      <c r="D501" s="35"/>
      <c r="E501" s="18"/>
      <c r="F501" s="18"/>
      <c r="G501" s="18"/>
      <c r="H501" s="31"/>
      <c r="I501" s="54"/>
    </row>
    <row r="502" spans="1:9">
      <c r="A502" s="8" t="s">
        <v>576</v>
      </c>
      <c r="B502" s="9" t="s">
        <v>590</v>
      </c>
      <c r="C502" s="9"/>
      <c r="D502" s="8" t="s">
        <v>1</v>
      </c>
      <c r="E502" s="8" t="s">
        <v>2</v>
      </c>
      <c r="F502" s="10" t="s">
        <v>3</v>
      </c>
      <c r="G502" s="10" t="s">
        <v>577</v>
      </c>
      <c r="H502" s="10" t="s">
        <v>578</v>
      </c>
      <c r="I502" s="11" t="s">
        <v>579</v>
      </c>
    </row>
    <row r="503" spans="1:9">
      <c r="A503" s="2" t="s">
        <v>685</v>
      </c>
      <c r="B503" s="73" t="s">
        <v>1317</v>
      </c>
      <c r="C503" s="54"/>
      <c r="D503" s="54"/>
      <c r="E503" s="54"/>
      <c r="F503" s="54"/>
      <c r="G503" s="54"/>
      <c r="H503" s="54"/>
      <c r="I503" s="54"/>
    </row>
    <row r="504" spans="1:9">
      <c r="A504" s="54"/>
      <c r="B504" s="54" t="s">
        <v>1686</v>
      </c>
      <c r="C504" s="54"/>
      <c r="D504" s="19" t="s">
        <v>1687</v>
      </c>
      <c r="E504" s="2" t="s">
        <v>363</v>
      </c>
      <c r="F504" s="2" t="s">
        <v>88</v>
      </c>
      <c r="G504" s="2">
        <v>19</v>
      </c>
      <c r="H504" s="12" t="str">
        <f>IF(IFERROR(SEARCHB("add",$B$2),0)&gt;0,"X","M")</f>
        <v>M</v>
      </c>
      <c r="I504" s="54"/>
    </row>
    <row r="505" spans="1:9">
      <c r="A505" s="54"/>
      <c r="B505" s="73" t="s">
        <v>1427</v>
      </c>
      <c r="C505" s="54"/>
      <c r="D505" s="32"/>
      <c r="E505" s="18"/>
      <c r="F505" s="18"/>
      <c r="G505" s="18"/>
      <c r="H505" s="31"/>
      <c r="I505" s="54"/>
    </row>
    <row r="506" spans="1:9">
      <c r="A506" s="54"/>
      <c r="B506" s="73" t="s">
        <v>1688</v>
      </c>
      <c r="C506" s="54"/>
      <c r="D506" s="35"/>
      <c r="E506" s="18"/>
      <c r="F506" s="18"/>
      <c r="G506" s="18"/>
      <c r="H506" s="31"/>
      <c r="I506" s="54"/>
    </row>
    <row r="507" spans="1:9">
      <c r="A507" s="54"/>
      <c r="B507" s="54" t="s">
        <v>1689</v>
      </c>
      <c r="C507" s="54"/>
      <c r="D507" s="19" t="s">
        <v>1690</v>
      </c>
      <c r="E507" s="2" t="s">
        <v>1691</v>
      </c>
      <c r="F507" s="2" t="s">
        <v>1692</v>
      </c>
      <c r="G507" s="2">
        <v>19</v>
      </c>
      <c r="H507" s="12" t="s">
        <v>1693</v>
      </c>
      <c r="I507" s="54"/>
    </row>
    <row r="508" spans="1:9">
      <c r="A508" s="54"/>
      <c r="B508" s="73" t="s">
        <v>1694</v>
      </c>
      <c r="C508" s="54"/>
      <c r="D508" s="32"/>
      <c r="E508" s="18"/>
      <c r="F508" s="18"/>
      <c r="G508" s="18"/>
      <c r="H508" s="31"/>
      <c r="I508" s="54"/>
    </row>
    <row r="509" spans="1:9">
      <c r="A509" s="54"/>
      <c r="B509" s="73" t="s">
        <v>1695</v>
      </c>
      <c r="C509" s="54"/>
      <c r="D509" s="35"/>
      <c r="E509" s="18"/>
      <c r="F509" s="18"/>
      <c r="G509" s="18"/>
      <c r="H509" s="31"/>
      <c r="I509" s="54"/>
    </row>
    <row r="510" spans="1:9">
      <c r="A510" s="54"/>
      <c r="B510" s="73" t="s">
        <v>1696</v>
      </c>
      <c r="C510" s="54"/>
      <c r="D510" s="32"/>
      <c r="E510" s="18"/>
      <c r="F510" s="18"/>
      <c r="G510" s="18"/>
      <c r="H510" s="31"/>
      <c r="I510" s="54"/>
    </row>
    <row r="511" spans="1:9">
      <c r="A511" s="54"/>
      <c r="B511" s="73" t="s">
        <v>1619</v>
      </c>
      <c r="C511" s="31"/>
      <c r="D511" s="32"/>
      <c r="E511" s="18"/>
      <c r="F511" s="18"/>
      <c r="G511" s="18"/>
      <c r="H511" s="31"/>
      <c r="I511" s="54"/>
    </row>
    <row r="512" spans="1:9">
      <c r="A512" s="54"/>
      <c r="B512" s="73" t="s">
        <v>1620</v>
      </c>
      <c r="C512" s="54"/>
      <c r="D512" s="32"/>
      <c r="E512" s="18"/>
      <c r="F512" s="18"/>
      <c r="G512" s="18"/>
      <c r="H512" s="31"/>
      <c r="I512" s="77"/>
    </row>
    <row r="513" spans="1:9">
      <c r="A513" s="54"/>
      <c r="B513" s="73" t="s">
        <v>1621</v>
      </c>
      <c r="C513" s="54"/>
      <c r="D513" s="35"/>
      <c r="E513" s="18"/>
      <c r="F513" s="18"/>
      <c r="G513" s="18"/>
      <c r="H513" s="31"/>
      <c r="I513" s="54"/>
    </row>
    <row r="514" spans="1:9">
      <c r="A514" s="54"/>
      <c r="B514" s="73" t="s">
        <v>1622</v>
      </c>
      <c r="C514" s="31"/>
      <c r="D514" s="32"/>
      <c r="E514" s="18"/>
      <c r="F514" s="18"/>
      <c r="G514" s="18"/>
      <c r="H514" s="31"/>
      <c r="I514" s="54"/>
    </row>
    <row r="515" spans="1:9">
      <c r="A515" s="54"/>
      <c r="B515" s="73" t="s">
        <v>1697</v>
      </c>
      <c r="C515" s="54"/>
      <c r="D515" s="32"/>
      <c r="E515" s="18"/>
      <c r="F515" s="18"/>
      <c r="G515" s="18"/>
      <c r="H515" s="31"/>
      <c r="I515" s="54"/>
    </row>
    <row r="516" spans="1:9">
      <c r="A516" s="54"/>
      <c r="B516" s="73" t="s">
        <v>1507</v>
      </c>
      <c r="C516" s="54"/>
      <c r="D516" s="32"/>
      <c r="E516" s="18"/>
      <c r="F516" s="18"/>
      <c r="G516" s="18"/>
      <c r="H516" s="31"/>
      <c r="I516" s="54"/>
    </row>
    <row r="517" spans="1:9">
      <c r="A517" s="54"/>
      <c r="B517" s="73" t="s">
        <v>1698</v>
      </c>
      <c r="C517" s="54"/>
      <c r="D517" s="35"/>
      <c r="E517" s="18"/>
      <c r="F517" s="18"/>
      <c r="G517" s="18"/>
      <c r="H517" s="31"/>
      <c r="I517" s="54"/>
    </row>
    <row r="518" spans="1:9">
      <c r="A518" s="54"/>
      <c r="B518" s="73" t="s">
        <v>1699</v>
      </c>
      <c r="C518" s="54"/>
      <c r="D518" s="32"/>
      <c r="E518" s="18"/>
      <c r="F518" s="18"/>
      <c r="G518" s="18"/>
      <c r="H518" s="31"/>
      <c r="I518" s="54"/>
    </row>
    <row r="519" spans="1:9">
      <c r="A519" s="54"/>
      <c r="B519" s="73" t="s">
        <v>1700</v>
      </c>
      <c r="C519" s="54"/>
      <c r="D519" s="32"/>
      <c r="E519" s="18"/>
      <c r="F519" s="18"/>
      <c r="G519" s="18"/>
      <c r="H519" s="31"/>
      <c r="I519" s="54"/>
    </row>
    <row r="520" spans="1:9">
      <c r="A520" s="54"/>
      <c r="B520" s="73" t="s">
        <v>1701</v>
      </c>
      <c r="C520" s="54"/>
      <c r="D520" s="32"/>
      <c r="E520" s="18"/>
      <c r="F520" s="18"/>
      <c r="G520" s="18"/>
      <c r="H520" s="31"/>
      <c r="I520" s="54"/>
    </row>
    <row r="521" spans="1:9">
      <c r="A521" s="54"/>
      <c r="B521" s="54" t="s">
        <v>1444</v>
      </c>
      <c r="C521" s="54"/>
      <c r="D521" s="35" t="s">
        <v>1702</v>
      </c>
      <c r="E521" s="18" t="s">
        <v>551</v>
      </c>
      <c r="F521" s="18" t="s">
        <v>299</v>
      </c>
      <c r="G521" s="18">
        <v>6</v>
      </c>
      <c r="H521" s="31" t="s">
        <v>166</v>
      </c>
      <c r="I521" s="54"/>
    </row>
    <row r="522" spans="1:9">
      <c r="A522" s="54"/>
      <c r="B522" s="54" t="s">
        <v>1377</v>
      </c>
      <c r="C522" s="54"/>
      <c r="D522" s="32" t="s">
        <v>1703</v>
      </c>
      <c r="E522" s="18" t="s">
        <v>556</v>
      </c>
      <c r="F522" s="18" t="s">
        <v>1704</v>
      </c>
      <c r="G522" s="18">
        <v>6</v>
      </c>
      <c r="H522" s="31" t="s">
        <v>229</v>
      </c>
      <c r="I522" s="54"/>
    </row>
    <row r="523" spans="1:9">
      <c r="A523" s="54"/>
      <c r="B523" s="73" t="s">
        <v>1624</v>
      </c>
      <c r="C523" s="54"/>
      <c r="D523" s="32"/>
      <c r="E523" s="18"/>
      <c r="F523" s="18"/>
      <c r="G523" s="18"/>
      <c r="H523" s="31"/>
      <c r="I523" s="54"/>
    </row>
    <row r="524" spans="1:9">
      <c r="A524" s="54"/>
      <c r="B524" s="73" t="s">
        <v>1625</v>
      </c>
      <c r="C524" s="54"/>
      <c r="D524" s="32"/>
      <c r="E524" s="18"/>
      <c r="F524" s="18"/>
      <c r="G524" s="18"/>
      <c r="H524" s="31"/>
      <c r="I524" s="54"/>
    </row>
    <row r="525" spans="1:9">
      <c r="A525" s="54"/>
      <c r="B525" s="73" t="s">
        <v>1515</v>
      </c>
      <c r="C525" s="31"/>
      <c r="D525" s="32"/>
      <c r="E525" s="18"/>
      <c r="F525" s="18"/>
      <c r="G525" s="18"/>
      <c r="H525" s="31"/>
      <c r="I525" s="54"/>
    </row>
    <row r="526" spans="1:9">
      <c r="A526" s="54"/>
      <c r="B526" s="73" t="s">
        <v>1390</v>
      </c>
      <c r="C526" s="54"/>
      <c r="D526" s="32"/>
      <c r="E526" s="18"/>
      <c r="F526" s="18"/>
      <c r="G526" s="18"/>
      <c r="H526" s="31"/>
      <c r="I526" s="54"/>
    </row>
    <row r="527" spans="1:9">
      <c r="A527" s="54"/>
      <c r="B527" s="73" t="s">
        <v>1516</v>
      </c>
      <c r="C527" s="31"/>
      <c r="D527" s="32"/>
      <c r="E527" s="18"/>
      <c r="F527" s="18"/>
      <c r="G527" s="18"/>
      <c r="H527" s="31"/>
      <c r="I527" s="54"/>
    </row>
    <row r="528" spans="1:9">
      <c r="A528" s="54"/>
      <c r="B528" s="73" t="s">
        <v>1517</v>
      </c>
      <c r="C528" s="54"/>
      <c r="D528" s="32"/>
      <c r="E528" s="18"/>
      <c r="F528" s="18"/>
      <c r="G528" s="18"/>
      <c r="H528" s="31"/>
      <c r="I528" s="54"/>
    </row>
    <row r="529" spans="1:9">
      <c r="A529" s="54"/>
      <c r="B529" s="73" t="s">
        <v>1705</v>
      </c>
      <c r="C529" s="54"/>
      <c r="D529" s="32"/>
      <c r="E529" s="18"/>
      <c r="F529" s="18"/>
      <c r="G529" s="18"/>
      <c r="H529" s="31"/>
      <c r="I529" s="54"/>
    </row>
    <row r="530" spans="1:9">
      <c r="A530" s="54"/>
      <c r="B530" s="73" t="s">
        <v>1706</v>
      </c>
      <c r="C530" s="54"/>
      <c r="D530" s="32"/>
      <c r="E530" s="18"/>
      <c r="F530" s="18"/>
      <c r="G530" s="18"/>
      <c r="H530" s="31"/>
      <c r="I530" s="54"/>
    </row>
    <row r="531" spans="1:9">
      <c r="A531" s="54"/>
      <c r="B531" s="73" t="s">
        <v>1707</v>
      </c>
      <c r="C531" s="31"/>
      <c r="D531" s="32"/>
      <c r="E531" s="18"/>
      <c r="F531" s="18"/>
      <c r="G531" s="18"/>
      <c r="H531" s="31"/>
      <c r="I531" s="54"/>
    </row>
    <row r="532" spans="1:9">
      <c r="A532" s="54"/>
      <c r="B532" s="73" t="s">
        <v>1629</v>
      </c>
      <c r="C532" s="54"/>
      <c r="D532" s="32"/>
      <c r="E532" s="18"/>
      <c r="F532" s="18"/>
      <c r="G532" s="18"/>
      <c r="H532" s="31"/>
      <c r="I532" s="54"/>
    </row>
    <row r="533" spans="1:9">
      <c r="A533" s="54"/>
      <c r="B533" s="73" t="s">
        <v>1630</v>
      </c>
      <c r="C533" s="31"/>
      <c r="D533" s="32"/>
      <c r="E533" s="18"/>
      <c r="F533" s="18"/>
      <c r="G533" s="18"/>
      <c r="H533" s="31"/>
      <c r="I533" s="54"/>
    </row>
    <row r="534" spans="1:9">
      <c r="A534" s="54"/>
      <c r="B534" s="73" t="s">
        <v>1631</v>
      </c>
      <c r="C534" s="54"/>
      <c r="D534" s="32"/>
      <c r="E534" s="18"/>
      <c r="F534" s="18"/>
      <c r="G534" s="18"/>
      <c r="H534" s="31"/>
      <c r="I534" s="54"/>
    </row>
    <row r="535" spans="1:9">
      <c r="A535" s="54"/>
      <c r="B535" s="54" t="s">
        <v>1708</v>
      </c>
      <c r="C535" s="31"/>
      <c r="D535" s="16" t="s">
        <v>598</v>
      </c>
      <c r="E535" s="2"/>
      <c r="F535" s="2"/>
      <c r="G535" s="2"/>
      <c r="H535" s="12" t="s">
        <v>165</v>
      </c>
      <c r="I535" s="54"/>
    </row>
    <row r="536" spans="1:9">
      <c r="A536" s="54"/>
      <c r="B536" s="73" t="s">
        <v>1322</v>
      </c>
      <c r="C536" s="54"/>
      <c r="D536" s="32"/>
      <c r="E536" s="18"/>
      <c r="F536" s="18"/>
      <c r="G536" s="18"/>
      <c r="H536" s="31"/>
      <c r="I536" s="54"/>
    </row>
    <row r="537" spans="1:9">
      <c r="A537" s="54"/>
      <c r="B537" s="73" t="s">
        <v>1709</v>
      </c>
      <c r="C537" s="54"/>
      <c r="D537" s="32"/>
      <c r="E537" s="18"/>
      <c r="F537" s="18"/>
      <c r="G537" s="18"/>
      <c r="H537" s="31"/>
      <c r="I537" s="54"/>
    </row>
    <row r="538" spans="1:9">
      <c r="A538" s="54"/>
      <c r="B538" s="73" t="s">
        <v>1710</v>
      </c>
      <c r="C538" s="54"/>
      <c r="D538" s="32"/>
      <c r="E538" s="18"/>
      <c r="F538" s="18"/>
      <c r="G538" s="18"/>
      <c r="H538" s="31"/>
      <c r="I538" s="54"/>
    </row>
    <row r="539" spans="1:9">
      <c r="A539" s="54"/>
      <c r="B539" s="73" t="s">
        <v>1711</v>
      </c>
      <c r="C539" s="54"/>
      <c r="D539" s="32"/>
      <c r="E539" s="18"/>
      <c r="F539" s="18"/>
      <c r="G539" s="18"/>
      <c r="H539" s="31"/>
      <c r="I539" s="54"/>
    </row>
    <row r="540" spans="1:9">
      <c r="A540" s="54"/>
      <c r="B540" s="73" t="s">
        <v>1712</v>
      </c>
      <c r="C540" s="54"/>
      <c r="D540" s="35"/>
      <c r="E540" s="18"/>
      <c r="F540" s="18"/>
      <c r="G540" s="18"/>
      <c r="H540" s="31"/>
      <c r="I540" s="54"/>
    </row>
    <row r="541" spans="1:9">
      <c r="A541" s="54"/>
      <c r="B541" s="73" t="s">
        <v>1713</v>
      </c>
      <c r="C541" s="54"/>
      <c r="D541" s="32"/>
      <c r="E541" s="18"/>
      <c r="F541" s="18"/>
      <c r="G541" s="18"/>
      <c r="H541" s="31"/>
      <c r="I541" s="54"/>
    </row>
    <row r="542" spans="1:9">
      <c r="A542" s="54"/>
      <c r="B542" s="73" t="s">
        <v>1639</v>
      </c>
      <c r="C542" s="54"/>
      <c r="D542" s="32"/>
      <c r="E542" s="18"/>
      <c r="F542" s="18"/>
      <c r="G542" s="18"/>
      <c r="H542" s="31"/>
      <c r="I542" s="54"/>
    </row>
    <row r="543" spans="1:9">
      <c r="A543" s="54"/>
      <c r="B543" s="73" t="s">
        <v>1640</v>
      </c>
      <c r="C543" s="54"/>
      <c r="D543" s="32"/>
      <c r="E543" s="18"/>
      <c r="F543" s="18"/>
      <c r="G543" s="18"/>
      <c r="H543" s="31"/>
      <c r="I543" s="54"/>
    </row>
    <row r="544" spans="1:9">
      <c r="A544" s="54"/>
      <c r="B544" s="73" t="s">
        <v>1641</v>
      </c>
      <c r="C544" s="54"/>
      <c r="D544" s="32"/>
      <c r="E544" s="18"/>
      <c r="F544" s="18"/>
      <c r="G544" s="18"/>
      <c r="H544" s="31"/>
      <c r="I544" s="54"/>
    </row>
    <row r="545" spans="1:9">
      <c r="A545" s="54"/>
      <c r="B545" s="73" t="s">
        <v>1642</v>
      </c>
      <c r="C545" s="54"/>
      <c r="D545" s="32"/>
      <c r="E545" s="18"/>
      <c r="F545" s="18"/>
      <c r="G545" s="18"/>
      <c r="H545" s="31"/>
      <c r="I545" s="54"/>
    </row>
    <row r="546" spans="1:9">
      <c r="A546" s="54"/>
      <c r="B546" s="73" t="s">
        <v>1643</v>
      </c>
      <c r="C546" s="54"/>
      <c r="D546" s="35"/>
      <c r="E546" s="18"/>
      <c r="F546" s="18"/>
      <c r="G546" s="18"/>
      <c r="H546" s="31"/>
      <c r="I546" s="54"/>
    </row>
    <row r="547" spans="1:9">
      <c r="A547" s="54"/>
      <c r="B547" s="73" t="s">
        <v>1337</v>
      </c>
      <c r="C547" s="54"/>
      <c r="D547" s="32"/>
      <c r="E547" s="18"/>
      <c r="F547" s="18"/>
      <c r="G547" s="18"/>
      <c r="H547" s="31"/>
      <c r="I547" s="54"/>
    </row>
    <row r="548" spans="1:9">
      <c r="A548" s="8" t="s">
        <v>576</v>
      </c>
      <c r="B548" s="9" t="s">
        <v>0</v>
      </c>
      <c r="C548" s="9"/>
      <c r="D548" s="8" t="s">
        <v>1</v>
      </c>
      <c r="E548" s="8" t="s">
        <v>2</v>
      </c>
      <c r="F548" s="10" t="s">
        <v>3</v>
      </c>
      <c r="G548" s="10" t="s">
        <v>577</v>
      </c>
      <c r="H548" s="10" t="s">
        <v>578</v>
      </c>
      <c r="I548" s="11" t="s">
        <v>579</v>
      </c>
    </row>
    <row r="549" spans="1:9">
      <c r="A549" s="2" t="s">
        <v>597</v>
      </c>
      <c r="B549" s="73" t="s">
        <v>1317</v>
      </c>
      <c r="C549" s="54"/>
      <c r="D549" s="54"/>
      <c r="E549" s="54"/>
      <c r="F549" s="54"/>
      <c r="G549" s="54"/>
      <c r="H549" s="54"/>
      <c r="I549" s="54"/>
    </row>
    <row r="550" spans="1:9">
      <c r="A550" s="54"/>
      <c r="B550" s="54" t="s">
        <v>1714</v>
      </c>
      <c r="C550" s="54"/>
      <c r="D550" s="19" t="s">
        <v>1726</v>
      </c>
      <c r="E550" s="2"/>
      <c r="F550" s="2" t="s">
        <v>582</v>
      </c>
      <c r="G550" s="2">
        <v>19</v>
      </c>
      <c r="H550" s="12" t="s">
        <v>1727</v>
      </c>
      <c r="I550" s="54"/>
    </row>
    <row r="551" spans="1:9">
      <c r="A551" s="54"/>
      <c r="B551" s="53" t="s">
        <v>1715</v>
      </c>
      <c r="C551" s="54"/>
      <c r="D551" s="16" t="s">
        <v>600</v>
      </c>
      <c r="E551" s="2"/>
      <c r="F551" s="2" t="s">
        <v>73</v>
      </c>
      <c r="G551" s="2">
        <v>255</v>
      </c>
      <c r="H551" s="12" t="s">
        <v>165</v>
      </c>
      <c r="I551" s="54"/>
    </row>
    <row r="552" spans="1:9">
      <c r="A552" s="54"/>
      <c r="B552" s="54" t="s">
        <v>1716</v>
      </c>
      <c r="C552" s="54"/>
      <c r="D552" s="59" t="s">
        <v>599</v>
      </c>
      <c r="E552" s="2" t="s">
        <v>446</v>
      </c>
      <c r="F552" s="2" t="s">
        <v>582</v>
      </c>
      <c r="G552" s="2">
        <v>19</v>
      </c>
      <c r="H552" s="12" t="s">
        <v>1728</v>
      </c>
      <c r="I552" s="54"/>
    </row>
    <row r="553" spans="1:9">
      <c r="A553" s="54"/>
      <c r="B553" s="73" t="s">
        <v>1717</v>
      </c>
      <c r="C553" s="54"/>
      <c r="D553" s="19"/>
      <c r="E553" s="2"/>
      <c r="F553" s="2"/>
      <c r="G553" s="2"/>
      <c r="H553" s="12"/>
      <c r="I553" s="54"/>
    </row>
    <row r="554" spans="1:9">
      <c r="A554" s="54"/>
      <c r="B554" s="73" t="s">
        <v>1659</v>
      </c>
      <c r="C554" s="54"/>
      <c r="D554" s="32"/>
      <c r="E554" s="18"/>
      <c r="F554" s="18"/>
      <c r="G554" s="18"/>
      <c r="H554" s="31"/>
      <c r="I554" s="54"/>
    </row>
    <row r="555" spans="1:9">
      <c r="A555" s="54"/>
      <c r="B555" s="73" t="s">
        <v>1718</v>
      </c>
      <c r="C555" s="54"/>
      <c r="D555" s="35"/>
      <c r="E555" s="18"/>
      <c r="F555" s="18"/>
      <c r="G555" s="18"/>
      <c r="H555" s="31"/>
      <c r="I555" s="54"/>
    </row>
    <row r="556" spans="1:9">
      <c r="A556" s="54"/>
      <c r="B556" s="73" t="s">
        <v>1719</v>
      </c>
      <c r="C556" s="54"/>
      <c r="D556" s="32"/>
      <c r="E556" s="18"/>
      <c r="F556" s="18"/>
      <c r="G556" s="18"/>
      <c r="H556" s="31"/>
      <c r="I556" s="54"/>
    </row>
    <row r="557" spans="1:9">
      <c r="A557" s="54"/>
      <c r="B557" s="73" t="s">
        <v>1720</v>
      </c>
      <c r="C557" s="31"/>
      <c r="D557" s="32"/>
      <c r="E557" s="18"/>
      <c r="F557" s="18"/>
      <c r="G557" s="18"/>
      <c r="H557" s="31"/>
      <c r="I557" s="54"/>
    </row>
    <row r="558" spans="1:9">
      <c r="A558" s="54"/>
      <c r="B558" s="73" t="s">
        <v>1810</v>
      </c>
      <c r="C558" s="54"/>
      <c r="D558" s="32"/>
      <c r="E558" s="18"/>
      <c r="F558" s="18"/>
      <c r="G558" s="18"/>
      <c r="H558" s="31"/>
      <c r="I558" s="77"/>
    </row>
    <row r="559" spans="1:9">
      <c r="A559" s="54"/>
      <c r="B559" s="73" t="s">
        <v>1322</v>
      </c>
      <c r="C559" s="54"/>
      <c r="D559" s="35"/>
      <c r="E559" s="18"/>
      <c r="F559" s="18"/>
      <c r="G559" s="18"/>
      <c r="H559" s="31"/>
      <c r="I559" s="54"/>
    </row>
    <row r="560" spans="1:9">
      <c r="A560" s="54"/>
      <c r="B560" s="73" t="s">
        <v>1610</v>
      </c>
      <c r="C560" s="31"/>
      <c r="D560" s="32"/>
      <c r="E560" s="18"/>
      <c r="F560" s="18"/>
      <c r="G560" s="18"/>
      <c r="H560" s="31"/>
      <c r="I560" s="54"/>
    </row>
    <row r="561" spans="1:9">
      <c r="A561" s="54"/>
      <c r="B561" s="73" t="s">
        <v>1721</v>
      </c>
      <c r="C561" s="54"/>
      <c r="D561" s="32"/>
      <c r="E561" s="18"/>
      <c r="F561" s="18"/>
      <c r="G561" s="18"/>
      <c r="H561" s="31"/>
      <c r="I561" s="54"/>
    </row>
    <row r="562" spans="1:9">
      <c r="A562" s="54"/>
      <c r="B562" s="73" t="s">
        <v>1722</v>
      </c>
      <c r="C562" s="54"/>
      <c r="D562" s="32"/>
      <c r="E562" s="18"/>
      <c r="F562" s="18"/>
      <c r="G562" s="18"/>
      <c r="H562" s="31"/>
      <c r="I562" s="54"/>
    </row>
    <row r="563" spans="1:9">
      <c r="A563" s="54"/>
      <c r="B563" s="73" t="s">
        <v>1723</v>
      </c>
      <c r="C563" s="54"/>
      <c r="D563" s="35"/>
      <c r="E563" s="18"/>
      <c r="F563" s="18"/>
      <c r="G563" s="18"/>
      <c r="H563" s="31"/>
      <c r="I563" s="54"/>
    </row>
    <row r="564" spans="1:9">
      <c r="A564" s="54"/>
      <c r="B564" s="73" t="s">
        <v>1724</v>
      </c>
      <c r="C564" s="54"/>
      <c r="D564" s="32"/>
      <c r="E564" s="18"/>
      <c r="F564" s="18"/>
      <c r="G564" s="18"/>
      <c r="H564" s="31"/>
      <c r="I564" s="54"/>
    </row>
    <row r="565" spans="1:9">
      <c r="A565" s="54"/>
      <c r="B565" s="73" t="s">
        <v>1725</v>
      </c>
      <c r="C565" s="54"/>
      <c r="D565" s="32"/>
      <c r="E565" s="18"/>
      <c r="F565" s="18"/>
      <c r="G565" s="18"/>
      <c r="H565" s="31"/>
      <c r="I565" s="54"/>
    </row>
    <row r="566" spans="1:9">
      <c r="A566" s="54"/>
      <c r="B566" s="73" t="s">
        <v>1337</v>
      </c>
      <c r="C566" s="54"/>
      <c r="D566" s="32"/>
      <c r="E566" s="18"/>
      <c r="F566" s="18"/>
      <c r="G566" s="18"/>
      <c r="H566" s="31"/>
      <c r="I566" s="54"/>
    </row>
    <row r="567" spans="1:9">
      <c r="A567" s="8" t="s">
        <v>576</v>
      </c>
      <c r="B567" s="9" t="s">
        <v>0</v>
      </c>
      <c r="C567" s="9"/>
      <c r="D567" s="8" t="s">
        <v>1</v>
      </c>
      <c r="E567" s="8" t="s">
        <v>2</v>
      </c>
      <c r="F567" s="10" t="s">
        <v>3</v>
      </c>
      <c r="G567" s="10" t="s">
        <v>577</v>
      </c>
      <c r="H567" s="10" t="s">
        <v>578</v>
      </c>
      <c r="I567" s="11" t="s">
        <v>579</v>
      </c>
    </row>
    <row r="568" spans="1:9">
      <c r="A568" s="73" t="s">
        <v>1810</v>
      </c>
      <c r="B568" s="73" t="s">
        <v>1317</v>
      </c>
      <c r="C568" s="54"/>
      <c r="D568" s="54"/>
      <c r="E568" s="54"/>
      <c r="F568" s="54"/>
      <c r="G568" s="54"/>
      <c r="H568" s="54"/>
      <c r="I568" s="54"/>
    </row>
    <row r="569" spans="1:9">
      <c r="A569" s="45"/>
      <c r="B569" s="73" t="s">
        <v>1812</v>
      </c>
      <c r="C569" s="45"/>
      <c r="D569" s="45"/>
      <c r="E569" s="45"/>
      <c r="F569" s="45"/>
      <c r="G569" s="45"/>
      <c r="H569" s="45"/>
      <c r="I569" s="45"/>
    </row>
    <row r="570" spans="1:9">
      <c r="A570" s="45"/>
      <c r="B570" s="73" t="s">
        <v>1813</v>
      </c>
      <c r="C570" s="45"/>
      <c r="D570" s="45"/>
      <c r="E570" s="45"/>
      <c r="F570" s="45"/>
      <c r="G570" s="45"/>
      <c r="H570" s="45"/>
      <c r="I570" s="45"/>
    </row>
    <row r="571" spans="1:9">
      <c r="A571" s="45"/>
      <c r="B571" s="73" t="s">
        <v>1814</v>
      </c>
      <c r="C571" s="45"/>
      <c r="D571" s="45"/>
      <c r="E571" s="45"/>
      <c r="F571" s="45"/>
      <c r="G571" s="45"/>
      <c r="H571" s="45"/>
      <c r="I571" s="45"/>
    </row>
    <row r="572" spans="1:9">
      <c r="A572" s="45"/>
      <c r="B572" s="73" t="s">
        <v>1815</v>
      </c>
      <c r="C572" s="45"/>
      <c r="D572" s="45"/>
      <c r="E572" s="45"/>
      <c r="F572" s="45"/>
      <c r="G572" s="45"/>
      <c r="H572" s="45"/>
      <c r="I572" s="45"/>
    </row>
    <row r="573" spans="1:9">
      <c r="A573" s="45"/>
      <c r="B573" s="73" t="s">
        <v>1816</v>
      </c>
      <c r="C573" s="45"/>
      <c r="D573" s="45"/>
      <c r="E573" s="45"/>
      <c r="F573" s="45"/>
      <c r="G573" s="45"/>
      <c r="H573" s="45"/>
      <c r="I573" s="45"/>
    </row>
    <row r="574" spans="1:9">
      <c r="A574" s="45"/>
      <c r="B574" s="73" t="s">
        <v>1817</v>
      </c>
      <c r="C574" s="45"/>
      <c r="D574" s="45"/>
      <c r="E574" s="45"/>
      <c r="F574" s="45"/>
      <c r="G574" s="45"/>
      <c r="H574" s="45"/>
      <c r="I574" s="45"/>
    </row>
    <row r="575" spans="1:9">
      <c r="A575" s="45"/>
      <c r="B575" s="73" t="s">
        <v>1818</v>
      </c>
      <c r="C575" s="45"/>
      <c r="D575" s="45"/>
      <c r="E575" s="45"/>
      <c r="F575" s="45"/>
      <c r="G575" s="45"/>
      <c r="H575" s="45"/>
      <c r="I575" s="45"/>
    </row>
    <row r="576" spans="1:9">
      <c r="A576" s="45"/>
      <c r="B576" s="73" t="s">
        <v>1819</v>
      </c>
      <c r="C576" s="45"/>
      <c r="D576" s="45"/>
      <c r="E576" s="45"/>
      <c r="F576" s="45"/>
      <c r="G576" s="45"/>
      <c r="H576" s="45"/>
      <c r="I576" s="45"/>
    </row>
    <row r="577" spans="1:9">
      <c r="A577" s="45"/>
      <c r="B577" s="73" t="s">
        <v>1820</v>
      </c>
      <c r="C577" s="45"/>
      <c r="D577" s="45"/>
      <c r="E577" s="45"/>
      <c r="F577" s="45"/>
      <c r="G577" s="45"/>
      <c r="H577" s="45"/>
      <c r="I577" s="45"/>
    </row>
    <row r="578" spans="1:9">
      <c r="A578" s="45"/>
      <c r="B578" s="73" t="s">
        <v>1821</v>
      </c>
      <c r="C578" s="45"/>
      <c r="D578" s="45"/>
      <c r="E578" s="45"/>
      <c r="F578" s="45"/>
      <c r="G578" s="45"/>
      <c r="H578" s="45"/>
      <c r="I578" s="45"/>
    </row>
    <row r="579" spans="1:9">
      <c r="A579" s="45"/>
      <c r="B579" s="73" t="s">
        <v>1822</v>
      </c>
      <c r="C579" s="45"/>
      <c r="D579" s="45"/>
      <c r="E579" s="45"/>
      <c r="F579" s="45"/>
      <c r="G579" s="45"/>
      <c r="H579" s="45"/>
      <c r="I579" s="45"/>
    </row>
    <row r="580" spans="1:9">
      <c r="A580" s="45"/>
      <c r="B580" s="73" t="s">
        <v>1823</v>
      </c>
      <c r="C580" s="45"/>
      <c r="D580" s="45"/>
      <c r="E580" s="45"/>
      <c r="F580" s="45"/>
      <c r="G580" s="45"/>
      <c r="H580" s="45"/>
      <c r="I580" s="45"/>
    </row>
    <row r="581" spans="1:9">
      <c r="A581" s="45"/>
      <c r="B581" s="73" t="s">
        <v>1824</v>
      </c>
      <c r="C581" s="45"/>
      <c r="D581" s="45"/>
      <c r="E581" s="45"/>
      <c r="F581" s="45"/>
      <c r="G581" s="45"/>
      <c r="H581" s="45"/>
      <c r="I581" s="45"/>
    </row>
    <row r="582" spans="1:9">
      <c r="A582" s="45"/>
      <c r="B582" s="73" t="s">
        <v>1825</v>
      </c>
      <c r="C582" s="45"/>
      <c r="D582" s="45"/>
      <c r="E582" s="45"/>
      <c r="F582" s="45"/>
      <c r="G582" s="45"/>
      <c r="H582" s="45"/>
      <c r="I582" s="45"/>
    </row>
    <row r="583" spans="1:9">
      <c r="A583" s="45"/>
      <c r="B583" s="73" t="s">
        <v>1826</v>
      </c>
      <c r="C583" s="45"/>
      <c r="D583" s="45"/>
      <c r="E583" s="45"/>
      <c r="F583" s="45"/>
      <c r="G583" s="45"/>
      <c r="H583" s="45"/>
      <c r="I583" s="45"/>
    </row>
    <row r="584" spans="1:9">
      <c r="A584" s="45"/>
      <c r="B584" s="73" t="s">
        <v>1827</v>
      </c>
      <c r="C584" s="45"/>
      <c r="D584" s="45"/>
      <c r="E584" s="45"/>
      <c r="F584" s="45"/>
      <c r="G584" s="45"/>
      <c r="H584" s="45"/>
      <c r="I584" s="45"/>
    </row>
    <row r="585" spans="1:9">
      <c r="A585" s="8" t="s">
        <v>601</v>
      </c>
      <c r="B585" s="9" t="s">
        <v>0</v>
      </c>
      <c r="C585" s="9"/>
      <c r="D585" s="8" t="s">
        <v>1</v>
      </c>
      <c r="E585" s="8" t="s">
        <v>2</v>
      </c>
      <c r="F585" s="10" t="s">
        <v>3</v>
      </c>
      <c r="G585" s="10" t="s">
        <v>602</v>
      </c>
      <c r="H585" s="10" t="s">
        <v>603</v>
      </c>
      <c r="I585" s="11" t="s">
        <v>604</v>
      </c>
    </row>
    <row r="586" spans="1:9">
      <c r="A586" s="73" t="s">
        <v>1828</v>
      </c>
      <c r="B586" s="73" t="s">
        <v>1322</v>
      </c>
      <c r="C586" s="54"/>
      <c r="D586" s="54"/>
      <c r="E586" s="54"/>
      <c r="F586" s="54"/>
      <c r="G586" s="54"/>
      <c r="H586" s="54"/>
      <c r="I586" s="54"/>
    </row>
    <row r="587" spans="1:9">
      <c r="A587" s="2"/>
      <c r="B587" s="73" t="s">
        <v>1317</v>
      </c>
      <c r="C587" s="54"/>
      <c r="D587" s="54"/>
      <c r="E587" s="54"/>
      <c r="F587" s="54"/>
      <c r="G587" s="54"/>
      <c r="H587" s="54"/>
      <c r="I587" s="54"/>
    </row>
    <row r="588" spans="1:9">
      <c r="A588" s="2"/>
      <c r="B588" s="73" t="s">
        <v>1427</v>
      </c>
      <c r="C588" s="54"/>
      <c r="D588" s="54"/>
      <c r="E588" s="54"/>
      <c r="F588" s="54"/>
      <c r="G588" s="54"/>
      <c r="H588" s="54"/>
      <c r="I588" s="54"/>
    </row>
    <row r="589" spans="1:9">
      <c r="A589" s="2"/>
      <c r="B589" s="73" t="s">
        <v>1829</v>
      </c>
      <c r="C589" s="54"/>
      <c r="D589" s="54"/>
      <c r="E589" s="2" t="s">
        <v>1577</v>
      </c>
      <c r="F589" s="54"/>
      <c r="G589" s="54"/>
      <c r="H589" s="54"/>
      <c r="I589" s="54"/>
    </row>
    <row r="590" spans="1:9">
      <c r="A590" s="8" t="s">
        <v>601</v>
      </c>
      <c r="B590" s="9" t="s">
        <v>0</v>
      </c>
      <c r="C590" s="9"/>
      <c r="D590" s="8" t="s">
        <v>1</v>
      </c>
      <c r="E590" s="8" t="s">
        <v>2</v>
      </c>
      <c r="F590" s="10" t="s">
        <v>3</v>
      </c>
      <c r="G590" s="10" t="s">
        <v>602</v>
      </c>
      <c r="H590" s="10" t="s">
        <v>603</v>
      </c>
      <c r="I590" s="11" t="s">
        <v>604</v>
      </c>
    </row>
    <row r="591" spans="1:9">
      <c r="A591" s="73" t="s">
        <v>1829</v>
      </c>
      <c r="B591" s="73" t="s">
        <v>1811</v>
      </c>
      <c r="C591" s="45"/>
      <c r="D591" s="45"/>
      <c r="E591" s="45"/>
      <c r="F591" s="45"/>
      <c r="G591" s="45"/>
      <c r="H591" s="45"/>
      <c r="I591" s="45"/>
    </row>
    <row r="592" spans="1:9">
      <c r="A592" s="45"/>
      <c r="B592" s="73" t="s">
        <v>1830</v>
      </c>
      <c r="C592" s="45"/>
      <c r="D592" s="45"/>
      <c r="E592" s="45"/>
      <c r="F592" s="45"/>
      <c r="G592" s="45"/>
      <c r="H592" s="45"/>
      <c r="I592" s="45"/>
    </row>
    <row r="593" spans="1:9">
      <c r="A593" s="45"/>
      <c r="B593" s="73" t="s">
        <v>1831</v>
      </c>
      <c r="C593" s="45"/>
      <c r="D593" s="45"/>
      <c r="E593" s="45"/>
      <c r="F593" s="45"/>
      <c r="G593" s="45"/>
      <c r="H593" s="45"/>
      <c r="I593" s="45"/>
    </row>
    <row r="594" spans="1:9">
      <c r="A594" s="45"/>
      <c r="B594" s="73" t="s">
        <v>1832</v>
      </c>
      <c r="C594" s="45"/>
      <c r="D594" s="45"/>
      <c r="E594" s="45"/>
      <c r="F594" s="45"/>
      <c r="G594" s="45"/>
      <c r="H594" s="45"/>
      <c r="I594" s="45"/>
    </row>
    <row r="595" spans="1:9">
      <c r="A595" s="45"/>
      <c r="B595" s="73" t="s">
        <v>1833</v>
      </c>
      <c r="C595" s="45"/>
      <c r="D595" s="45"/>
      <c r="E595" s="45"/>
      <c r="F595" s="45"/>
      <c r="G595" s="45"/>
      <c r="H595" s="45"/>
      <c r="I595" s="45"/>
    </row>
    <row r="596" spans="1:9">
      <c r="A596" s="45"/>
      <c r="B596" s="73" t="s">
        <v>1834</v>
      </c>
      <c r="C596" s="45"/>
      <c r="D596" s="45"/>
      <c r="E596" s="45"/>
      <c r="F596" s="45"/>
      <c r="G596" s="45"/>
      <c r="H596" s="45"/>
      <c r="I596" s="45"/>
    </row>
    <row r="597" spans="1:9">
      <c r="A597" s="45"/>
      <c r="B597" s="73" t="s">
        <v>1835</v>
      </c>
      <c r="C597" s="45"/>
      <c r="D597" s="45"/>
      <c r="E597" s="45"/>
      <c r="F597" s="45"/>
      <c r="G597" s="45"/>
      <c r="H597" s="45"/>
      <c r="I597" s="45"/>
    </row>
    <row r="598" spans="1:9">
      <c r="A598" s="45"/>
      <c r="B598" s="73" t="s">
        <v>1836</v>
      </c>
      <c r="C598" s="45"/>
      <c r="D598" s="45"/>
      <c r="E598" s="45"/>
      <c r="F598" s="45"/>
      <c r="G598" s="45"/>
      <c r="H598" s="45"/>
      <c r="I598" s="45"/>
    </row>
    <row r="599" spans="1:9">
      <c r="A599" s="45"/>
      <c r="B599" s="73" t="s">
        <v>1837</v>
      </c>
      <c r="C599" s="45"/>
      <c r="D599" s="45"/>
      <c r="E599" s="45"/>
      <c r="F599" s="45"/>
      <c r="G599" s="45"/>
      <c r="H599" s="45"/>
      <c r="I599" s="45"/>
    </row>
    <row r="600" spans="1:9">
      <c r="A600" s="45"/>
      <c r="B600" s="73" t="s">
        <v>1838</v>
      </c>
      <c r="C600" s="45"/>
      <c r="D600" s="45"/>
      <c r="E600" s="45"/>
      <c r="F600" s="45"/>
      <c r="G600" s="45"/>
      <c r="H600" s="45"/>
      <c r="I600" s="45"/>
    </row>
    <row r="601" spans="1:9">
      <c r="A601" s="45"/>
      <c r="B601" s="73" t="s">
        <v>1839</v>
      </c>
      <c r="C601" s="45"/>
      <c r="D601" s="45"/>
      <c r="E601" s="45"/>
      <c r="F601" s="45"/>
      <c r="G601" s="45"/>
      <c r="H601" s="45"/>
      <c r="I601" s="45"/>
    </row>
    <row r="602" spans="1:9">
      <c r="A602" s="45"/>
      <c r="B602" s="73" t="s">
        <v>1840</v>
      </c>
      <c r="C602" s="45"/>
      <c r="D602" s="45"/>
      <c r="E602" s="45"/>
      <c r="F602" s="45"/>
      <c r="G602" s="45"/>
      <c r="H602" s="45"/>
      <c r="I602" s="45"/>
    </row>
    <row r="603" spans="1:9">
      <c r="A603" s="45"/>
      <c r="B603" s="73" t="s">
        <v>1841</v>
      </c>
      <c r="C603" s="45"/>
      <c r="D603" s="45"/>
      <c r="E603" s="45"/>
      <c r="F603" s="45"/>
      <c r="G603" s="45"/>
      <c r="H603" s="45"/>
      <c r="I603" s="45"/>
    </row>
    <row r="604" spans="1:9">
      <c r="A604" s="45"/>
      <c r="B604" s="73" t="s">
        <v>1842</v>
      </c>
      <c r="C604" s="45"/>
      <c r="D604" s="45"/>
      <c r="E604" s="45"/>
      <c r="F604" s="45"/>
      <c r="G604" s="45"/>
      <c r="H604" s="45"/>
      <c r="I604" s="45"/>
    </row>
    <row r="605" spans="1:9">
      <c r="A605" s="45"/>
      <c r="B605" s="73" t="s">
        <v>1843</v>
      </c>
      <c r="C605" s="45"/>
      <c r="D605" s="45"/>
      <c r="E605" s="45"/>
      <c r="F605" s="45"/>
      <c r="G605" s="45"/>
      <c r="H605" s="45"/>
      <c r="I605" s="45"/>
    </row>
    <row r="606" spans="1:9">
      <c r="A606" s="45"/>
      <c r="B606" s="73" t="s">
        <v>1844</v>
      </c>
      <c r="C606" s="45"/>
      <c r="D606" s="45"/>
      <c r="E606" s="45"/>
      <c r="F606" s="45"/>
      <c r="G606" s="45"/>
      <c r="H606" s="45"/>
      <c r="I606" s="45"/>
    </row>
    <row r="607" spans="1:9">
      <c r="A607" s="45"/>
      <c r="B607" s="73" t="s">
        <v>1845</v>
      </c>
      <c r="C607" s="45"/>
      <c r="D607" s="45"/>
      <c r="E607" s="45"/>
      <c r="F607" s="45"/>
      <c r="G607" s="45"/>
      <c r="H607" s="45"/>
      <c r="I607" s="45"/>
    </row>
    <row r="608" spans="1:9">
      <c r="A608" s="45"/>
      <c r="B608" s="73" t="s">
        <v>1321</v>
      </c>
      <c r="C608" s="45"/>
      <c r="D608" s="45"/>
      <c r="E608" s="45"/>
      <c r="F608" s="45"/>
      <c r="G608" s="45"/>
      <c r="H608" s="45"/>
      <c r="I608" s="45"/>
    </row>
    <row r="609" spans="1:9">
      <c r="A609" s="45"/>
      <c r="B609" s="73" t="s">
        <v>1846</v>
      </c>
      <c r="C609" s="45"/>
      <c r="D609" s="45"/>
      <c r="E609" s="45"/>
      <c r="F609" s="45"/>
      <c r="G609" s="45"/>
      <c r="H609" s="45"/>
      <c r="I609" s="45"/>
    </row>
    <row r="610" spans="1:9">
      <c r="A610" s="45"/>
      <c r="B610" s="73" t="s">
        <v>1847</v>
      </c>
      <c r="C610" s="45"/>
      <c r="D610" s="45"/>
      <c r="E610" s="45"/>
      <c r="F610" s="45"/>
      <c r="G610" s="45"/>
      <c r="H610" s="45"/>
      <c r="I610" s="45"/>
    </row>
    <row r="611" spans="1:9">
      <c r="A611" s="45"/>
      <c r="B611" s="73" t="s">
        <v>1848</v>
      </c>
      <c r="C611" s="45"/>
      <c r="D611" s="45"/>
      <c r="E611" s="45"/>
      <c r="F611" s="45"/>
      <c r="G611" s="45"/>
      <c r="H611" s="45"/>
      <c r="I611" s="45"/>
    </row>
    <row r="612" spans="1:9">
      <c r="A612" s="45"/>
      <c r="B612" s="73" t="s">
        <v>1849</v>
      </c>
      <c r="C612" s="45"/>
      <c r="D612" s="45"/>
      <c r="E612" s="45"/>
      <c r="F612" s="45"/>
      <c r="G612" s="45"/>
      <c r="H612" s="45"/>
      <c r="I612" s="45"/>
    </row>
    <row r="613" spans="1:9">
      <c r="A613" s="45"/>
      <c r="B613" s="73" t="s">
        <v>1850</v>
      </c>
      <c r="C613" s="45"/>
      <c r="D613" s="45"/>
      <c r="E613" s="45"/>
      <c r="F613" s="45"/>
      <c r="G613" s="45"/>
      <c r="H613" s="45"/>
      <c r="I613" s="45"/>
    </row>
    <row r="614" spans="1:9">
      <c r="A614" s="45"/>
      <c r="B614" s="73" t="s">
        <v>1851</v>
      </c>
      <c r="C614" s="45"/>
      <c r="D614" s="45"/>
      <c r="E614" s="45"/>
      <c r="F614" s="45"/>
      <c r="G614" s="45"/>
      <c r="H614" s="45"/>
      <c r="I614" s="45"/>
    </row>
    <row r="615" spans="1:9">
      <c r="A615" s="45"/>
      <c r="B615" s="73" t="s">
        <v>1852</v>
      </c>
      <c r="C615" s="45"/>
      <c r="D615" s="45"/>
      <c r="E615" s="45"/>
      <c r="F615" s="45"/>
      <c r="G615" s="45"/>
      <c r="H615" s="45"/>
      <c r="I615" s="45"/>
    </row>
    <row r="616" spans="1:9">
      <c r="A616" s="45"/>
      <c r="B616" s="73" t="s">
        <v>1853</v>
      </c>
      <c r="C616" s="45"/>
      <c r="D616" s="45"/>
      <c r="E616" s="45"/>
      <c r="F616" s="45"/>
      <c r="G616" s="45"/>
      <c r="H616" s="45"/>
      <c r="I616" s="45"/>
    </row>
    <row r="617" spans="1:9">
      <c r="A617" s="45"/>
      <c r="B617" s="73" t="s">
        <v>1854</v>
      </c>
      <c r="C617" s="45"/>
      <c r="D617" s="45"/>
      <c r="E617" s="45"/>
      <c r="F617" s="45"/>
      <c r="G617" s="45"/>
      <c r="H617" s="45"/>
      <c r="I617" s="45"/>
    </row>
    <row r="618" spans="1:9">
      <c r="A618" s="45"/>
      <c r="B618" s="73" t="s">
        <v>1855</v>
      </c>
      <c r="C618" s="45"/>
      <c r="D618" s="45"/>
      <c r="E618" s="45"/>
      <c r="F618" s="45"/>
      <c r="G618" s="45"/>
      <c r="H618" s="45"/>
      <c r="I618" s="45"/>
    </row>
    <row r="619" spans="1:9">
      <c r="A619" s="45"/>
      <c r="B619" s="73" t="s">
        <v>1856</v>
      </c>
      <c r="C619" s="45"/>
      <c r="D619" s="45"/>
      <c r="E619" s="45"/>
      <c r="F619" s="45"/>
      <c r="G619" s="45"/>
      <c r="H619" s="45"/>
      <c r="I619" s="45"/>
    </row>
    <row r="620" spans="1:9">
      <c r="A620" s="45"/>
      <c r="B620" s="73" t="s">
        <v>1827</v>
      </c>
      <c r="C620" s="45"/>
      <c r="D620" s="45"/>
      <c r="E620" s="45"/>
      <c r="F620" s="45"/>
      <c r="G620" s="45"/>
      <c r="H620" s="45"/>
      <c r="I620" s="45"/>
    </row>
    <row r="621" spans="1:9">
      <c r="A621" s="8" t="s">
        <v>686</v>
      </c>
      <c r="B621" s="9" t="s">
        <v>0</v>
      </c>
      <c r="C621" s="9"/>
      <c r="D621" s="8" t="s">
        <v>1</v>
      </c>
      <c r="E621" s="8" t="s">
        <v>2</v>
      </c>
      <c r="F621" s="10" t="s">
        <v>3</v>
      </c>
      <c r="G621" s="10" t="s">
        <v>535</v>
      </c>
      <c r="H621" s="10" t="s">
        <v>536</v>
      </c>
      <c r="I621" s="11" t="s">
        <v>537</v>
      </c>
    </row>
    <row r="622" spans="1:9">
      <c r="A622" s="2" t="s">
        <v>557</v>
      </c>
      <c r="B622" s="2" t="s">
        <v>561</v>
      </c>
      <c r="C622" s="12"/>
      <c r="D622" s="19" t="s">
        <v>562</v>
      </c>
      <c r="E622" s="2" t="str">
        <f>B623</f>
        <v>XChargeCardBObjExt</v>
      </c>
      <c r="F622" s="2" t="s">
        <v>563</v>
      </c>
      <c r="G622" s="2">
        <v>150</v>
      </c>
      <c r="H622" s="12" t="s">
        <v>564</v>
      </c>
      <c r="I622" s="75"/>
    </row>
    <row r="623" spans="1:9">
      <c r="A623" s="2"/>
      <c r="B623" s="73" t="s">
        <v>1857</v>
      </c>
      <c r="C623" s="12" t="s">
        <v>566</v>
      </c>
      <c r="D623" s="16" t="s">
        <v>567</v>
      </c>
      <c r="E623" s="2" t="s">
        <v>568</v>
      </c>
      <c r="F623" s="2"/>
      <c r="G623" s="2"/>
      <c r="H623" s="12" t="s">
        <v>564</v>
      </c>
      <c r="I623" s="75"/>
    </row>
    <row r="624" spans="1:9">
      <c r="A624" s="8" t="s">
        <v>569</v>
      </c>
      <c r="B624" s="9" t="s">
        <v>0</v>
      </c>
      <c r="C624" s="9"/>
      <c r="D624" s="8" t="s">
        <v>1</v>
      </c>
      <c r="E624" s="8" t="s">
        <v>2</v>
      </c>
      <c r="F624" s="10" t="s">
        <v>3</v>
      </c>
      <c r="G624" s="10" t="s">
        <v>570</v>
      </c>
      <c r="H624" s="10" t="s">
        <v>571</v>
      </c>
      <c r="I624" s="11" t="s">
        <v>572</v>
      </c>
    </row>
    <row r="625" spans="1:9">
      <c r="A625" s="73" t="str">
        <f>B623</f>
        <v>XChargeCardBObjExt</v>
      </c>
      <c r="B625" s="73" t="s">
        <v>1322</v>
      </c>
      <c r="C625" s="2"/>
      <c r="D625" s="2"/>
      <c r="E625" s="2"/>
      <c r="F625" s="2"/>
      <c r="G625" s="2"/>
      <c r="H625" s="2"/>
      <c r="I625" s="75"/>
    </row>
    <row r="626" spans="1:9">
      <c r="A626" s="2"/>
      <c r="B626" s="73" t="s">
        <v>1858</v>
      </c>
      <c r="C626" s="12"/>
      <c r="D626" s="19" t="s">
        <v>520</v>
      </c>
      <c r="E626" s="2"/>
      <c r="F626" s="2" t="str">
        <f>IF(G626=19,"Number","String")</f>
        <v>String</v>
      </c>
      <c r="G626" s="2">
        <v>250</v>
      </c>
      <c r="H626" s="12" t="s">
        <v>573</v>
      </c>
      <c r="I626" s="75"/>
    </row>
    <row r="627" spans="1:9">
      <c r="A627" s="2"/>
      <c r="B627" s="73" t="s">
        <v>1859</v>
      </c>
      <c r="C627" s="12"/>
      <c r="D627" s="19" t="s">
        <v>575</v>
      </c>
      <c r="E627" s="2"/>
      <c r="F627" s="2" t="str">
        <f>IF(G627=19,"Number","String")</f>
        <v>String</v>
      </c>
      <c r="G627" s="2">
        <v>250</v>
      </c>
      <c r="H627" s="12" t="s">
        <v>436</v>
      </c>
      <c r="I627" s="75"/>
    </row>
    <row r="628" spans="1:9">
      <c r="A628" s="2"/>
      <c r="B628" s="73" t="s">
        <v>1808</v>
      </c>
      <c r="C628" s="2"/>
      <c r="D628" s="2"/>
      <c r="E628" s="2"/>
      <c r="F628" s="2"/>
      <c r="G628" s="2"/>
      <c r="H628" s="2"/>
      <c r="I628" s="75"/>
    </row>
    <row r="629" spans="1:9">
      <c r="A629" s="8" t="s">
        <v>601</v>
      </c>
      <c r="B629" s="9" t="s">
        <v>0</v>
      </c>
      <c r="C629" s="9"/>
      <c r="D629" s="8" t="s">
        <v>1</v>
      </c>
      <c r="E629" s="8" t="s">
        <v>2</v>
      </c>
      <c r="F629" s="10" t="s">
        <v>3</v>
      </c>
      <c r="G629" s="10" t="s">
        <v>602</v>
      </c>
      <c r="H629" s="10" t="s">
        <v>603</v>
      </c>
      <c r="I629" s="11" t="s">
        <v>604</v>
      </c>
    </row>
    <row r="630" spans="1:9">
      <c r="A630" s="2" t="s">
        <v>605</v>
      </c>
      <c r="B630" s="73" t="s">
        <v>1317</v>
      </c>
      <c r="C630" s="54"/>
      <c r="D630" s="54"/>
      <c r="E630" s="54"/>
      <c r="F630" s="54"/>
      <c r="G630" s="54"/>
      <c r="H630" s="54"/>
      <c r="I630" s="54"/>
    </row>
    <row r="631" spans="1:9">
      <c r="A631" s="54"/>
      <c r="B631" s="54" t="s">
        <v>1729</v>
      </c>
      <c r="C631" s="54"/>
      <c r="D631" s="19" t="s">
        <v>606</v>
      </c>
      <c r="E631" s="2" t="s">
        <v>363</v>
      </c>
      <c r="F631" s="2" t="s">
        <v>582</v>
      </c>
      <c r="G631" s="2">
        <v>19</v>
      </c>
      <c r="H631" s="12" t="str">
        <f>IF(IFERROR(SEARCHB("add",$B$2),0)&gt;0,"X","M")</f>
        <v>M</v>
      </c>
      <c r="I631" s="54"/>
    </row>
    <row r="632" spans="1:9">
      <c r="A632" s="54"/>
      <c r="B632" s="73" t="s">
        <v>1427</v>
      </c>
      <c r="C632" s="54"/>
      <c r="D632" s="32"/>
      <c r="E632" s="18"/>
      <c r="F632" s="18"/>
      <c r="G632" s="18"/>
      <c r="H632" s="31"/>
      <c r="I632" s="54"/>
    </row>
    <row r="633" spans="1:9">
      <c r="A633" s="54"/>
      <c r="B633" s="54" t="s">
        <v>1730</v>
      </c>
      <c r="C633" s="54"/>
      <c r="D633" s="19" t="s">
        <v>607</v>
      </c>
      <c r="E633" s="2" t="s">
        <v>608</v>
      </c>
      <c r="F633" s="2" t="s">
        <v>582</v>
      </c>
      <c r="G633" s="2">
        <v>19</v>
      </c>
      <c r="H633" s="12" t="s">
        <v>165</v>
      </c>
      <c r="I633" s="54"/>
    </row>
    <row r="634" spans="1:9">
      <c r="A634" s="54"/>
      <c r="B634" s="54" t="s">
        <v>609</v>
      </c>
      <c r="C634" s="54"/>
      <c r="D634" s="16" t="s">
        <v>610</v>
      </c>
      <c r="E634" s="2"/>
      <c r="F634" s="2" t="s">
        <v>73</v>
      </c>
      <c r="G634" s="2">
        <v>50</v>
      </c>
      <c r="H634" s="12" t="s">
        <v>165</v>
      </c>
      <c r="I634" s="54"/>
    </row>
    <row r="635" spans="1:9">
      <c r="A635" s="54"/>
      <c r="B635" s="73" t="s">
        <v>1311</v>
      </c>
      <c r="C635" s="54"/>
      <c r="D635" s="32"/>
      <c r="E635" s="18"/>
      <c r="F635" s="18"/>
      <c r="G635" s="18"/>
      <c r="H635" s="31"/>
      <c r="I635" s="54"/>
    </row>
    <row r="636" spans="1:9">
      <c r="A636" s="54"/>
      <c r="B636" s="73" t="s">
        <v>1731</v>
      </c>
      <c r="C636" s="54"/>
      <c r="D636" s="35"/>
      <c r="E636" s="18"/>
      <c r="F636" s="18"/>
      <c r="G636" s="18"/>
      <c r="H636" s="31"/>
      <c r="I636" s="54"/>
    </row>
    <row r="637" spans="1:9">
      <c r="A637" s="54"/>
      <c r="B637" s="73" t="s">
        <v>1732</v>
      </c>
      <c r="C637" s="54"/>
      <c r="D637" s="32"/>
      <c r="E637" s="18"/>
      <c r="F637" s="18"/>
      <c r="G637" s="18"/>
      <c r="H637" s="31"/>
      <c r="I637" s="54"/>
    </row>
    <row r="638" spans="1:9">
      <c r="A638" s="54"/>
      <c r="B638" s="54" t="s">
        <v>1733</v>
      </c>
      <c r="C638" s="31"/>
      <c r="D638" s="16" t="s">
        <v>612</v>
      </c>
      <c r="E638" s="2" t="s">
        <v>613</v>
      </c>
      <c r="F638" s="2" t="s">
        <v>299</v>
      </c>
      <c r="G638" s="2">
        <v>6</v>
      </c>
      <c r="H638" s="12" t="s">
        <v>166</v>
      </c>
      <c r="I638" s="54"/>
    </row>
    <row r="639" spans="1:9">
      <c r="A639" s="54"/>
      <c r="B639" s="54" t="s">
        <v>1444</v>
      </c>
      <c r="C639" s="54"/>
      <c r="D639" s="35" t="s">
        <v>1734</v>
      </c>
      <c r="E639" s="18" t="s">
        <v>551</v>
      </c>
      <c r="F639" s="18" t="s">
        <v>299</v>
      </c>
      <c r="G639" s="18">
        <v>6</v>
      </c>
      <c r="H639" s="31" t="s">
        <v>166</v>
      </c>
      <c r="I639" s="77"/>
    </row>
    <row r="640" spans="1:9">
      <c r="A640" s="54"/>
      <c r="B640" s="54" t="s">
        <v>1377</v>
      </c>
      <c r="C640" s="54"/>
      <c r="D640" s="32" t="s">
        <v>552</v>
      </c>
      <c r="E640" s="18" t="s">
        <v>556</v>
      </c>
      <c r="F640" s="18" t="s">
        <v>299</v>
      </c>
      <c r="G640" s="18">
        <v>6</v>
      </c>
      <c r="H640" s="31" t="s">
        <v>1735</v>
      </c>
      <c r="I640" s="54"/>
    </row>
    <row r="641" spans="1:9">
      <c r="A641" s="54"/>
      <c r="B641" s="73" t="s">
        <v>1736</v>
      </c>
      <c r="C641" s="31"/>
      <c r="D641" s="32"/>
      <c r="E641" s="18"/>
      <c r="F641" s="18"/>
      <c r="G641" s="18"/>
      <c r="H641" s="31"/>
      <c r="I641" s="54"/>
    </row>
    <row r="642" spans="1:9">
      <c r="A642" s="54"/>
      <c r="B642" s="73" t="s">
        <v>1737</v>
      </c>
      <c r="C642" s="54"/>
      <c r="D642" s="32"/>
      <c r="E642" s="18"/>
      <c r="F642" s="18"/>
      <c r="G642" s="18"/>
      <c r="H642" s="31"/>
      <c r="I642" s="54"/>
    </row>
    <row r="643" spans="1:9">
      <c r="A643" s="54"/>
      <c r="B643" s="53" t="s">
        <v>1738</v>
      </c>
      <c r="C643" s="54"/>
      <c r="D643" s="16" t="s">
        <v>611</v>
      </c>
      <c r="E643" s="60" t="s">
        <v>1739</v>
      </c>
      <c r="F643" s="2" t="s">
        <v>1740</v>
      </c>
      <c r="G643" s="2">
        <v>255</v>
      </c>
      <c r="H643" s="12" t="s">
        <v>166</v>
      </c>
      <c r="I643" s="54"/>
    </row>
    <row r="644" spans="1:9">
      <c r="A644" s="54"/>
      <c r="B644" s="73" t="s">
        <v>1741</v>
      </c>
      <c r="C644" s="54"/>
      <c r="D644" s="35"/>
      <c r="E644" s="18"/>
      <c r="F644" s="18"/>
      <c r="G644" s="18"/>
      <c r="H644" s="31"/>
      <c r="I644" s="54"/>
    </row>
    <row r="645" spans="1:9">
      <c r="A645" s="54"/>
      <c r="B645" s="73" t="s">
        <v>1515</v>
      </c>
      <c r="C645" s="54"/>
      <c r="D645" s="32"/>
      <c r="E645" s="18"/>
      <c r="F645" s="18"/>
      <c r="G645" s="18"/>
      <c r="H645" s="31"/>
      <c r="I645" s="54"/>
    </row>
    <row r="646" spans="1:9">
      <c r="A646" s="54"/>
      <c r="B646" s="73" t="s">
        <v>1390</v>
      </c>
      <c r="C646" s="54"/>
      <c r="D646" s="32"/>
      <c r="E646" s="18"/>
      <c r="F646" s="18"/>
      <c r="G646" s="18"/>
      <c r="H646" s="31"/>
      <c r="I646" s="54"/>
    </row>
    <row r="647" spans="1:9">
      <c r="A647" s="54"/>
      <c r="B647" s="73" t="s">
        <v>1516</v>
      </c>
      <c r="C647" s="54"/>
      <c r="D647" s="32"/>
      <c r="E647" s="18"/>
      <c r="F647" s="18"/>
      <c r="G647" s="18"/>
      <c r="H647" s="31"/>
      <c r="I647" s="54"/>
    </row>
    <row r="648" spans="1:9">
      <c r="A648" s="54"/>
      <c r="B648" s="73" t="s">
        <v>1517</v>
      </c>
      <c r="C648" s="54"/>
      <c r="D648" s="35"/>
      <c r="E648" s="18"/>
      <c r="F648" s="18"/>
      <c r="G648" s="18"/>
      <c r="H648" s="31"/>
      <c r="I648" s="54"/>
    </row>
    <row r="649" spans="1:9">
      <c r="A649" s="54"/>
      <c r="B649" s="73" t="s">
        <v>1742</v>
      </c>
      <c r="C649" s="54"/>
      <c r="D649" s="32"/>
      <c r="E649" s="18"/>
      <c r="F649" s="18"/>
      <c r="G649" s="18"/>
      <c r="H649" s="31"/>
      <c r="I649" s="54"/>
    </row>
    <row r="650" spans="1:9">
      <c r="A650" s="54"/>
      <c r="B650" s="73" t="s">
        <v>1743</v>
      </c>
      <c r="C650" s="54"/>
      <c r="D650" s="32"/>
      <c r="E650" s="18"/>
      <c r="F650" s="18"/>
      <c r="G650" s="18"/>
      <c r="H650" s="31"/>
      <c r="I650" s="54"/>
    </row>
    <row r="651" spans="1:9">
      <c r="A651" s="54"/>
      <c r="B651" s="73" t="s">
        <v>1744</v>
      </c>
      <c r="C651" s="54"/>
      <c r="D651" s="32"/>
      <c r="E651" s="18"/>
      <c r="F651" s="18"/>
      <c r="G651" s="18"/>
      <c r="H651" s="31"/>
      <c r="I651" s="54"/>
    </row>
    <row r="652" spans="1:9">
      <c r="A652" s="54"/>
      <c r="B652" s="73" t="s">
        <v>1322</v>
      </c>
      <c r="C652" s="31"/>
      <c r="D652" s="32"/>
      <c r="E652" s="18"/>
      <c r="F652" s="18"/>
      <c r="G652" s="18"/>
      <c r="H652" s="31"/>
      <c r="I652" s="54"/>
    </row>
    <row r="653" spans="1:9">
      <c r="A653" s="54"/>
      <c r="B653" s="73" t="s">
        <v>1745</v>
      </c>
      <c r="C653" s="54"/>
      <c r="D653" s="32"/>
      <c r="E653" s="18"/>
      <c r="F653" s="18"/>
      <c r="G653" s="18"/>
      <c r="H653" s="31"/>
      <c r="I653" s="54"/>
    </row>
    <row r="654" spans="1:9">
      <c r="A654" s="54"/>
      <c r="B654" s="73" t="s">
        <v>1746</v>
      </c>
      <c r="C654" s="31"/>
      <c r="D654" s="32"/>
      <c r="E654" s="18"/>
      <c r="F654" s="18"/>
      <c r="G654" s="18"/>
      <c r="H654" s="31"/>
      <c r="I654" s="54"/>
    </row>
    <row r="655" spans="1:9">
      <c r="A655" s="54"/>
      <c r="B655" s="73" t="s">
        <v>1747</v>
      </c>
      <c r="C655" s="54"/>
      <c r="D655" s="32"/>
      <c r="E655" s="18"/>
      <c r="F655" s="18"/>
      <c r="G655" s="18"/>
      <c r="H655" s="31"/>
      <c r="I655" s="54"/>
    </row>
    <row r="656" spans="1:9">
      <c r="A656" s="54"/>
      <c r="B656" s="73" t="s">
        <v>1748</v>
      </c>
      <c r="C656" s="54"/>
      <c r="D656" s="32"/>
      <c r="E656" s="18"/>
      <c r="F656" s="18"/>
      <c r="G656" s="18"/>
      <c r="H656" s="31"/>
      <c r="I656" s="54"/>
    </row>
    <row r="657" spans="1:9">
      <c r="A657" s="54"/>
      <c r="B657" s="73" t="s">
        <v>1749</v>
      </c>
      <c r="C657" s="54"/>
      <c r="D657" s="32"/>
      <c r="E657" s="18"/>
      <c r="F657" s="18"/>
      <c r="G657" s="18"/>
      <c r="H657" s="31"/>
      <c r="I657" s="54"/>
    </row>
    <row r="658" spans="1:9">
      <c r="A658" s="54"/>
      <c r="B658" s="73" t="s">
        <v>1337</v>
      </c>
      <c r="C658" s="31"/>
      <c r="D658" s="32"/>
      <c r="E658" s="18"/>
      <c r="F658" s="18"/>
      <c r="G658" s="18"/>
      <c r="H658" s="31"/>
      <c r="I658" s="54"/>
    </row>
    <row r="659" spans="1:9">
      <c r="A659" s="8" t="s">
        <v>601</v>
      </c>
      <c r="B659" s="9" t="s">
        <v>0</v>
      </c>
      <c r="C659" s="9"/>
      <c r="D659" s="8" t="s">
        <v>1</v>
      </c>
      <c r="E659" s="8" t="s">
        <v>2</v>
      </c>
      <c r="F659" s="10" t="s">
        <v>3</v>
      </c>
      <c r="G659" s="10" t="s">
        <v>602</v>
      </c>
      <c r="H659" s="10" t="s">
        <v>603</v>
      </c>
      <c r="I659" s="11" t="s">
        <v>604</v>
      </c>
    </row>
    <row r="660" spans="1:9">
      <c r="A660" s="73" t="s">
        <v>1548</v>
      </c>
      <c r="B660" s="73" t="s">
        <v>1811</v>
      </c>
      <c r="C660" s="45"/>
      <c r="D660" s="45"/>
      <c r="E660" s="45"/>
      <c r="F660" s="45"/>
      <c r="G660" s="45"/>
      <c r="H660" s="45"/>
      <c r="I660" s="45"/>
    </row>
    <row r="661" spans="1:9">
      <c r="A661" s="45"/>
      <c r="B661" s="73" t="s">
        <v>1860</v>
      </c>
      <c r="C661" s="45"/>
      <c r="D661" s="45"/>
      <c r="E661" s="45"/>
      <c r="F661" s="45"/>
      <c r="G661" s="45"/>
      <c r="H661" s="45"/>
      <c r="I661" s="45"/>
    </row>
    <row r="662" spans="1:9">
      <c r="A662" s="45"/>
      <c r="B662" s="73" t="s">
        <v>1861</v>
      </c>
      <c r="C662" s="45"/>
      <c r="D662" s="45"/>
      <c r="E662" s="45"/>
      <c r="F662" s="45"/>
      <c r="G662" s="45"/>
      <c r="H662" s="45"/>
      <c r="I662" s="45"/>
    </row>
    <row r="663" spans="1:9">
      <c r="A663" s="45"/>
      <c r="B663" s="73" t="s">
        <v>1862</v>
      </c>
      <c r="C663" s="45"/>
      <c r="D663" s="45"/>
      <c r="E663" s="45"/>
      <c r="F663" s="45"/>
      <c r="G663" s="45"/>
      <c r="H663" s="45"/>
      <c r="I663" s="45"/>
    </row>
    <row r="664" spans="1:9">
      <c r="A664" s="45"/>
      <c r="B664" s="73" t="s">
        <v>1863</v>
      </c>
      <c r="C664" s="45"/>
      <c r="D664" s="45"/>
      <c r="E664" s="45"/>
      <c r="F664" s="45"/>
      <c r="G664" s="45"/>
      <c r="H664" s="45"/>
      <c r="I664" s="45"/>
    </row>
    <row r="665" spans="1:9">
      <c r="A665" s="45"/>
      <c r="B665" s="73" t="s">
        <v>1864</v>
      </c>
      <c r="C665" s="45"/>
      <c r="D665" s="45"/>
      <c r="E665" s="45"/>
      <c r="F665" s="45"/>
      <c r="G665" s="45"/>
      <c r="H665" s="45"/>
      <c r="I665" s="45"/>
    </row>
    <row r="666" spans="1:9">
      <c r="A666" s="45"/>
      <c r="B666" s="73" t="s">
        <v>1865</v>
      </c>
      <c r="C666" s="45"/>
      <c r="D666" s="45"/>
      <c r="E666" s="45"/>
      <c r="F666" s="45"/>
      <c r="G666" s="45"/>
      <c r="H666" s="45"/>
      <c r="I666" s="45"/>
    </row>
    <row r="667" spans="1:9">
      <c r="A667" s="45"/>
      <c r="B667" s="73" t="s">
        <v>1866</v>
      </c>
      <c r="C667" s="45"/>
      <c r="D667" s="45"/>
      <c r="E667" s="45"/>
      <c r="F667" s="45"/>
      <c r="G667" s="45"/>
      <c r="H667" s="45"/>
      <c r="I667" s="45"/>
    </row>
    <row r="668" spans="1:9">
      <c r="A668" s="45"/>
      <c r="B668" s="73" t="s">
        <v>1867</v>
      </c>
      <c r="C668" s="45"/>
      <c r="D668" s="45"/>
      <c r="E668" s="45"/>
      <c r="F668" s="45"/>
      <c r="G668" s="45"/>
      <c r="H668" s="45"/>
      <c r="I668" s="45"/>
    </row>
    <row r="669" spans="1:9">
      <c r="A669" s="45"/>
      <c r="B669" s="73" t="s">
        <v>1868</v>
      </c>
      <c r="C669" s="45"/>
      <c r="D669" s="45"/>
      <c r="E669" s="45"/>
      <c r="F669" s="45"/>
      <c r="G669" s="45"/>
      <c r="H669" s="45"/>
      <c r="I669" s="45"/>
    </row>
    <row r="670" spans="1:9">
      <c r="A670" s="45"/>
      <c r="B670" s="73" t="s">
        <v>1869</v>
      </c>
      <c r="C670" s="45"/>
      <c r="D670" s="45"/>
      <c r="E670" s="45"/>
      <c r="F670" s="45"/>
      <c r="G670" s="45"/>
      <c r="H670" s="45"/>
      <c r="I670" s="45"/>
    </row>
    <row r="671" spans="1:9">
      <c r="A671" s="45"/>
      <c r="B671" s="73" t="s">
        <v>1838</v>
      </c>
      <c r="C671" s="45"/>
      <c r="D671" s="45"/>
      <c r="E671" s="45"/>
      <c r="F671" s="45"/>
      <c r="G671" s="45"/>
      <c r="H671" s="45"/>
      <c r="I671" s="45"/>
    </row>
    <row r="672" spans="1:9">
      <c r="A672" s="45"/>
      <c r="B672" s="73" t="s">
        <v>1839</v>
      </c>
      <c r="C672" s="45"/>
      <c r="D672" s="45"/>
      <c r="E672" s="45"/>
      <c r="F672" s="45"/>
      <c r="G672" s="45"/>
      <c r="H672" s="45"/>
      <c r="I672" s="45"/>
    </row>
    <row r="673" spans="1:9">
      <c r="A673" s="45"/>
      <c r="B673" s="73" t="s">
        <v>1870</v>
      </c>
      <c r="C673" s="45"/>
      <c r="D673" s="45"/>
      <c r="E673" s="45"/>
      <c r="F673" s="45"/>
      <c r="G673" s="45"/>
      <c r="H673" s="45"/>
      <c r="I673" s="45"/>
    </row>
    <row r="674" spans="1:9">
      <c r="A674" s="45"/>
      <c r="B674" s="73" t="s">
        <v>1871</v>
      </c>
      <c r="C674" s="45"/>
      <c r="D674" s="45"/>
      <c r="E674" s="45"/>
      <c r="F674" s="45"/>
      <c r="G674" s="45"/>
      <c r="H674" s="45"/>
      <c r="I674" s="45"/>
    </row>
    <row r="675" spans="1:9">
      <c r="A675" s="45"/>
      <c r="B675" s="73" t="s">
        <v>1872</v>
      </c>
      <c r="C675" s="45"/>
      <c r="D675" s="45"/>
      <c r="E675" s="45"/>
      <c r="F675" s="45"/>
      <c r="G675" s="45"/>
      <c r="H675" s="45"/>
      <c r="I675" s="45"/>
    </row>
    <row r="676" spans="1:9">
      <c r="A676" s="45"/>
      <c r="B676" s="73" t="s">
        <v>1846</v>
      </c>
      <c r="C676" s="45"/>
      <c r="D676" s="45"/>
      <c r="E676" s="45"/>
      <c r="F676" s="45"/>
      <c r="G676" s="45"/>
      <c r="H676" s="45"/>
      <c r="I676" s="45"/>
    </row>
    <row r="677" spans="1:9">
      <c r="A677" s="45"/>
      <c r="B677" s="73" t="s">
        <v>1873</v>
      </c>
      <c r="C677" s="45"/>
      <c r="D677" s="45"/>
      <c r="E677" s="45"/>
      <c r="F677" s="45"/>
      <c r="G677" s="45"/>
      <c r="H677" s="45"/>
      <c r="I677" s="45"/>
    </row>
    <row r="678" spans="1:9">
      <c r="A678" s="45"/>
      <c r="B678" s="73" t="s">
        <v>1874</v>
      </c>
      <c r="C678" s="45"/>
      <c r="D678" s="45"/>
      <c r="E678" s="45"/>
      <c r="F678" s="45"/>
      <c r="G678" s="45"/>
      <c r="H678" s="45"/>
      <c r="I678" s="45"/>
    </row>
    <row r="679" spans="1:9">
      <c r="A679" s="45"/>
      <c r="B679" s="73" t="s">
        <v>1875</v>
      </c>
      <c r="C679" s="45"/>
      <c r="D679" s="45"/>
      <c r="E679" s="45"/>
      <c r="F679" s="45"/>
      <c r="G679" s="45"/>
      <c r="H679" s="45"/>
      <c r="I679" s="45"/>
    </row>
    <row r="680" spans="1:9">
      <c r="A680" s="45"/>
      <c r="B680" s="73" t="s">
        <v>1876</v>
      </c>
      <c r="C680" s="45"/>
      <c r="D680" s="45"/>
      <c r="E680" s="45"/>
      <c r="F680" s="45"/>
      <c r="G680" s="45"/>
      <c r="H680" s="45"/>
      <c r="I680" s="45"/>
    </row>
    <row r="681" spans="1:9">
      <c r="A681" s="45"/>
      <c r="B681" s="73" t="s">
        <v>1877</v>
      </c>
      <c r="C681" s="45"/>
      <c r="D681" s="45"/>
      <c r="E681" s="45"/>
      <c r="F681" s="45"/>
      <c r="G681" s="45"/>
      <c r="H681" s="45"/>
      <c r="I681" s="45"/>
    </row>
    <row r="682" spans="1:9">
      <c r="A682" s="45"/>
      <c r="B682" s="73" t="s">
        <v>1878</v>
      </c>
      <c r="C682" s="45"/>
      <c r="D682" s="45"/>
      <c r="E682" s="45"/>
      <c r="F682" s="45"/>
      <c r="G682" s="45"/>
      <c r="H682" s="45"/>
      <c r="I682" s="45"/>
    </row>
    <row r="683" spans="1:9">
      <c r="A683" s="45"/>
      <c r="B683" s="73" t="s">
        <v>1879</v>
      </c>
      <c r="C683" s="45"/>
      <c r="D683" s="45"/>
      <c r="E683" s="45"/>
      <c r="F683" s="45"/>
      <c r="G683" s="45"/>
      <c r="H683" s="45"/>
      <c r="I683" s="45"/>
    </row>
    <row r="684" spans="1:9">
      <c r="A684" s="45"/>
      <c r="B684" s="73" t="s">
        <v>1880</v>
      </c>
      <c r="C684" s="45"/>
      <c r="D684" s="45"/>
      <c r="E684" s="45"/>
      <c r="F684" s="45"/>
      <c r="G684" s="45"/>
      <c r="H684" s="45"/>
      <c r="I684" s="45"/>
    </row>
    <row r="685" spans="1:9">
      <c r="A685" s="45"/>
      <c r="B685" s="73" t="s">
        <v>1827</v>
      </c>
      <c r="C685" s="45"/>
      <c r="D685" s="45"/>
      <c r="E685" s="45"/>
      <c r="F685" s="45"/>
      <c r="G685" s="45"/>
      <c r="H685" s="45"/>
      <c r="I685" s="45"/>
    </row>
    <row r="686" spans="1:9">
      <c r="A686" s="8" t="s">
        <v>601</v>
      </c>
      <c r="B686" s="9" t="s">
        <v>0</v>
      </c>
      <c r="C686" s="9"/>
      <c r="D686" s="8" t="s">
        <v>1</v>
      </c>
      <c r="E686" s="8" t="s">
        <v>2</v>
      </c>
      <c r="F686" s="10" t="s">
        <v>3</v>
      </c>
      <c r="G686" s="10" t="s">
        <v>602</v>
      </c>
      <c r="H686" s="10" t="s">
        <v>603</v>
      </c>
      <c r="I686" s="11" t="s">
        <v>604</v>
      </c>
    </row>
    <row r="687" spans="1:9">
      <c r="A687" s="73" t="s">
        <v>1549</v>
      </c>
      <c r="B687" s="73" t="s">
        <v>1317</v>
      </c>
      <c r="C687" s="45"/>
      <c r="D687" s="45"/>
      <c r="E687" s="45"/>
      <c r="F687" s="45"/>
      <c r="G687" s="45"/>
      <c r="H687" s="45"/>
      <c r="I687" s="45"/>
    </row>
    <row r="688" spans="1:9">
      <c r="A688" s="45"/>
      <c r="B688" s="73" t="s">
        <v>1881</v>
      </c>
      <c r="C688" s="45"/>
      <c r="D688" s="45"/>
      <c r="E688" s="45"/>
      <c r="F688" s="45"/>
      <c r="G688" s="45"/>
      <c r="H688" s="45"/>
      <c r="I688" s="45"/>
    </row>
    <row r="689" spans="1:9">
      <c r="A689" s="45"/>
      <c r="B689" s="73" t="s">
        <v>1427</v>
      </c>
      <c r="C689" s="45"/>
      <c r="D689" s="45"/>
      <c r="E689" s="45"/>
      <c r="F689" s="45"/>
      <c r="G689" s="45"/>
      <c r="H689" s="45"/>
      <c r="I689" s="45"/>
    </row>
    <row r="690" spans="1:9">
      <c r="A690" s="45"/>
      <c r="B690" s="73" t="s">
        <v>1882</v>
      </c>
      <c r="C690" s="45"/>
      <c r="D690" s="45"/>
      <c r="E690" s="45"/>
      <c r="F690" s="45"/>
      <c r="G690" s="45"/>
      <c r="H690" s="45"/>
      <c r="I690" s="45"/>
    </row>
    <row r="691" spans="1:9">
      <c r="A691" s="45"/>
      <c r="B691" s="73" t="s">
        <v>1366</v>
      </c>
      <c r="C691" s="45"/>
      <c r="D691" s="45"/>
      <c r="E691" s="45"/>
      <c r="F691" s="45"/>
      <c r="G691" s="45"/>
      <c r="H691" s="45"/>
      <c r="I691" s="45"/>
    </row>
    <row r="692" spans="1:9">
      <c r="A692" s="45"/>
      <c r="B692" s="73" t="s">
        <v>1367</v>
      </c>
      <c r="C692" s="45"/>
      <c r="D692" s="45"/>
      <c r="E692" s="45"/>
      <c r="F692" s="45"/>
      <c r="G692" s="45"/>
      <c r="H692" s="45"/>
      <c r="I692" s="45"/>
    </row>
    <row r="693" spans="1:9">
      <c r="A693" s="45"/>
      <c r="B693" s="73" t="s">
        <v>1771</v>
      </c>
      <c r="C693" s="45"/>
      <c r="D693" s="45"/>
      <c r="E693" s="45"/>
      <c r="F693" s="45"/>
      <c r="G693" s="45"/>
      <c r="H693" s="45"/>
      <c r="I693" s="45"/>
    </row>
    <row r="694" spans="1:9">
      <c r="A694" s="45"/>
      <c r="B694" s="73" t="s">
        <v>1883</v>
      </c>
      <c r="C694" s="45"/>
      <c r="D694" s="45"/>
      <c r="E694" s="45"/>
      <c r="F694" s="45"/>
      <c r="G694" s="45"/>
      <c r="H694" s="45"/>
      <c r="I694" s="45"/>
    </row>
    <row r="695" spans="1:9">
      <c r="A695" s="45"/>
      <c r="B695" s="73" t="s">
        <v>1884</v>
      </c>
      <c r="C695" s="45"/>
      <c r="D695" s="45"/>
      <c r="E695" s="45"/>
      <c r="F695" s="45"/>
      <c r="G695" s="45"/>
      <c r="H695" s="45"/>
      <c r="I695" s="45"/>
    </row>
    <row r="696" spans="1:9">
      <c r="A696" s="45"/>
      <c r="B696" s="73" t="s">
        <v>1885</v>
      </c>
      <c r="C696" s="45"/>
      <c r="D696" s="45"/>
      <c r="E696" s="45"/>
      <c r="F696" s="45"/>
      <c r="G696" s="45"/>
      <c r="H696" s="45"/>
      <c r="I696" s="45"/>
    </row>
    <row r="697" spans="1:9">
      <c r="A697" s="45"/>
      <c r="B697" s="73" t="s">
        <v>1321</v>
      </c>
      <c r="C697" s="45"/>
      <c r="D697" s="45"/>
      <c r="E697" s="45"/>
      <c r="F697" s="45"/>
      <c r="G697" s="45"/>
      <c r="H697" s="45"/>
      <c r="I697" s="45"/>
    </row>
    <row r="698" spans="1:9">
      <c r="A698" s="45"/>
      <c r="B698" s="73" t="s">
        <v>1322</v>
      </c>
      <c r="C698" s="45"/>
      <c r="D698" s="45"/>
      <c r="E698" s="45"/>
      <c r="F698" s="45"/>
      <c r="G698" s="45"/>
      <c r="H698" s="45"/>
      <c r="I698" s="45"/>
    </row>
    <row r="699" spans="1:9">
      <c r="A699" s="45"/>
      <c r="B699" s="73" t="s">
        <v>1886</v>
      </c>
      <c r="C699" s="45"/>
      <c r="D699" s="45"/>
      <c r="E699" s="45"/>
      <c r="F699" s="45"/>
      <c r="G699" s="45"/>
      <c r="H699" s="45"/>
      <c r="I699" s="45"/>
    </row>
    <row r="700" spans="1:9">
      <c r="A700" s="45"/>
      <c r="B700" s="73" t="s">
        <v>1887</v>
      </c>
      <c r="C700" s="45"/>
      <c r="D700" s="45"/>
      <c r="E700" s="45"/>
      <c r="F700" s="45"/>
      <c r="G700" s="45"/>
      <c r="H700" s="45"/>
      <c r="I700" s="45"/>
    </row>
    <row r="701" spans="1:9">
      <c r="A701" s="45"/>
      <c r="B701" s="73" t="s">
        <v>1888</v>
      </c>
      <c r="C701" s="45"/>
      <c r="D701" s="45"/>
      <c r="E701" s="45"/>
      <c r="F701" s="45"/>
      <c r="G701" s="45"/>
      <c r="H701" s="45"/>
      <c r="I701" s="45"/>
    </row>
    <row r="702" spans="1:9">
      <c r="A702" s="45"/>
      <c r="B702" s="73" t="s">
        <v>1889</v>
      </c>
      <c r="C702" s="45"/>
      <c r="D702" s="45"/>
      <c r="E702" s="45"/>
      <c r="F702" s="45"/>
      <c r="G702" s="45"/>
      <c r="H702" s="45"/>
      <c r="I702" s="45"/>
    </row>
    <row r="703" spans="1:9">
      <c r="A703" s="45"/>
      <c r="B703" s="73" t="s">
        <v>1890</v>
      </c>
      <c r="C703" s="45"/>
      <c r="D703" s="45"/>
      <c r="E703" s="45"/>
      <c r="F703" s="45"/>
      <c r="G703" s="45"/>
      <c r="H703" s="45"/>
      <c r="I703" s="45"/>
    </row>
    <row r="704" spans="1:9">
      <c r="A704" s="45"/>
      <c r="B704" s="73" t="s">
        <v>1337</v>
      </c>
      <c r="C704" s="45"/>
      <c r="D704" s="45"/>
      <c r="E704" s="45"/>
      <c r="F704" s="45"/>
      <c r="G704" s="45"/>
      <c r="H704" s="45"/>
      <c r="I704" s="45"/>
    </row>
    <row r="705" spans="1:9">
      <c r="A705" s="8" t="s">
        <v>686</v>
      </c>
      <c r="B705" s="9" t="s">
        <v>0</v>
      </c>
      <c r="C705" s="9"/>
      <c r="D705" s="8" t="s">
        <v>1</v>
      </c>
      <c r="E705" s="8" t="s">
        <v>2</v>
      </c>
      <c r="F705" s="10" t="s">
        <v>3</v>
      </c>
      <c r="G705" s="10" t="s">
        <v>535</v>
      </c>
      <c r="H705" s="10" t="s">
        <v>536</v>
      </c>
      <c r="I705" s="11" t="s">
        <v>537</v>
      </c>
    </row>
    <row r="706" spans="1:9">
      <c r="A706" s="2" t="s">
        <v>557</v>
      </c>
      <c r="B706" s="2" t="s">
        <v>561</v>
      </c>
      <c r="C706" s="12"/>
      <c r="D706" s="19" t="s">
        <v>562</v>
      </c>
      <c r="E706" s="2" t="str">
        <f>B707</f>
        <v>XContequivBObjExt</v>
      </c>
      <c r="F706" s="2" t="s">
        <v>563</v>
      </c>
      <c r="G706" s="2">
        <v>150</v>
      </c>
      <c r="H706" s="12" t="s">
        <v>564</v>
      </c>
      <c r="I706" s="75"/>
    </row>
    <row r="707" spans="1:9">
      <c r="A707" s="2"/>
      <c r="B707" s="73" t="s">
        <v>1891</v>
      </c>
      <c r="C707" s="12" t="s">
        <v>566</v>
      </c>
      <c r="D707" s="16" t="s">
        <v>567</v>
      </c>
      <c r="E707" s="2" t="s">
        <v>568</v>
      </c>
      <c r="F707" s="2"/>
      <c r="G707" s="2"/>
      <c r="H707" s="12" t="s">
        <v>564</v>
      </c>
      <c r="I707" s="75"/>
    </row>
    <row r="708" spans="1:9">
      <c r="A708" s="8" t="s">
        <v>569</v>
      </c>
      <c r="B708" s="9" t="s">
        <v>0</v>
      </c>
      <c r="C708" s="9"/>
      <c r="D708" s="8" t="s">
        <v>1</v>
      </c>
      <c r="E708" s="8" t="s">
        <v>2</v>
      </c>
      <c r="F708" s="10" t="s">
        <v>3</v>
      </c>
      <c r="G708" s="10" t="s">
        <v>570</v>
      </c>
      <c r="H708" s="10" t="s">
        <v>571</v>
      </c>
      <c r="I708" s="11" t="s">
        <v>572</v>
      </c>
    </row>
    <row r="709" spans="1:9">
      <c r="A709" s="73" t="str">
        <f>B707</f>
        <v>XContequivBObjExt</v>
      </c>
      <c r="B709" s="73" t="s">
        <v>1322</v>
      </c>
      <c r="C709" s="2"/>
      <c r="D709" s="2"/>
      <c r="E709" s="2"/>
      <c r="F709" s="2"/>
      <c r="G709" s="2"/>
      <c r="H709" s="2"/>
      <c r="I709" s="75"/>
    </row>
    <row r="710" spans="1:9">
      <c r="A710" s="2"/>
      <c r="B710" s="73" t="s">
        <v>1892</v>
      </c>
      <c r="C710" s="12"/>
      <c r="D710" s="19" t="s">
        <v>520</v>
      </c>
      <c r="E710" s="2"/>
      <c r="F710" s="2" t="str">
        <f>IF(G710=19,"Number","String")</f>
        <v>String</v>
      </c>
      <c r="G710" s="2">
        <v>250</v>
      </c>
      <c r="H710" s="12" t="s">
        <v>573</v>
      </c>
      <c r="I710" s="75"/>
    </row>
    <row r="711" spans="1:9">
      <c r="A711" s="2"/>
      <c r="B711" s="73" t="s">
        <v>1893</v>
      </c>
      <c r="C711" s="12"/>
      <c r="D711" s="19" t="s">
        <v>575</v>
      </c>
      <c r="E711" s="2"/>
      <c r="F711" s="2" t="str">
        <f>IF(G711=19,"Number","String")</f>
        <v>String</v>
      </c>
      <c r="G711" s="2">
        <v>250</v>
      </c>
      <c r="H711" s="12" t="s">
        <v>436</v>
      </c>
      <c r="I711" s="75"/>
    </row>
    <row r="712" spans="1:9">
      <c r="A712" s="2"/>
      <c r="B712" s="73" t="s">
        <v>1808</v>
      </c>
      <c r="C712" s="2"/>
      <c r="D712" s="2"/>
      <c r="E712" s="2"/>
      <c r="F712" s="2"/>
      <c r="G712" s="2"/>
      <c r="H712" s="2"/>
      <c r="I712" s="75"/>
    </row>
    <row r="713" spans="1:9">
      <c r="A713" s="8" t="s">
        <v>534</v>
      </c>
      <c r="B713" s="9" t="s">
        <v>0</v>
      </c>
      <c r="C713" s="9"/>
      <c r="D713" s="8" t="s">
        <v>1</v>
      </c>
      <c r="E713" s="8" t="s">
        <v>2</v>
      </c>
      <c r="F713" s="10" t="s">
        <v>3</v>
      </c>
      <c r="G713" s="10" t="s">
        <v>535</v>
      </c>
      <c r="H713" s="10" t="s">
        <v>536</v>
      </c>
      <c r="I713" s="11" t="s">
        <v>537</v>
      </c>
    </row>
    <row r="714" spans="1:9">
      <c r="A714" s="2" t="s">
        <v>538</v>
      </c>
      <c r="B714" s="73" t="s">
        <v>1317</v>
      </c>
      <c r="C714" s="54"/>
      <c r="D714" s="54"/>
      <c r="E714" s="54"/>
      <c r="F714" s="54"/>
      <c r="G714" s="54"/>
      <c r="H714" s="54"/>
      <c r="I714" s="54"/>
    </row>
    <row r="715" spans="1:9">
      <c r="A715" s="54"/>
      <c r="B715" s="53" t="s">
        <v>1580</v>
      </c>
      <c r="C715" s="54"/>
      <c r="D715" s="19" t="s">
        <v>539</v>
      </c>
      <c r="E715" s="2" t="s">
        <v>363</v>
      </c>
      <c r="F715" s="2" t="s">
        <v>88</v>
      </c>
      <c r="G715" s="2">
        <v>19</v>
      </c>
      <c r="H715" s="12" t="str">
        <f>IF(IFERROR(SEARCHB("add",$B$2),0)&gt;0,"X","M")</f>
        <v>M</v>
      </c>
      <c r="I715" s="54"/>
    </row>
    <row r="716" spans="1:9">
      <c r="A716" s="54"/>
      <c r="B716" s="73" t="s">
        <v>1581</v>
      </c>
      <c r="C716" s="54"/>
      <c r="D716" s="16"/>
      <c r="E716" s="2"/>
      <c r="F716" s="2"/>
      <c r="G716" s="2"/>
      <c r="H716" s="12"/>
      <c r="I716" s="54"/>
    </row>
    <row r="717" spans="1:9">
      <c r="A717" s="54"/>
      <c r="B717" s="73" t="s">
        <v>1582</v>
      </c>
      <c r="C717" s="54"/>
      <c r="D717" s="19"/>
      <c r="E717" s="2"/>
      <c r="F717" s="2"/>
      <c r="G717" s="2"/>
      <c r="H717" s="12"/>
      <c r="I717" s="54"/>
    </row>
    <row r="718" spans="1:9">
      <c r="A718" s="54"/>
      <c r="B718" s="53" t="s">
        <v>543</v>
      </c>
      <c r="C718" s="54"/>
      <c r="D718" s="16" t="s">
        <v>544</v>
      </c>
      <c r="E718" s="2" t="s">
        <v>545</v>
      </c>
      <c r="F718" s="2" t="s">
        <v>88</v>
      </c>
      <c r="G718" s="2">
        <v>19</v>
      </c>
      <c r="H718" s="12" t="s">
        <v>165</v>
      </c>
      <c r="I718" s="54"/>
    </row>
    <row r="719" spans="1:9">
      <c r="A719" s="54"/>
      <c r="B719" s="73" t="s">
        <v>1583</v>
      </c>
      <c r="C719" s="54"/>
      <c r="D719" s="35"/>
      <c r="E719" s="18"/>
      <c r="F719" s="18"/>
      <c r="G719" s="18"/>
      <c r="H719" s="31"/>
      <c r="I719" s="54"/>
    </row>
    <row r="720" spans="1:9">
      <c r="A720" s="54"/>
      <c r="B720" s="54" t="s">
        <v>540</v>
      </c>
      <c r="C720" s="54"/>
      <c r="D720" s="19" t="s">
        <v>541</v>
      </c>
      <c r="E720" s="2" t="s">
        <v>542</v>
      </c>
      <c r="F720" s="2" t="s">
        <v>88</v>
      </c>
      <c r="G720" s="2">
        <v>19</v>
      </c>
      <c r="H720" s="12" t="s">
        <v>165</v>
      </c>
      <c r="I720" s="54"/>
    </row>
    <row r="721" spans="1:9">
      <c r="A721" s="54"/>
      <c r="B721" s="73" t="s">
        <v>1584</v>
      </c>
      <c r="C721" s="54"/>
      <c r="D721" s="16"/>
      <c r="E721" s="2"/>
      <c r="F721" s="2"/>
      <c r="G721" s="2"/>
      <c r="H721" s="12"/>
      <c r="I721" s="54"/>
    </row>
    <row r="722" spans="1:9">
      <c r="A722" s="54"/>
      <c r="B722" s="73" t="s">
        <v>1585</v>
      </c>
      <c r="C722" s="31"/>
      <c r="D722" s="32"/>
      <c r="E722" s="18"/>
      <c r="F722" s="18"/>
      <c r="G722" s="18"/>
      <c r="H722" s="31"/>
      <c r="I722" s="54"/>
    </row>
    <row r="723" spans="1:9">
      <c r="A723" s="54"/>
      <c r="B723" s="54" t="s">
        <v>546</v>
      </c>
      <c r="C723" s="54"/>
      <c r="D723" s="16" t="s">
        <v>547</v>
      </c>
      <c r="E723" s="2"/>
      <c r="F723" s="2" t="s">
        <v>73</v>
      </c>
      <c r="G723" s="2">
        <v>100</v>
      </c>
      <c r="H723" s="12" t="s">
        <v>166</v>
      </c>
      <c r="I723" s="77"/>
    </row>
    <row r="724" spans="1:9">
      <c r="A724" s="54"/>
      <c r="B724" s="73" t="s">
        <v>1586</v>
      </c>
      <c r="C724" s="54"/>
      <c r="D724" s="35"/>
      <c r="E724" s="18"/>
      <c r="F724" s="18"/>
      <c r="G724" s="18"/>
      <c r="H724" s="31"/>
      <c r="I724" s="54"/>
    </row>
    <row r="725" spans="1:9">
      <c r="A725" s="54"/>
      <c r="B725" s="73" t="s">
        <v>1587</v>
      </c>
      <c r="C725" s="31"/>
      <c r="D725" s="35"/>
      <c r="E725" s="18"/>
      <c r="F725" s="18"/>
      <c r="G725" s="18"/>
      <c r="H725" s="31"/>
      <c r="I725" s="54"/>
    </row>
    <row r="726" spans="1:9">
      <c r="A726" s="54"/>
      <c r="B726" s="73" t="s">
        <v>1588</v>
      </c>
      <c r="C726" s="54"/>
      <c r="D726" s="32"/>
      <c r="E726" s="18"/>
      <c r="F726" s="18"/>
      <c r="G726" s="18"/>
      <c r="H726" s="31"/>
      <c r="I726" s="54"/>
    </row>
    <row r="727" spans="1:9">
      <c r="A727" s="54"/>
      <c r="B727" s="73" t="s">
        <v>1589</v>
      </c>
      <c r="C727" s="54"/>
      <c r="D727" s="32"/>
      <c r="E727" s="18"/>
      <c r="F727" s="18"/>
      <c r="G727" s="18"/>
      <c r="H727" s="31"/>
      <c r="I727" s="54"/>
    </row>
    <row r="728" spans="1:9">
      <c r="A728" s="54"/>
      <c r="B728" s="73" t="s">
        <v>1590</v>
      </c>
      <c r="C728" s="54"/>
      <c r="D728" s="32"/>
      <c r="E728" s="18"/>
      <c r="F728" s="18"/>
      <c r="G728" s="18"/>
      <c r="H728" s="31"/>
      <c r="I728" s="54"/>
    </row>
    <row r="729" spans="1:9">
      <c r="A729" s="54"/>
      <c r="B729" s="73" t="s">
        <v>1591</v>
      </c>
      <c r="C729" s="54"/>
      <c r="D729" s="32"/>
      <c r="E729" s="18"/>
      <c r="F729" s="18"/>
      <c r="G729" s="18"/>
      <c r="H729" s="31"/>
      <c r="I729" s="54"/>
    </row>
    <row r="730" spans="1:9">
      <c r="A730" s="54"/>
      <c r="B730" s="73" t="s">
        <v>1592</v>
      </c>
      <c r="C730" s="54"/>
      <c r="D730" s="32"/>
      <c r="E730" s="18"/>
      <c r="F730" s="18"/>
      <c r="G730" s="18"/>
      <c r="H730" s="31"/>
      <c r="I730" s="54"/>
    </row>
    <row r="731" spans="1:9">
      <c r="A731" s="54"/>
      <c r="B731" s="54" t="s">
        <v>548</v>
      </c>
      <c r="C731" s="54"/>
      <c r="D731" s="16" t="s">
        <v>549</v>
      </c>
      <c r="E731" s="2"/>
      <c r="F731" s="2" t="s">
        <v>73</v>
      </c>
      <c r="G731" s="2">
        <v>100</v>
      </c>
      <c r="H731" s="12" t="s">
        <v>165</v>
      </c>
      <c r="I731" s="54"/>
    </row>
    <row r="732" spans="1:9">
      <c r="A732" s="54"/>
      <c r="B732" s="73" t="s">
        <v>1593</v>
      </c>
      <c r="C732" s="54"/>
      <c r="D732" s="32"/>
      <c r="E732" s="18"/>
      <c r="F732" s="18"/>
      <c r="G732" s="18"/>
      <c r="H732" s="31"/>
      <c r="I732" s="54"/>
    </row>
    <row r="733" spans="1:9">
      <c r="A733" s="54"/>
      <c r="B733" s="73" t="s">
        <v>1594</v>
      </c>
      <c r="C733" s="54"/>
      <c r="D733" s="32"/>
      <c r="E733" s="18"/>
      <c r="F733" s="18"/>
      <c r="G733" s="18"/>
      <c r="H733" s="31"/>
      <c r="I733" s="54"/>
    </row>
    <row r="734" spans="1:9">
      <c r="A734" s="54"/>
      <c r="B734" s="73" t="s">
        <v>1525</v>
      </c>
      <c r="C734" s="54"/>
      <c r="D734" s="32"/>
      <c r="E734" s="18"/>
      <c r="F734" s="18"/>
      <c r="G734" s="18"/>
      <c r="H734" s="31"/>
      <c r="I734" s="54"/>
    </row>
    <row r="735" spans="1:9">
      <c r="A735" s="54"/>
      <c r="B735" s="54" t="s">
        <v>1444</v>
      </c>
      <c r="C735" s="54"/>
      <c r="D735" s="16" t="s">
        <v>550</v>
      </c>
      <c r="E735" s="2" t="s">
        <v>551</v>
      </c>
      <c r="F735" s="2" t="s">
        <v>299</v>
      </c>
      <c r="G735" s="2">
        <v>6</v>
      </c>
      <c r="H735" s="12" t="s">
        <v>166</v>
      </c>
      <c r="I735" s="54"/>
    </row>
    <row r="736" spans="1:9">
      <c r="A736" s="54"/>
      <c r="B736" s="54" t="s">
        <v>1377</v>
      </c>
      <c r="C736" s="31"/>
      <c r="D736" s="16" t="s">
        <v>552</v>
      </c>
      <c r="E736" s="2" t="s">
        <v>553</v>
      </c>
      <c r="F736" s="2" t="s">
        <v>299</v>
      </c>
      <c r="G736" s="2">
        <v>6</v>
      </c>
      <c r="H736" s="12" t="s">
        <v>229</v>
      </c>
      <c r="I736" s="54"/>
    </row>
    <row r="737" spans="1:9">
      <c r="A737" s="54"/>
      <c r="B737" s="73" t="s">
        <v>1595</v>
      </c>
      <c r="C737" s="54"/>
      <c r="D737" s="32"/>
      <c r="E737" s="18"/>
      <c r="F737" s="18"/>
      <c r="G737" s="18"/>
      <c r="H737" s="31"/>
      <c r="I737" s="54"/>
    </row>
    <row r="738" spans="1:9">
      <c r="A738" s="54"/>
      <c r="B738" s="73" t="s">
        <v>1515</v>
      </c>
      <c r="C738" s="31"/>
      <c r="D738" s="32"/>
      <c r="E738" s="18"/>
      <c r="F738" s="18"/>
      <c r="G738" s="18"/>
      <c r="H738" s="31"/>
      <c r="I738" s="54"/>
    </row>
    <row r="739" spans="1:9">
      <c r="A739" s="54"/>
      <c r="B739" s="73" t="s">
        <v>1390</v>
      </c>
      <c r="C739" s="54"/>
      <c r="D739" s="32"/>
      <c r="E739" s="18"/>
      <c r="F739" s="18"/>
      <c r="G739" s="18"/>
      <c r="H739" s="31"/>
      <c r="I739" s="54"/>
    </row>
    <row r="740" spans="1:9">
      <c r="A740" s="54"/>
      <c r="B740" s="73" t="s">
        <v>1516</v>
      </c>
      <c r="C740" s="54"/>
      <c r="D740" s="32"/>
      <c r="E740" s="18"/>
      <c r="F740" s="18"/>
      <c r="G740" s="18"/>
      <c r="H740" s="31"/>
      <c r="I740" s="54"/>
    </row>
    <row r="741" spans="1:9">
      <c r="A741" s="54"/>
      <c r="B741" s="73" t="s">
        <v>1517</v>
      </c>
      <c r="C741" s="54"/>
      <c r="D741" s="32"/>
      <c r="E741" s="18"/>
      <c r="F741" s="18"/>
      <c r="G741" s="18"/>
      <c r="H741" s="31"/>
      <c r="I741" s="54"/>
    </row>
    <row r="742" spans="1:9">
      <c r="A742" s="54"/>
      <c r="B742" s="73" t="s">
        <v>1596</v>
      </c>
      <c r="C742" s="31"/>
      <c r="D742" s="32"/>
      <c r="E742" s="18"/>
      <c r="F742" s="18"/>
      <c r="G742" s="18"/>
      <c r="H742" s="31"/>
      <c r="I742" s="54"/>
    </row>
    <row r="743" spans="1:9">
      <c r="A743" s="54"/>
      <c r="B743" s="73" t="s">
        <v>1597</v>
      </c>
      <c r="C743" s="54"/>
      <c r="D743" s="32"/>
      <c r="E743" s="18"/>
      <c r="F743" s="18"/>
      <c r="G743" s="18"/>
      <c r="H743" s="31"/>
      <c r="I743" s="54"/>
    </row>
    <row r="744" spans="1:9">
      <c r="A744" s="54"/>
      <c r="B744" s="73" t="s">
        <v>1598</v>
      </c>
      <c r="C744" s="31"/>
      <c r="D744" s="32"/>
      <c r="E744" s="18"/>
      <c r="F744" s="18"/>
      <c r="G744" s="18"/>
      <c r="H744" s="31"/>
      <c r="I744" s="54"/>
    </row>
    <row r="745" spans="1:9">
      <c r="A745" s="54"/>
      <c r="B745" s="73" t="s">
        <v>1599</v>
      </c>
      <c r="C745" s="54"/>
      <c r="D745" s="54"/>
      <c r="E745" s="54"/>
      <c r="F745" s="54"/>
      <c r="G745" s="54"/>
      <c r="H745" s="54"/>
      <c r="I745" s="54"/>
    </row>
    <row r="746" spans="1:9">
      <c r="A746" s="54"/>
      <c r="B746" s="73" t="s">
        <v>1322</v>
      </c>
      <c r="C746" s="31"/>
      <c r="D746" s="32"/>
      <c r="E746" s="18"/>
      <c r="F746" s="18"/>
      <c r="G746" s="18"/>
      <c r="H746" s="31"/>
      <c r="I746" s="54"/>
    </row>
    <row r="747" spans="1:9">
      <c r="A747" s="54"/>
      <c r="B747" s="73" t="s">
        <v>1600</v>
      </c>
      <c r="C747" s="54"/>
      <c r="D747" s="32"/>
      <c r="E747" s="18"/>
      <c r="F747" s="18"/>
      <c r="G747" s="18"/>
      <c r="H747" s="31"/>
      <c r="I747" s="54"/>
    </row>
    <row r="748" spans="1:9">
      <c r="A748" s="54"/>
      <c r="B748" s="73" t="s">
        <v>1601</v>
      </c>
      <c r="C748" s="54"/>
      <c r="D748" s="32"/>
      <c r="E748" s="18"/>
      <c r="F748" s="18"/>
      <c r="G748" s="18"/>
      <c r="H748" s="31"/>
      <c r="I748" s="54"/>
    </row>
    <row r="749" spans="1:9">
      <c r="A749" s="54"/>
      <c r="B749" s="73" t="s">
        <v>1602</v>
      </c>
      <c r="C749" s="54"/>
      <c r="D749" s="32"/>
      <c r="E749" s="18"/>
      <c r="F749" s="18"/>
      <c r="G749" s="18"/>
      <c r="H749" s="31"/>
      <c r="I749" s="54"/>
    </row>
    <row r="750" spans="1:9">
      <c r="A750" s="54"/>
      <c r="B750" s="73" t="s">
        <v>1603</v>
      </c>
      <c r="C750" s="54"/>
      <c r="D750" s="32"/>
      <c r="E750" s="18"/>
      <c r="F750" s="18"/>
      <c r="G750" s="18"/>
      <c r="H750" s="31"/>
      <c r="I750" s="54"/>
    </row>
    <row r="751" spans="1:9">
      <c r="A751" s="54"/>
      <c r="B751" s="73" t="s">
        <v>1604</v>
      </c>
      <c r="C751" s="54"/>
      <c r="D751" s="35"/>
      <c r="E751" s="18"/>
      <c r="F751" s="18"/>
      <c r="G751" s="18"/>
      <c r="H751" s="31"/>
      <c r="I751" s="54"/>
    </row>
    <row r="752" spans="1:9">
      <c r="A752" s="54"/>
      <c r="B752" s="73" t="s">
        <v>1605</v>
      </c>
      <c r="C752" s="54"/>
      <c r="D752" s="32"/>
      <c r="E752" s="18"/>
      <c r="F752" s="18"/>
      <c r="G752" s="18"/>
      <c r="H752" s="31"/>
      <c r="I752" s="54"/>
    </row>
    <row r="753" spans="1:9">
      <c r="A753" s="54"/>
      <c r="B753" s="73" t="s">
        <v>1606</v>
      </c>
      <c r="C753" s="54"/>
      <c r="D753" s="32"/>
      <c r="E753" s="18"/>
      <c r="F753" s="18"/>
      <c r="G753" s="18"/>
      <c r="H753" s="31"/>
      <c r="I753" s="54"/>
    </row>
    <row r="754" spans="1:9">
      <c r="A754" s="54"/>
      <c r="B754" s="73" t="s">
        <v>1337</v>
      </c>
      <c r="C754" s="54"/>
      <c r="D754" s="32"/>
      <c r="E754" s="18"/>
      <c r="F754" s="18"/>
      <c r="G754" s="18"/>
      <c r="H754" s="31"/>
      <c r="I754" s="54"/>
    </row>
    <row r="755" spans="1:9">
      <c r="A755" s="8" t="s">
        <v>1894</v>
      </c>
      <c r="B755" s="9" t="s">
        <v>0</v>
      </c>
      <c r="C755" s="9"/>
      <c r="D755" s="8" t="s">
        <v>1</v>
      </c>
      <c r="E755" s="8" t="s">
        <v>2</v>
      </c>
      <c r="F755" s="10" t="s">
        <v>3</v>
      </c>
      <c r="G755" s="10" t="s">
        <v>1895</v>
      </c>
      <c r="H755" s="10" t="s">
        <v>1896</v>
      </c>
      <c r="I755" s="11" t="s">
        <v>1897</v>
      </c>
    </row>
    <row r="756" spans="1:9">
      <c r="A756" s="73" t="s">
        <v>1947</v>
      </c>
      <c r="B756" s="73" t="s">
        <v>1322</v>
      </c>
      <c r="C756" s="45"/>
      <c r="D756" s="45"/>
      <c r="E756" s="45"/>
      <c r="F756" s="45"/>
      <c r="G756" s="45"/>
      <c r="H756" s="45"/>
      <c r="I756" s="45"/>
    </row>
    <row r="757" spans="1:9">
      <c r="A757" s="45"/>
      <c r="B757" s="73" t="s">
        <v>1898</v>
      </c>
      <c r="C757" s="45"/>
      <c r="D757" s="45"/>
      <c r="E757" s="45"/>
      <c r="F757" s="45"/>
      <c r="G757" s="45"/>
      <c r="H757" s="45"/>
      <c r="I757" s="45"/>
    </row>
    <row r="758" spans="1:9">
      <c r="A758" s="45"/>
      <c r="B758" s="73" t="s">
        <v>1427</v>
      </c>
      <c r="C758" s="45"/>
      <c r="D758" s="45"/>
      <c r="E758" s="45"/>
      <c r="F758" s="45"/>
      <c r="G758" s="45"/>
      <c r="H758" s="45"/>
      <c r="I758" s="45"/>
    </row>
    <row r="759" spans="1:9">
      <c r="A759" s="45"/>
      <c r="B759" s="73" t="s">
        <v>1899</v>
      </c>
      <c r="C759" s="45"/>
      <c r="D759" s="45"/>
      <c r="E759" s="45"/>
      <c r="F759" s="45"/>
      <c r="G759" s="45"/>
      <c r="H759" s="45"/>
      <c r="I759" s="45"/>
    </row>
    <row r="760" spans="1:9">
      <c r="A760" s="45"/>
      <c r="B760" s="73" t="s">
        <v>1900</v>
      </c>
      <c r="C760" s="45"/>
      <c r="D760" s="45"/>
      <c r="E760" s="45"/>
      <c r="F760" s="45"/>
      <c r="G760" s="45"/>
      <c r="H760" s="45"/>
      <c r="I760" s="45"/>
    </row>
    <row r="761" spans="1:9">
      <c r="A761" s="45"/>
      <c r="B761" s="73" t="s">
        <v>1901</v>
      </c>
      <c r="C761" s="45"/>
      <c r="D761" s="45"/>
      <c r="E761" s="45"/>
      <c r="F761" s="45"/>
      <c r="G761" s="45"/>
      <c r="H761" s="45"/>
      <c r="I761" s="45"/>
    </row>
    <row r="762" spans="1:9">
      <c r="A762" s="45"/>
      <c r="B762" s="73" t="s">
        <v>1902</v>
      </c>
      <c r="C762" s="45"/>
      <c r="D762" s="45"/>
      <c r="E762" s="45"/>
      <c r="F762" s="45"/>
      <c r="G762" s="45"/>
      <c r="H762" s="45"/>
      <c r="I762" s="45"/>
    </row>
    <row r="763" spans="1:9">
      <c r="A763" s="45"/>
      <c r="B763" s="73" t="s">
        <v>1903</v>
      </c>
      <c r="C763" s="45"/>
      <c r="D763" s="45"/>
      <c r="E763" s="45"/>
      <c r="F763" s="45"/>
      <c r="G763" s="45"/>
      <c r="H763" s="45"/>
      <c r="I763" s="45"/>
    </row>
    <row r="764" spans="1:9">
      <c r="A764" s="45"/>
      <c r="B764" s="73" t="s">
        <v>1904</v>
      </c>
      <c r="C764" s="45"/>
      <c r="D764" s="45"/>
      <c r="E764" s="45"/>
      <c r="F764" s="45"/>
      <c r="G764" s="45"/>
      <c r="H764" s="45"/>
      <c r="I764" s="45"/>
    </row>
    <row r="765" spans="1:9">
      <c r="A765" s="45"/>
      <c r="B765" s="73" t="s">
        <v>1905</v>
      </c>
      <c r="C765" s="45"/>
      <c r="D765" s="45"/>
      <c r="E765" s="45"/>
      <c r="F765" s="45"/>
      <c r="G765" s="45"/>
      <c r="H765" s="45"/>
      <c r="I765" s="45"/>
    </row>
    <row r="766" spans="1:9">
      <c r="A766" s="45"/>
      <c r="B766" s="73" t="s">
        <v>1906</v>
      </c>
      <c r="C766" s="45"/>
      <c r="D766" s="45"/>
      <c r="E766" s="45"/>
      <c r="F766" s="45"/>
      <c r="G766" s="45"/>
      <c r="H766" s="45"/>
      <c r="I766" s="45"/>
    </row>
    <row r="767" spans="1:9">
      <c r="A767" s="45"/>
      <c r="B767" s="73" t="s">
        <v>1444</v>
      </c>
      <c r="C767" s="45"/>
      <c r="D767" s="45"/>
      <c r="E767" s="45"/>
      <c r="F767" s="45"/>
      <c r="G767" s="45"/>
      <c r="H767" s="45"/>
      <c r="I767" s="45"/>
    </row>
    <row r="768" spans="1:9">
      <c r="A768" s="45"/>
      <c r="B768" s="73" t="s">
        <v>1377</v>
      </c>
      <c r="C768" s="45"/>
      <c r="D768" s="45"/>
      <c r="E768" s="45"/>
      <c r="F768" s="45"/>
      <c r="G768" s="45"/>
      <c r="H768" s="45"/>
      <c r="I768" s="45"/>
    </row>
    <row r="769" spans="1:9">
      <c r="A769" s="45"/>
      <c r="B769" s="73" t="s">
        <v>1907</v>
      </c>
      <c r="C769" s="45"/>
      <c r="D769" s="45"/>
      <c r="E769" s="45"/>
      <c r="F769" s="45"/>
      <c r="G769" s="45"/>
      <c r="H769" s="45"/>
      <c r="I769" s="45"/>
    </row>
    <row r="770" spans="1:9">
      <c r="A770" s="45"/>
      <c r="B770" s="73" t="s">
        <v>1908</v>
      </c>
      <c r="C770" s="45"/>
      <c r="D770" s="45"/>
      <c r="E770" s="45"/>
      <c r="F770" s="45"/>
      <c r="G770" s="45"/>
      <c r="H770" s="45"/>
      <c r="I770" s="45"/>
    </row>
    <row r="771" spans="1:9">
      <c r="A771" s="45"/>
      <c r="B771" s="73" t="s">
        <v>1909</v>
      </c>
      <c r="C771" s="45"/>
      <c r="D771" s="45"/>
      <c r="E771" s="45"/>
      <c r="F771" s="45"/>
      <c r="G771" s="45"/>
      <c r="H771" s="45"/>
      <c r="I771" s="45"/>
    </row>
    <row r="772" spans="1:9">
      <c r="A772" s="45"/>
      <c r="B772" s="73" t="s">
        <v>1910</v>
      </c>
      <c r="C772" s="45"/>
      <c r="D772" s="45"/>
      <c r="E772" s="45"/>
      <c r="F772" s="45"/>
      <c r="G772" s="45"/>
      <c r="H772" s="45"/>
      <c r="I772" s="45"/>
    </row>
    <row r="773" spans="1:9">
      <c r="A773" s="45"/>
      <c r="B773" s="73" t="s">
        <v>1911</v>
      </c>
      <c r="C773" s="45"/>
      <c r="D773" s="45"/>
      <c r="E773" s="45"/>
      <c r="F773" s="45"/>
      <c r="G773" s="45"/>
      <c r="H773" s="45"/>
      <c r="I773" s="45"/>
    </row>
    <row r="774" spans="1:9">
      <c r="A774" s="45"/>
      <c r="B774" s="73" t="s">
        <v>1912</v>
      </c>
      <c r="C774" s="45"/>
      <c r="D774" s="45"/>
      <c r="E774" s="45"/>
      <c r="F774" s="45"/>
      <c r="G774" s="45"/>
      <c r="H774" s="45"/>
      <c r="I774" s="45"/>
    </row>
    <row r="775" spans="1:9">
      <c r="A775" s="45"/>
      <c r="B775" s="73" t="s">
        <v>1913</v>
      </c>
      <c r="C775" s="45"/>
      <c r="D775" s="45"/>
      <c r="E775" s="45"/>
      <c r="F775" s="45"/>
      <c r="G775" s="45"/>
      <c r="H775" s="45"/>
      <c r="I775" s="45"/>
    </row>
    <row r="776" spans="1:9">
      <c r="A776" s="45"/>
      <c r="B776" s="73" t="s">
        <v>1914</v>
      </c>
      <c r="C776" s="45"/>
      <c r="D776" s="45"/>
      <c r="E776" s="45"/>
      <c r="F776" s="45"/>
      <c r="G776" s="45"/>
      <c r="H776" s="45"/>
      <c r="I776" s="45"/>
    </row>
    <row r="777" spans="1:9">
      <c r="A777" s="45"/>
      <c r="B777" s="73" t="s">
        <v>1915</v>
      </c>
      <c r="C777" s="45"/>
      <c r="D777" s="45"/>
      <c r="E777" s="45"/>
      <c r="F777" s="45"/>
      <c r="G777" s="45"/>
      <c r="H777" s="45"/>
      <c r="I777" s="45"/>
    </row>
    <row r="778" spans="1:9">
      <c r="A778" s="45"/>
      <c r="B778" s="73" t="s">
        <v>1916</v>
      </c>
      <c r="C778" s="45"/>
      <c r="D778" s="45"/>
      <c r="E778" s="45"/>
      <c r="F778" s="45"/>
      <c r="G778" s="45"/>
      <c r="H778" s="45"/>
      <c r="I778" s="45"/>
    </row>
    <row r="779" spans="1:9">
      <c r="A779" s="45"/>
      <c r="B779" s="73" t="s">
        <v>1917</v>
      </c>
      <c r="C779" s="45"/>
      <c r="D779" s="45"/>
      <c r="E779" s="45"/>
      <c r="F779" s="45"/>
      <c r="G779" s="45"/>
      <c r="H779" s="45"/>
      <c r="I779" s="45"/>
    </row>
    <row r="780" spans="1:9">
      <c r="A780" s="45"/>
      <c r="B780" s="73" t="s">
        <v>1918</v>
      </c>
      <c r="C780" s="45"/>
      <c r="D780" s="45"/>
      <c r="E780" s="45"/>
      <c r="F780" s="45"/>
      <c r="G780" s="45"/>
      <c r="H780" s="45"/>
      <c r="I780" s="45"/>
    </row>
    <row r="781" spans="1:9">
      <c r="A781" s="45"/>
      <c r="B781" s="73" t="s">
        <v>1919</v>
      </c>
      <c r="C781" s="45"/>
      <c r="D781" s="45"/>
      <c r="E781" s="45"/>
      <c r="F781" s="45"/>
      <c r="G781" s="45"/>
      <c r="H781" s="45"/>
      <c r="I781" s="45"/>
    </row>
    <row r="782" spans="1:9">
      <c r="A782" s="45"/>
      <c r="B782" s="73" t="s">
        <v>1920</v>
      </c>
      <c r="C782" s="45"/>
      <c r="D782" s="45"/>
      <c r="E782" s="45"/>
      <c r="F782" s="45"/>
      <c r="G782" s="45"/>
      <c r="H782" s="45"/>
      <c r="I782" s="45"/>
    </row>
    <row r="783" spans="1:9">
      <c r="A783" s="45"/>
      <c r="B783" s="73" t="s">
        <v>1921</v>
      </c>
      <c r="C783" s="45"/>
      <c r="D783" s="45"/>
      <c r="E783" s="45"/>
      <c r="F783" s="45"/>
      <c r="G783" s="45"/>
      <c r="H783" s="45"/>
      <c r="I783" s="45"/>
    </row>
    <row r="784" spans="1:9">
      <c r="A784" s="45"/>
      <c r="B784" s="73" t="s">
        <v>1922</v>
      </c>
      <c r="C784" s="45"/>
      <c r="D784" s="45"/>
      <c r="E784" s="45"/>
      <c r="F784" s="45"/>
      <c r="G784" s="45"/>
      <c r="H784" s="45"/>
      <c r="I784" s="45"/>
    </row>
    <row r="785" spans="1:9">
      <c r="A785" s="45"/>
      <c r="B785" s="73" t="s">
        <v>1923</v>
      </c>
      <c r="C785" s="45"/>
      <c r="D785" s="45"/>
      <c r="E785" s="45"/>
      <c r="F785" s="45"/>
      <c r="G785" s="45"/>
      <c r="H785" s="45"/>
      <c r="I785" s="45"/>
    </row>
    <row r="786" spans="1:9">
      <c r="A786" s="45"/>
      <c r="B786" s="73" t="s">
        <v>1924</v>
      </c>
      <c r="C786" s="45"/>
      <c r="D786" s="45"/>
      <c r="E786" s="45"/>
      <c r="F786" s="45"/>
      <c r="G786" s="45"/>
      <c r="H786" s="45"/>
      <c r="I786" s="45"/>
    </row>
    <row r="787" spans="1:9">
      <c r="A787" s="45"/>
      <c r="B787" s="73" t="s">
        <v>1925</v>
      </c>
      <c r="C787" s="45"/>
      <c r="D787" s="45"/>
      <c r="E787" s="45"/>
      <c r="F787" s="45"/>
      <c r="G787" s="45"/>
      <c r="H787" s="45"/>
      <c r="I787" s="45"/>
    </row>
    <row r="788" spans="1:9">
      <c r="A788" s="45"/>
      <c r="B788" s="73" t="s">
        <v>1926</v>
      </c>
      <c r="C788" s="45"/>
      <c r="D788" s="45"/>
      <c r="E788" s="45"/>
      <c r="F788" s="45"/>
      <c r="G788" s="45"/>
      <c r="H788" s="45"/>
      <c r="I788" s="45"/>
    </row>
    <row r="789" spans="1:9">
      <c r="A789" s="45"/>
      <c r="B789" s="73" t="s">
        <v>1927</v>
      </c>
      <c r="C789" s="45"/>
      <c r="D789" s="45"/>
      <c r="E789" s="45"/>
      <c r="F789" s="45"/>
      <c r="G789" s="45"/>
      <c r="H789" s="45"/>
      <c r="I789" s="45"/>
    </row>
    <row r="790" spans="1:9">
      <c r="A790" s="45"/>
      <c r="B790" s="73" t="s">
        <v>1928</v>
      </c>
      <c r="C790" s="45"/>
      <c r="D790" s="45"/>
      <c r="E790" s="45"/>
      <c r="F790" s="45"/>
      <c r="G790" s="45"/>
      <c r="H790" s="45"/>
      <c r="I790" s="45"/>
    </row>
    <row r="791" spans="1:9">
      <c r="A791" s="45"/>
      <c r="B791" s="73" t="s">
        <v>1929</v>
      </c>
      <c r="C791" s="45"/>
      <c r="D791" s="45"/>
      <c r="E791" s="45"/>
      <c r="F791" s="45"/>
      <c r="G791" s="45"/>
      <c r="H791" s="45"/>
      <c r="I791" s="45"/>
    </row>
    <row r="792" spans="1:9">
      <c r="A792" s="45"/>
      <c r="B792" s="73" t="s">
        <v>1930</v>
      </c>
      <c r="C792" s="45"/>
      <c r="D792" s="45"/>
      <c r="E792" s="45"/>
      <c r="F792" s="45"/>
      <c r="G792" s="45"/>
      <c r="H792" s="45"/>
      <c r="I792" s="45"/>
    </row>
    <row r="793" spans="1:9">
      <c r="A793" s="45"/>
      <c r="B793" s="73" t="s">
        <v>1931</v>
      </c>
      <c r="C793" s="45"/>
      <c r="D793" s="45"/>
      <c r="E793" s="45"/>
      <c r="F793" s="45"/>
      <c r="G793" s="45"/>
      <c r="H793" s="45"/>
      <c r="I793" s="45"/>
    </row>
    <row r="794" spans="1:9">
      <c r="A794" s="45"/>
      <c r="B794" s="73" t="s">
        <v>1932</v>
      </c>
      <c r="C794" s="45"/>
      <c r="D794" s="45"/>
      <c r="E794" s="45"/>
      <c r="F794" s="45"/>
      <c r="G794" s="45"/>
      <c r="H794" s="45"/>
      <c r="I794" s="45"/>
    </row>
    <row r="795" spans="1:9">
      <c r="A795" s="45"/>
      <c r="B795" s="73" t="s">
        <v>1933</v>
      </c>
      <c r="C795" s="45"/>
      <c r="D795" s="45"/>
      <c r="E795" s="45"/>
      <c r="F795" s="45"/>
      <c r="G795" s="45"/>
      <c r="H795" s="45"/>
      <c r="I795" s="45"/>
    </row>
    <row r="796" spans="1:9">
      <c r="A796" s="45"/>
      <c r="B796" s="73" t="s">
        <v>1934</v>
      </c>
      <c r="C796" s="45"/>
      <c r="D796" s="45"/>
      <c r="E796" s="45"/>
      <c r="F796" s="45"/>
      <c r="G796" s="45"/>
      <c r="H796" s="45"/>
      <c r="I796" s="45"/>
    </row>
    <row r="797" spans="1:9">
      <c r="A797" s="45"/>
      <c r="B797" s="73" t="s">
        <v>1935</v>
      </c>
      <c r="C797" s="45"/>
      <c r="D797" s="45"/>
      <c r="E797" s="45"/>
      <c r="F797" s="45"/>
      <c r="G797" s="45"/>
      <c r="H797" s="45"/>
      <c r="I797" s="45"/>
    </row>
    <row r="798" spans="1:9">
      <c r="A798" s="45"/>
      <c r="B798" s="73" t="s">
        <v>1936</v>
      </c>
      <c r="C798" s="45"/>
      <c r="D798" s="45"/>
      <c r="E798" s="45"/>
      <c r="F798" s="45"/>
      <c r="G798" s="45"/>
      <c r="H798" s="45"/>
      <c r="I798" s="45"/>
    </row>
    <row r="799" spans="1:9">
      <c r="A799" s="45"/>
      <c r="B799" s="73" t="s">
        <v>1937</v>
      </c>
      <c r="C799" s="45"/>
      <c r="D799" s="45"/>
      <c r="E799" s="45"/>
      <c r="F799" s="45"/>
      <c r="G799" s="45"/>
      <c r="H799" s="45"/>
      <c r="I799" s="45"/>
    </row>
    <row r="800" spans="1:9">
      <c r="A800" s="45"/>
      <c r="B800" s="73" t="s">
        <v>1938</v>
      </c>
      <c r="C800" s="45"/>
      <c r="D800" s="45"/>
      <c r="E800" s="45"/>
      <c r="F800" s="45"/>
      <c r="G800" s="45"/>
      <c r="H800" s="45"/>
      <c r="I800" s="45"/>
    </row>
    <row r="801" spans="1:9">
      <c r="A801" s="45"/>
      <c r="B801" s="73" t="s">
        <v>1939</v>
      </c>
      <c r="C801" s="45"/>
      <c r="D801" s="45"/>
      <c r="E801" s="45"/>
      <c r="F801" s="45"/>
      <c r="G801" s="45"/>
      <c r="H801" s="45"/>
      <c r="I801" s="45"/>
    </row>
    <row r="802" spans="1:9">
      <c r="A802" s="45"/>
      <c r="B802" s="73" t="s">
        <v>1317</v>
      </c>
      <c r="C802" s="45"/>
      <c r="D802" s="45"/>
      <c r="E802" s="45"/>
      <c r="F802" s="45"/>
      <c r="G802" s="45"/>
      <c r="H802" s="45"/>
      <c r="I802" s="45"/>
    </row>
    <row r="803" spans="1:9">
      <c r="A803" s="45"/>
      <c r="B803" s="73" t="s">
        <v>1940</v>
      </c>
      <c r="C803" s="45"/>
      <c r="D803" s="45"/>
      <c r="E803" s="45"/>
      <c r="F803" s="45"/>
      <c r="G803" s="45"/>
      <c r="H803" s="45"/>
      <c r="I803" s="45"/>
    </row>
    <row r="804" spans="1:9">
      <c r="A804" s="45"/>
      <c r="B804" s="73" t="s">
        <v>1941</v>
      </c>
      <c r="C804" s="45"/>
      <c r="D804" s="45"/>
      <c r="E804" s="45"/>
      <c r="F804" s="45"/>
      <c r="G804" s="45"/>
      <c r="H804" s="45"/>
      <c r="I804" s="45"/>
    </row>
    <row r="805" spans="1:9">
      <c r="A805" s="45"/>
      <c r="B805" s="73" t="s">
        <v>1942</v>
      </c>
      <c r="C805" s="45"/>
      <c r="D805" s="45"/>
      <c r="E805" s="45"/>
      <c r="F805" s="45"/>
      <c r="G805" s="45"/>
      <c r="H805" s="45"/>
      <c r="I805" s="45"/>
    </row>
    <row r="806" spans="1:9">
      <c r="A806" s="45"/>
      <c r="B806" s="73" t="s">
        <v>1943</v>
      </c>
      <c r="C806" s="45"/>
      <c r="D806" s="45"/>
      <c r="E806" s="45"/>
      <c r="F806" s="45"/>
      <c r="G806" s="45"/>
      <c r="H806" s="45"/>
      <c r="I806" s="45"/>
    </row>
    <row r="807" spans="1:9">
      <c r="A807" s="45"/>
      <c r="B807" s="73" t="s">
        <v>1944</v>
      </c>
      <c r="C807" s="45"/>
      <c r="D807" s="45"/>
      <c r="E807" s="45"/>
      <c r="F807" s="45"/>
      <c r="G807" s="45"/>
      <c r="H807" s="45"/>
      <c r="I807" s="45"/>
    </row>
    <row r="808" spans="1:9">
      <c r="A808" s="45"/>
      <c r="B808" s="73" t="s">
        <v>1945</v>
      </c>
      <c r="C808" s="45"/>
      <c r="D808" s="45"/>
      <c r="E808" s="45"/>
      <c r="F808" s="45"/>
      <c r="G808" s="45"/>
      <c r="H808" s="45"/>
      <c r="I808" s="45"/>
    </row>
    <row r="809" spans="1:9">
      <c r="A809" s="45"/>
      <c r="B809" s="73" t="s">
        <v>1946</v>
      </c>
      <c r="C809" s="45"/>
      <c r="D809" s="45"/>
      <c r="E809" s="45"/>
      <c r="F809" s="45"/>
      <c r="G809" s="45"/>
      <c r="H809" s="45"/>
      <c r="I809" s="45"/>
    </row>
    <row r="810" spans="1:9">
      <c r="A810" s="45"/>
      <c r="B810" s="73" t="s">
        <v>1337</v>
      </c>
      <c r="C810" s="45"/>
      <c r="D810" s="45"/>
      <c r="E810" s="45"/>
      <c r="F810" s="45"/>
      <c r="G810" s="45"/>
      <c r="H810" s="45"/>
      <c r="I810" s="45"/>
    </row>
    <row r="811" spans="1:9">
      <c r="A811" s="8" t="s">
        <v>49</v>
      </c>
      <c r="B811" s="9" t="s">
        <v>0</v>
      </c>
      <c r="C811" s="9"/>
      <c r="D811" s="8" t="s">
        <v>1</v>
      </c>
      <c r="E811" s="8" t="s">
        <v>2</v>
      </c>
      <c r="F811" s="10" t="s">
        <v>3</v>
      </c>
      <c r="G811" s="10" t="s">
        <v>203</v>
      </c>
      <c r="H811" s="10" t="s">
        <v>205</v>
      </c>
      <c r="I811" s="11" t="s">
        <v>28</v>
      </c>
    </row>
    <row r="812" spans="1:9">
      <c r="A812" s="73" t="s">
        <v>1948</v>
      </c>
      <c r="B812" s="73" t="s">
        <v>1317</v>
      </c>
      <c r="C812" s="54"/>
      <c r="D812" s="54"/>
      <c r="E812" s="54"/>
      <c r="F812" s="54"/>
      <c r="G812" s="54"/>
      <c r="H812" s="54"/>
      <c r="I812" s="54"/>
    </row>
    <row r="813" spans="1:9">
      <c r="A813" s="54"/>
      <c r="B813" s="73" t="s">
        <v>1786</v>
      </c>
      <c r="C813" s="54"/>
      <c r="D813" s="16"/>
      <c r="E813" s="2"/>
      <c r="F813" s="2"/>
      <c r="G813" s="2"/>
      <c r="H813" s="12"/>
      <c r="I813" s="54"/>
    </row>
    <row r="814" spans="1:9">
      <c r="A814" s="54"/>
      <c r="B814" s="73" t="s">
        <v>1787</v>
      </c>
      <c r="C814" s="54"/>
      <c r="D814" s="16"/>
      <c r="E814" s="2"/>
      <c r="F814" s="2"/>
      <c r="G814" s="2"/>
      <c r="H814" s="12"/>
      <c r="I814" s="54"/>
    </row>
    <row r="815" spans="1:9">
      <c r="A815" s="54"/>
      <c r="B815" s="73" t="s">
        <v>1788</v>
      </c>
      <c r="C815" s="54"/>
      <c r="D815" s="16"/>
      <c r="E815" s="2"/>
      <c r="F815" s="2"/>
      <c r="G815" s="2"/>
      <c r="H815" s="12"/>
      <c r="I815" s="54"/>
    </row>
    <row r="816" spans="1:9">
      <c r="A816" s="54"/>
      <c r="B816" s="73" t="s">
        <v>1789</v>
      </c>
      <c r="C816" s="54"/>
      <c r="D816" s="16"/>
      <c r="E816" s="2"/>
      <c r="F816" s="2"/>
      <c r="G816" s="2"/>
      <c r="H816" s="12"/>
      <c r="I816" s="54"/>
    </row>
    <row r="817" spans="1:9">
      <c r="A817" s="54"/>
      <c r="B817" s="73" t="s">
        <v>1790</v>
      </c>
      <c r="C817" s="54"/>
      <c r="D817" s="32"/>
      <c r="E817" s="18"/>
      <c r="F817" s="18"/>
      <c r="G817" s="18"/>
      <c r="H817" s="31"/>
      <c r="I817" s="54"/>
    </row>
    <row r="818" spans="1:9">
      <c r="A818" s="54"/>
      <c r="B818" s="73" t="s">
        <v>1791</v>
      </c>
      <c r="C818" s="54"/>
      <c r="D818" s="35"/>
      <c r="E818" s="18"/>
      <c r="F818" s="18"/>
      <c r="G818" s="18"/>
      <c r="H818" s="31"/>
      <c r="I818" s="54"/>
    </row>
    <row r="819" spans="1:9">
      <c r="A819" s="54"/>
      <c r="B819" s="73" t="s">
        <v>1792</v>
      </c>
      <c r="C819" s="54"/>
      <c r="D819" s="32"/>
      <c r="E819" s="18"/>
      <c r="F819" s="18"/>
      <c r="G819" s="18"/>
      <c r="H819" s="31"/>
      <c r="I819" s="54"/>
    </row>
    <row r="820" spans="1:9">
      <c r="A820" s="54"/>
      <c r="B820" s="73" t="s">
        <v>1793</v>
      </c>
      <c r="C820" s="31"/>
      <c r="D820" s="32"/>
      <c r="E820" s="18"/>
      <c r="F820" s="18"/>
      <c r="G820" s="18"/>
      <c r="H820" s="31"/>
      <c r="I820" s="54"/>
    </row>
    <row r="821" spans="1:9">
      <c r="A821" s="54"/>
      <c r="B821" s="73" t="s">
        <v>1794</v>
      </c>
      <c r="C821" s="54"/>
      <c r="D821" s="35"/>
      <c r="E821" s="18"/>
      <c r="F821" s="18"/>
      <c r="G821" s="18"/>
      <c r="H821" s="31"/>
      <c r="I821" s="77"/>
    </row>
    <row r="822" spans="1:9">
      <c r="A822" s="54"/>
      <c r="B822" s="73" t="s">
        <v>1444</v>
      </c>
      <c r="C822" s="54"/>
      <c r="D822" s="32"/>
      <c r="E822" s="18"/>
      <c r="F822" s="18"/>
      <c r="G822" s="18"/>
      <c r="H822" s="31"/>
      <c r="I822" s="54"/>
    </row>
    <row r="823" spans="1:9">
      <c r="A823" s="54"/>
      <c r="B823" s="73" t="s">
        <v>1377</v>
      </c>
      <c r="C823" s="31"/>
      <c r="D823" s="32"/>
      <c r="E823" s="18"/>
      <c r="F823" s="18"/>
      <c r="G823" s="18"/>
      <c r="H823" s="31"/>
      <c r="I823" s="54"/>
    </row>
    <row r="824" spans="1:9">
      <c r="A824" s="54"/>
      <c r="B824" s="73" t="s">
        <v>1795</v>
      </c>
      <c r="C824" s="54"/>
      <c r="D824" s="32"/>
      <c r="E824" s="18"/>
      <c r="F824" s="18"/>
      <c r="G824" s="18"/>
      <c r="H824" s="31"/>
      <c r="I824" s="54"/>
    </row>
    <row r="825" spans="1:9">
      <c r="A825" s="54"/>
      <c r="B825" s="73" t="s">
        <v>1796</v>
      </c>
      <c r="C825" s="54"/>
      <c r="D825" s="32"/>
      <c r="E825" s="88"/>
      <c r="F825" s="18"/>
      <c r="G825" s="18"/>
      <c r="H825" s="31"/>
      <c r="I825" s="54"/>
    </row>
    <row r="826" spans="1:9">
      <c r="A826" s="54"/>
      <c r="B826" s="73" t="s">
        <v>1797</v>
      </c>
      <c r="C826" s="54"/>
      <c r="D826" s="35"/>
      <c r="E826" s="18"/>
      <c r="F826" s="18"/>
      <c r="G826" s="18"/>
      <c r="H826" s="31"/>
      <c r="I826" s="54"/>
    </row>
    <row r="827" spans="1:9">
      <c r="A827" s="54"/>
      <c r="B827" s="73" t="s">
        <v>1798</v>
      </c>
      <c r="C827" s="54"/>
      <c r="D827" s="32"/>
      <c r="E827" s="18"/>
      <c r="F827" s="18"/>
      <c r="G827" s="18"/>
      <c r="H827" s="31"/>
      <c r="I827" s="54"/>
    </row>
    <row r="828" spans="1:9">
      <c r="A828" s="54"/>
      <c r="B828" s="73" t="s">
        <v>1799</v>
      </c>
      <c r="C828" s="54"/>
      <c r="D828" s="32"/>
      <c r="E828" s="18"/>
      <c r="F828" s="18"/>
      <c r="G828" s="18"/>
      <c r="H828" s="31"/>
      <c r="I828" s="54"/>
    </row>
    <row r="829" spans="1:9">
      <c r="A829" s="54"/>
      <c r="B829" s="73" t="s">
        <v>1452</v>
      </c>
      <c r="C829" s="54"/>
      <c r="D829" s="32"/>
      <c r="E829" s="18"/>
      <c r="F829" s="18"/>
      <c r="G829" s="18"/>
      <c r="H829" s="31"/>
      <c r="I829" s="54"/>
    </row>
    <row r="830" spans="1:9">
      <c r="A830" s="54"/>
      <c r="B830" s="73" t="s">
        <v>1322</v>
      </c>
      <c r="C830" s="54"/>
      <c r="D830" s="35"/>
      <c r="E830" s="18"/>
      <c r="F830" s="18"/>
      <c r="G830" s="18"/>
      <c r="H830" s="31"/>
      <c r="I830" s="54"/>
    </row>
    <row r="831" spans="1:9">
      <c r="A831" s="54"/>
      <c r="B831" s="73" t="s">
        <v>1800</v>
      </c>
      <c r="C831" s="54"/>
      <c r="D831" s="32"/>
      <c r="E831" s="18"/>
      <c r="F831" s="18"/>
      <c r="G831" s="18"/>
      <c r="H831" s="31"/>
      <c r="I831" s="54"/>
    </row>
    <row r="832" spans="1:9">
      <c r="A832" s="54"/>
      <c r="B832" s="73" t="s">
        <v>1801</v>
      </c>
      <c r="C832" s="54"/>
      <c r="D832" s="32"/>
      <c r="E832" s="18"/>
      <c r="F832" s="18"/>
      <c r="G832" s="18"/>
      <c r="H832" s="31"/>
      <c r="I832" s="54"/>
    </row>
    <row r="833" spans="1:9">
      <c r="A833" s="54"/>
      <c r="B833" s="73" t="s">
        <v>1802</v>
      </c>
      <c r="C833" s="54"/>
      <c r="D833" s="32"/>
      <c r="E833" s="18"/>
      <c r="F833" s="18"/>
      <c r="G833" s="18"/>
      <c r="H833" s="31"/>
      <c r="I833" s="54"/>
    </row>
    <row r="834" spans="1:9">
      <c r="A834" s="54"/>
      <c r="B834" s="73" t="s">
        <v>1803</v>
      </c>
      <c r="C834" s="31"/>
      <c r="D834" s="32"/>
      <c r="E834" s="18"/>
      <c r="F834" s="18"/>
      <c r="G834" s="18"/>
      <c r="H834" s="31"/>
      <c r="I834" s="54"/>
    </row>
    <row r="835" spans="1:9">
      <c r="A835" s="54"/>
      <c r="B835" s="73" t="s">
        <v>1804</v>
      </c>
      <c r="C835" s="54"/>
      <c r="D835" s="32"/>
      <c r="E835" s="18"/>
      <c r="F835" s="18"/>
      <c r="G835" s="18"/>
      <c r="H835" s="31"/>
      <c r="I835" s="54"/>
    </row>
    <row r="836" spans="1:9">
      <c r="A836" s="54"/>
      <c r="B836" s="73" t="s">
        <v>1805</v>
      </c>
      <c r="C836" s="31"/>
      <c r="D836" s="32"/>
      <c r="E836" s="18"/>
      <c r="F836" s="18"/>
      <c r="G836" s="18"/>
      <c r="H836" s="31"/>
      <c r="I836" s="54"/>
    </row>
    <row r="837" spans="1:9">
      <c r="A837" s="54"/>
      <c r="B837" s="73" t="s">
        <v>1806</v>
      </c>
      <c r="C837" s="54"/>
      <c r="D837" s="32"/>
      <c r="E837" s="18"/>
      <c r="F837" s="18"/>
      <c r="G837" s="18"/>
      <c r="H837" s="31"/>
      <c r="I837" s="54"/>
    </row>
    <row r="838" spans="1:9">
      <c r="A838" s="54"/>
      <c r="B838" s="73" t="s">
        <v>1337</v>
      </c>
      <c r="C838" s="54"/>
      <c r="D838" s="32"/>
      <c r="E838" s="18"/>
      <c r="F838" s="18"/>
      <c r="G838" s="18"/>
      <c r="H838" s="31"/>
      <c r="I838" s="54"/>
    </row>
    <row r="839" spans="1:9">
      <c r="A839" s="8" t="s">
        <v>1949</v>
      </c>
      <c r="B839" s="9" t="s">
        <v>0</v>
      </c>
      <c r="C839" s="9"/>
      <c r="D839" s="8" t="s">
        <v>1</v>
      </c>
      <c r="E839" s="8" t="s">
        <v>2</v>
      </c>
      <c r="F839" s="10" t="s">
        <v>3</v>
      </c>
      <c r="G839" s="10" t="s">
        <v>1950</v>
      </c>
      <c r="H839" s="10" t="s">
        <v>27</v>
      </c>
      <c r="I839" s="11" t="s">
        <v>12</v>
      </c>
    </row>
    <row r="840" spans="1:9" customFormat="1">
      <c r="A840" s="73" t="s">
        <v>1799</v>
      </c>
      <c r="B840" s="73" t="s">
        <v>1951</v>
      </c>
      <c r="C840" s="45"/>
      <c r="D840" s="45"/>
      <c r="E840" s="45"/>
      <c r="F840" s="45"/>
      <c r="G840" s="45"/>
      <c r="H840" s="45"/>
      <c r="I840" s="45"/>
    </row>
    <row r="841" spans="1:9" customFormat="1">
      <c r="A841" s="45"/>
      <c r="B841" s="89" t="s">
        <v>1952</v>
      </c>
      <c r="C841" s="45"/>
      <c r="D841" s="45"/>
      <c r="E841" s="45"/>
      <c r="F841" s="45"/>
      <c r="G841" s="45"/>
      <c r="H841" s="45"/>
      <c r="I841" s="45"/>
    </row>
    <row r="842" spans="1:9">
      <c r="A842" s="8" t="s">
        <v>601</v>
      </c>
      <c r="B842" s="9" t="s">
        <v>0</v>
      </c>
      <c r="C842" s="9"/>
      <c r="D842" s="8" t="s">
        <v>1</v>
      </c>
      <c r="E842" s="8" t="s">
        <v>2</v>
      </c>
      <c r="F842" s="10" t="s">
        <v>3</v>
      </c>
      <c r="G842" s="10" t="s">
        <v>602</v>
      </c>
      <c r="H842" s="10" t="s">
        <v>603</v>
      </c>
      <c r="I842" s="11" t="s">
        <v>604</v>
      </c>
    </row>
    <row r="843" spans="1:9">
      <c r="A843" s="2" t="s">
        <v>1953</v>
      </c>
      <c r="B843" s="73" t="s">
        <v>1317</v>
      </c>
      <c r="C843" s="54"/>
      <c r="D843" s="54"/>
      <c r="E843" s="54"/>
      <c r="F843" s="54"/>
      <c r="G843" s="54"/>
      <c r="H843" s="54"/>
      <c r="I843" s="54"/>
    </row>
    <row r="844" spans="1:9">
      <c r="A844" s="54"/>
      <c r="B844" s="54" t="s">
        <v>1750</v>
      </c>
      <c r="C844" s="54"/>
      <c r="D844" s="16" t="s">
        <v>1751</v>
      </c>
      <c r="E844" s="2" t="s">
        <v>363</v>
      </c>
      <c r="F844" s="2" t="s">
        <v>88</v>
      </c>
      <c r="G844" s="2">
        <v>19</v>
      </c>
      <c r="H844" s="12" t="str">
        <f>IF(IFERROR(SEARCHB("add",$B$2),0)&gt;0,"X","M")</f>
        <v>M</v>
      </c>
      <c r="I844" s="54"/>
    </row>
    <row r="845" spans="1:9">
      <c r="A845" s="54"/>
      <c r="B845" s="54" t="s">
        <v>1752</v>
      </c>
      <c r="C845" s="54"/>
      <c r="D845" s="16" t="s">
        <v>1753</v>
      </c>
      <c r="E845" s="2"/>
      <c r="F845" s="2" t="s">
        <v>1754</v>
      </c>
      <c r="G845" s="2">
        <v>19</v>
      </c>
      <c r="H845" s="12" t="s">
        <v>229</v>
      </c>
      <c r="I845" s="54"/>
    </row>
    <row r="846" spans="1:9">
      <c r="A846" s="54"/>
      <c r="B846" s="54" t="s">
        <v>1755</v>
      </c>
      <c r="C846" s="54"/>
      <c r="D846" s="16" t="s">
        <v>480</v>
      </c>
      <c r="E846" s="2"/>
      <c r="F846" s="2" t="s">
        <v>1754</v>
      </c>
      <c r="G846" s="2">
        <v>19</v>
      </c>
      <c r="H846" s="12" t="s">
        <v>229</v>
      </c>
      <c r="I846" s="54"/>
    </row>
    <row r="847" spans="1:9">
      <c r="A847" s="54"/>
      <c r="B847" s="54" t="s">
        <v>1444</v>
      </c>
      <c r="C847" s="54"/>
      <c r="D847" s="35" t="s">
        <v>550</v>
      </c>
      <c r="E847" s="18" t="s">
        <v>615</v>
      </c>
      <c r="F847" s="18" t="s">
        <v>1756</v>
      </c>
      <c r="G847" s="18">
        <v>6</v>
      </c>
      <c r="H847" s="31" t="s">
        <v>1757</v>
      </c>
      <c r="I847" s="54"/>
    </row>
    <row r="848" spans="1:9">
      <c r="A848" s="54"/>
      <c r="B848" s="54" t="s">
        <v>1377</v>
      </c>
      <c r="C848" s="54"/>
      <c r="D848" s="32" t="s">
        <v>1758</v>
      </c>
      <c r="E848" s="18" t="s">
        <v>556</v>
      </c>
      <c r="F848" s="18" t="s">
        <v>1756</v>
      </c>
      <c r="G848" s="18">
        <v>6</v>
      </c>
      <c r="H848" s="31" t="s">
        <v>1757</v>
      </c>
      <c r="I848" s="54"/>
    </row>
    <row r="849" spans="1:9">
      <c r="A849" s="54"/>
      <c r="B849" s="73" t="s">
        <v>1624</v>
      </c>
      <c r="C849" s="54"/>
      <c r="D849" s="35"/>
      <c r="E849" s="18"/>
      <c r="F849" s="18"/>
      <c r="G849" s="18"/>
      <c r="H849" s="31"/>
      <c r="I849" s="54"/>
    </row>
    <row r="850" spans="1:9">
      <c r="A850" s="54"/>
      <c r="B850" s="73" t="s">
        <v>1625</v>
      </c>
      <c r="C850" s="54"/>
      <c r="D850" s="32"/>
      <c r="E850" s="18"/>
      <c r="F850" s="18"/>
      <c r="G850" s="18"/>
      <c r="H850" s="31"/>
      <c r="I850" s="54"/>
    </row>
    <row r="851" spans="1:9">
      <c r="A851" s="54"/>
      <c r="B851" s="73" t="s">
        <v>1759</v>
      </c>
      <c r="C851" s="31"/>
      <c r="D851" s="32"/>
      <c r="E851" s="18"/>
      <c r="F851" s="18"/>
      <c r="G851" s="18"/>
      <c r="H851" s="31"/>
      <c r="I851" s="54"/>
    </row>
    <row r="852" spans="1:9">
      <c r="A852" s="54"/>
      <c r="B852" s="73" t="s">
        <v>1760</v>
      </c>
      <c r="C852" s="54"/>
      <c r="D852" s="35"/>
      <c r="E852" s="18"/>
      <c r="F852" s="18"/>
      <c r="G852" s="18"/>
      <c r="H852" s="31"/>
      <c r="I852" s="77"/>
    </row>
    <row r="853" spans="1:9">
      <c r="A853" s="54"/>
      <c r="B853" s="73" t="s">
        <v>1761</v>
      </c>
      <c r="C853" s="54"/>
      <c r="D853" s="32"/>
      <c r="E853" s="18"/>
      <c r="F853" s="18"/>
      <c r="G853" s="18"/>
      <c r="H853" s="31"/>
      <c r="I853" s="54"/>
    </row>
    <row r="854" spans="1:9">
      <c r="A854" s="54"/>
      <c r="B854" s="73" t="s">
        <v>1322</v>
      </c>
      <c r="C854" s="31"/>
      <c r="D854" s="32"/>
      <c r="E854" s="18"/>
      <c r="F854" s="18"/>
      <c r="G854" s="18"/>
      <c r="H854" s="31"/>
      <c r="I854" s="54"/>
    </row>
    <row r="855" spans="1:9">
      <c r="A855" s="54"/>
      <c r="B855" s="73" t="s">
        <v>1762</v>
      </c>
      <c r="C855" s="54"/>
      <c r="D855" s="32"/>
      <c r="E855" s="18"/>
      <c r="F855" s="18"/>
      <c r="G855" s="18"/>
      <c r="H855" s="31"/>
      <c r="I855" s="54"/>
    </row>
    <row r="856" spans="1:9">
      <c r="A856" s="54"/>
      <c r="B856" s="73" t="s">
        <v>1763</v>
      </c>
      <c r="C856" s="54"/>
      <c r="D856" s="32"/>
      <c r="E856" s="88"/>
      <c r="F856" s="18"/>
      <c r="G856" s="18"/>
      <c r="H856" s="31"/>
      <c r="I856" s="54"/>
    </row>
    <row r="857" spans="1:9">
      <c r="A857" s="54"/>
      <c r="B857" s="73" t="s">
        <v>1764</v>
      </c>
      <c r="C857" s="54"/>
      <c r="D857" s="35"/>
      <c r="E857" s="18"/>
      <c r="F857" s="18"/>
      <c r="G857" s="18"/>
      <c r="H857" s="31"/>
      <c r="I857" s="54"/>
    </row>
    <row r="858" spans="1:9">
      <c r="A858" s="54"/>
      <c r="B858" s="73" t="s">
        <v>1765</v>
      </c>
      <c r="C858" s="54"/>
      <c r="D858" s="32"/>
      <c r="E858" s="18"/>
      <c r="F858" s="18"/>
      <c r="G858" s="18"/>
      <c r="H858" s="31"/>
      <c r="I858" s="54"/>
    </row>
    <row r="859" spans="1:9">
      <c r="A859" s="54"/>
      <c r="B859" s="73" t="s">
        <v>1766</v>
      </c>
      <c r="C859" s="54"/>
      <c r="D859" s="32"/>
      <c r="E859" s="18"/>
      <c r="F859" s="18"/>
      <c r="G859" s="18"/>
      <c r="H859" s="31"/>
      <c r="I859" s="54"/>
    </row>
    <row r="860" spans="1:9">
      <c r="A860" s="54"/>
      <c r="B860" s="73" t="s">
        <v>1337</v>
      </c>
      <c r="C860" s="54"/>
      <c r="D860" s="32"/>
      <c r="E860" s="18"/>
      <c r="F860" s="18"/>
      <c r="G860" s="18"/>
      <c r="H860" s="31"/>
      <c r="I860" s="54"/>
    </row>
    <row r="861" spans="1:9">
      <c r="A861" s="54"/>
      <c r="B861" s="89" t="s">
        <v>1544</v>
      </c>
      <c r="C861" s="54"/>
      <c r="D861" s="32"/>
      <c r="E861" s="18"/>
      <c r="F861" s="18"/>
      <c r="G861" s="18"/>
      <c r="H861" s="31"/>
      <c r="I861" s="54"/>
    </row>
    <row r="862" spans="1:9">
      <c r="A862" s="54"/>
      <c r="B862" s="89" t="s">
        <v>1545</v>
      </c>
      <c r="C862" s="54"/>
      <c r="D862" s="32"/>
      <c r="E862" s="18"/>
      <c r="F862" s="18"/>
      <c r="G862" s="18"/>
      <c r="H862" s="31"/>
      <c r="I862" s="54"/>
    </row>
    <row r="863" spans="1:9">
      <c r="A863" s="8" t="s">
        <v>1894</v>
      </c>
      <c r="B863" s="9" t="s">
        <v>0</v>
      </c>
      <c r="C863" s="9"/>
      <c r="D863" s="8" t="s">
        <v>1</v>
      </c>
      <c r="E863" s="8" t="s">
        <v>2</v>
      </c>
      <c r="F863" s="10" t="s">
        <v>3</v>
      </c>
      <c r="G863" s="10" t="s">
        <v>1895</v>
      </c>
      <c r="H863" s="10" t="s">
        <v>27</v>
      </c>
      <c r="I863" s="11" t="s">
        <v>12</v>
      </c>
    </row>
    <row r="864" spans="1:9" customFormat="1">
      <c r="A864" s="73" t="s">
        <v>1454</v>
      </c>
      <c r="B864" s="73" t="s">
        <v>1317</v>
      </c>
      <c r="C864" s="45"/>
      <c r="D864" s="45"/>
      <c r="E864" s="45"/>
      <c r="F864" s="45"/>
      <c r="G864" s="45"/>
      <c r="H864" s="45"/>
      <c r="I864" s="45"/>
    </row>
    <row r="865" spans="1:9" customFormat="1">
      <c r="A865" s="45"/>
      <c r="B865" s="73" t="s">
        <v>1955</v>
      </c>
      <c r="C865" s="45"/>
      <c r="D865" s="45"/>
      <c r="E865" s="45"/>
      <c r="F865" s="45"/>
      <c r="G865" s="45"/>
      <c r="H865" s="45"/>
      <c r="I865" s="45"/>
    </row>
    <row r="866" spans="1:9" customFormat="1">
      <c r="A866" s="45"/>
      <c r="B866" s="73" t="s">
        <v>1755</v>
      </c>
      <c r="C866" s="45"/>
      <c r="D866" s="45"/>
      <c r="E866" s="45"/>
      <c r="F866" s="45"/>
      <c r="G866" s="45"/>
      <c r="H866" s="45"/>
      <c r="I866" s="45"/>
    </row>
    <row r="867" spans="1:9" customFormat="1">
      <c r="A867" s="45"/>
      <c r="B867" s="73" t="s">
        <v>1438</v>
      </c>
      <c r="C867" s="45"/>
      <c r="D867" s="45"/>
      <c r="E867" s="45"/>
      <c r="F867" s="45"/>
      <c r="G867" s="45"/>
      <c r="H867" s="45"/>
      <c r="I867" s="45"/>
    </row>
    <row r="868" spans="1:9" customFormat="1">
      <c r="A868" s="45"/>
      <c r="B868" s="73" t="s">
        <v>1439</v>
      </c>
      <c r="C868" s="45"/>
      <c r="D868" s="45"/>
      <c r="E868" s="45"/>
      <c r="F868" s="45"/>
      <c r="G868" s="45"/>
      <c r="H868" s="45"/>
      <c r="I868" s="45"/>
    </row>
    <row r="869" spans="1:9" customFormat="1">
      <c r="A869" s="45"/>
      <c r="B869" s="73" t="s">
        <v>1444</v>
      </c>
      <c r="C869" s="45"/>
      <c r="D869" s="45"/>
      <c r="E869" s="45"/>
      <c r="F869" s="45"/>
      <c r="G869" s="45"/>
      <c r="H869" s="45"/>
      <c r="I869" s="45"/>
    </row>
    <row r="870" spans="1:9" customFormat="1">
      <c r="A870" s="45"/>
      <c r="B870" s="73" t="s">
        <v>1377</v>
      </c>
      <c r="C870" s="45"/>
      <c r="D870" s="45"/>
      <c r="E870" s="45"/>
      <c r="F870" s="45"/>
      <c r="G870" s="45"/>
      <c r="H870" s="45"/>
      <c r="I870" s="45"/>
    </row>
    <row r="871" spans="1:9" customFormat="1">
      <c r="A871" s="45"/>
      <c r="B871" s="73" t="s">
        <v>1956</v>
      </c>
      <c r="C871" s="45"/>
      <c r="D871" s="45"/>
      <c r="E871" s="45"/>
      <c r="F871" s="45"/>
      <c r="G871" s="45"/>
      <c r="H871" s="45"/>
      <c r="I871" s="45"/>
    </row>
    <row r="872" spans="1:9" customFormat="1">
      <c r="A872" s="45"/>
      <c r="B872" s="73" t="s">
        <v>1957</v>
      </c>
      <c r="C872" s="45"/>
      <c r="D872" s="45"/>
      <c r="E872" s="45"/>
      <c r="F872" s="45"/>
      <c r="G872" s="45"/>
      <c r="H872" s="45"/>
      <c r="I872" s="45"/>
    </row>
    <row r="873" spans="1:9" customFormat="1">
      <c r="A873" s="45"/>
      <c r="B873" s="73" t="s">
        <v>1958</v>
      </c>
      <c r="C873" s="45"/>
      <c r="D873" s="45"/>
      <c r="E873" s="45"/>
      <c r="F873" s="45"/>
      <c r="G873" s="45"/>
      <c r="H873" s="45"/>
      <c r="I873" s="45"/>
    </row>
    <row r="874" spans="1:9" customFormat="1">
      <c r="A874" s="45"/>
      <c r="B874" s="73" t="s">
        <v>1321</v>
      </c>
      <c r="C874" s="45"/>
      <c r="D874" s="45"/>
      <c r="E874" s="45"/>
      <c r="F874" s="45"/>
      <c r="G874" s="45"/>
      <c r="H874" s="45"/>
      <c r="I874" s="45"/>
    </row>
    <row r="875" spans="1:9" customFormat="1">
      <c r="A875" s="45"/>
      <c r="B875" s="73" t="s">
        <v>1452</v>
      </c>
      <c r="C875" s="45"/>
      <c r="D875" s="45"/>
      <c r="E875" s="45"/>
      <c r="F875" s="45"/>
      <c r="G875" s="45"/>
      <c r="H875" s="45"/>
      <c r="I875" s="45"/>
    </row>
    <row r="876" spans="1:9" customFormat="1">
      <c r="A876" s="45"/>
      <c r="B876" s="73" t="s">
        <v>1322</v>
      </c>
      <c r="C876" s="45"/>
      <c r="D876" s="45"/>
      <c r="E876" s="45"/>
      <c r="F876" s="45"/>
      <c r="G876" s="45"/>
      <c r="H876" s="45"/>
      <c r="I876" s="45"/>
    </row>
    <row r="877" spans="1:9" customFormat="1">
      <c r="A877" s="45"/>
      <c r="B877" s="73" t="s">
        <v>1959</v>
      </c>
      <c r="C877" s="45"/>
      <c r="D877" s="45"/>
      <c r="E877" s="45"/>
      <c r="F877" s="45"/>
      <c r="G877" s="45"/>
      <c r="H877" s="45"/>
      <c r="I877" s="45"/>
    </row>
    <row r="878" spans="1:9" customFormat="1">
      <c r="A878" s="45"/>
      <c r="B878" s="73" t="s">
        <v>1960</v>
      </c>
      <c r="C878" s="45"/>
      <c r="D878" s="45"/>
      <c r="E878" s="45"/>
      <c r="F878" s="45"/>
      <c r="G878" s="45"/>
      <c r="H878" s="45"/>
      <c r="I878" s="45"/>
    </row>
    <row r="879" spans="1:9" customFormat="1">
      <c r="A879" s="45"/>
      <c r="B879" s="73" t="s">
        <v>1961</v>
      </c>
      <c r="C879" s="45"/>
      <c r="D879" s="45"/>
      <c r="E879" s="45"/>
      <c r="F879" s="45"/>
      <c r="G879" s="45"/>
      <c r="H879" s="45"/>
      <c r="I879" s="45"/>
    </row>
    <row r="880" spans="1:9" customFormat="1">
      <c r="A880" s="45"/>
      <c r="B880" s="73" t="s">
        <v>1962</v>
      </c>
      <c r="C880" s="45"/>
      <c r="D880" s="45"/>
      <c r="E880" s="45"/>
      <c r="F880" s="45"/>
      <c r="G880" s="45"/>
      <c r="H880" s="45"/>
      <c r="I880" s="45"/>
    </row>
    <row r="881" spans="1:9" customFormat="1">
      <c r="A881" s="45"/>
      <c r="B881" s="73" t="s">
        <v>1963</v>
      </c>
      <c r="C881" s="45"/>
      <c r="D881" s="45"/>
      <c r="E881" s="45"/>
      <c r="F881" s="45"/>
      <c r="G881" s="45"/>
      <c r="H881" s="45"/>
      <c r="I881" s="45"/>
    </row>
    <row r="882" spans="1:9" customFormat="1">
      <c r="A882" s="45"/>
      <c r="B882" s="73" t="s">
        <v>1337</v>
      </c>
      <c r="C882" s="45"/>
      <c r="D882" s="45"/>
      <c r="E882" s="45"/>
      <c r="F882" s="45"/>
      <c r="G882" s="45"/>
      <c r="H882" s="45"/>
      <c r="I882" s="45"/>
    </row>
    <row r="883" spans="1:9">
      <c r="A883" s="8" t="s">
        <v>686</v>
      </c>
      <c r="B883" s="9" t="s">
        <v>0</v>
      </c>
      <c r="C883" s="9"/>
      <c r="D883" s="8" t="s">
        <v>1</v>
      </c>
      <c r="E883" s="8" t="s">
        <v>2</v>
      </c>
      <c r="F883" s="10" t="s">
        <v>3</v>
      </c>
      <c r="G883" s="10" t="s">
        <v>535</v>
      </c>
      <c r="H883" s="10" t="s">
        <v>536</v>
      </c>
      <c r="I883" s="11" t="s">
        <v>537</v>
      </c>
    </row>
    <row r="884" spans="1:9">
      <c r="A884" s="2" t="s">
        <v>557</v>
      </c>
      <c r="B884" s="2" t="s">
        <v>561</v>
      </c>
      <c r="C884" s="12"/>
      <c r="D884" s="19" t="s">
        <v>562</v>
      </c>
      <c r="E884" s="2" t="str">
        <f>B885</f>
        <v>CommonExtensionBObj</v>
      </c>
      <c r="F884" s="2" t="s">
        <v>563</v>
      </c>
      <c r="G884" s="2">
        <v>150</v>
      </c>
      <c r="H884" s="12" t="s">
        <v>564</v>
      </c>
      <c r="I884" s="75"/>
    </row>
    <row r="885" spans="1:9">
      <c r="A885" s="2"/>
      <c r="B885" s="89" t="s">
        <v>1952</v>
      </c>
      <c r="C885" s="12"/>
      <c r="D885" s="16"/>
      <c r="E885" s="2"/>
      <c r="F885" s="2"/>
      <c r="G885" s="2"/>
      <c r="H885" s="12" t="s">
        <v>564</v>
      </c>
      <c r="I885" s="75"/>
    </row>
    <row r="886" spans="1:9">
      <c r="A886" s="8" t="s">
        <v>1965</v>
      </c>
      <c r="B886" s="9" t="s">
        <v>0</v>
      </c>
      <c r="C886" s="9"/>
      <c r="D886" s="8" t="s">
        <v>1</v>
      </c>
      <c r="E886" s="8" t="s">
        <v>2</v>
      </c>
      <c r="F886" s="10" t="s">
        <v>3</v>
      </c>
      <c r="G886" s="10" t="s">
        <v>1966</v>
      </c>
      <c r="H886" s="10" t="s">
        <v>1967</v>
      </c>
      <c r="I886" s="11" t="s">
        <v>1968</v>
      </c>
    </row>
    <row r="887" spans="1:9" customFormat="1">
      <c r="A887" s="73" t="s">
        <v>1964</v>
      </c>
      <c r="B887" s="73" t="s">
        <v>1317</v>
      </c>
      <c r="C887" s="45"/>
      <c r="D887" s="45"/>
      <c r="E887" s="45"/>
      <c r="F887" s="45"/>
      <c r="G887" s="45"/>
      <c r="H887" s="45"/>
      <c r="I887" s="45"/>
    </row>
    <row r="888" spans="1:9" customFormat="1">
      <c r="A888" s="45"/>
      <c r="B888" s="73" t="s">
        <v>1969</v>
      </c>
      <c r="C888" s="45"/>
      <c r="D888" s="45"/>
      <c r="E888" s="45"/>
      <c r="F888" s="45"/>
      <c r="G888" s="45"/>
      <c r="H888" s="45"/>
      <c r="I888" s="45"/>
    </row>
    <row r="889" spans="1:9" customFormat="1">
      <c r="A889" s="45"/>
      <c r="B889" s="73" t="s">
        <v>1970</v>
      </c>
      <c r="C889" s="45"/>
      <c r="D889" s="45"/>
      <c r="E889" s="45"/>
      <c r="F889" s="45"/>
      <c r="G889" s="45"/>
      <c r="H889" s="45"/>
      <c r="I889" s="45"/>
    </row>
    <row r="890" spans="1:9" customFormat="1">
      <c r="A890" s="45"/>
      <c r="B890" s="73" t="s">
        <v>1971</v>
      </c>
      <c r="C890" s="45"/>
      <c r="D890" s="45"/>
      <c r="E890" s="45"/>
      <c r="F890" s="45"/>
      <c r="G890" s="45"/>
      <c r="H890" s="45"/>
      <c r="I890" s="45"/>
    </row>
    <row r="891" spans="1:9" customFormat="1">
      <c r="A891" s="45"/>
      <c r="B891" s="73" t="s">
        <v>1972</v>
      </c>
      <c r="C891" s="45"/>
      <c r="D891" s="45"/>
      <c r="E891" s="45"/>
      <c r="F891" s="45"/>
      <c r="G891" s="45"/>
      <c r="H891" s="45"/>
      <c r="I891" s="45"/>
    </row>
    <row r="892" spans="1:9" customFormat="1">
      <c r="A892" s="45"/>
      <c r="B892" s="73" t="s">
        <v>1973</v>
      </c>
      <c r="C892" s="45"/>
      <c r="D892" s="45"/>
      <c r="E892" s="45"/>
      <c r="F892" s="45"/>
      <c r="G892" s="45"/>
      <c r="H892" s="45"/>
      <c r="I892" s="45"/>
    </row>
    <row r="893" spans="1:9" customFormat="1">
      <c r="A893" s="45"/>
      <c r="B893" s="73" t="s">
        <v>1974</v>
      </c>
      <c r="C893" s="45"/>
      <c r="D893" s="45"/>
      <c r="E893" s="45"/>
      <c r="F893" s="45"/>
      <c r="G893" s="45"/>
      <c r="H893" s="45"/>
      <c r="I893" s="45"/>
    </row>
    <row r="894" spans="1:9" customFormat="1">
      <c r="A894" s="45"/>
      <c r="B894" s="73" t="s">
        <v>1975</v>
      </c>
      <c r="C894" s="45"/>
      <c r="D894" s="45"/>
      <c r="E894" s="45"/>
      <c r="F894" s="45"/>
      <c r="G894" s="45"/>
      <c r="H894" s="45"/>
      <c r="I894" s="45"/>
    </row>
    <row r="895" spans="1:9" customFormat="1">
      <c r="A895" s="45"/>
      <c r="B895" s="73" t="s">
        <v>1976</v>
      </c>
      <c r="C895" s="45"/>
      <c r="D895" s="45"/>
      <c r="E895" s="45"/>
      <c r="F895" s="45"/>
      <c r="G895" s="45"/>
      <c r="H895" s="45"/>
      <c r="I895" s="45"/>
    </row>
    <row r="896" spans="1:9" customFormat="1">
      <c r="A896" s="45"/>
      <c r="B896" s="73" t="s">
        <v>1977</v>
      </c>
      <c r="C896" s="45"/>
      <c r="D896" s="45"/>
      <c r="E896" s="45"/>
      <c r="F896" s="45"/>
      <c r="G896" s="45"/>
      <c r="H896" s="45"/>
      <c r="I896" s="45"/>
    </row>
    <row r="897" spans="1:9" customFormat="1">
      <c r="A897" s="45"/>
      <c r="B897" s="73" t="s">
        <v>1978</v>
      </c>
      <c r="C897" s="45"/>
      <c r="D897" s="45"/>
      <c r="E897" s="45"/>
      <c r="F897" s="45"/>
      <c r="G897" s="45"/>
      <c r="H897" s="45"/>
      <c r="I897" s="45"/>
    </row>
    <row r="898" spans="1:9" customFormat="1">
      <c r="A898" s="45"/>
      <c r="B898" s="73" t="s">
        <v>1444</v>
      </c>
      <c r="C898" s="45"/>
      <c r="D898" s="45"/>
      <c r="E898" s="45"/>
      <c r="F898" s="45"/>
      <c r="G898" s="45"/>
      <c r="H898" s="45"/>
      <c r="I898" s="45"/>
    </row>
    <row r="899" spans="1:9" customFormat="1">
      <c r="A899" s="45"/>
      <c r="B899" s="73" t="s">
        <v>1377</v>
      </c>
      <c r="C899" s="45"/>
      <c r="D899" s="45"/>
      <c r="E899" s="45"/>
      <c r="F899" s="45"/>
      <c r="G899" s="45"/>
      <c r="H899" s="45"/>
      <c r="I899" s="45"/>
    </row>
    <row r="900" spans="1:9" customFormat="1">
      <c r="A900" s="45"/>
      <c r="B900" s="73" t="s">
        <v>1979</v>
      </c>
      <c r="C900" s="45"/>
      <c r="D900" s="45"/>
      <c r="E900" s="45"/>
      <c r="F900" s="45"/>
      <c r="G900" s="45"/>
      <c r="H900" s="45"/>
      <c r="I900" s="45"/>
    </row>
    <row r="901" spans="1:9" customFormat="1">
      <c r="A901" s="45"/>
      <c r="B901" s="73" t="s">
        <v>1980</v>
      </c>
      <c r="C901" s="45"/>
      <c r="D901" s="45"/>
      <c r="E901" s="45"/>
      <c r="F901" s="45"/>
      <c r="G901" s="45"/>
      <c r="H901" s="45"/>
      <c r="I901" s="45"/>
    </row>
    <row r="902" spans="1:9" customFormat="1">
      <c r="A902" s="45"/>
      <c r="B902" s="73" t="s">
        <v>1981</v>
      </c>
      <c r="C902" s="45"/>
      <c r="D902" s="45"/>
      <c r="E902" s="45"/>
      <c r="F902" s="45"/>
      <c r="G902" s="45"/>
      <c r="H902" s="45"/>
      <c r="I902" s="45"/>
    </row>
    <row r="903" spans="1:9" customFormat="1">
      <c r="A903" s="45"/>
      <c r="B903" s="73" t="s">
        <v>1321</v>
      </c>
      <c r="C903" s="45"/>
      <c r="D903" s="45"/>
      <c r="E903" s="45"/>
      <c r="F903" s="45"/>
      <c r="G903" s="45"/>
      <c r="H903" s="45"/>
      <c r="I903" s="45"/>
    </row>
    <row r="904" spans="1:9" customFormat="1">
      <c r="A904" s="45"/>
      <c r="B904" s="73" t="s">
        <v>1452</v>
      </c>
      <c r="C904" s="45"/>
      <c r="D904" s="45"/>
      <c r="E904" s="45"/>
      <c r="F904" s="45"/>
      <c r="G904" s="45"/>
      <c r="H904" s="45"/>
      <c r="I904" s="45"/>
    </row>
    <row r="905" spans="1:9" customFormat="1">
      <c r="A905" s="45"/>
      <c r="B905" s="73" t="s">
        <v>1322</v>
      </c>
      <c r="C905" s="45"/>
      <c r="D905" s="45"/>
      <c r="E905" s="45"/>
      <c r="F905" s="45"/>
      <c r="G905" s="45"/>
      <c r="H905" s="45"/>
      <c r="I905" s="45"/>
    </row>
    <row r="906" spans="1:9" customFormat="1">
      <c r="A906" s="45"/>
      <c r="B906" s="73" t="s">
        <v>1982</v>
      </c>
      <c r="C906" s="45"/>
      <c r="D906" s="45"/>
      <c r="E906" s="45"/>
      <c r="F906" s="45"/>
      <c r="G906" s="45"/>
      <c r="H906" s="45"/>
      <c r="I906" s="45"/>
    </row>
    <row r="907" spans="1:9" customFormat="1">
      <c r="A907" s="45"/>
      <c r="B907" s="73" t="s">
        <v>1983</v>
      </c>
      <c r="C907" s="45"/>
      <c r="D907" s="45"/>
      <c r="E907" s="45"/>
      <c r="F907" s="45"/>
      <c r="G907" s="45"/>
      <c r="H907" s="45"/>
      <c r="I907" s="45"/>
    </row>
    <row r="908" spans="1:9" customFormat="1">
      <c r="A908" s="45"/>
      <c r="B908" s="73" t="s">
        <v>1984</v>
      </c>
      <c r="C908" s="45"/>
      <c r="D908" s="45"/>
      <c r="E908" s="45"/>
      <c r="F908" s="45"/>
      <c r="G908" s="45"/>
      <c r="H908" s="45"/>
      <c r="I908" s="45"/>
    </row>
    <row r="909" spans="1:9" customFormat="1">
      <c r="A909" s="45"/>
      <c r="B909" s="73" t="s">
        <v>1985</v>
      </c>
      <c r="C909" s="45"/>
      <c r="D909" s="45"/>
      <c r="E909" s="45"/>
      <c r="F909" s="45"/>
      <c r="G909" s="45"/>
      <c r="H909" s="45"/>
      <c r="I909" s="45"/>
    </row>
    <row r="910" spans="1:9" customFormat="1">
      <c r="A910" s="45"/>
      <c r="B910" s="73" t="s">
        <v>1986</v>
      </c>
      <c r="C910" s="45"/>
      <c r="D910" s="45"/>
      <c r="E910" s="45"/>
      <c r="F910" s="45"/>
      <c r="G910" s="45"/>
      <c r="H910" s="45"/>
      <c r="I910" s="45"/>
    </row>
    <row r="911" spans="1:9" customFormat="1">
      <c r="A911" s="45"/>
      <c r="B911" s="73" t="s">
        <v>1337</v>
      </c>
      <c r="C911" s="45"/>
      <c r="D911" s="45"/>
      <c r="E911" s="45"/>
      <c r="F911" s="45"/>
      <c r="G911" s="45"/>
      <c r="H911" s="45"/>
      <c r="I911" s="45"/>
    </row>
    <row r="912" spans="1:9">
      <c r="A912" s="8" t="s">
        <v>601</v>
      </c>
      <c r="B912" s="9" t="s">
        <v>0</v>
      </c>
      <c r="C912" s="9"/>
      <c r="D912" s="8" t="s">
        <v>1</v>
      </c>
      <c r="E912" s="8" t="s">
        <v>2</v>
      </c>
      <c r="F912" s="10" t="s">
        <v>3</v>
      </c>
      <c r="G912" s="10" t="s">
        <v>602</v>
      </c>
      <c r="H912" s="10" t="s">
        <v>603</v>
      </c>
      <c r="I912" s="11" t="s">
        <v>604</v>
      </c>
    </row>
    <row r="913" spans="1:9">
      <c r="A913" s="53" t="s">
        <v>1767</v>
      </c>
      <c r="B913" s="73" t="s">
        <v>1317</v>
      </c>
      <c r="C913" s="54"/>
      <c r="D913" s="54"/>
      <c r="E913" s="54"/>
      <c r="F913" s="54"/>
      <c r="G913" s="54"/>
      <c r="H913" s="54"/>
      <c r="I913" s="54"/>
    </row>
    <row r="914" spans="1:9">
      <c r="A914" s="54"/>
      <c r="B914" s="53" t="s">
        <v>1768</v>
      </c>
      <c r="C914" s="54"/>
      <c r="D914" s="16" t="s">
        <v>480</v>
      </c>
      <c r="E914" s="2" t="s">
        <v>363</v>
      </c>
      <c r="F914" s="2" t="s">
        <v>88</v>
      </c>
      <c r="G914" s="2">
        <v>19</v>
      </c>
      <c r="H914" s="12" t="str">
        <f>IF(IFERROR(SEARCHB("add",$B$2),0)&gt;0,"X","M")</f>
        <v>M</v>
      </c>
      <c r="I914" s="54"/>
    </row>
    <row r="915" spans="1:9">
      <c r="A915" s="54"/>
      <c r="B915" s="53" t="s">
        <v>1755</v>
      </c>
      <c r="C915" s="54"/>
      <c r="D915" s="16" t="s">
        <v>1769</v>
      </c>
      <c r="E915" s="2"/>
      <c r="F915" s="2" t="s">
        <v>88</v>
      </c>
      <c r="G915" s="2">
        <v>19</v>
      </c>
      <c r="H915" s="12" t="s">
        <v>229</v>
      </c>
      <c r="I915" s="54"/>
    </row>
    <row r="916" spans="1:9">
      <c r="A916" s="54"/>
      <c r="B916" s="53" t="s">
        <v>616</v>
      </c>
      <c r="C916" s="54"/>
      <c r="D916" s="16" t="s">
        <v>617</v>
      </c>
      <c r="E916" s="2"/>
      <c r="F916" s="2" t="s">
        <v>1770</v>
      </c>
      <c r="G916" s="2">
        <v>19</v>
      </c>
      <c r="H916" s="12" t="s">
        <v>229</v>
      </c>
      <c r="I916" s="54"/>
    </row>
    <row r="917" spans="1:9">
      <c r="A917" s="54"/>
      <c r="B917" s="54" t="s">
        <v>1771</v>
      </c>
      <c r="C917" s="54"/>
      <c r="D917" s="16" t="s">
        <v>618</v>
      </c>
      <c r="E917" s="2" t="s">
        <v>619</v>
      </c>
      <c r="F917" s="2" t="s">
        <v>73</v>
      </c>
      <c r="G917" s="2">
        <v>255</v>
      </c>
      <c r="H917" s="12" t="s">
        <v>166</v>
      </c>
      <c r="I917" s="54"/>
    </row>
    <row r="918" spans="1:9">
      <c r="A918" s="54"/>
      <c r="B918" s="54" t="s">
        <v>1415</v>
      </c>
      <c r="C918" s="54"/>
      <c r="D918" s="32" t="s">
        <v>620</v>
      </c>
      <c r="E918" s="18" t="s">
        <v>621</v>
      </c>
      <c r="F918" s="18" t="s">
        <v>299</v>
      </c>
      <c r="G918" s="18">
        <v>6</v>
      </c>
      <c r="H918" s="31" t="s">
        <v>1772</v>
      </c>
      <c r="I918" s="54"/>
    </row>
    <row r="919" spans="1:9">
      <c r="A919" s="54"/>
      <c r="B919" s="73" t="s">
        <v>1773</v>
      </c>
      <c r="C919" s="54"/>
      <c r="D919" s="35"/>
      <c r="E919" s="18"/>
      <c r="F919" s="18"/>
      <c r="G919" s="18"/>
      <c r="H919" s="31"/>
      <c r="I919" s="54"/>
    </row>
    <row r="920" spans="1:9">
      <c r="A920" s="54"/>
      <c r="B920" s="73" t="s">
        <v>1774</v>
      </c>
      <c r="C920" s="54"/>
      <c r="D920" s="32"/>
      <c r="E920" s="18"/>
      <c r="F920" s="18"/>
      <c r="G920" s="18"/>
      <c r="H920" s="31"/>
      <c r="I920" s="54"/>
    </row>
    <row r="921" spans="1:9">
      <c r="A921" s="54"/>
      <c r="B921" s="73" t="s">
        <v>1775</v>
      </c>
      <c r="C921" s="31"/>
      <c r="D921" s="32"/>
      <c r="E921" s="18"/>
      <c r="F921" s="18"/>
      <c r="G921" s="18"/>
      <c r="H921" s="31"/>
      <c r="I921" s="54"/>
    </row>
    <row r="922" spans="1:9">
      <c r="A922" s="54"/>
      <c r="B922" s="73" t="s">
        <v>1322</v>
      </c>
      <c r="C922" s="54"/>
      <c r="D922" s="35"/>
      <c r="E922" s="18"/>
      <c r="F922" s="18"/>
      <c r="G922" s="18"/>
      <c r="H922" s="31"/>
      <c r="I922" s="77"/>
    </row>
    <row r="923" spans="1:9">
      <c r="A923" s="54"/>
      <c r="B923" s="73" t="s">
        <v>1776</v>
      </c>
      <c r="C923" s="54"/>
      <c r="D923" s="32"/>
      <c r="E923" s="18"/>
      <c r="F923" s="18"/>
      <c r="G923" s="18"/>
      <c r="H923" s="31"/>
      <c r="I923" s="54"/>
    </row>
    <row r="924" spans="1:9">
      <c r="A924" s="54"/>
      <c r="B924" s="73" t="s">
        <v>1777</v>
      </c>
      <c r="C924" s="31"/>
      <c r="D924" s="32"/>
      <c r="E924" s="18"/>
      <c r="F924" s="18"/>
      <c r="G924" s="18"/>
      <c r="H924" s="31"/>
      <c r="I924" s="54"/>
    </row>
    <row r="925" spans="1:9">
      <c r="A925" s="54"/>
      <c r="B925" s="73" t="s">
        <v>1778</v>
      </c>
      <c r="C925" s="54"/>
      <c r="D925" s="32"/>
      <c r="E925" s="18"/>
      <c r="F925" s="18"/>
      <c r="G925" s="18"/>
      <c r="H925" s="31"/>
      <c r="I925" s="54"/>
    </row>
    <row r="926" spans="1:9">
      <c r="A926" s="54"/>
      <c r="B926" s="73" t="s">
        <v>1779</v>
      </c>
      <c r="C926" s="54"/>
      <c r="D926" s="32"/>
      <c r="E926" s="88"/>
      <c r="F926" s="18"/>
      <c r="G926" s="18"/>
      <c r="H926" s="31"/>
      <c r="I926" s="54"/>
    </row>
    <row r="927" spans="1:9">
      <c r="A927" s="54"/>
      <c r="B927" s="73" t="s">
        <v>1780</v>
      </c>
      <c r="C927" s="54"/>
      <c r="D927" s="35"/>
      <c r="E927" s="18"/>
      <c r="F927" s="18"/>
      <c r="G927" s="18"/>
      <c r="H927" s="31"/>
      <c r="I927" s="54"/>
    </row>
    <row r="928" spans="1:9">
      <c r="A928" s="54"/>
      <c r="B928" s="73" t="s">
        <v>1337</v>
      </c>
      <c r="C928" s="54"/>
      <c r="D928" s="32"/>
      <c r="E928" s="18"/>
      <c r="F928" s="18"/>
      <c r="G928" s="18"/>
      <c r="H928" s="31"/>
      <c r="I928" s="54"/>
    </row>
    <row r="929" spans="1:9">
      <c r="A929" s="8" t="s">
        <v>470</v>
      </c>
      <c r="B929" s="9" t="s">
        <v>0</v>
      </c>
      <c r="C929" s="9"/>
      <c r="D929" s="8" t="s">
        <v>1</v>
      </c>
      <c r="E929" s="8" t="s">
        <v>2</v>
      </c>
      <c r="F929" s="10" t="s">
        <v>3</v>
      </c>
      <c r="G929" s="10" t="s">
        <v>471</v>
      </c>
      <c r="H929" s="10" t="s">
        <v>472</v>
      </c>
      <c r="I929" s="11" t="s">
        <v>473</v>
      </c>
    </row>
    <row r="930" spans="1:9">
      <c r="A930" s="2" t="s">
        <v>375</v>
      </c>
      <c r="B930" s="73" t="s">
        <v>1317</v>
      </c>
      <c r="C930" s="54"/>
      <c r="D930" s="54"/>
      <c r="E930" s="54"/>
      <c r="F930" s="54"/>
      <c r="G930" s="54"/>
      <c r="H930" s="54"/>
      <c r="I930" s="54"/>
    </row>
    <row r="931" spans="1:9">
      <c r="A931" s="54"/>
      <c r="B931" s="54" t="s">
        <v>1462</v>
      </c>
      <c r="C931" s="54"/>
      <c r="D931" s="19" t="s">
        <v>1463</v>
      </c>
      <c r="E931" s="2"/>
      <c r="F931" s="2" t="s">
        <v>1464</v>
      </c>
      <c r="G931" s="2">
        <v>150</v>
      </c>
      <c r="H931" s="12" t="s">
        <v>1465</v>
      </c>
      <c r="I931" s="54"/>
    </row>
    <row r="932" spans="1:9">
      <c r="A932" s="54"/>
      <c r="B932" s="73" t="s">
        <v>1365</v>
      </c>
      <c r="C932" s="54"/>
      <c r="D932" s="32"/>
      <c r="E932" s="18"/>
      <c r="F932" s="18"/>
      <c r="G932" s="18"/>
      <c r="H932" s="31"/>
      <c r="I932" s="54"/>
    </row>
    <row r="933" spans="1:9">
      <c r="A933" s="54"/>
      <c r="B933" s="54" t="s">
        <v>1466</v>
      </c>
      <c r="C933" s="54"/>
      <c r="D933" s="19" t="s">
        <v>1467</v>
      </c>
      <c r="E933" s="2" t="s">
        <v>1468</v>
      </c>
      <c r="F933" s="2" t="str">
        <f t="shared" ref="F933" si="4">IF(G933=19,"Number","String")</f>
        <v>Number</v>
      </c>
      <c r="G933" s="2">
        <v>19</v>
      </c>
      <c r="H933" s="12" t="s">
        <v>1465</v>
      </c>
      <c r="I933" s="54"/>
    </row>
    <row r="934" spans="1:9">
      <c r="A934" s="54"/>
      <c r="B934" s="73" t="s">
        <v>1469</v>
      </c>
      <c r="C934" s="54"/>
      <c r="D934" s="32"/>
      <c r="E934" s="18"/>
      <c r="F934" s="18"/>
      <c r="G934" s="18"/>
      <c r="H934" s="31"/>
      <c r="I934" s="54"/>
    </row>
    <row r="935" spans="1:9">
      <c r="A935" s="54"/>
      <c r="B935" s="73" t="s">
        <v>1366</v>
      </c>
      <c r="C935" s="54"/>
      <c r="D935" s="35"/>
      <c r="E935" s="18"/>
      <c r="F935" s="18"/>
      <c r="G935" s="18"/>
      <c r="H935" s="31"/>
      <c r="I935" s="54"/>
    </row>
    <row r="936" spans="1:9">
      <c r="A936" s="54"/>
      <c r="B936" s="73" t="s">
        <v>1367</v>
      </c>
      <c r="C936" s="54"/>
      <c r="D936" s="32"/>
      <c r="E936" s="18"/>
      <c r="F936" s="18"/>
      <c r="G936" s="18"/>
      <c r="H936" s="31"/>
      <c r="I936" s="54"/>
    </row>
    <row r="937" spans="1:9">
      <c r="A937" s="54"/>
      <c r="B937" s="54" t="s">
        <v>1400</v>
      </c>
      <c r="C937" s="54"/>
      <c r="D937" s="16" t="s">
        <v>1470</v>
      </c>
      <c r="E937" s="2"/>
      <c r="F937" s="2" t="s">
        <v>88</v>
      </c>
      <c r="G937" s="2">
        <v>19</v>
      </c>
      <c r="H937" s="12" t="s">
        <v>1471</v>
      </c>
      <c r="I937" s="54"/>
    </row>
    <row r="938" spans="1:9">
      <c r="A938" s="54"/>
      <c r="B938" s="54" t="s">
        <v>1472</v>
      </c>
      <c r="C938" s="31"/>
      <c r="D938" s="32" t="s">
        <v>1473</v>
      </c>
      <c r="E938" s="18" t="s">
        <v>1474</v>
      </c>
      <c r="F938" s="18" t="s">
        <v>1475</v>
      </c>
      <c r="G938" s="18">
        <v>1</v>
      </c>
      <c r="H938" s="31" t="s">
        <v>165</v>
      </c>
      <c r="I938" s="54"/>
    </row>
    <row r="939" spans="1:9">
      <c r="A939" s="54"/>
      <c r="B939" s="73" t="s">
        <v>1476</v>
      </c>
      <c r="C939" s="54"/>
      <c r="D939" s="32"/>
      <c r="E939" s="18"/>
      <c r="F939" s="18"/>
      <c r="G939" s="18"/>
      <c r="H939" s="31"/>
      <c r="I939" s="77"/>
    </row>
    <row r="940" spans="1:9">
      <c r="A940" s="54"/>
      <c r="B940" s="73" t="s">
        <v>1477</v>
      </c>
      <c r="C940" s="54"/>
      <c r="D940" s="35"/>
      <c r="E940" s="18"/>
      <c r="F940" s="18"/>
      <c r="G940" s="18"/>
      <c r="H940" s="31"/>
      <c r="I940" s="54"/>
    </row>
    <row r="941" spans="1:9">
      <c r="A941" s="54"/>
      <c r="B941" s="73" t="s">
        <v>1478</v>
      </c>
      <c r="C941" s="31"/>
      <c r="D941" s="35"/>
      <c r="E941" s="18"/>
      <c r="F941" s="18"/>
      <c r="G941" s="18"/>
      <c r="H941" s="31"/>
      <c r="I941" s="54"/>
    </row>
    <row r="942" spans="1:9">
      <c r="A942" s="54"/>
      <c r="B942" s="73" t="s">
        <v>1479</v>
      </c>
      <c r="C942" s="54"/>
      <c r="D942" s="32"/>
      <c r="E942" s="18"/>
      <c r="F942" s="18"/>
      <c r="G942" s="18"/>
      <c r="H942" s="31"/>
      <c r="I942" s="54"/>
    </row>
    <row r="943" spans="1:9">
      <c r="A943" s="54"/>
      <c r="B943" s="73" t="s">
        <v>1480</v>
      </c>
      <c r="C943" s="54"/>
      <c r="D943" s="32"/>
      <c r="E943" s="18"/>
      <c r="F943" s="18"/>
      <c r="G943" s="18"/>
      <c r="H943" s="31"/>
      <c r="I943" s="54"/>
    </row>
    <row r="944" spans="1:9">
      <c r="A944" s="54"/>
      <c r="B944" s="73" t="s">
        <v>1481</v>
      </c>
      <c r="C944" s="54"/>
      <c r="D944" s="32"/>
      <c r="E944" s="18"/>
      <c r="F944" s="18"/>
      <c r="G944" s="18"/>
      <c r="H944" s="31"/>
      <c r="I944" s="54"/>
    </row>
    <row r="945" spans="1:9">
      <c r="A945" s="54"/>
      <c r="B945" s="73" t="s">
        <v>1482</v>
      </c>
      <c r="C945" s="54"/>
      <c r="D945" s="32"/>
      <c r="E945" s="18"/>
      <c r="F945" s="18"/>
      <c r="G945" s="18"/>
      <c r="H945" s="31"/>
      <c r="I945" s="54"/>
    </row>
    <row r="946" spans="1:9">
      <c r="A946" s="54"/>
      <c r="B946" s="73" t="s">
        <v>1322</v>
      </c>
      <c r="C946" s="54"/>
      <c r="D946" s="32"/>
      <c r="E946" s="18"/>
      <c r="F946" s="18"/>
      <c r="G946" s="18"/>
      <c r="H946" s="31"/>
      <c r="I946" s="54"/>
    </row>
    <row r="947" spans="1:9">
      <c r="A947" s="54"/>
      <c r="B947" s="73" t="s">
        <v>1483</v>
      </c>
      <c r="C947" s="54"/>
      <c r="D947" s="54"/>
      <c r="E947" s="54"/>
      <c r="F947" s="54"/>
      <c r="G947" s="54"/>
      <c r="H947" s="54"/>
      <c r="I947" s="54"/>
    </row>
    <row r="948" spans="1:9">
      <c r="A948" s="54"/>
      <c r="B948" s="73" t="s">
        <v>1484</v>
      </c>
      <c r="C948" s="54"/>
      <c r="D948" s="32"/>
      <c r="E948" s="18"/>
      <c r="F948" s="18"/>
      <c r="G948" s="18"/>
      <c r="H948" s="31"/>
      <c r="I948" s="54"/>
    </row>
    <row r="949" spans="1:9">
      <c r="A949" s="54"/>
      <c r="B949" s="73" t="s">
        <v>1485</v>
      </c>
      <c r="C949" s="54"/>
      <c r="D949" s="32"/>
      <c r="E949" s="18"/>
      <c r="F949" s="18"/>
      <c r="G949" s="18"/>
      <c r="H949" s="31"/>
      <c r="I949" s="54"/>
    </row>
    <row r="950" spans="1:9">
      <c r="A950" s="54"/>
      <c r="B950" s="73" t="s">
        <v>1486</v>
      </c>
      <c r="C950" s="54"/>
      <c r="D950" s="32"/>
      <c r="E950" s="18"/>
      <c r="F950" s="18"/>
      <c r="G950" s="18"/>
      <c r="H950" s="31"/>
      <c r="I950" s="54"/>
    </row>
    <row r="951" spans="1:9">
      <c r="A951" s="54"/>
      <c r="B951" s="73" t="s">
        <v>1487</v>
      </c>
      <c r="C951" s="54"/>
      <c r="D951" s="54"/>
      <c r="E951" s="54"/>
      <c r="F951" s="54"/>
      <c r="G951" s="54"/>
      <c r="H951" s="54"/>
      <c r="I951" s="54"/>
    </row>
    <row r="952" spans="1:9">
      <c r="A952" s="54"/>
      <c r="B952" s="73" t="s">
        <v>1488</v>
      </c>
      <c r="C952" s="31"/>
      <c r="D952" s="35"/>
      <c r="E952" s="18"/>
      <c r="F952" s="18"/>
      <c r="G952" s="18"/>
      <c r="H952" s="31"/>
      <c r="I952" s="54"/>
    </row>
    <row r="953" spans="1:9">
      <c r="A953" s="54"/>
      <c r="B953" s="73" t="s">
        <v>1337</v>
      </c>
      <c r="C953" s="54"/>
      <c r="D953" s="32"/>
      <c r="E953" s="18"/>
      <c r="F953" s="18"/>
      <c r="G953" s="18"/>
      <c r="H953" s="31"/>
      <c r="I953" s="54"/>
    </row>
    <row r="954" spans="1:9">
      <c r="A954" s="8" t="s">
        <v>49</v>
      </c>
      <c r="B954" s="9" t="s">
        <v>0</v>
      </c>
      <c r="C954" s="9"/>
      <c r="D954" s="8" t="s">
        <v>1</v>
      </c>
      <c r="E954" s="8" t="s">
        <v>2</v>
      </c>
      <c r="F954" s="10" t="s">
        <v>3</v>
      </c>
      <c r="G954" s="10" t="s">
        <v>203</v>
      </c>
      <c r="H954" s="10" t="s">
        <v>205</v>
      </c>
      <c r="I954" s="11" t="s">
        <v>12</v>
      </c>
    </row>
    <row r="955" spans="1:9" ht="409.6">
      <c r="A955" s="73" t="s">
        <v>1337</v>
      </c>
      <c r="B955" s="73" t="s">
        <v>1809</v>
      </c>
      <c r="C955" s="54"/>
      <c r="D955" s="35"/>
      <c r="E955" s="18"/>
      <c r="F955" s="18"/>
      <c r="G955" s="18"/>
      <c r="H955" s="31"/>
      <c r="I955" s="54"/>
    </row>
    <row r="956" spans="1:9" s="36" customFormat="1">
      <c r="A956" s="54"/>
      <c r="B956" s="73" t="s">
        <v>84</v>
      </c>
      <c r="C956" s="54"/>
      <c r="D956" s="35"/>
      <c r="E956" s="18"/>
      <c r="F956" s="18"/>
      <c r="G956" s="18"/>
      <c r="H956" s="31"/>
      <c r="I956" s="54"/>
    </row>
  </sheetData>
  <phoneticPr fontId="11" type="noConversion"/>
  <hyperlinks>
    <hyperlink ref="D2" location="Summary!A1" display="BACK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5"/>
  <sheetViews>
    <sheetView topLeftCell="A199" zoomScale="85" zoomScaleNormal="85" workbookViewId="0"/>
  </sheetViews>
  <sheetFormatPr defaultColWidth="7.875" defaultRowHeight="16.5"/>
  <cols>
    <col min="1" max="1" width="28.75" style="5" customWidth="1"/>
    <col min="2" max="2" width="26.625" style="5" customWidth="1"/>
    <col min="3" max="3" width="5.875" style="3" customWidth="1"/>
    <col min="4" max="4" width="28.125" style="5" customWidth="1"/>
    <col min="5" max="5" width="49.875" style="5" customWidth="1"/>
    <col min="6" max="6" width="15.625" style="5" customWidth="1"/>
    <col min="7" max="7" width="7.75" style="5" customWidth="1"/>
    <col min="8" max="8" width="11.25" style="3" customWidth="1"/>
    <col min="9" max="9" width="36.875" style="6" customWidth="1"/>
    <col min="10" max="11" width="1.625" style="5" customWidth="1"/>
    <col min="12" max="16384" width="7.875" style="5"/>
  </cols>
  <sheetData>
    <row r="1" spans="1:12" s="124" customFormat="1">
      <c r="A1" s="7" t="s">
        <v>2502</v>
      </c>
      <c r="C1" s="3"/>
      <c r="H1" s="3"/>
      <c r="I1" s="6"/>
    </row>
    <row r="2" spans="1:12">
      <c r="A2" s="1" t="s">
        <v>624</v>
      </c>
      <c r="B2" s="2" t="s">
        <v>314</v>
      </c>
      <c r="C2" s="4" t="s">
        <v>312</v>
      </c>
      <c r="D2" s="4"/>
    </row>
    <row r="3" spans="1:12">
      <c r="A3" s="1" t="s">
        <v>625</v>
      </c>
      <c r="B3" s="2" t="str">
        <f>VLOOKUP(B2,[1]Summary!$F:$L,7,FALSE)</f>
        <v>Composite</v>
      </c>
    </row>
    <row r="4" spans="1:12" s="124" customFormat="1">
      <c r="A4" s="221"/>
      <c r="C4" s="3"/>
      <c r="H4" s="3"/>
      <c r="I4" s="6"/>
    </row>
    <row r="5" spans="1:12">
      <c r="A5" s="7" t="s">
        <v>626</v>
      </c>
    </row>
    <row r="6" spans="1:12">
      <c r="A6" s="8" t="s">
        <v>8</v>
      </c>
      <c r="B6" s="9" t="s">
        <v>0</v>
      </c>
      <c r="C6" s="9" t="s">
        <v>627</v>
      </c>
      <c r="D6" s="8" t="s">
        <v>1</v>
      </c>
      <c r="E6" s="8" t="s">
        <v>2</v>
      </c>
      <c r="F6" s="10" t="s">
        <v>3</v>
      </c>
      <c r="G6" s="10" t="s">
        <v>628</v>
      </c>
      <c r="H6" s="10" t="s">
        <v>629</v>
      </c>
      <c r="I6" s="11" t="s">
        <v>630</v>
      </c>
      <c r="L6" s="4"/>
    </row>
    <row r="7" spans="1:12">
      <c r="A7" s="2"/>
      <c r="B7" s="2" t="s">
        <v>13</v>
      </c>
      <c r="C7" s="12" t="s">
        <v>631</v>
      </c>
      <c r="D7" s="13" t="s">
        <v>632</v>
      </c>
      <c r="E7" s="2"/>
      <c r="F7" s="2"/>
      <c r="G7" s="2"/>
      <c r="H7" s="12" t="s">
        <v>633</v>
      </c>
      <c r="I7" s="14"/>
      <c r="L7" s="4"/>
    </row>
    <row r="8" spans="1:12">
      <c r="A8" s="8" t="s">
        <v>8</v>
      </c>
      <c r="B8" s="9" t="s">
        <v>0</v>
      </c>
      <c r="C8" s="9"/>
      <c r="D8" s="8" t="s">
        <v>1</v>
      </c>
      <c r="E8" s="8" t="s">
        <v>2</v>
      </c>
      <c r="F8" s="10" t="s">
        <v>3</v>
      </c>
      <c r="G8" s="10" t="s">
        <v>628</v>
      </c>
      <c r="H8" s="10" t="s">
        <v>629</v>
      </c>
      <c r="I8" s="11" t="s">
        <v>630</v>
      </c>
      <c r="L8" s="4"/>
    </row>
    <row r="9" spans="1:12">
      <c r="A9" s="2" t="s">
        <v>13</v>
      </c>
      <c r="B9" s="2" t="s">
        <v>17</v>
      </c>
      <c r="C9" s="12" t="s">
        <v>631</v>
      </c>
      <c r="D9" s="13" t="s">
        <v>634</v>
      </c>
      <c r="E9" s="2" t="s">
        <v>635</v>
      </c>
      <c r="F9" s="2"/>
      <c r="G9" s="2"/>
      <c r="H9" s="12" t="s">
        <v>633</v>
      </c>
      <c r="I9" s="15" t="s">
        <v>636</v>
      </c>
      <c r="L9" s="4"/>
    </row>
    <row r="10" spans="1:12">
      <c r="A10" s="2"/>
      <c r="B10" s="2" t="s">
        <v>21</v>
      </c>
      <c r="C10" s="12" t="s">
        <v>631</v>
      </c>
      <c r="D10" s="16" t="s">
        <v>637</v>
      </c>
      <c r="E10" s="2"/>
      <c r="F10" s="2"/>
      <c r="G10" s="2"/>
      <c r="H10" s="12" t="s">
        <v>633</v>
      </c>
      <c r="I10" s="14"/>
      <c r="L10" s="4"/>
    </row>
    <row r="11" spans="1:12">
      <c r="A11" s="8" t="s">
        <v>8</v>
      </c>
      <c r="B11" s="9" t="s">
        <v>0</v>
      </c>
      <c r="C11" s="9"/>
      <c r="D11" s="8" t="s">
        <v>1</v>
      </c>
      <c r="E11" s="8" t="s">
        <v>2</v>
      </c>
      <c r="F11" s="10" t="s">
        <v>3</v>
      </c>
      <c r="G11" s="10" t="s">
        <v>628</v>
      </c>
      <c r="H11" s="10" t="s">
        <v>629</v>
      </c>
      <c r="I11" s="11" t="s">
        <v>630</v>
      </c>
    </row>
    <row r="12" spans="1:12">
      <c r="A12" s="2" t="s">
        <v>21</v>
      </c>
      <c r="B12" s="5" t="str">
        <f>$B$2</f>
        <v>getSubscriberDetailByMSISDN</v>
      </c>
      <c r="C12" s="12" t="s">
        <v>631</v>
      </c>
      <c r="D12" s="13" t="s">
        <v>638</v>
      </c>
      <c r="E12" s="2"/>
      <c r="F12" s="2"/>
      <c r="G12" s="2"/>
      <c r="H12" s="12" t="s">
        <v>633</v>
      </c>
      <c r="I12" s="14"/>
    </row>
    <row r="13" spans="1:12">
      <c r="A13" s="8" t="s">
        <v>8</v>
      </c>
      <c r="B13" s="9" t="s">
        <v>0</v>
      </c>
      <c r="C13" s="9"/>
      <c r="D13" s="8" t="s">
        <v>1</v>
      </c>
      <c r="E13" s="8" t="s">
        <v>2</v>
      </c>
      <c r="F13" s="10" t="s">
        <v>3</v>
      </c>
      <c r="G13" s="10" t="s">
        <v>628</v>
      </c>
      <c r="H13" s="10" t="s">
        <v>629</v>
      </c>
      <c r="I13" s="11" t="s">
        <v>630</v>
      </c>
    </row>
    <row r="14" spans="1:12">
      <c r="A14" s="5" t="str">
        <f>B12</f>
        <v>getSubscriberDetailByMSISDN</v>
      </c>
      <c r="B14" s="2" t="s">
        <v>846</v>
      </c>
      <c r="C14" s="12"/>
      <c r="D14" s="13" t="s">
        <v>853</v>
      </c>
      <c r="E14" s="2" t="s">
        <v>852</v>
      </c>
      <c r="F14" s="2" t="s">
        <v>847</v>
      </c>
      <c r="G14" s="2"/>
      <c r="H14" s="12" t="s">
        <v>4</v>
      </c>
      <c r="I14" s="14"/>
    </row>
    <row r="15" spans="1:12">
      <c r="A15" s="2"/>
      <c r="B15" s="2" t="s">
        <v>854</v>
      </c>
      <c r="C15" s="12"/>
      <c r="D15" s="13" t="s">
        <v>1297</v>
      </c>
      <c r="E15" s="2" t="s">
        <v>852</v>
      </c>
      <c r="F15" s="2" t="s">
        <v>855</v>
      </c>
      <c r="G15" s="2"/>
      <c r="H15" s="12" t="s">
        <v>4</v>
      </c>
      <c r="I15" s="14"/>
    </row>
    <row r="16" spans="1:12">
      <c r="A16" s="67"/>
      <c r="B16" s="67" t="s">
        <v>195</v>
      </c>
      <c r="C16" s="68" t="s">
        <v>631</v>
      </c>
      <c r="D16" s="69" t="s">
        <v>637</v>
      </c>
      <c r="E16" s="67"/>
      <c r="F16" s="67"/>
      <c r="G16" s="67"/>
      <c r="H16" s="68" t="s">
        <v>633</v>
      </c>
      <c r="I16" s="70"/>
    </row>
    <row r="17" spans="1:11" customFormat="1">
      <c r="A17" s="8" t="s">
        <v>8</v>
      </c>
      <c r="B17" s="9" t="s">
        <v>0</v>
      </c>
      <c r="C17" s="9"/>
      <c r="D17" s="8" t="s">
        <v>1</v>
      </c>
      <c r="E17" s="8" t="s">
        <v>2</v>
      </c>
      <c r="F17" s="10" t="s">
        <v>3</v>
      </c>
      <c r="G17" s="10" t="s">
        <v>628</v>
      </c>
      <c r="H17" s="10" t="s">
        <v>629</v>
      </c>
      <c r="I17" s="11" t="s">
        <v>630</v>
      </c>
      <c r="K17" s="17"/>
    </row>
    <row r="18" spans="1:11" customFormat="1">
      <c r="A18" s="2" t="s">
        <v>847</v>
      </c>
      <c r="B18" s="2" t="s">
        <v>851</v>
      </c>
      <c r="C18" s="12"/>
      <c r="D18" s="2" t="s">
        <v>861</v>
      </c>
      <c r="E18" s="2" t="s">
        <v>862</v>
      </c>
      <c r="F18" s="2" t="s">
        <v>858</v>
      </c>
      <c r="G18" s="2">
        <v>10</v>
      </c>
      <c r="H18" s="12" t="s">
        <v>4</v>
      </c>
      <c r="I18" s="2"/>
      <c r="K18" s="17"/>
    </row>
    <row r="19" spans="1:11" customFormat="1">
      <c r="A19" s="2"/>
      <c r="B19" s="2" t="s">
        <v>848</v>
      </c>
      <c r="C19" s="3"/>
      <c r="D19" s="2" t="s">
        <v>856</v>
      </c>
      <c r="E19" s="2" t="s">
        <v>857</v>
      </c>
      <c r="F19" s="2" t="s">
        <v>858</v>
      </c>
      <c r="G19" s="2">
        <v>50</v>
      </c>
      <c r="H19" s="12" t="s">
        <v>4</v>
      </c>
      <c r="I19" s="2"/>
      <c r="K19" s="17"/>
    </row>
    <row r="20" spans="1:11" customFormat="1">
      <c r="A20" s="2"/>
      <c r="B20" s="2" t="s">
        <v>850</v>
      </c>
      <c r="C20" s="12"/>
      <c r="D20" s="2" t="s">
        <v>859</v>
      </c>
      <c r="E20" s="2" t="s">
        <v>860</v>
      </c>
      <c r="F20" s="2" t="s">
        <v>858</v>
      </c>
      <c r="G20" s="2">
        <v>20</v>
      </c>
      <c r="H20" s="12" t="s">
        <v>4</v>
      </c>
      <c r="I20" s="2"/>
      <c r="K20" s="17"/>
    </row>
    <row r="21" spans="1:11">
      <c r="A21" s="8" t="s">
        <v>8</v>
      </c>
      <c r="B21" s="9" t="s">
        <v>0</v>
      </c>
      <c r="C21" s="9"/>
      <c r="D21" s="8" t="s">
        <v>1</v>
      </c>
      <c r="E21" s="8" t="s">
        <v>2</v>
      </c>
      <c r="F21" s="10" t="s">
        <v>3</v>
      </c>
      <c r="G21" s="10" t="s">
        <v>628</v>
      </c>
      <c r="H21" s="10" t="s">
        <v>629</v>
      </c>
      <c r="I21" s="11" t="s">
        <v>630</v>
      </c>
    </row>
    <row r="22" spans="1:11">
      <c r="A22" s="2" t="s">
        <v>855</v>
      </c>
      <c r="B22" s="2" t="s">
        <v>1292</v>
      </c>
      <c r="C22" s="12"/>
      <c r="D22" s="2" t="s">
        <v>874</v>
      </c>
      <c r="E22" s="2" t="s">
        <v>875</v>
      </c>
      <c r="F22" s="2" t="s">
        <v>858</v>
      </c>
      <c r="G22" s="2">
        <v>16</v>
      </c>
      <c r="H22" s="12" t="s">
        <v>4</v>
      </c>
      <c r="I22" s="2" t="s">
        <v>865</v>
      </c>
    </row>
    <row r="23" spans="1:11">
      <c r="A23" s="2"/>
      <c r="B23" s="2" t="s">
        <v>1293</v>
      </c>
      <c r="D23" s="2" t="s">
        <v>877</v>
      </c>
      <c r="E23" s="2" t="s">
        <v>878</v>
      </c>
      <c r="F23" s="2" t="s">
        <v>858</v>
      </c>
      <c r="G23" s="2">
        <v>16</v>
      </c>
      <c r="H23" s="12" t="s">
        <v>42</v>
      </c>
      <c r="I23" s="2" t="s">
        <v>865</v>
      </c>
    </row>
    <row r="24" spans="1:11">
      <c r="A24" s="2"/>
      <c r="B24" s="2" t="s">
        <v>1294</v>
      </c>
      <c r="C24" s="12"/>
      <c r="D24" s="2" t="s">
        <v>866</v>
      </c>
      <c r="E24" s="2" t="s">
        <v>880</v>
      </c>
      <c r="F24" s="2" t="s">
        <v>858</v>
      </c>
      <c r="G24" s="2">
        <v>32</v>
      </c>
      <c r="H24" s="12" t="s">
        <v>4</v>
      </c>
      <c r="I24" s="2" t="s">
        <v>865</v>
      </c>
    </row>
    <row r="25" spans="1:11">
      <c r="A25" s="2"/>
      <c r="B25" s="2" t="s">
        <v>1295</v>
      </c>
      <c r="C25" s="12"/>
      <c r="D25" s="2" t="s">
        <v>868</v>
      </c>
      <c r="E25" s="2" t="s">
        <v>869</v>
      </c>
      <c r="F25" s="2" t="s">
        <v>858</v>
      </c>
      <c r="G25" s="2">
        <v>36</v>
      </c>
      <c r="H25" s="12" t="s">
        <v>4</v>
      </c>
      <c r="I25" s="2" t="s">
        <v>870</v>
      </c>
    </row>
    <row r="26" spans="1:11">
      <c r="A26" s="2"/>
      <c r="B26" s="2" t="s">
        <v>1296</v>
      </c>
      <c r="D26" s="2" t="s">
        <v>881</v>
      </c>
      <c r="E26" s="2" t="s">
        <v>871</v>
      </c>
      <c r="F26" s="2" t="s">
        <v>858</v>
      </c>
      <c r="G26" s="2">
        <v>256</v>
      </c>
      <c r="H26" s="12" t="s">
        <v>4</v>
      </c>
      <c r="I26" s="2" t="s">
        <v>865</v>
      </c>
    </row>
    <row r="27" spans="1:11">
      <c r="A27" s="8" t="s">
        <v>647</v>
      </c>
      <c r="B27" s="9" t="s">
        <v>0</v>
      </c>
      <c r="C27" s="9"/>
      <c r="D27" s="8" t="s">
        <v>1</v>
      </c>
      <c r="E27" s="8" t="s">
        <v>2</v>
      </c>
      <c r="F27" s="10" t="s">
        <v>3</v>
      </c>
      <c r="G27" s="10" t="s">
        <v>628</v>
      </c>
      <c r="H27" s="10" t="s">
        <v>629</v>
      </c>
      <c r="I27" s="11" t="s">
        <v>630</v>
      </c>
    </row>
    <row r="28" spans="1:11">
      <c r="A28" s="2" t="s">
        <v>195</v>
      </c>
      <c r="B28" s="2" t="s">
        <v>51</v>
      </c>
      <c r="C28" s="12"/>
      <c r="D28" s="19" t="s">
        <v>648</v>
      </c>
      <c r="E28" s="2"/>
      <c r="F28" s="2" t="s">
        <v>45</v>
      </c>
      <c r="G28" s="2">
        <v>255</v>
      </c>
      <c r="H28" s="12" t="s">
        <v>633</v>
      </c>
      <c r="I28" s="14"/>
    </row>
    <row r="29" spans="1:11">
      <c r="A29" s="2"/>
      <c r="B29" s="2" t="s">
        <v>51</v>
      </c>
      <c r="C29" s="12"/>
      <c r="D29" s="19" t="s">
        <v>327</v>
      </c>
      <c r="E29" s="2" t="s">
        <v>649</v>
      </c>
      <c r="F29" s="2" t="s">
        <v>45</v>
      </c>
      <c r="G29" s="2">
        <v>255</v>
      </c>
      <c r="H29" s="12" t="s">
        <v>463</v>
      </c>
      <c r="I29" s="14"/>
    </row>
    <row r="30" spans="1:11">
      <c r="A30" s="2"/>
      <c r="B30" s="2" t="s">
        <v>51</v>
      </c>
      <c r="C30" s="12"/>
      <c r="D30" s="19" t="s">
        <v>650</v>
      </c>
      <c r="E30" s="2" t="s">
        <v>651</v>
      </c>
      <c r="F30" s="2" t="s">
        <v>45</v>
      </c>
      <c r="G30" s="2">
        <v>255</v>
      </c>
      <c r="H30" s="12" t="s">
        <v>463</v>
      </c>
      <c r="I30" s="14"/>
    </row>
    <row r="31" spans="1:11">
      <c r="A31" s="2"/>
      <c r="B31" s="2" t="s">
        <v>51</v>
      </c>
      <c r="C31" s="12"/>
      <c r="D31" s="19" t="s">
        <v>331</v>
      </c>
      <c r="E31" s="2" t="s">
        <v>652</v>
      </c>
      <c r="F31" s="2" t="s">
        <v>45</v>
      </c>
      <c r="G31" s="2">
        <v>255</v>
      </c>
      <c r="H31" s="12" t="s">
        <v>463</v>
      </c>
      <c r="I31" s="14"/>
    </row>
    <row r="32" spans="1:11">
      <c r="A32" s="2"/>
      <c r="B32" s="2" t="s">
        <v>51</v>
      </c>
      <c r="C32" s="12"/>
      <c r="D32" s="19" t="s">
        <v>653</v>
      </c>
      <c r="E32" s="2"/>
      <c r="F32" s="2" t="s">
        <v>45</v>
      </c>
      <c r="G32" s="2">
        <v>255</v>
      </c>
      <c r="H32" s="12" t="s">
        <v>654</v>
      </c>
      <c r="I32" s="14"/>
    </row>
    <row r="33" spans="1:12">
      <c r="A33" s="2"/>
      <c r="B33" s="2" t="s">
        <v>51</v>
      </c>
      <c r="C33" s="12"/>
      <c r="D33" s="19" t="s">
        <v>653</v>
      </c>
      <c r="E33" s="2"/>
      <c r="F33" s="2" t="s">
        <v>45</v>
      </c>
      <c r="G33" s="2">
        <v>255</v>
      </c>
      <c r="H33" s="12" t="s">
        <v>654</v>
      </c>
      <c r="I33" s="14"/>
    </row>
    <row r="34" spans="1:12">
      <c r="D34" s="20"/>
    </row>
    <row r="35" spans="1:12">
      <c r="A35" s="7" t="s">
        <v>655</v>
      </c>
    </row>
    <row r="36" spans="1:12">
      <c r="A36" s="8" t="s">
        <v>8</v>
      </c>
      <c r="B36" s="9" t="s">
        <v>0</v>
      </c>
      <c r="C36" s="9"/>
      <c r="D36" s="8" t="s">
        <v>1</v>
      </c>
      <c r="E36" s="8" t="s">
        <v>2</v>
      </c>
      <c r="F36" s="10" t="s">
        <v>3</v>
      </c>
      <c r="G36" s="10" t="s">
        <v>628</v>
      </c>
      <c r="H36" s="10" t="s">
        <v>629</v>
      </c>
      <c r="I36" s="11" t="s">
        <v>630</v>
      </c>
      <c r="L36" s="4"/>
    </row>
    <row r="37" spans="1:12">
      <c r="A37" s="2"/>
      <c r="B37" s="2" t="s">
        <v>13</v>
      </c>
      <c r="C37" s="12" t="s">
        <v>631</v>
      </c>
      <c r="D37" s="13" t="s">
        <v>632</v>
      </c>
      <c r="E37" s="2"/>
      <c r="F37" s="2"/>
      <c r="G37" s="2"/>
      <c r="H37" s="12" t="s">
        <v>633</v>
      </c>
      <c r="I37" s="14"/>
      <c r="L37" s="4"/>
    </row>
    <row r="38" spans="1:12">
      <c r="A38" s="8" t="s">
        <v>8</v>
      </c>
      <c r="B38" s="9" t="s">
        <v>0</v>
      </c>
      <c r="C38" s="9"/>
      <c r="D38" s="8" t="s">
        <v>1</v>
      </c>
      <c r="E38" s="8" t="s">
        <v>2</v>
      </c>
      <c r="F38" s="10" t="s">
        <v>3</v>
      </c>
      <c r="G38" s="10" t="s">
        <v>628</v>
      </c>
      <c r="H38" s="10" t="s">
        <v>629</v>
      </c>
      <c r="I38" s="11" t="s">
        <v>630</v>
      </c>
      <c r="L38" s="4"/>
    </row>
    <row r="39" spans="1:12">
      <c r="A39" s="2" t="s">
        <v>13</v>
      </c>
      <c r="B39" s="2" t="s">
        <v>21</v>
      </c>
      <c r="C39" s="12" t="s">
        <v>631</v>
      </c>
      <c r="D39" s="16" t="s">
        <v>656</v>
      </c>
      <c r="E39" s="2"/>
      <c r="F39" s="2"/>
      <c r="G39" s="2"/>
      <c r="H39" s="12" t="s">
        <v>633</v>
      </c>
      <c r="I39" s="21"/>
      <c r="L39" s="4"/>
    </row>
    <row r="40" spans="1:12">
      <c r="A40" s="8" t="s">
        <v>8</v>
      </c>
      <c r="B40" s="9" t="s">
        <v>0</v>
      </c>
      <c r="C40" s="9"/>
      <c r="D40" s="8" t="s">
        <v>1</v>
      </c>
      <c r="E40" s="8" t="s">
        <v>2</v>
      </c>
      <c r="F40" s="10" t="s">
        <v>3</v>
      </c>
      <c r="G40" s="10" t="s">
        <v>628</v>
      </c>
      <c r="H40" s="10" t="s">
        <v>629</v>
      </c>
      <c r="I40" s="11" t="s">
        <v>630</v>
      </c>
    </row>
    <row r="41" spans="1:12">
      <c r="A41" s="2" t="s">
        <v>21</v>
      </c>
      <c r="B41" s="2" t="str">
        <f>$B$2&amp;"Response"</f>
        <v>getSubscriberDetailByMSISDNResponse</v>
      </c>
      <c r="C41" s="12" t="s">
        <v>631</v>
      </c>
      <c r="D41" s="13" t="s">
        <v>657</v>
      </c>
      <c r="E41" s="2" t="s">
        <v>658</v>
      </c>
      <c r="F41" s="2"/>
      <c r="G41" s="2"/>
      <c r="H41" s="12" t="s">
        <v>463</v>
      </c>
      <c r="I41" s="14"/>
    </row>
    <row r="42" spans="1:12">
      <c r="A42" s="22"/>
      <c r="B42" s="22" t="s">
        <v>659</v>
      </c>
      <c r="C42" s="23" t="s">
        <v>631</v>
      </c>
      <c r="D42" s="24" t="s">
        <v>637</v>
      </c>
      <c r="E42" s="22" t="s">
        <v>660</v>
      </c>
      <c r="F42" s="22"/>
      <c r="G42" s="22"/>
      <c r="H42" s="23" t="s">
        <v>463</v>
      </c>
      <c r="I42" s="25"/>
    </row>
    <row r="43" spans="1:12">
      <c r="A43" s="8" t="s">
        <v>8</v>
      </c>
      <c r="B43" s="9" t="s">
        <v>0</v>
      </c>
      <c r="C43" s="9"/>
      <c r="D43" s="8" t="s">
        <v>1</v>
      </c>
      <c r="E43" s="8" t="s">
        <v>2</v>
      </c>
      <c r="F43" s="10" t="s">
        <v>3</v>
      </c>
      <c r="G43" s="10" t="s">
        <v>628</v>
      </c>
      <c r="H43" s="10" t="s">
        <v>629</v>
      </c>
      <c r="I43" s="11" t="s">
        <v>630</v>
      </c>
    </row>
    <row r="44" spans="1:12">
      <c r="A44" s="2" t="str">
        <f>B41</f>
        <v>getSubscriberDetailByMSISDNResponse</v>
      </c>
      <c r="B44" s="2" t="s">
        <v>58</v>
      </c>
      <c r="C44" s="12" t="s">
        <v>661</v>
      </c>
      <c r="D44" s="16" t="s">
        <v>22</v>
      </c>
      <c r="E44" s="2"/>
      <c r="F44" s="2"/>
      <c r="G44" s="2"/>
      <c r="H44" s="12" t="s">
        <v>25</v>
      </c>
      <c r="I44" s="14"/>
    </row>
    <row r="45" spans="1:12">
      <c r="A45" s="2"/>
      <c r="B45" s="16" t="s">
        <v>59</v>
      </c>
      <c r="C45" s="26" t="s">
        <v>661</v>
      </c>
      <c r="D45" s="16" t="s">
        <v>22</v>
      </c>
      <c r="E45" s="2"/>
      <c r="F45" s="2"/>
      <c r="G45" s="2"/>
      <c r="H45" s="12" t="s">
        <v>25</v>
      </c>
      <c r="I45" s="14">
        <v>500</v>
      </c>
    </row>
    <row r="46" spans="1:12">
      <c r="A46" s="2"/>
      <c r="B46" s="2" t="s">
        <v>684</v>
      </c>
      <c r="C46" s="12" t="s">
        <v>661</v>
      </c>
      <c r="D46" s="16" t="s">
        <v>22</v>
      </c>
      <c r="E46" s="2"/>
      <c r="F46" s="2"/>
      <c r="G46" s="2"/>
      <c r="H46" s="146" t="s">
        <v>42</v>
      </c>
      <c r="I46" s="14"/>
    </row>
    <row r="47" spans="1:12">
      <c r="A47" s="8" t="s">
        <v>8</v>
      </c>
      <c r="B47" s="9" t="s">
        <v>0</v>
      </c>
      <c r="C47" s="9"/>
      <c r="D47" s="8" t="s">
        <v>1</v>
      </c>
      <c r="E47" s="8" t="s">
        <v>2</v>
      </c>
      <c r="F47" s="10" t="s">
        <v>3</v>
      </c>
      <c r="G47" s="10" t="s">
        <v>203</v>
      </c>
      <c r="H47" s="10" t="s">
        <v>215</v>
      </c>
      <c r="I47" s="11" t="s">
        <v>206</v>
      </c>
    </row>
    <row r="48" spans="1:12">
      <c r="A48" s="22" t="s">
        <v>56</v>
      </c>
      <c r="B48" s="22" t="s">
        <v>662</v>
      </c>
      <c r="C48" s="23"/>
      <c r="D48" s="27" t="s">
        <v>663</v>
      </c>
      <c r="E48" s="22" t="s">
        <v>63</v>
      </c>
      <c r="F48" s="22"/>
      <c r="G48" s="22"/>
      <c r="H48" s="23" t="s">
        <v>25</v>
      </c>
      <c r="I48" s="28" t="s">
        <v>63</v>
      </c>
    </row>
    <row r="49" spans="1:9">
      <c r="A49" s="22"/>
      <c r="B49" s="27" t="s">
        <v>251</v>
      </c>
      <c r="C49" s="29"/>
      <c r="D49" s="27" t="s">
        <v>253</v>
      </c>
      <c r="E49" s="22" t="s">
        <v>66</v>
      </c>
      <c r="F49" s="22"/>
      <c r="G49" s="22"/>
      <c r="H49" s="23" t="s">
        <v>25</v>
      </c>
      <c r="I49" s="28" t="s">
        <v>66</v>
      </c>
    </row>
    <row r="50" spans="1:9">
      <c r="A50" s="22"/>
      <c r="B50" s="22" t="s">
        <v>67</v>
      </c>
      <c r="C50" s="23" t="s">
        <v>661</v>
      </c>
      <c r="D50" s="27" t="s">
        <v>256</v>
      </c>
      <c r="E50" s="22"/>
      <c r="F50" s="22"/>
      <c r="G50" s="22"/>
      <c r="H50" s="23" t="s">
        <v>25</v>
      </c>
      <c r="I50" s="25"/>
    </row>
    <row r="51" spans="1:9">
      <c r="A51" s="8" t="s">
        <v>8</v>
      </c>
      <c r="B51" s="9" t="s">
        <v>0</v>
      </c>
      <c r="C51" s="9"/>
      <c r="D51" s="8" t="s">
        <v>1</v>
      </c>
      <c r="E51" s="8" t="s">
        <v>2</v>
      </c>
      <c r="F51" s="10" t="s">
        <v>3</v>
      </c>
      <c r="G51" s="10" t="s">
        <v>203</v>
      </c>
      <c r="H51" s="10" t="s">
        <v>215</v>
      </c>
      <c r="I51" s="11" t="s">
        <v>206</v>
      </c>
    </row>
    <row r="52" spans="1:9">
      <c r="A52" s="22" t="s">
        <v>67</v>
      </c>
      <c r="B52" s="22" t="s">
        <v>69</v>
      </c>
      <c r="C52" s="23" t="s">
        <v>661</v>
      </c>
      <c r="D52" s="27" t="s">
        <v>256</v>
      </c>
      <c r="E52" s="22" t="s">
        <v>63</v>
      </c>
      <c r="F52" s="22"/>
      <c r="G52" s="22"/>
      <c r="H52" s="23" t="s">
        <v>25</v>
      </c>
      <c r="I52" s="28" t="s">
        <v>63</v>
      </c>
    </row>
    <row r="53" spans="1:9">
      <c r="A53" s="8" t="s">
        <v>8</v>
      </c>
      <c r="B53" s="9" t="s">
        <v>0</v>
      </c>
      <c r="C53" s="9"/>
      <c r="D53" s="8" t="s">
        <v>1</v>
      </c>
      <c r="E53" s="8" t="s">
        <v>2</v>
      </c>
      <c r="F53" s="10" t="s">
        <v>3</v>
      </c>
      <c r="G53" s="10" t="s">
        <v>203</v>
      </c>
      <c r="H53" s="10" t="s">
        <v>215</v>
      </c>
      <c r="I53" s="11" t="s">
        <v>206</v>
      </c>
    </row>
    <row r="54" spans="1:9">
      <c r="A54" s="22" t="s">
        <v>69</v>
      </c>
      <c r="B54" s="22" t="s">
        <v>58</v>
      </c>
      <c r="C54" s="23" t="s">
        <v>661</v>
      </c>
      <c r="D54" s="27" t="s">
        <v>70</v>
      </c>
      <c r="E54" s="22"/>
      <c r="F54" s="22"/>
      <c r="G54" s="22"/>
      <c r="H54" s="23"/>
      <c r="I54" s="28"/>
    </row>
    <row r="55" spans="1:9">
      <c r="A55" s="22"/>
      <c r="B55" s="27" t="s">
        <v>71</v>
      </c>
      <c r="C55" s="29"/>
      <c r="D55" s="27" t="s">
        <v>72</v>
      </c>
      <c r="E55" s="22" t="str">
        <f>$B$2</f>
        <v>getSubscriberDetailByMSISDN</v>
      </c>
      <c r="F55" s="22" t="s">
        <v>521</v>
      </c>
      <c r="G55" s="22"/>
      <c r="H55" s="23" t="s">
        <v>633</v>
      </c>
      <c r="I55" s="28" t="str">
        <f>E55</f>
        <v>getSubscriberDetailByMSISDN</v>
      </c>
    </row>
    <row r="56" spans="1:9">
      <c r="A56" s="22"/>
      <c r="B56" s="30" t="s">
        <v>664</v>
      </c>
      <c r="C56" s="23" t="s">
        <v>631</v>
      </c>
      <c r="D56" s="27" t="s">
        <v>665</v>
      </c>
      <c r="E56" s="22"/>
      <c r="F56" s="22"/>
      <c r="G56" s="22"/>
      <c r="H56" s="23"/>
      <c r="I56" s="25"/>
    </row>
    <row r="57" spans="1:9">
      <c r="A57" s="8" t="s">
        <v>8</v>
      </c>
      <c r="B57" s="9" t="s">
        <v>0</v>
      </c>
      <c r="C57" s="9"/>
      <c r="D57" s="8" t="s">
        <v>1</v>
      </c>
      <c r="E57" s="8" t="s">
        <v>2</v>
      </c>
      <c r="F57" s="10" t="s">
        <v>3</v>
      </c>
      <c r="G57" s="10" t="s">
        <v>628</v>
      </c>
      <c r="H57" s="10" t="s">
        <v>629</v>
      </c>
      <c r="I57" s="11" t="s">
        <v>630</v>
      </c>
    </row>
    <row r="58" spans="1:9">
      <c r="A58" s="2" t="s">
        <v>58</v>
      </c>
      <c r="B58" s="2" t="s">
        <v>76</v>
      </c>
      <c r="C58" s="12"/>
      <c r="D58" s="13" t="s">
        <v>666</v>
      </c>
      <c r="E58" s="2"/>
      <c r="F58" s="2" t="s">
        <v>521</v>
      </c>
      <c r="G58" s="2"/>
      <c r="H58" s="12"/>
      <c r="I58" s="14"/>
    </row>
    <row r="59" spans="1:9">
      <c r="A59" s="2"/>
      <c r="B59" s="2" t="s">
        <v>78</v>
      </c>
      <c r="C59" s="12"/>
      <c r="D59" s="13" t="s">
        <v>667</v>
      </c>
      <c r="E59" s="2"/>
      <c r="F59" s="2" t="s">
        <v>521</v>
      </c>
      <c r="G59" s="2"/>
      <c r="H59" s="12"/>
      <c r="I59" s="14"/>
    </row>
    <row r="60" spans="1:9">
      <c r="A60" s="2"/>
      <c r="B60" s="2" t="s">
        <v>32</v>
      </c>
      <c r="C60" s="12"/>
      <c r="D60" s="16" t="s">
        <v>668</v>
      </c>
      <c r="E60" s="2"/>
      <c r="F60" s="2"/>
      <c r="G60" s="2"/>
      <c r="H60" s="12"/>
      <c r="I60" s="14"/>
    </row>
    <row r="61" spans="1:9">
      <c r="A61" s="8" t="s">
        <v>8</v>
      </c>
      <c r="B61" s="9" t="s">
        <v>0</v>
      </c>
      <c r="C61" s="9"/>
      <c r="D61" s="8" t="s">
        <v>1</v>
      </c>
      <c r="E61" s="8" t="s">
        <v>2</v>
      </c>
      <c r="F61" s="10" t="s">
        <v>3</v>
      </c>
      <c r="G61" s="10" t="s">
        <v>628</v>
      </c>
      <c r="H61" s="10" t="s">
        <v>629</v>
      </c>
      <c r="I61" s="11" t="s">
        <v>630</v>
      </c>
    </row>
    <row r="62" spans="1:9">
      <c r="A62" s="2" t="s">
        <v>32</v>
      </c>
      <c r="B62" s="2" t="s">
        <v>33</v>
      </c>
      <c r="C62" s="12"/>
      <c r="D62" s="13" t="s">
        <v>640</v>
      </c>
      <c r="E62" s="2"/>
      <c r="F62" s="2" t="s">
        <v>521</v>
      </c>
      <c r="G62" s="2">
        <v>20</v>
      </c>
      <c r="H62" s="12" t="s">
        <v>633</v>
      </c>
      <c r="I62" s="14"/>
    </row>
    <row r="63" spans="1:9">
      <c r="A63" s="2"/>
      <c r="B63" s="18" t="s">
        <v>641</v>
      </c>
      <c r="C63" s="31"/>
      <c r="D63" s="32" t="s">
        <v>642</v>
      </c>
      <c r="E63" s="18" t="s">
        <v>643</v>
      </c>
      <c r="F63" s="18" t="s">
        <v>521</v>
      </c>
      <c r="G63" s="18">
        <v>20</v>
      </c>
      <c r="H63" s="31" t="s">
        <v>633</v>
      </c>
      <c r="I63" s="14">
        <v>500</v>
      </c>
    </row>
    <row r="64" spans="1:9">
      <c r="A64" s="2"/>
      <c r="B64" s="18" t="s">
        <v>644</v>
      </c>
      <c r="C64" s="12"/>
      <c r="D64" s="16" t="s">
        <v>645</v>
      </c>
      <c r="E64" s="2"/>
      <c r="F64" s="2" t="s">
        <v>521</v>
      </c>
      <c r="G64" s="2">
        <v>20</v>
      </c>
      <c r="H64" s="12" t="s">
        <v>463</v>
      </c>
      <c r="I64" s="14"/>
    </row>
    <row r="65" spans="1:9">
      <c r="A65" s="2"/>
      <c r="B65" s="2" t="s">
        <v>43</v>
      </c>
      <c r="C65" s="12"/>
      <c r="D65" s="13" t="s">
        <v>44</v>
      </c>
      <c r="E65" s="2"/>
      <c r="F65" s="2" t="s">
        <v>45</v>
      </c>
      <c r="G65" s="2">
        <v>50</v>
      </c>
      <c r="H65" s="12" t="s">
        <v>463</v>
      </c>
      <c r="I65" s="14"/>
    </row>
    <row r="66" spans="1:9">
      <c r="A66" s="2"/>
      <c r="B66" s="2" t="s">
        <v>646</v>
      </c>
      <c r="C66" s="12"/>
      <c r="D66" s="16" t="s">
        <v>47</v>
      </c>
      <c r="E66" s="2"/>
      <c r="F66" s="2" t="s">
        <v>45</v>
      </c>
      <c r="G66" s="2">
        <v>255</v>
      </c>
      <c r="H66" s="12" t="s">
        <v>463</v>
      </c>
      <c r="I66" s="14" t="s">
        <v>48</v>
      </c>
    </row>
    <row r="67" spans="1:9">
      <c r="A67" s="8" t="s">
        <v>8</v>
      </c>
      <c r="B67" s="9" t="s">
        <v>0</v>
      </c>
      <c r="C67" s="9"/>
      <c r="D67" s="8" t="s">
        <v>1</v>
      </c>
      <c r="E67" s="8" t="s">
        <v>2</v>
      </c>
      <c r="F67" s="10" t="s">
        <v>3</v>
      </c>
      <c r="G67" s="10" t="s">
        <v>628</v>
      </c>
      <c r="H67" s="10" t="s">
        <v>629</v>
      </c>
      <c r="I67" s="11" t="s">
        <v>630</v>
      </c>
    </row>
    <row r="68" spans="1:9">
      <c r="A68" s="33" t="s">
        <v>664</v>
      </c>
      <c r="B68" s="33" t="s">
        <v>669</v>
      </c>
      <c r="C68" s="12"/>
      <c r="D68" s="16" t="s">
        <v>670</v>
      </c>
      <c r="E68" s="2"/>
      <c r="F68" s="2"/>
      <c r="G68" s="2"/>
      <c r="H68" s="12" t="s">
        <v>633</v>
      </c>
      <c r="I68" s="14"/>
    </row>
    <row r="69" spans="1:9">
      <c r="A69" s="22"/>
      <c r="B69" s="22" t="s">
        <v>84</v>
      </c>
      <c r="C69" s="23" t="s">
        <v>631</v>
      </c>
      <c r="D69" s="27" t="s">
        <v>671</v>
      </c>
      <c r="E69" s="22" t="s">
        <v>660</v>
      </c>
      <c r="F69" s="22"/>
      <c r="G69" s="22"/>
      <c r="H69" s="23" t="s">
        <v>463</v>
      </c>
      <c r="I69" s="25"/>
    </row>
    <row r="70" spans="1:9">
      <c r="A70" s="8" t="s">
        <v>8</v>
      </c>
      <c r="B70" s="9" t="s">
        <v>0</v>
      </c>
      <c r="C70" s="9"/>
      <c r="D70" s="8" t="s">
        <v>1</v>
      </c>
      <c r="E70" s="8" t="s">
        <v>2</v>
      </c>
      <c r="F70" s="10" t="s">
        <v>3</v>
      </c>
      <c r="G70" s="10" t="s">
        <v>628</v>
      </c>
      <c r="H70" s="10" t="s">
        <v>629</v>
      </c>
      <c r="I70" s="11" t="s">
        <v>630</v>
      </c>
    </row>
    <row r="71" spans="1:9">
      <c r="A71" s="22" t="s">
        <v>84</v>
      </c>
      <c r="B71" s="22" t="s">
        <v>672</v>
      </c>
      <c r="C71" s="23"/>
      <c r="D71" s="27" t="s">
        <v>673</v>
      </c>
      <c r="E71" s="22"/>
      <c r="F71" s="22" t="s">
        <v>639</v>
      </c>
      <c r="G71" s="22">
        <v>19</v>
      </c>
      <c r="H71" s="23"/>
      <c r="I71" s="25">
        <v>11000976</v>
      </c>
    </row>
    <row r="72" spans="1:9">
      <c r="A72" s="22"/>
      <c r="B72" s="22" t="s">
        <v>674</v>
      </c>
      <c r="C72" s="23"/>
      <c r="D72" s="27" t="s">
        <v>675</v>
      </c>
      <c r="E72" s="22"/>
      <c r="F72" s="22" t="s">
        <v>521</v>
      </c>
      <c r="G72" s="22"/>
      <c r="H72" s="23"/>
      <c r="I72" s="25" t="s">
        <v>91</v>
      </c>
    </row>
    <row r="73" spans="1:9">
      <c r="A73" s="22"/>
      <c r="B73" s="22" t="s">
        <v>92</v>
      </c>
      <c r="C73" s="23"/>
      <c r="D73" s="27" t="s">
        <v>676</v>
      </c>
      <c r="E73" s="22"/>
      <c r="F73" s="22" t="s">
        <v>521</v>
      </c>
      <c r="G73" s="22">
        <v>20</v>
      </c>
      <c r="H73" s="23"/>
      <c r="I73" s="25" t="s">
        <v>94</v>
      </c>
    </row>
    <row r="74" spans="1:9">
      <c r="A74" s="22"/>
      <c r="B74" s="22" t="s">
        <v>95</v>
      </c>
      <c r="C74" s="23"/>
      <c r="D74" s="27" t="s">
        <v>677</v>
      </c>
      <c r="E74" s="22"/>
      <c r="F74" s="22" t="s">
        <v>639</v>
      </c>
      <c r="G74" s="22">
        <v>19</v>
      </c>
      <c r="H74" s="23"/>
      <c r="I74" s="25">
        <v>500</v>
      </c>
    </row>
    <row r="75" spans="1:9">
      <c r="A75" s="22"/>
      <c r="B75" s="22" t="s">
        <v>678</v>
      </c>
      <c r="C75" s="23"/>
      <c r="D75" s="27" t="s">
        <v>679</v>
      </c>
      <c r="E75" s="22"/>
      <c r="F75" s="22" t="s">
        <v>639</v>
      </c>
      <c r="G75" s="22">
        <v>19</v>
      </c>
      <c r="H75" s="23"/>
      <c r="I75" s="25">
        <v>11001185</v>
      </c>
    </row>
    <row r="76" spans="1:9">
      <c r="A76" s="22"/>
      <c r="B76" s="22" t="s">
        <v>680</v>
      </c>
      <c r="C76" s="23"/>
      <c r="D76" s="27" t="s">
        <v>681</v>
      </c>
      <c r="E76" s="22"/>
      <c r="F76" s="22" t="s">
        <v>639</v>
      </c>
      <c r="G76" s="22">
        <v>19</v>
      </c>
      <c r="H76" s="23"/>
      <c r="I76" s="25">
        <v>0</v>
      </c>
    </row>
    <row r="77" spans="1:9">
      <c r="A77" s="22"/>
      <c r="B77" s="22" t="s">
        <v>101</v>
      </c>
      <c r="C77" s="23"/>
      <c r="D77" s="27" t="s">
        <v>682</v>
      </c>
      <c r="E77" s="22"/>
      <c r="F77" s="22" t="s">
        <v>521</v>
      </c>
      <c r="G77" s="22"/>
      <c r="H77" s="23"/>
      <c r="I77" s="34" t="s">
        <v>683</v>
      </c>
    </row>
    <row r="78" spans="1:9">
      <c r="A78" s="8" t="s">
        <v>288</v>
      </c>
      <c r="B78" s="9" t="s">
        <v>0</v>
      </c>
      <c r="C78" s="9"/>
      <c r="D78" s="8" t="s">
        <v>1</v>
      </c>
      <c r="E78" s="8" t="s">
        <v>2</v>
      </c>
      <c r="F78" s="10" t="s">
        <v>3</v>
      </c>
      <c r="G78" s="10" t="s">
        <v>10</v>
      </c>
      <c r="H78" s="10" t="s">
        <v>27</v>
      </c>
      <c r="I78" s="11" t="s">
        <v>12</v>
      </c>
    </row>
    <row r="79" spans="1:9">
      <c r="A79" s="2" t="s">
        <v>361</v>
      </c>
      <c r="B79" s="73" t="s">
        <v>1317</v>
      </c>
      <c r="C79" s="45"/>
      <c r="D79" s="45"/>
      <c r="E79" s="45"/>
      <c r="F79" s="45"/>
      <c r="G79" s="45"/>
      <c r="H79" s="12" t="str">
        <f>IF(IFERROR(SEARCHB("add",$B$2),0)&gt;0,"M","O")</f>
        <v>O</v>
      </c>
      <c r="I79" s="45"/>
    </row>
    <row r="80" spans="1:9">
      <c r="A80" s="45"/>
      <c r="B80" s="53" t="s">
        <v>1399</v>
      </c>
      <c r="C80" s="45"/>
      <c r="D80" s="19" t="s">
        <v>362</v>
      </c>
      <c r="E80" s="2" t="s">
        <v>363</v>
      </c>
      <c r="F80" s="2" t="s">
        <v>31</v>
      </c>
      <c r="G80" s="2">
        <v>19</v>
      </c>
      <c r="H80" s="12" t="str">
        <f t="shared" ref="H80:H115" si="0">IF(IFERROR(SEARCHB("add",$B$2),0)&gt;0,"M","O")</f>
        <v>O</v>
      </c>
      <c r="I80" s="45"/>
    </row>
    <row r="81" spans="1:9">
      <c r="A81" s="45"/>
      <c r="B81" s="53" t="s">
        <v>1400</v>
      </c>
      <c r="C81" s="45"/>
      <c r="D81" s="19" t="s">
        <v>356</v>
      </c>
      <c r="E81" s="2" t="s">
        <v>363</v>
      </c>
      <c r="F81" s="2" t="s">
        <v>31</v>
      </c>
      <c r="G81" s="2">
        <v>19</v>
      </c>
      <c r="H81" s="12" t="str">
        <f t="shared" si="0"/>
        <v>O</v>
      </c>
      <c r="I81" s="45"/>
    </row>
    <row r="82" spans="1:9">
      <c r="A82" s="45"/>
      <c r="B82" s="54" t="s">
        <v>364</v>
      </c>
      <c r="C82" s="45"/>
      <c r="D82" s="19" t="s">
        <v>365</v>
      </c>
      <c r="E82" s="2" t="s">
        <v>366</v>
      </c>
      <c r="F82" s="2" t="s">
        <v>31</v>
      </c>
      <c r="G82" s="2">
        <v>19</v>
      </c>
      <c r="H82" s="12" t="str">
        <f t="shared" si="0"/>
        <v>O</v>
      </c>
      <c r="I82" s="45"/>
    </row>
    <row r="83" spans="1:9">
      <c r="A83" s="45"/>
      <c r="B83" s="73" t="s">
        <v>1401</v>
      </c>
      <c r="C83" s="45"/>
      <c r="D83" s="45"/>
      <c r="E83" s="45"/>
      <c r="F83" s="45"/>
      <c r="G83" s="45"/>
      <c r="H83" s="12" t="str">
        <f t="shared" si="0"/>
        <v>O</v>
      </c>
      <c r="I83" s="45"/>
    </row>
    <row r="84" spans="1:9">
      <c r="A84" s="45"/>
      <c r="B84" s="73" t="s">
        <v>1357</v>
      </c>
      <c r="C84" s="45"/>
      <c r="D84" s="45"/>
      <c r="E84" s="45"/>
      <c r="F84" s="45"/>
      <c r="G84" s="45"/>
      <c r="H84" s="12" t="str">
        <f t="shared" si="0"/>
        <v>O</v>
      </c>
      <c r="I84" s="45"/>
    </row>
    <row r="85" spans="1:9">
      <c r="A85" s="45"/>
      <c r="B85" s="73" t="s">
        <v>1358</v>
      </c>
      <c r="C85" s="45"/>
      <c r="D85" s="45"/>
      <c r="E85" s="45"/>
      <c r="F85" s="45"/>
      <c r="G85" s="45"/>
      <c r="H85" s="12" t="str">
        <f t="shared" si="0"/>
        <v>O</v>
      </c>
      <c r="I85" s="45"/>
    </row>
    <row r="86" spans="1:9">
      <c r="A86" s="45"/>
      <c r="B86" s="73" t="s">
        <v>1359</v>
      </c>
      <c r="C86" s="45"/>
      <c r="D86" s="45"/>
      <c r="E86" s="45"/>
      <c r="F86" s="45"/>
      <c r="G86" s="45"/>
      <c r="H86" s="12" t="str">
        <f t="shared" si="0"/>
        <v>O</v>
      </c>
      <c r="I86" s="45"/>
    </row>
    <row r="87" spans="1:9">
      <c r="A87" s="45"/>
      <c r="B87" s="73" t="s">
        <v>1353</v>
      </c>
      <c r="C87" s="45"/>
      <c r="D87" s="45"/>
      <c r="E87" s="45"/>
      <c r="F87" s="45"/>
      <c r="G87" s="45"/>
      <c r="H87" s="12" t="str">
        <f t="shared" si="0"/>
        <v>O</v>
      </c>
      <c r="I87" s="45"/>
    </row>
    <row r="88" spans="1:9">
      <c r="A88" s="45"/>
      <c r="B88" s="73" t="s">
        <v>1354</v>
      </c>
      <c r="C88" s="45"/>
      <c r="D88" s="45"/>
      <c r="E88" s="45"/>
      <c r="F88" s="45"/>
      <c r="G88" s="45"/>
      <c r="H88" s="12" t="str">
        <f t="shared" si="0"/>
        <v>O</v>
      </c>
      <c r="I88" s="45"/>
    </row>
    <row r="89" spans="1:9" s="36" customFormat="1">
      <c r="A89" s="45"/>
      <c r="B89" s="73" t="s">
        <v>1355</v>
      </c>
      <c r="C89" s="45"/>
      <c r="D89" s="45"/>
      <c r="E89" s="45"/>
      <c r="F89" s="45"/>
      <c r="G89" s="45"/>
      <c r="H89" s="12" t="str">
        <f t="shared" si="0"/>
        <v>O</v>
      </c>
      <c r="I89" s="45"/>
    </row>
    <row r="90" spans="1:9" s="36" customFormat="1">
      <c r="A90" s="45"/>
      <c r="B90" s="73" t="s">
        <v>1402</v>
      </c>
      <c r="C90" s="45"/>
      <c r="D90" s="45"/>
      <c r="E90" s="45"/>
      <c r="F90" s="45"/>
      <c r="G90" s="45"/>
      <c r="H90" s="12" t="str">
        <f t="shared" si="0"/>
        <v>O</v>
      </c>
      <c r="I90" s="45"/>
    </row>
    <row r="91" spans="1:9">
      <c r="A91" s="45"/>
      <c r="B91" s="53" t="s">
        <v>1403</v>
      </c>
      <c r="C91" s="45"/>
      <c r="D91" s="19" t="s">
        <v>362</v>
      </c>
      <c r="E91" s="2" t="s">
        <v>369</v>
      </c>
      <c r="F91" s="2" t="s">
        <v>31</v>
      </c>
      <c r="G91" s="2">
        <v>19</v>
      </c>
      <c r="H91" s="12" t="str">
        <f t="shared" si="0"/>
        <v>O</v>
      </c>
      <c r="I91" s="45"/>
    </row>
    <row r="92" spans="1:9">
      <c r="A92" s="45"/>
      <c r="B92" s="81" t="s">
        <v>1404</v>
      </c>
      <c r="C92" s="45"/>
      <c r="D92" s="45"/>
      <c r="E92" s="45"/>
      <c r="F92" s="45"/>
      <c r="G92" s="45"/>
      <c r="H92" s="12" t="str">
        <f t="shared" si="0"/>
        <v>O</v>
      </c>
      <c r="I92" s="45"/>
    </row>
    <row r="93" spans="1:9">
      <c r="A93" s="45"/>
      <c r="B93" s="45" t="s">
        <v>1405</v>
      </c>
      <c r="C93" s="45"/>
      <c r="D93" s="32" t="s">
        <v>367</v>
      </c>
      <c r="E93" s="18" t="s">
        <v>368</v>
      </c>
      <c r="F93" s="18" t="s">
        <v>31</v>
      </c>
      <c r="G93" s="18">
        <v>19</v>
      </c>
      <c r="H93" s="12" t="str">
        <f t="shared" si="0"/>
        <v>O</v>
      </c>
      <c r="I93" s="45"/>
    </row>
    <row r="94" spans="1:9">
      <c r="A94" s="45"/>
      <c r="B94" s="82" t="s">
        <v>1406</v>
      </c>
      <c r="C94" s="45"/>
      <c r="D94" s="45"/>
      <c r="E94" s="45"/>
      <c r="F94" s="45"/>
      <c r="G94" s="45"/>
      <c r="H94" s="12" t="str">
        <f t="shared" si="0"/>
        <v>O</v>
      </c>
      <c r="I94" s="45"/>
    </row>
    <row r="95" spans="1:9" s="36" customFormat="1">
      <c r="A95" s="45"/>
      <c r="B95" s="45" t="s">
        <v>1407</v>
      </c>
      <c r="C95" s="45"/>
      <c r="D95" s="16" t="s">
        <v>370</v>
      </c>
      <c r="E95" s="2" t="s">
        <v>371</v>
      </c>
      <c r="F95" s="2" t="s">
        <v>35</v>
      </c>
      <c r="G95" s="2">
        <v>1</v>
      </c>
      <c r="H95" s="12" t="str">
        <f t="shared" si="0"/>
        <v>O</v>
      </c>
      <c r="I95" s="45"/>
    </row>
    <row r="96" spans="1:9" s="36" customFormat="1">
      <c r="A96" s="45"/>
      <c r="B96" s="82" t="s">
        <v>1408</v>
      </c>
      <c r="C96" s="45"/>
      <c r="D96" s="45"/>
      <c r="E96" s="45"/>
      <c r="F96" s="45"/>
      <c r="G96" s="45"/>
      <c r="H96" s="12" t="str">
        <f t="shared" si="0"/>
        <v>O</v>
      </c>
      <c r="I96" s="45"/>
    </row>
    <row r="97" spans="1:9">
      <c r="A97" s="45"/>
      <c r="B97" s="82" t="s">
        <v>1409</v>
      </c>
      <c r="C97" s="45"/>
      <c r="D97" s="45"/>
      <c r="E97" s="45"/>
      <c r="F97" s="45"/>
      <c r="G97" s="45"/>
      <c r="H97" s="12" t="str">
        <f t="shared" si="0"/>
        <v>O</v>
      </c>
      <c r="I97" s="45"/>
    </row>
    <row r="98" spans="1:9">
      <c r="A98" s="45"/>
      <c r="B98" s="82" t="s">
        <v>1393</v>
      </c>
      <c r="C98" s="45"/>
      <c r="D98" s="45"/>
      <c r="E98" s="45"/>
      <c r="F98" s="45"/>
      <c r="G98" s="45"/>
      <c r="H98" s="12" t="str">
        <f t="shared" si="0"/>
        <v>O</v>
      </c>
      <c r="I98" s="45"/>
    </row>
    <row r="99" spans="1:9">
      <c r="A99" s="45"/>
      <c r="B99" s="82" t="s">
        <v>1410</v>
      </c>
      <c r="C99" s="45"/>
      <c r="D99" s="45"/>
      <c r="E99" s="45"/>
      <c r="F99" s="45"/>
      <c r="G99" s="45"/>
      <c r="H99" s="12" t="str">
        <f t="shared" si="0"/>
        <v>O</v>
      </c>
      <c r="I99" s="45"/>
    </row>
    <row r="100" spans="1:9">
      <c r="A100" s="45"/>
      <c r="B100" s="82" t="s">
        <v>1411</v>
      </c>
      <c r="C100" s="45"/>
      <c r="D100" s="45"/>
      <c r="E100" s="45"/>
      <c r="F100" s="45"/>
      <c r="G100" s="45"/>
      <c r="H100" s="12" t="str">
        <f t="shared" si="0"/>
        <v>O</v>
      </c>
      <c r="I100" s="45"/>
    </row>
    <row r="101" spans="1:9">
      <c r="A101" s="45"/>
      <c r="B101" s="82" t="s">
        <v>1412</v>
      </c>
      <c r="C101" s="45"/>
      <c r="D101" s="45"/>
      <c r="E101" s="45"/>
      <c r="F101" s="45"/>
      <c r="G101" s="45"/>
      <c r="H101" s="12" t="str">
        <f t="shared" si="0"/>
        <v>O</v>
      </c>
      <c r="I101" s="45"/>
    </row>
    <row r="102" spans="1:9" s="36" customFormat="1">
      <c r="A102" s="45"/>
      <c r="B102" s="82" t="s">
        <v>1413</v>
      </c>
      <c r="C102" s="45"/>
      <c r="D102" s="45"/>
      <c r="E102" s="45"/>
      <c r="F102" s="45"/>
      <c r="G102" s="45"/>
      <c r="H102" s="12" t="str">
        <f t="shared" si="0"/>
        <v>O</v>
      </c>
      <c r="I102" s="45"/>
    </row>
    <row r="103" spans="1:9">
      <c r="A103" s="45"/>
      <c r="B103" s="82" t="s">
        <v>1414</v>
      </c>
      <c r="C103" s="45"/>
      <c r="D103" s="45"/>
      <c r="E103" s="45"/>
      <c r="F103" s="45"/>
      <c r="G103" s="45"/>
      <c r="H103" s="12" t="str">
        <f t="shared" si="0"/>
        <v>O</v>
      </c>
      <c r="I103" s="45"/>
    </row>
    <row r="104" spans="1:9">
      <c r="A104" s="45"/>
      <c r="B104" s="82" t="s">
        <v>1415</v>
      </c>
      <c r="C104" s="45"/>
      <c r="D104" s="45"/>
      <c r="E104" s="45"/>
      <c r="F104" s="45"/>
      <c r="G104" s="45"/>
      <c r="H104" s="12" t="str">
        <f t="shared" si="0"/>
        <v>O</v>
      </c>
      <c r="I104" s="45"/>
    </row>
    <row r="105" spans="1:9">
      <c r="A105" s="45"/>
      <c r="B105" s="45" t="s">
        <v>1321</v>
      </c>
      <c r="C105" s="45"/>
      <c r="D105" s="16" t="s">
        <v>373</v>
      </c>
      <c r="E105" s="2" t="s">
        <v>374</v>
      </c>
      <c r="F105" s="2"/>
      <c r="G105" s="2"/>
      <c r="H105" s="12" t="str">
        <f t="shared" si="0"/>
        <v>O</v>
      </c>
      <c r="I105" s="45"/>
    </row>
    <row r="106" spans="1:9">
      <c r="A106" s="45"/>
      <c r="B106" s="53" t="s">
        <v>1346</v>
      </c>
      <c r="C106" s="45"/>
      <c r="D106" s="16" t="s">
        <v>377</v>
      </c>
      <c r="E106" s="2" t="s">
        <v>60</v>
      </c>
      <c r="F106" s="2"/>
      <c r="G106" s="2"/>
      <c r="H106" s="12" t="str">
        <f t="shared" si="0"/>
        <v>O</v>
      </c>
      <c r="I106" s="45"/>
    </row>
    <row r="107" spans="1:9">
      <c r="A107" s="45"/>
      <c r="B107" s="45" t="s">
        <v>1416</v>
      </c>
      <c r="C107" s="45"/>
      <c r="D107" s="45"/>
      <c r="E107" s="2" t="s">
        <v>60</v>
      </c>
      <c r="F107" s="45"/>
      <c r="G107" s="45"/>
      <c r="H107" s="12" t="str">
        <f t="shared" si="0"/>
        <v>O</v>
      </c>
      <c r="I107" s="45"/>
    </row>
    <row r="108" spans="1:9">
      <c r="A108" s="45"/>
      <c r="B108" s="45" t="s">
        <v>1417</v>
      </c>
      <c r="C108" s="45"/>
      <c r="D108" s="16" t="s">
        <v>376</v>
      </c>
      <c r="E108" s="2" t="s">
        <v>60</v>
      </c>
      <c r="F108" s="2"/>
      <c r="G108" s="2"/>
      <c r="H108" s="12" t="str">
        <f t="shared" si="0"/>
        <v>O</v>
      </c>
      <c r="I108" s="45"/>
    </row>
    <row r="109" spans="1:9">
      <c r="A109" s="45"/>
      <c r="B109" s="82" t="s">
        <v>1322</v>
      </c>
      <c r="C109" s="45"/>
      <c r="D109" s="45"/>
      <c r="E109" s="45"/>
      <c r="F109" s="45"/>
      <c r="G109" s="45"/>
      <c r="H109" s="12" t="str">
        <f t="shared" si="0"/>
        <v>O</v>
      </c>
      <c r="I109" s="45"/>
    </row>
    <row r="110" spans="1:9">
      <c r="A110" s="45"/>
      <c r="B110" s="82" t="s">
        <v>1418</v>
      </c>
      <c r="C110" s="45"/>
      <c r="D110" s="45"/>
      <c r="E110" s="45"/>
      <c r="F110" s="45"/>
      <c r="G110" s="45"/>
      <c r="H110" s="12" t="str">
        <f t="shared" si="0"/>
        <v>O</v>
      </c>
      <c r="I110" s="45"/>
    </row>
    <row r="111" spans="1:9">
      <c r="A111" s="45"/>
      <c r="B111" s="82" t="s">
        <v>1419</v>
      </c>
      <c r="C111" s="45"/>
      <c r="D111" s="45"/>
      <c r="E111" s="45"/>
      <c r="F111" s="45"/>
      <c r="G111" s="45"/>
      <c r="H111" s="12" t="str">
        <f t="shared" si="0"/>
        <v>O</v>
      </c>
      <c r="I111" s="45"/>
    </row>
    <row r="112" spans="1:9">
      <c r="A112" s="45"/>
      <c r="B112" s="82" t="s">
        <v>1420</v>
      </c>
      <c r="C112" s="45"/>
      <c r="D112" s="45"/>
      <c r="E112" s="45"/>
      <c r="F112" s="45"/>
      <c r="G112" s="45"/>
      <c r="H112" s="12" t="str">
        <f t="shared" si="0"/>
        <v>O</v>
      </c>
      <c r="I112" s="45"/>
    </row>
    <row r="113" spans="1:9">
      <c r="A113" s="45"/>
      <c r="B113" s="82" t="s">
        <v>1421</v>
      </c>
      <c r="C113" s="45"/>
      <c r="D113" s="45"/>
      <c r="E113" s="45"/>
      <c r="F113" s="45"/>
      <c r="G113" s="45"/>
      <c r="H113" s="12" t="str">
        <f t="shared" si="0"/>
        <v>O</v>
      </c>
      <c r="I113" s="45"/>
    </row>
    <row r="114" spans="1:9">
      <c r="A114" s="45"/>
      <c r="B114" s="82" t="s">
        <v>1422</v>
      </c>
      <c r="C114" s="45"/>
      <c r="D114" s="45"/>
      <c r="E114" s="45"/>
      <c r="F114" s="45"/>
      <c r="G114" s="45"/>
      <c r="H114" s="12" t="str">
        <f t="shared" si="0"/>
        <v>O</v>
      </c>
      <c r="I114" s="45"/>
    </row>
    <row r="115" spans="1:9">
      <c r="A115" s="45"/>
      <c r="B115" s="82" t="s">
        <v>1337</v>
      </c>
      <c r="C115" s="45"/>
      <c r="D115" s="45"/>
      <c r="E115" s="45"/>
      <c r="F115" s="45"/>
      <c r="G115" s="45"/>
      <c r="H115" s="12" t="str">
        <f t="shared" si="0"/>
        <v>O</v>
      </c>
      <c r="I115" s="45"/>
    </row>
    <row r="116" spans="1:9">
      <c r="A116" s="8" t="s">
        <v>378</v>
      </c>
      <c r="B116" s="9" t="s">
        <v>0</v>
      </c>
      <c r="C116" s="9"/>
      <c r="D116" s="8" t="s">
        <v>1</v>
      </c>
      <c r="E116" s="8" t="s">
        <v>2</v>
      </c>
      <c r="F116" s="10" t="s">
        <v>3</v>
      </c>
      <c r="G116" s="10" t="s">
        <v>10</v>
      </c>
      <c r="H116" s="10" t="s">
        <v>27</v>
      </c>
      <c r="I116" s="11" t="s">
        <v>12</v>
      </c>
    </row>
    <row r="117" spans="1:9">
      <c r="A117" s="2" t="s">
        <v>372</v>
      </c>
      <c r="B117" s="2" t="s">
        <v>379</v>
      </c>
      <c r="C117" s="12"/>
      <c r="D117" s="19" t="s">
        <v>380</v>
      </c>
      <c r="E117" s="19" t="s">
        <v>380</v>
      </c>
      <c r="F117" s="2" t="s">
        <v>219</v>
      </c>
      <c r="G117" s="2">
        <v>150</v>
      </c>
      <c r="H117" s="12" t="s">
        <v>4</v>
      </c>
      <c r="I117" s="75"/>
    </row>
    <row r="118" spans="1:9">
      <c r="A118" s="2"/>
      <c r="B118" s="2" t="s">
        <v>381</v>
      </c>
      <c r="C118" s="12"/>
      <c r="D118" s="19" t="s">
        <v>382</v>
      </c>
      <c r="E118" s="2"/>
      <c r="F118" s="2"/>
      <c r="G118" s="2"/>
      <c r="H118" s="12" t="s">
        <v>4</v>
      </c>
      <c r="I118" s="75"/>
    </row>
    <row r="119" spans="1:9">
      <c r="A119" s="8" t="s">
        <v>288</v>
      </c>
      <c r="B119" s="9" t="s">
        <v>0</v>
      </c>
      <c r="C119" s="9"/>
      <c r="D119" s="8" t="s">
        <v>1</v>
      </c>
      <c r="E119" s="8" t="s">
        <v>2</v>
      </c>
      <c r="F119" s="10" t="s">
        <v>3</v>
      </c>
      <c r="G119" s="10" t="s">
        <v>10</v>
      </c>
      <c r="H119" s="10" t="s">
        <v>27</v>
      </c>
      <c r="I119" s="11" t="s">
        <v>12</v>
      </c>
    </row>
    <row r="120" spans="1:9">
      <c r="A120" s="2" t="s">
        <v>381</v>
      </c>
      <c r="B120" s="73" t="s">
        <v>1322</v>
      </c>
      <c r="C120" s="45"/>
      <c r="D120" s="45"/>
      <c r="E120" s="45"/>
      <c r="F120" s="45"/>
      <c r="G120" s="45"/>
      <c r="H120" s="45"/>
      <c r="I120" s="45"/>
    </row>
    <row r="121" spans="1:9">
      <c r="A121" s="45"/>
      <c r="B121" s="54" t="s">
        <v>447</v>
      </c>
      <c r="C121" s="45"/>
      <c r="D121" s="16" t="s">
        <v>448</v>
      </c>
      <c r="E121" s="2" t="s">
        <v>446</v>
      </c>
      <c r="F121" s="2" t="str">
        <f>IF(G121=19,"Number","String")</f>
        <v>String</v>
      </c>
      <c r="G121" s="2">
        <v>10</v>
      </c>
      <c r="H121" s="12" t="s">
        <v>42</v>
      </c>
      <c r="I121" s="45"/>
    </row>
    <row r="122" spans="1:9">
      <c r="A122" s="45"/>
      <c r="B122" s="54" t="s">
        <v>385</v>
      </c>
      <c r="C122" s="45"/>
      <c r="D122" s="16" t="s">
        <v>386</v>
      </c>
      <c r="E122" s="2" t="s">
        <v>387</v>
      </c>
      <c r="F122" s="2" t="str">
        <f>IF(G122=19,"Number","String")</f>
        <v>Number</v>
      </c>
      <c r="G122" s="2">
        <v>19</v>
      </c>
      <c r="H122" s="45"/>
      <c r="I122" s="45"/>
    </row>
    <row r="123" spans="1:9">
      <c r="A123" s="45"/>
      <c r="B123" s="73" t="s">
        <v>1323</v>
      </c>
      <c r="C123" s="45"/>
      <c r="D123" s="45"/>
      <c r="E123" s="45"/>
      <c r="F123" s="45"/>
      <c r="G123" s="45"/>
      <c r="H123" s="45"/>
      <c r="I123" s="45"/>
    </row>
    <row r="124" spans="1:9">
      <c r="A124" s="45"/>
      <c r="B124" s="54" t="s">
        <v>439</v>
      </c>
      <c r="C124" s="45"/>
      <c r="D124" s="16" t="s">
        <v>440</v>
      </c>
      <c r="E124" s="2"/>
      <c r="F124" s="2" t="str">
        <f>IF(G124=19,"Number","String")</f>
        <v>String</v>
      </c>
      <c r="G124" s="2">
        <v>100</v>
      </c>
      <c r="H124" s="12" t="s">
        <v>42</v>
      </c>
      <c r="I124" s="45"/>
    </row>
    <row r="125" spans="1:9">
      <c r="A125" s="45"/>
      <c r="B125" s="54" t="s">
        <v>426</v>
      </c>
      <c r="C125" s="45"/>
      <c r="D125" s="19" t="s">
        <v>427</v>
      </c>
      <c r="E125" s="2" t="s">
        <v>1339</v>
      </c>
      <c r="F125" s="2" t="s">
        <v>178</v>
      </c>
      <c r="G125" s="2">
        <v>6</v>
      </c>
      <c r="H125" s="12" t="s">
        <v>42</v>
      </c>
      <c r="I125" s="45"/>
    </row>
    <row r="126" spans="1:9">
      <c r="A126" s="45"/>
      <c r="B126" s="54" t="s">
        <v>424</v>
      </c>
      <c r="C126" s="45"/>
      <c r="D126" s="16" t="s">
        <v>425</v>
      </c>
      <c r="E126" s="2"/>
      <c r="F126" s="2" t="str">
        <f>IF(G126=19,"Number","String")</f>
        <v>String</v>
      </c>
      <c r="G126" s="2">
        <v>40</v>
      </c>
      <c r="H126" s="12" t="s">
        <v>42</v>
      </c>
      <c r="I126" s="45"/>
    </row>
    <row r="127" spans="1:9">
      <c r="A127" s="45"/>
      <c r="B127" s="54" t="s">
        <v>464</v>
      </c>
      <c r="C127" s="45"/>
      <c r="D127" s="19" t="s">
        <v>465</v>
      </c>
      <c r="E127" s="2"/>
      <c r="F127" s="2" t="str">
        <f>IF(G127=19,"Number","String")</f>
        <v>String</v>
      </c>
      <c r="G127" s="2">
        <v>10</v>
      </c>
      <c r="H127" s="12" t="s">
        <v>42</v>
      </c>
      <c r="I127" s="45"/>
    </row>
    <row r="128" spans="1:9">
      <c r="A128" s="45"/>
      <c r="B128" s="54" t="s">
        <v>406</v>
      </c>
      <c r="C128" s="12"/>
      <c r="D128" s="16" t="s">
        <v>407</v>
      </c>
      <c r="E128" s="2"/>
      <c r="F128" s="2" t="str">
        <f>IF(G128=19,"Number","String")</f>
        <v>String</v>
      </c>
      <c r="G128" s="2">
        <v>8</v>
      </c>
      <c r="H128" s="12" t="s">
        <v>42</v>
      </c>
      <c r="I128" s="45"/>
    </row>
    <row r="129" spans="1:9">
      <c r="A129" s="45"/>
      <c r="B129" s="54" t="s">
        <v>420</v>
      </c>
      <c r="C129" s="45"/>
      <c r="D129" s="16" t="s">
        <v>421</v>
      </c>
      <c r="E129" s="2" t="s">
        <v>1339</v>
      </c>
      <c r="F129" s="2" t="s">
        <v>1341</v>
      </c>
      <c r="G129" s="2">
        <v>6</v>
      </c>
      <c r="H129" s="12" t="s">
        <v>42</v>
      </c>
      <c r="I129" s="75"/>
    </row>
    <row r="130" spans="1:9">
      <c r="A130" s="45"/>
      <c r="B130" s="54" t="s">
        <v>1324</v>
      </c>
      <c r="C130" s="45"/>
      <c r="D130" s="19" t="s">
        <v>1342</v>
      </c>
      <c r="E130" s="2"/>
      <c r="F130" s="2" t="s">
        <v>35</v>
      </c>
      <c r="G130" s="2">
        <v>8</v>
      </c>
      <c r="H130" s="12" t="s">
        <v>42</v>
      </c>
      <c r="I130" s="45"/>
    </row>
    <row r="131" spans="1:9">
      <c r="A131" s="45"/>
      <c r="B131" s="54" t="s">
        <v>1344</v>
      </c>
      <c r="C131" s="12"/>
      <c r="D131" s="19" t="s">
        <v>401</v>
      </c>
      <c r="E131" s="2"/>
      <c r="F131" s="2" t="str">
        <f t="shared" ref="F131:F136" si="1">IF(G131=19,"Number","String")</f>
        <v>String</v>
      </c>
      <c r="G131" s="2">
        <v>10</v>
      </c>
      <c r="H131" s="12" t="s">
        <v>42</v>
      </c>
      <c r="I131" s="45"/>
    </row>
    <row r="132" spans="1:9">
      <c r="A132" s="45"/>
      <c r="B132" s="54" t="s">
        <v>449</v>
      </c>
      <c r="C132" s="45"/>
      <c r="D132" s="16" t="s">
        <v>450</v>
      </c>
      <c r="E132" s="2" t="s">
        <v>446</v>
      </c>
      <c r="F132" s="2" t="str">
        <f t="shared" si="1"/>
        <v>String</v>
      </c>
      <c r="G132" s="2">
        <v>6</v>
      </c>
      <c r="H132" s="12" t="s">
        <v>42</v>
      </c>
      <c r="I132" s="45"/>
    </row>
    <row r="133" spans="1:9">
      <c r="A133" s="45"/>
      <c r="B133" s="54" t="s">
        <v>417</v>
      </c>
      <c r="C133" s="45"/>
      <c r="D133" s="16" t="s">
        <v>418</v>
      </c>
      <c r="E133" s="2"/>
      <c r="F133" s="2" t="str">
        <f t="shared" si="1"/>
        <v>String</v>
      </c>
      <c r="G133" s="2">
        <v>100</v>
      </c>
      <c r="H133" s="12" t="s">
        <v>42</v>
      </c>
      <c r="I133" s="45"/>
    </row>
    <row r="134" spans="1:9">
      <c r="A134" s="45"/>
      <c r="B134" s="54" t="s">
        <v>1325</v>
      </c>
      <c r="C134" s="45"/>
      <c r="D134" s="16" t="s">
        <v>434</v>
      </c>
      <c r="E134" s="2"/>
      <c r="F134" s="2" t="str">
        <f t="shared" si="1"/>
        <v>String</v>
      </c>
      <c r="G134" s="2">
        <v>100</v>
      </c>
      <c r="H134" s="12" t="s">
        <v>42</v>
      </c>
      <c r="I134" s="45"/>
    </row>
    <row r="135" spans="1:9">
      <c r="A135" s="45"/>
      <c r="B135" s="54" t="s">
        <v>1326</v>
      </c>
      <c r="C135" s="45"/>
      <c r="D135" s="16" t="s">
        <v>435</v>
      </c>
      <c r="E135" s="2"/>
      <c r="F135" s="2" t="str">
        <f t="shared" si="1"/>
        <v>String</v>
      </c>
      <c r="G135" s="2">
        <v>100</v>
      </c>
      <c r="H135" s="12" t="s">
        <v>42</v>
      </c>
      <c r="I135" s="45"/>
    </row>
    <row r="136" spans="1:9">
      <c r="A136" s="45"/>
      <c r="B136" s="54" t="s">
        <v>444</v>
      </c>
      <c r="C136" s="45"/>
      <c r="D136" s="16" t="s">
        <v>445</v>
      </c>
      <c r="E136" s="2" t="s">
        <v>446</v>
      </c>
      <c r="F136" s="2" t="str">
        <f t="shared" si="1"/>
        <v>Number</v>
      </c>
      <c r="G136" s="2">
        <v>19</v>
      </c>
      <c r="H136" s="12" t="s">
        <v>42</v>
      </c>
      <c r="I136" s="45"/>
    </row>
    <row r="137" spans="1:9">
      <c r="A137" s="45"/>
      <c r="B137" s="73" t="s">
        <v>1327</v>
      </c>
      <c r="C137" s="45"/>
      <c r="D137" s="45"/>
      <c r="E137" s="45"/>
      <c r="F137" s="45"/>
      <c r="G137" s="45"/>
      <c r="H137" s="45"/>
      <c r="I137" s="45"/>
    </row>
    <row r="138" spans="1:9">
      <c r="A138" s="45"/>
      <c r="B138" s="54" t="s">
        <v>457</v>
      </c>
      <c r="C138" s="45"/>
      <c r="D138" s="16" t="s">
        <v>458</v>
      </c>
      <c r="E138" s="2"/>
      <c r="F138" s="2" t="str">
        <f>IF(G138=19,"Number","String")</f>
        <v>String</v>
      </c>
      <c r="G138" s="2">
        <v>10</v>
      </c>
      <c r="H138" s="12" t="s">
        <v>42</v>
      </c>
      <c r="I138" s="45"/>
    </row>
    <row r="139" spans="1:9">
      <c r="A139" s="45"/>
      <c r="B139" s="54" t="s">
        <v>455</v>
      </c>
      <c r="C139" s="45"/>
      <c r="D139" s="16" t="s">
        <v>456</v>
      </c>
      <c r="E139" s="2" t="s">
        <v>1339</v>
      </c>
      <c r="F139" s="2" t="s">
        <v>1341</v>
      </c>
      <c r="G139" s="2">
        <v>6</v>
      </c>
      <c r="H139" s="12" t="s">
        <v>42</v>
      </c>
      <c r="I139" s="45"/>
    </row>
    <row r="140" spans="1:9">
      <c r="A140" s="45"/>
      <c r="B140" s="54" t="s">
        <v>422</v>
      </c>
      <c r="C140" s="45"/>
      <c r="D140" s="16" t="s">
        <v>423</v>
      </c>
      <c r="E140" s="2"/>
      <c r="F140" s="2" t="str">
        <f>IF(G140=19,"Number","String")</f>
        <v>Number</v>
      </c>
      <c r="G140" s="2">
        <v>19</v>
      </c>
      <c r="H140" s="12" t="s">
        <v>42</v>
      </c>
      <c r="I140" s="45"/>
    </row>
    <row r="141" spans="1:9">
      <c r="A141" s="45"/>
      <c r="B141" s="73" t="s">
        <v>1328</v>
      </c>
      <c r="C141" s="45"/>
      <c r="D141" s="45"/>
      <c r="E141" s="45"/>
      <c r="F141" s="45"/>
      <c r="G141" s="45"/>
      <c r="H141" s="45"/>
      <c r="I141" s="45"/>
    </row>
    <row r="142" spans="1:9">
      <c r="A142" s="45"/>
      <c r="B142" s="54" t="s">
        <v>404</v>
      </c>
      <c r="C142" s="12"/>
      <c r="D142" s="19" t="s">
        <v>405</v>
      </c>
      <c r="E142" s="2"/>
      <c r="F142" s="2" t="str">
        <f>IF(G142=19,"Number","String")</f>
        <v>Number</v>
      </c>
      <c r="G142" s="2">
        <v>19</v>
      </c>
      <c r="H142" s="12" t="s">
        <v>42</v>
      </c>
      <c r="I142" s="45"/>
    </row>
    <row r="143" spans="1:9">
      <c r="A143" s="45"/>
      <c r="B143" s="73" t="s">
        <v>1329</v>
      </c>
      <c r="C143" s="45"/>
      <c r="D143" s="45"/>
      <c r="E143" s="45"/>
      <c r="F143" s="45"/>
      <c r="G143" s="45"/>
      <c r="H143" s="45"/>
      <c r="I143" s="45"/>
    </row>
    <row r="144" spans="1:9">
      <c r="A144" s="45"/>
      <c r="B144" s="54" t="s">
        <v>408</v>
      </c>
      <c r="C144" s="12"/>
      <c r="D144" s="16" t="s">
        <v>409</v>
      </c>
      <c r="E144" s="2"/>
      <c r="F144" s="2" t="str">
        <f>IF(G144=19,"Number","String")</f>
        <v>String</v>
      </c>
      <c r="G144" s="2">
        <v>1</v>
      </c>
      <c r="H144" s="12" t="s">
        <v>42</v>
      </c>
      <c r="I144" s="45"/>
    </row>
    <row r="145" spans="1:9">
      <c r="A145" s="45"/>
      <c r="B145" s="54" t="s">
        <v>383</v>
      </c>
      <c r="C145" s="45"/>
      <c r="D145" s="19" t="s">
        <v>384</v>
      </c>
      <c r="E145" s="2"/>
      <c r="F145" s="2" t="s">
        <v>35</v>
      </c>
      <c r="G145" s="2">
        <v>100</v>
      </c>
      <c r="H145" s="12" t="s">
        <v>42</v>
      </c>
      <c r="I145" s="45"/>
    </row>
    <row r="146" spans="1:9">
      <c r="A146" s="45"/>
      <c r="B146" s="73" t="s">
        <v>390</v>
      </c>
      <c r="C146" s="45"/>
      <c r="D146" s="16" t="s">
        <v>391</v>
      </c>
      <c r="E146" s="2" t="s">
        <v>392</v>
      </c>
      <c r="F146" s="2" t="str">
        <f>IF(G146=19,"Number","String")</f>
        <v>Number</v>
      </c>
      <c r="G146" s="2">
        <v>19</v>
      </c>
      <c r="H146" s="12" t="s">
        <v>42</v>
      </c>
      <c r="I146" s="45"/>
    </row>
    <row r="147" spans="1:9">
      <c r="A147" s="45"/>
      <c r="B147" s="73" t="s">
        <v>1330</v>
      </c>
      <c r="C147" s="45"/>
      <c r="D147" s="45"/>
      <c r="E147" s="45"/>
      <c r="F147" s="45"/>
      <c r="G147" s="45"/>
      <c r="H147" s="45"/>
      <c r="I147" s="45"/>
    </row>
    <row r="148" spans="1:9">
      <c r="A148" s="45"/>
      <c r="B148" s="54" t="s">
        <v>398</v>
      </c>
      <c r="C148" s="12"/>
      <c r="D148" s="16" t="s">
        <v>399</v>
      </c>
      <c r="E148" s="2" t="s">
        <v>400</v>
      </c>
      <c r="F148" s="2" t="str">
        <f>IF(G148=19,"Number","String")</f>
        <v>Number</v>
      </c>
      <c r="G148" s="2">
        <v>19</v>
      </c>
      <c r="H148" s="12" t="s">
        <v>42</v>
      </c>
      <c r="I148" s="45"/>
    </row>
    <row r="149" spans="1:9">
      <c r="A149" s="45"/>
      <c r="B149" s="73" t="s">
        <v>1331</v>
      </c>
      <c r="C149" s="45"/>
      <c r="D149" s="45"/>
      <c r="E149" s="45"/>
      <c r="F149" s="45"/>
      <c r="G149" s="45"/>
      <c r="H149" s="45"/>
      <c r="I149" s="45"/>
    </row>
    <row r="150" spans="1:9">
      <c r="A150" s="45"/>
      <c r="B150" s="54" t="s">
        <v>394</v>
      </c>
      <c r="C150" s="12"/>
      <c r="D150" s="16" t="s">
        <v>395</v>
      </c>
      <c r="E150" s="2" t="s">
        <v>396</v>
      </c>
      <c r="F150" s="2" t="str">
        <f>IF(G150=19,"Number","String")</f>
        <v>Number</v>
      </c>
      <c r="G150" s="2">
        <v>19</v>
      </c>
      <c r="H150" s="12" t="s">
        <v>42</v>
      </c>
      <c r="I150" s="45"/>
    </row>
    <row r="151" spans="1:9">
      <c r="A151" s="45"/>
      <c r="B151" s="73" t="s">
        <v>1332</v>
      </c>
      <c r="C151" s="45"/>
      <c r="D151" s="45"/>
      <c r="E151" s="45"/>
      <c r="F151" s="45"/>
      <c r="G151" s="45"/>
      <c r="H151" s="45"/>
      <c r="I151" s="45"/>
    </row>
    <row r="152" spans="1:9">
      <c r="A152" s="45"/>
      <c r="B152" s="54" t="s">
        <v>410</v>
      </c>
      <c r="C152" s="12"/>
      <c r="D152" s="16" t="s">
        <v>411</v>
      </c>
      <c r="E152" s="2" t="s">
        <v>412</v>
      </c>
      <c r="F152" s="2" t="s">
        <v>299</v>
      </c>
      <c r="G152" s="2">
        <v>6</v>
      </c>
      <c r="H152" s="12" t="s">
        <v>42</v>
      </c>
      <c r="I152" s="45"/>
    </row>
    <row r="153" spans="1:9">
      <c r="A153" s="45"/>
      <c r="B153" s="54" t="s">
        <v>415</v>
      </c>
      <c r="C153" s="45"/>
      <c r="D153" s="16" t="s">
        <v>416</v>
      </c>
      <c r="E153" s="2"/>
      <c r="F153" s="2" t="str">
        <f t="shared" ref="F153:F160" si="2">IF(G153=19,"Number","String")</f>
        <v>String</v>
      </c>
      <c r="G153" s="2">
        <v>1</v>
      </c>
      <c r="H153" s="12" t="s">
        <v>42</v>
      </c>
      <c r="I153" s="45"/>
    </row>
    <row r="154" spans="1:9">
      <c r="A154" s="45"/>
      <c r="B154" s="54" t="s">
        <v>388</v>
      </c>
      <c r="C154" s="45"/>
      <c r="D154" s="16" t="s">
        <v>389</v>
      </c>
      <c r="E154" s="2"/>
      <c r="F154" s="2" t="str">
        <f t="shared" si="2"/>
        <v>String</v>
      </c>
      <c r="G154" s="2">
        <v>1</v>
      </c>
      <c r="H154" s="12" t="s">
        <v>42</v>
      </c>
      <c r="I154" s="45"/>
    </row>
    <row r="155" spans="1:9">
      <c r="A155" s="45"/>
      <c r="B155" s="54" t="s">
        <v>437</v>
      </c>
      <c r="C155" s="45"/>
      <c r="D155" s="16" t="s">
        <v>438</v>
      </c>
      <c r="E155" s="2"/>
      <c r="F155" s="2" t="str">
        <f t="shared" si="2"/>
        <v>String</v>
      </c>
      <c r="G155" s="2">
        <v>1</v>
      </c>
      <c r="H155" s="12" t="s">
        <v>42</v>
      </c>
      <c r="I155" s="45"/>
    </row>
    <row r="156" spans="1:9">
      <c r="A156" s="45"/>
      <c r="B156" s="54" t="s">
        <v>459</v>
      </c>
      <c r="C156" s="45"/>
      <c r="D156" s="16" t="s">
        <v>460</v>
      </c>
      <c r="E156" s="2"/>
      <c r="F156" s="2" t="str">
        <f t="shared" si="2"/>
        <v>String</v>
      </c>
      <c r="G156" s="2">
        <v>10</v>
      </c>
      <c r="H156" s="12" t="s">
        <v>42</v>
      </c>
      <c r="I156" s="45"/>
    </row>
    <row r="157" spans="1:9">
      <c r="A157" s="45"/>
      <c r="B157" s="54" t="s">
        <v>430</v>
      </c>
      <c r="C157" s="45"/>
      <c r="D157" s="19" t="s">
        <v>431</v>
      </c>
      <c r="E157" s="2"/>
      <c r="F157" s="2" t="str">
        <f t="shared" si="2"/>
        <v>String</v>
      </c>
      <c r="G157" s="2">
        <v>20</v>
      </c>
      <c r="H157" s="12" t="s">
        <v>42</v>
      </c>
      <c r="I157" s="45"/>
    </row>
    <row r="158" spans="1:9">
      <c r="A158" s="45"/>
      <c r="B158" s="54" t="s">
        <v>150</v>
      </c>
      <c r="C158" s="45"/>
      <c r="D158" s="16" t="s">
        <v>441</v>
      </c>
      <c r="E158" s="2"/>
      <c r="F158" s="2" t="str">
        <f t="shared" si="2"/>
        <v>String</v>
      </c>
      <c r="G158" s="2">
        <v>10</v>
      </c>
      <c r="H158" s="12" t="s">
        <v>42</v>
      </c>
      <c r="I158" s="45"/>
    </row>
    <row r="159" spans="1:9">
      <c r="A159" s="45"/>
      <c r="B159" s="54" t="s">
        <v>432</v>
      </c>
      <c r="C159" s="45"/>
      <c r="D159" s="16" t="s">
        <v>433</v>
      </c>
      <c r="E159" s="2"/>
      <c r="F159" s="2" t="str">
        <f t="shared" si="2"/>
        <v>String</v>
      </c>
      <c r="G159" s="2">
        <v>1</v>
      </c>
      <c r="H159" s="12" t="s">
        <v>42</v>
      </c>
      <c r="I159" s="45"/>
    </row>
    <row r="160" spans="1:9">
      <c r="A160" s="45"/>
      <c r="B160" s="54" t="s">
        <v>413</v>
      </c>
      <c r="C160" s="45"/>
      <c r="D160" s="16" t="s">
        <v>414</v>
      </c>
      <c r="E160" s="2"/>
      <c r="F160" s="2" t="str">
        <f t="shared" si="2"/>
        <v>String</v>
      </c>
      <c r="G160" s="2">
        <v>1</v>
      </c>
      <c r="H160" s="12" t="s">
        <v>42</v>
      </c>
      <c r="I160" s="45"/>
    </row>
    <row r="161" spans="1:9">
      <c r="A161" s="45"/>
      <c r="B161" s="54" t="s">
        <v>453</v>
      </c>
      <c r="C161" s="45"/>
      <c r="D161" s="16" t="s">
        <v>454</v>
      </c>
      <c r="E161" s="2" t="s">
        <v>412</v>
      </c>
      <c r="F161" s="2" t="s">
        <v>299</v>
      </c>
      <c r="G161" s="2">
        <v>6</v>
      </c>
      <c r="H161" s="12" t="s">
        <v>42</v>
      </c>
      <c r="I161" s="45"/>
    </row>
    <row r="162" spans="1:9">
      <c r="A162" s="45"/>
      <c r="B162" s="54" t="s">
        <v>451</v>
      </c>
      <c r="C162" s="45"/>
      <c r="D162" s="16" t="s">
        <v>452</v>
      </c>
      <c r="E162" s="2" t="s">
        <v>446</v>
      </c>
      <c r="F162" s="2" t="str">
        <f t="shared" ref="F162:F169" si="3">IF(G162=19,"Number","String")</f>
        <v>String</v>
      </c>
      <c r="G162" s="2">
        <v>1</v>
      </c>
      <c r="H162" s="12" t="s">
        <v>42</v>
      </c>
      <c r="I162" s="45"/>
    </row>
    <row r="163" spans="1:9">
      <c r="A163" s="45"/>
      <c r="B163" s="54" t="s">
        <v>428</v>
      </c>
      <c r="C163" s="45"/>
      <c r="D163" s="19" t="s">
        <v>429</v>
      </c>
      <c r="E163" s="2"/>
      <c r="F163" s="2" t="str">
        <f t="shared" si="3"/>
        <v>String</v>
      </c>
      <c r="G163" s="2">
        <v>1</v>
      </c>
      <c r="H163" s="12" t="s">
        <v>42</v>
      </c>
      <c r="I163" s="45"/>
    </row>
    <row r="164" spans="1:9">
      <c r="A164" s="45"/>
      <c r="B164" s="54" t="s">
        <v>442</v>
      </c>
      <c r="C164" s="45"/>
      <c r="D164" s="16" t="s">
        <v>443</v>
      </c>
      <c r="E164" s="2"/>
      <c r="F164" s="2" t="str">
        <f t="shared" si="3"/>
        <v>String</v>
      </c>
      <c r="G164" s="2">
        <v>1</v>
      </c>
      <c r="H164" s="12" t="s">
        <v>42</v>
      </c>
      <c r="I164" s="45"/>
    </row>
    <row r="165" spans="1:9">
      <c r="A165" s="45"/>
      <c r="B165" s="54" t="s">
        <v>402</v>
      </c>
      <c r="C165" s="12"/>
      <c r="D165" s="19" t="s">
        <v>403</v>
      </c>
      <c r="E165" s="2"/>
      <c r="F165" s="2" t="str">
        <f t="shared" si="3"/>
        <v>String</v>
      </c>
      <c r="G165" s="2">
        <v>150</v>
      </c>
      <c r="H165" s="12" t="s">
        <v>42</v>
      </c>
      <c r="I165" s="45"/>
    </row>
    <row r="166" spans="1:9">
      <c r="A166" s="45"/>
      <c r="B166" s="54" t="s">
        <v>461</v>
      </c>
      <c r="C166" s="45"/>
      <c r="D166" s="16" t="s">
        <v>462</v>
      </c>
      <c r="E166" s="2"/>
      <c r="F166" s="2" t="str">
        <f t="shared" si="3"/>
        <v>String</v>
      </c>
      <c r="G166" s="2">
        <v>1</v>
      </c>
      <c r="H166" s="12" t="s">
        <v>42</v>
      </c>
      <c r="I166" s="45"/>
    </row>
    <row r="167" spans="1:9">
      <c r="A167" s="45"/>
      <c r="B167" s="54" t="s">
        <v>1333</v>
      </c>
      <c r="C167" s="45"/>
      <c r="D167" s="19" t="s">
        <v>466</v>
      </c>
      <c r="E167" s="2"/>
      <c r="F167" s="2" t="str">
        <f t="shared" si="3"/>
        <v>String</v>
      </c>
      <c r="G167" s="2">
        <v>11</v>
      </c>
      <c r="H167" s="12" t="s">
        <v>42</v>
      </c>
      <c r="I167" s="45"/>
    </row>
    <row r="168" spans="1:9">
      <c r="A168" s="45"/>
      <c r="B168" s="54" t="s">
        <v>1334</v>
      </c>
      <c r="C168" s="45"/>
      <c r="D168" s="19" t="s">
        <v>467</v>
      </c>
      <c r="E168" s="2"/>
      <c r="F168" s="2" t="str">
        <f t="shared" si="3"/>
        <v>String</v>
      </c>
      <c r="G168" s="2">
        <v>12</v>
      </c>
      <c r="H168" s="12" t="s">
        <v>42</v>
      </c>
      <c r="I168" s="45"/>
    </row>
    <row r="169" spans="1:9">
      <c r="A169" s="45"/>
      <c r="B169" s="54" t="s">
        <v>2469</v>
      </c>
      <c r="C169" s="45"/>
      <c r="D169" s="19" t="s">
        <v>468</v>
      </c>
      <c r="E169" s="2"/>
      <c r="F169" s="2" t="str">
        <f t="shared" si="3"/>
        <v>String</v>
      </c>
      <c r="G169" s="2">
        <v>13</v>
      </c>
      <c r="H169" s="12" t="s">
        <v>42</v>
      </c>
      <c r="I169" s="45"/>
    </row>
    <row r="170" spans="1:9">
      <c r="A170" s="45"/>
      <c r="B170" s="54" t="s">
        <v>1336</v>
      </c>
      <c r="C170" s="45"/>
      <c r="D170" s="19" t="s">
        <v>469</v>
      </c>
      <c r="E170" s="2"/>
      <c r="F170" s="2" t="s">
        <v>299</v>
      </c>
      <c r="G170" s="2">
        <v>6</v>
      </c>
      <c r="H170" s="12" t="s">
        <v>42</v>
      </c>
      <c r="I170" s="45"/>
    </row>
    <row r="171" spans="1:9" s="124" customFormat="1">
      <c r="A171" s="210"/>
      <c r="B171" s="213" t="s">
        <v>2467</v>
      </c>
      <c r="C171" s="214"/>
      <c r="D171" s="215" t="s">
        <v>2468</v>
      </c>
      <c r="E171" s="213"/>
      <c r="F171" s="213" t="str">
        <f t="shared" ref="F171" si="4">IF(G171=19,"Number","String")</f>
        <v>String</v>
      </c>
      <c r="G171" s="213">
        <v>1</v>
      </c>
      <c r="H171" s="216" t="s">
        <v>42</v>
      </c>
      <c r="I171" s="212"/>
    </row>
    <row r="172" spans="1:9" s="124" customFormat="1">
      <c r="A172" s="45"/>
      <c r="B172" s="73" t="s">
        <v>2164</v>
      </c>
      <c r="C172" s="45"/>
      <c r="D172" s="19" t="s">
        <v>2165</v>
      </c>
      <c r="E172" s="123"/>
      <c r="F172" s="123" t="s">
        <v>2166</v>
      </c>
      <c r="G172" s="123"/>
      <c r="H172" s="129" t="s">
        <v>2167</v>
      </c>
      <c r="I172" s="45"/>
    </row>
    <row r="173" spans="1:9">
      <c r="A173" s="45"/>
      <c r="B173" s="73" t="s">
        <v>1337</v>
      </c>
      <c r="C173" s="45"/>
      <c r="D173" s="45"/>
      <c r="E173" s="45"/>
      <c r="F173" s="45"/>
      <c r="G173" s="45"/>
      <c r="H173" s="45"/>
      <c r="I173" s="45"/>
    </row>
    <row r="174" spans="1:9">
      <c r="A174" s="8" t="s">
        <v>476</v>
      </c>
      <c r="B174" s="9" t="s">
        <v>0</v>
      </c>
      <c r="C174" s="9"/>
      <c r="D174" s="8" t="s">
        <v>1</v>
      </c>
      <c r="E174" s="8" t="s">
        <v>2</v>
      </c>
      <c r="F174" s="10" t="s">
        <v>3</v>
      </c>
      <c r="G174" s="10" t="s">
        <v>477</v>
      </c>
      <c r="H174" s="10" t="s">
        <v>478</v>
      </c>
      <c r="I174" s="11" t="s">
        <v>479</v>
      </c>
    </row>
    <row r="175" spans="1:9">
      <c r="A175" s="53" t="s">
        <v>1781</v>
      </c>
      <c r="B175" s="73" t="s">
        <v>1317</v>
      </c>
      <c r="C175" s="54"/>
      <c r="D175" s="54"/>
      <c r="E175" s="54"/>
      <c r="F175" s="54"/>
      <c r="G175" s="54"/>
      <c r="H175" s="54"/>
      <c r="I175" s="54"/>
    </row>
    <row r="176" spans="1:9">
      <c r="A176" s="54"/>
      <c r="B176" s="53" t="s">
        <v>1423</v>
      </c>
      <c r="C176" s="54"/>
      <c r="D176" s="16" t="s">
        <v>1424</v>
      </c>
      <c r="E176" s="2" t="s">
        <v>1425</v>
      </c>
      <c r="F176" s="2" t="s">
        <v>1426</v>
      </c>
      <c r="G176" s="2">
        <v>19</v>
      </c>
      <c r="H176" s="12" t="str">
        <f>IF(IFERROR(SEARCHB("add",$B$2),0)&gt;0,"X","M")</f>
        <v>M</v>
      </c>
      <c r="I176" s="54"/>
    </row>
    <row r="177" spans="1:9">
      <c r="A177" s="54"/>
      <c r="B177" s="53" t="s">
        <v>1427</v>
      </c>
      <c r="C177" s="54"/>
      <c r="D177" s="16" t="s">
        <v>1428</v>
      </c>
      <c r="E177" s="2"/>
      <c r="F177" s="2" t="s">
        <v>1429</v>
      </c>
      <c r="G177" s="2">
        <v>19</v>
      </c>
      <c r="H177" s="12" t="str">
        <f>IF(IFERROR(SEARCHB("add",$B$2),0)&gt;0,"X","M")</f>
        <v>M</v>
      </c>
      <c r="I177" s="54"/>
    </row>
    <row r="178" spans="1:9">
      <c r="A178" s="54"/>
      <c r="B178" s="54" t="s">
        <v>1430</v>
      </c>
      <c r="C178" s="54"/>
      <c r="D178" s="16" t="s">
        <v>1431</v>
      </c>
      <c r="E178" s="2"/>
      <c r="F178" s="2" t="s">
        <v>1426</v>
      </c>
      <c r="G178" s="2">
        <v>19</v>
      </c>
      <c r="H178" s="12" t="s">
        <v>42</v>
      </c>
      <c r="I178" s="54"/>
    </row>
    <row r="179" spans="1:9">
      <c r="A179" s="54"/>
      <c r="B179" s="73" t="s">
        <v>1432</v>
      </c>
      <c r="C179" s="54"/>
      <c r="D179" s="32"/>
      <c r="E179" s="18"/>
      <c r="F179" s="18"/>
      <c r="G179" s="18"/>
      <c r="H179" s="31"/>
      <c r="I179" s="54"/>
    </row>
    <row r="180" spans="1:9">
      <c r="A180" s="54"/>
      <c r="B180" s="73" t="s">
        <v>1433</v>
      </c>
      <c r="C180" s="54"/>
      <c r="D180" s="35"/>
      <c r="E180" s="18"/>
      <c r="F180" s="18"/>
      <c r="G180" s="18"/>
      <c r="H180" s="31"/>
      <c r="I180" s="54"/>
    </row>
    <row r="181" spans="1:9">
      <c r="A181" s="54"/>
      <c r="B181" s="53" t="s">
        <v>1434</v>
      </c>
      <c r="C181" s="54"/>
      <c r="D181" s="16" t="s">
        <v>1435</v>
      </c>
      <c r="E181" s="2" t="s">
        <v>481</v>
      </c>
      <c r="F181" s="2" t="s">
        <v>31</v>
      </c>
      <c r="G181" s="2">
        <v>19</v>
      </c>
      <c r="H181" s="12" t="s">
        <v>4</v>
      </c>
      <c r="I181" s="54"/>
    </row>
    <row r="182" spans="1:9">
      <c r="A182" s="54"/>
      <c r="B182" s="73" t="s">
        <v>1436</v>
      </c>
      <c r="C182" s="54"/>
      <c r="D182" s="35"/>
      <c r="E182" s="18"/>
      <c r="F182" s="18"/>
      <c r="G182" s="18"/>
      <c r="H182" s="31"/>
      <c r="I182" s="54"/>
    </row>
    <row r="183" spans="1:9">
      <c r="A183" s="54"/>
      <c r="B183" s="73" t="s">
        <v>1437</v>
      </c>
      <c r="C183" s="31"/>
      <c r="D183" s="32"/>
      <c r="E183" s="18"/>
      <c r="F183" s="18"/>
      <c r="G183" s="18"/>
      <c r="H183" s="31"/>
      <c r="I183" s="54"/>
    </row>
    <row r="184" spans="1:9">
      <c r="A184" s="54"/>
      <c r="B184" s="73" t="s">
        <v>1438</v>
      </c>
      <c r="C184" s="54"/>
      <c r="D184" s="32"/>
      <c r="E184" s="18"/>
      <c r="F184" s="18"/>
      <c r="G184" s="18"/>
      <c r="H184" s="31"/>
      <c r="I184" s="77"/>
    </row>
    <row r="185" spans="1:9">
      <c r="A185" s="54"/>
      <c r="B185" s="73" t="s">
        <v>1439</v>
      </c>
      <c r="C185" s="54"/>
      <c r="D185" s="35"/>
      <c r="E185" s="18"/>
      <c r="F185" s="18"/>
      <c r="G185" s="18"/>
      <c r="H185" s="31"/>
      <c r="I185" s="54"/>
    </row>
    <row r="186" spans="1:9">
      <c r="A186" s="54"/>
      <c r="B186" s="73" t="s">
        <v>1440</v>
      </c>
      <c r="C186" s="31"/>
      <c r="D186" s="35"/>
      <c r="E186" s="18"/>
      <c r="F186" s="18"/>
      <c r="G186" s="18"/>
      <c r="H186" s="31"/>
      <c r="I186" s="54"/>
    </row>
    <row r="187" spans="1:9">
      <c r="A187" s="54"/>
      <c r="B187" s="73" t="s">
        <v>1441</v>
      </c>
      <c r="C187" s="54"/>
      <c r="D187" s="32"/>
      <c r="E187" s="18"/>
      <c r="F187" s="18"/>
      <c r="G187" s="18"/>
      <c r="H187" s="31"/>
      <c r="I187" s="54"/>
    </row>
    <row r="188" spans="1:9">
      <c r="A188" s="54"/>
      <c r="B188" s="73" t="s">
        <v>1442</v>
      </c>
      <c r="C188" s="54"/>
      <c r="D188" s="32"/>
      <c r="E188" s="18"/>
      <c r="F188" s="18"/>
      <c r="G188" s="18"/>
      <c r="H188" s="31"/>
      <c r="I188" s="54"/>
    </row>
    <row r="189" spans="1:9">
      <c r="A189" s="54"/>
      <c r="B189" s="73" t="s">
        <v>1443</v>
      </c>
      <c r="C189" s="54"/>
      <c r="D189" s="32"/>
      <c r="E189" s="18"/>
      <c r="F189" s="18"/>
      <c r="G189" s="18"/>
      <c r="H189" s="31"/>
      <c r="I189" s="54"/>
    </row>
    <row r="190" spans="1:9">
      <c r="A190" s="54"/>
      <c r="B190" s="73" t="s">
        <v>1444</v>
      </c>
      <c r="C190" s="54"/>
      <c r="D190" s="32"/>
      <c r="E190" s="18"/>
      <c r="F190" s="18"/>
      <c r="G190" s="18"/>
      <c r="H190" s="31"/>
      <c r="I190" s="54"/>
    </row>
    <row r="191" spans="1:9">
      <c r="A191" s="54"/>
      <c r="B191" s="73" t="s">
        <v>1377</v>
      </c>
      <c r="C191" s="54"/>
      <c r="D191" s="32"/>
      <c r="E191" s="18"/>
      <c r="F191" s="18"/>
      <c r="G191" s="18"/>
      <c r="H191" s="31"/>
      <c r="I191" s="54"/>
    </row>
    <row r="192" spans="1:9">
      <c r="A192" s="54"/>
      <c r="B192" s="73" t="s">
        <v>1445</v>
      </c>
      <c r="C192" s="54"/>
      <c r="D192" s="54"/>
      <c r="E192" s="54"/>
      <c r="F192" s="54"/>
      <c r="G192" s="54"/>
      <c r="H192" s="54"/>
      <c r="I192" s="54"/>
    </row>
    <row r="193" spans="1:9">
      <c r="A193" s="54"/>
      <c r="B193" s="73" t="s">
        <v>1446</v>
      </c>
      <c r="C193" s="54"/>
      <c r="D193" s="32"/>
      <c r="E193" s="18"/>
      <c r="F193" s="18"/>
      <c r="G193" s="18"/>
      <c r="H193" s="31"/>
      <c r="I193" s="54"/>
    </row>
    <row r="194" spans="1:9">
      <c r="A194" s="54"/>
      <c r="B194" s="73" t="s">
        <v>1447</v>
      </c>
      <c r="C194" s="54"/>
      <c r="D194" s="32"/>
      <c r="E194" s="18"/>
      <c r="F194" s="18"/>
      <c r="G194" s="18"/>
      <c r="H194" s="31"/>
      <c r="I194" s="54"/>
    </row>
    <row r="195" spans="1:9">
      <c r="A195" s="54"/>
      <c r="B195" s="73" t="s">
        <v>1448</v>
      </c>
      <c r="C195" s="54"/>
      <c r="D195" s="32"/>
      <c r="E195" s="18"/>
      <c r="F195" s="18"/>
      <c r="G195" s="18"/>
      <c r="H195" s="31"/>
      <c r="I195" s="54"/>
    </row>
    <row r="196" spans="1:9">
      <c r="A196" s="54"/>
      <c r="B196" s="73" t="s">
        <v>1449</v>
      </c>
      <c r="C196" s="54"/>
      <c r="D196" s="54"/>
      <c r="E196" s="54"/>
      <c r="F196" s="54"/>
      <c r="G196" s="54"/>
      <c r="H196" s="54"/>
      <c r="I196" s="54"/>
    </row>
    <row r="197" spans="1:9">
      <c r="A197" s="54"/>
      <c r="B197" s="73" t="s">
        <v>1450</v>
      </c>
      <c r="C197" s="31"/>
      <c r="D197" s="35"/>
      <c r="E197" s="18"/>
      <c r="F197" s="18"/>
      <c r="G197" s="18"/>
      <c r="H197" s="31"/>
      <c r="I197" s="54"/>
    </row>
    <row r="198" spans="1:9">
      <c r="A198" s="54"/>
      <c r="B198" s="54" t="s">
        <v>1321</v>
      </c>
      <c r="C198" s="54"/>
      <c r="D198" s="16" t="s">
        <v>483</v>
      </c>
      <c r="E198" s="2" t="s">
        <v>1451</v>
      </c>
      <c r="F198" s="2"/>
      <c r="G198" s="2"/>
      <c r="H198" s="12" t="s">
        <v>42</v>
      </c>
      <c r="I198" s="54"/>
    </row>
    <row r="199" spans="1:9">
      <c r="A199" s="54"/>
      <c r="B199" s="73" t="s">
        <v>1452</v>
      </c>
      <c r="C199" s="31"/>
      <c r="D199" s="32"/>
      <c r="E199" s="18"/>
      <c r="F199" s="18"/>
      <c r="G199" s="18"/>
      <c r="H199" s="31"/>
      <c r="I199" s="54"/>
    </row>
    <row r="200" spans="1:9">
      <c r="A200" s="54"/>
      <c r="B200" s="86" t="s">
        <v>2136</v>
      </c>
      <c r="C200" s="31"/>
      <c r="D200" s="32"/>
      <c r="E200" s="18"/>
      <c r="F200" s="18"/>
      <c r="G200" s="18"/>
      <c r="H200" s="31"/>
      <c r="I200" s="54"/>
    </row>
    <row r="201" spans="1:9">
      <c r="A201" s="54"/>
      <c r="B201" s="86" t="s">
        <v>1453</v>
      </c>
      <c r="C201" s="54"/>
      <c r="D201" s="16" t="s">
        <v>485</v>
      </c>
      <c r="E201" s="2" t="s">
        <v>374</v>
      </c>
      <c r="F201" s="2"/>
      <c r="G201" s="2"/>
      <c r="H201" s="12" t="s">
        <v>4</v>
      </c>
      <c r="I201" s="54"/>
    </row>
    <row r="202" spans="1:9">
      <c r="A202" s="54"/>
      <c r="B202" s="86" t="s">
        <v>2137</v>
      </c>
      <c r="C202" s="54"/>
      <c r="D202" s="16"/>
      <c r="E202" s="2"/>
      <c r="F202" s="2"/>
      <c r="G202" s="2"/>
      <c r="H202" s="12"/>
      <c r="I202" s="54"/>
    </row>
    <row r="203" spans="1:9">
      <c r="A203" s="54"/>
      <c r="B203" s="73" t="s">
        <v>1785</v>
      </c>
      <c r="C203" s="54"/>
      <c r="D203" s="32"/>
      <c r="E203" s="18"/>
      <c r="F203" s="18"/>
      <c r="G203" s="18"/>
      <c r="H203" s="31"/>
      <c r="I203" s="54"/>
    </row>
    <row r="204" spans="1:9">
      <c r="A204" s="54"/>
      <c r="B204" s="53" t="s">
        <v>614</v>
      </c>
      <c r="C204" s="54"/>
      <c r="D204" s="32" t="s">
        <v>486</v>
      </c>
      <c r="E204" s="18" t="s">
        <v>487</v>
      </c>
      <c r="F204" s="18"/>
      <c r="G204" s="18"/>
      <c r="H204" s="31" t="s">
        <v>229</v>
      </c>
      <c r="I204" s="54"/>
    </row>
    <row r="205" spans="1:9">
      <c r="A205" s="54"/>
      <c r="B205" s="73" t="s">
        <v>1954</v>
      </c>
      <c r="C205" s="31"/>
      <c r="D205" s="32"/>
      <c r="E205" s="18"/>
      <c r="F205" s="18"/>
      <c r="G205" s="18"/>
      <c r="H205" s="31"/>
      <c r="I205" s="54"/>
    </row>
    <row r="206" spans="1:9">
      <c r="A206" s="54"/>
      <c r="B206" s="73" t="s">
        <v>1964</v>
      </c>
      <c r="C206" s="54"/>
      <c r="D206" s="32" t="s">
        <v>488</v>
      </c>
      <c r="E206" s="18" t="s">
        <v>487</v>
      </c>
      <c r="F206" s="18"/>
      <c r="G206" s="18"/>
      <c r="H206" s="31" t="s">
        <v>1455</v>
      </c>
      <c r="I206" s="54"/>
    </row>
    <row r="207" spans="1:9">
      <c r="A207" s="54"/>
      <c r="B207" s="53" t="s">
        <v>1456</v>
      </c>
      <c r="C207" s="31"/>
      <c r="D207" s="32"/>
      <c r="E207" s="18"/>
      <c r="F207" s="18"/>
      <c r="G207" s="18"/>
      <c r="H207" s="31"/>
      <c r="I207" s="54"/>
    </row>
    <row r="208" spans="1:9">
      <c r="A208" s="54"/>
      <c r="B208" s="73" t="s">
        <v>1322</v>
      </c>
      <c r="C208" s="54"/>
      <c r="D208" s="54"/>
      <c r="E208" s="54"/>
      <c r="F208" s="54"/>
      <c r="G208" s="54"/>
      <c r="H208" s="54"/>
      <c r="I208" s="54"/>
    </row>
    <row r="209" spans="1:9">
      <c r="A209" s="54"/>
      <c r="B209" s="73" t="s">
        <v>1457</v>
      </c>
      <c r="C209" s="31"/>
      <c r="D209" s="32"/>
      <c r="E209" s="18"/>
      <c r="F209" s="18"/>
      <c r="G209" s="18"/>
      <c r="H209" s="31"/>
      <c r="I209" s="54"/>
    </row>
    <row r="210" spans="1:9">
      <c r="A210" s="54"/>
      <c r="B210" s="73" t="s">
        <v>1458</v>
      </c>
      <c r="C210" s="54"/>
      <c r="D210" s="32"/>
      <c r="E210" s="18"/>
      <c r="F210" s="18"/>
      <c r="G210" s="18"/>
      <c r="H210" s="31"/>
      <c r="I210" s="54"/>
    </row>
    <row r="211" spans="1:9">
      <c r="A211" s="54"/>
      <c r="B211" s="73" t="s">
        <v>1459</v>
      </c>
      <c r="C211" s="54"/>
      <c r="D211" s="32"/>
      <c r="E211" s="18"/>
      <c r="F211" s="18"/>
      <c r="G211" s="18"/>
      <c r="H211" s="31"/>
      <c r="I211" s="54"/>
    </row>
    <row r="212" spans="1:9">
      <c r="A212" s="54"/>
      <c r="B212" s="73" t="s">
        <v>1460</v>
      </c>
      <c r="C212" s="54"/>
      <c r="D212" s="32"/>
      <c r="E212" s="18"/>
      <c r="F212" s="18"/>
      <c r="G212" s="18"/>
      <c r="H212" s="31"/>
      <c r="I212" s="54"/>
    </row>
    <row r="213" spans="1:9">
      <c r="A213" s="54"/>
      <c r="B213" s="73" t="s">
        <v>1461</v>
      </c>
      <c r="C213" s="54"/>
      <c r="D213" s="32"/>
      <c r="E213" s="18"/>
      <c r="F213" s="18"/>
      <c r="G213" s="18"/>
      <c r="H213" s="31"/>
      <c r="I213" s="54"/>
    </row>
    <row r="214" spans="1:9">
      <c r="A214" s="54"/>
      <c r="B214" s="73" t="s">
        <v>1337</v>
      </c>
      <c r="C214" s="54"/>
      <c r="D214" s="35"/>
      <c r="E214" s="18"/>
      <c r="F214" s="18"/>
      <c r="G214" s="18"/>
      <c r="H214" s="31"/>
      <c r="I214" s="54"/>
    </row>
    <row r="215" spans="1:9">
      <c r="A215" s="8" t="s">
        <v>489</v>
      </c>
      <c r="B215" s="9" t="s">
        <v>0</v>
      </c>
      <c r="C215" s="9"/>
      <c r="D215" s="8" t="s">
        <v>1</v>
      </c>
      <c r="E215" s="8" t="s">
        <v>2</v>
      </c>
      <c r="F215" s="10" t="s">
        <v>3</v>
      </c>
      <c r="G215" s="10" t="s">
        <v>477</v>
      </c>
      <c r="H215" s="10" t="s">
        <v>478</v>
      </c>
      <c r="I215" s="11" t="s">
        <v>479</v>
      </c>
    </row>
    <row r="216" spans="1:9">
      <c r="A216" s="2" t="s">
        <v>482</v>
      </c>
      <c r="B216" s="2" t="s">
        <v>490</v>
      </c>
      <c r="C216" s="12"/>
      <c r="D216" s="19" t="s">
        <v>491</v>
      </c>
      <c r="E216" s="19" t="s">
        <v>491</v>
      </c>
      <c r="F216" s="2" t="s">
        <v>475</v>
      </c>
      <c r="G216" s="2">
        <v>150</v>
      </c>
      <c r="H216" s="12" t="s">
        <v>474</v>
      </c>
      <c r="I216" s="75"/>
    </row>
    <row r="217" spans="1:9">
      <c r="A217" s="2"/>
      <c r="B217" s="2" t="s">
        <v>492</v>
      </c>
      <c r="C217" s="12"/>
      <c r="D217" s="19" t="s">
        <v>493</v>
      </c>
      <c r="E217" s="2"/>
      <c r="F217" s="2"/>
      <c r="G217" s="2"/>
      <c r="H217" s="12" t="s">
        <v>474</v>
      </c>
      <c r="I217" s="75"/>
    </row>
    <row r="218" spans="1:9">
      <c r="A218" s="8" t="s">
        <v>476</v>
      </c>
      <c r="B218" s="9" t="s">
        <v>0</v>
      </c>
      <c r="C218" s="9"/>
      <c r="D218" s="8" t="s">
        <v>1</v>
      </c>
      <c r="E218" s="8" t="s">
        <v>2</v>
      </c>
      <c r="F218" s="10" t="s">
        <v>3</v>
      </c>
      <c r="G218" s="10" t="s">
        <v>477</v>
      </c>
      <c r="H218" s="10" t="s">
        <v>478</v>
      </c>
      <c r="I218" s="11" t="s">
        <v>479</v>
      </c>
    </row>
    <row r="219" spans="1:9">
      <c r="A219" s="2" t="s">
        <v>492</v>
      </c>
      <c r="B219" s="73" t="s">
        <v>1322</v>
      </c>
      <c r="C219" s="2"/>
      <c r="D219" s="2"/>
      <c r="E219" s="2"/>
      <c r="F219" s="2"/>
      <c r="G219" s="2"/>
      <c r="H219" s="2"/>
      <c r="I219" s="75"/>
    </row>
    <row r="220" spans="1:9">
      <c r="A220" s="2"/>
      <c r="B220" s="2" t="s">
        <v>494</v>
      </c>
      <c r="C220" s="12"/>
      <c r="D220" s="16" t="s">
        <v>495</v>
      </c>
      <c r="E220" s="2"/>
      <c r="F220" s="2" t="s">
        <v>475</v>
      </c>
      <c r="G220" s="2">
        <v>20</v>
      </c>
      <c r="H220" s="12" t="s">
        <v>397</v>
      </c>
      <c r="I220" s="75"/>
    </row>
    <row r="221" spans="1:9">
      <c r="A221" s="2"/>
      <c r="B221" s="2" t="s">
        <v>496</v>
      </c>
      <c r="C221" s="12"/>
      <c r="D221" s="16" t="s">
        <v>497</v>
      </c>
      <c r="E221" s="2"/>
      <c r="F221" s="2" t="s">
        <v>475</v>
      </c>
      <c r="G221" s="2">
        <v>30</v>
      </c>
      <c r="H221" s="12" t="s">
        <v>397</v>
      </c>
      <c r="I221" s="75"/>
    </row>
    <row r="222" spans="1:9" s="124" customFormat="1">
      <c r="A222" s="210"/>
      <c r="B222" s="210" t="s">
        <v>3009</v>
      </c>
      <c r="C222" s="271"/>
      <c r="D222" s="282" t="s">
        <v>3011</v>
      </c>
      <c r="E222" s="210"/>
      <c r="F222" s="210" t="s">
        <v>73</v>
      </c>
      <c r="G222" s="210">
        <v>100</v>
      </c>
      <c r="H222" s="271" t="s">
        <v>3013</v>
      </c>
      <c r="I222" s="300"/>
    </row>
    <row r="223" spans="1:9" s="124" customFormat="1">
      <c r="A223" s="210"/>
      <c r="B223" s="210" t="s">
        <v>3010</v>
      </c>
      <c r="C223" s="271"/>
      <c r="D223" s="282" t="s">
        <v>3012</v>
      </c>
      <c r="E223" s="210"/>
      <c r="F223" s="210" t="s">
        <v>73</v>
      </c>
      <c r="G223" s="210">
        <v>250</v>
      </c>
      <c r="H223" s="271" t="s">
        <v>3013</v>
      </c>
      <c r="I223" s="300"/>
    </row>
    <row r="224" spans="1:9">
      <c r="A224" s="2"/>
      <c r="B224" s="73" t="s">
        <v>1337</v>
      </c>
      <c r="C224" s="2"/>
      <c r="D224" s="2"/>
      <c r="E224" s="2"/>
      <c r="F224" s="2"/>
      <c r="G224" s="2"/>
      <c r="H224" s="2"/>
      <c r="I224" s="75"/>
    </row>
    <row r="225" spans="1:9">
      <c r="A225" s="8" t="s">
        <v>49</v>
      </c>
      <c r="B225" s="9" t="s">
        <v>0</v>
      </c>
      <c r="C225" s="9"/>
      <c r="D225" s="8" t="s">
        <v>1</v>
      </c>
      <c r="E225" s="8" t="s">
        <v>2</v>
      </c>
      <c r="F225" s="10" t="s">
        <v>3</v>
      </c>
      <c r="G225" s="10" t="s">
        <v>10</v>
      </c>
      <c r="H225" s="10" t="s">
        <v>27</v>
      </c>
      <c r="I225" s="11" t="s">
        <v>12</v>
      </c>
    </row>
    <row r="226" spans="1:9">
      <c r="A226" s="73" t="s">
        <v>1452</v>
      </c>
      <c r="B226" s="73" t="s">
        <v>1317</v>
      </c>
      <c r="C226" s="54"/>
      <c r="D226" s="35"/>
      <c r="E226" s="18"/>
      <c r="F226" s="18"/>
      <c r="G226" s="18"/>
      <c r="H226" s="31"/>
      <c r="I226" s="54"/>
    </row>
    <row r="227" spans="1:9">
      <c r="A227" s="54"/>
      <c r="B227" s="73" t="s">
        <v>1782</v>
      </c>
      <c r="C227" s="54"/>
      <c r="D227" s="35"/>
      <c r="E227" s="18"/>
      <c r="F227" s="18"/>
      <c r="G227" s="18"/>
      <c r="H227" s="31"/>
      <c r="I227" s="54"/>
    </row>
    <row r="228" spans="1:9">
      <c r="A228" s="8" t="s">
        <v>49</v>
      </c>
      <c r="B228" s="9" t="s">
        <v>0</v>
      </c>
      <c r="C228" s="9"/>
      <c r="D228" s="8" t="s">
        <v>1</v>
      </c>
      <c r="E228" s="8" t="s">
        <v>2</v>
      </c>
      <c r="F228" s="10" t="s">
        <v>3</v>
      </c>
      <c r="G228" s="10" t="s">
        <v>10</v>
      </c>
      <c r="H228" s="10" t="s">
        <v>27</v>
      </c>
      <c r="I228" s="11" t="s">
        <v>12</v>
      </c>
    </row>
    <row r="229" spans="1:9">
      <c r="A229" s="73" t="s">
        <v>1782</v>
      </c>
      <c r="B229" s="73" t="s">
        <v>1783</v>
      </c>
      <c r="C229" s="54"/>
      <c r="D229" s="35"/>
      <c r="E229" s="18"/>
      <c r="F229" s="18"/>
      <c r="G229" s="18"/>
      <c r="H229" s="31"/>
      <c r="I229" s="54"/>
    </row>
    <row r="230" spans="1:9">
      <c r="A230" s="54"/>
      <c r="B230" s="73" t="s">
        <v>1784</v>
      </c>
      <c r="C230" s="54"/>
      <c r="D230" s="35"/>
      <c r="E230" s="18"/>
      <c r="F230" s="18"/>
      <c r="G230" s="18"/>
      <c r="H230" s="31"/>
      <c r="I230" s="54"/>
    </row>
    <row r="231" spans="1:9">
      <c r="A231" s="8" t="s">
        <v>476</v>
      </c>
      <c r="B231" s="9" t="s">
        <v>0</v>
      </c>
      <c r="C231" s="9"/>
      <c r="D231" s="8" t="s">
        <v>1</v>
      </c>
      <c r="E231" s="8" t="s">
        <v>2</v>
      </c>
      <c r="F231" s="10" t="s">
        <v>3</v>
      </c>
      <c r="G231" s="10" t="s">
        <v>477</v>
      </c>
      <c r="H231" s="10" t="s">
        <v>478</v>
      </c>
      <c r="I231" s="11" t="s">
        <v>479</v>
      </c>
    </row>
    <row r="232" spans="1:9">
      <c r="A232" s="2" t="s">
        <v>484</v>
      </c>
      <c r="B232" s="73" t="s">
        <v>1317</v>
      </c>
      <c r="C232" s="54"/>
      <c r="D232" s="54"/>
      <c r="E232" s="54"/>
      <c r="F232" s="54"/>
      <c r="G232" s="54"/>
      <c r="H232" s="54"/>
      <c r="I232" s="54"/>
    </row>
    <row r="233" spans="1:9">
      <c r="A233" s="54"/>
      <c r="B233" s="54" t="s">
        <v>1427</v>
      </c>
      <c r="C233" s="54"/>
      <c r="D233" s="16" t="s">
        <v>480</v>
      </c>
      <c r="E233" s="2" t="s">
        <v>363</v>
      </c>
      <c r="F233" s="2" t="s">
        <v>31</v>
      </c>
      <c r="G233" s="2">
        <v>19</v>
      </c>
      <c r="H233" s="12" t="str">
        <f>IF(IFERROR(SEARCHB("add",$B$2),0)&gt;0,"X","M")</f>
        <v>M</v>
      </c>
      <c r="I233" s="54"/>
    </row>
    <row r="234" spans="1:9">
      <c r="A234" s="54"/>
      <c r="B234" s="54" t="s">
        <v>1489</v>
      </c>
      <c r="C234" s="54"/>
      <c r="D234" s="16" t="s">
        <v>498</v>
      </c>
      <c r="E234" s="2" t="s">
        <v>481</v>
      </c>
      <c r="F234" s="2" t="s">
        <v>1567</v>
      </c>
      <c r="G234" s="2">
        <v>19</v>
      </c>
      <c r="H234" s="12" t="s">
        <v>42</v>
      </c>
      <c r="I234" s="54"/>
    </row>
    <row r="235" spans="1:9">
      <c r="A235" s="54"/>
      <c r="B235" s="73" t="s">
        <v>1490</v>
      </c>
      <c r="C235" s="54"/>
      <c r="D235" s="19"/>
      <c r="E235" s="2"/>
      <c r="F235" s="2"/>
      <c r="G235" s="2"/>
      <c r="H235" s="12"/>
      <c r="I235" s="54"/>
    </row>
    <row r="236" spans="1:9">
      <c r="A236" s="54"/>
      <c r="B236" s="73" t="s">
        <v>1491</v>
      </c>
      <c r="C236" s="54"/>
      <c r="D236" s="32"/>
      <c r="E236" s="18"/>
      <c r="F236" s="18"/>
      <c r="G236" s="18"/>
      <c r="H236" s="31"/>
      <c r="I236" s="54"/>
    </row>
    <row r="237" spans="1:9">
      <c r="A237" s="54"/>
      <c r="B237" s="73" t="s">
        <v>1492</v>
      </c>
      <c r="C237" s="54"/>
      <c r="D237" s="35"/>
      <c r="E237" s="18"/>
      <c r="F237" s="18"/>
      <c r="G237" s="18"/>
      <c r="H237" s="31"/>
      <c r="I237" s="54"/>
    </row>
    <row r="238" spans="1:9">
      <c r="A238" s="54"/>
      <c r="B238" s="73" t="s">
        <v>1493</v>
      </c>
      <c r="C238" s="54"/>
      <c r="D238" s="32"/>
      <c r="E238" s="18"/>
      <c r="F238" s="18"/>
      <c r="G238" s="18"/>
      <c r="H238" s="31"/>
      <c r="I238" s="54"/>
    </row>
    <row r="239" spans="1:9">
      <c r="A239" s="54"/>
      <c r="B239" s="73" t="s">
        <v>1494</v>
      </c>
      <c r="C239" s="54"/>
      <c r="D239" s="16"/>
      <c r="E239" s="2"/>
      <c r="F239" s="2"/>
      <c r="G239" s="2"/>
      <c r="H239" s="12"/>
      <c r="I239" s="54"/>
    </row>
    <row r="240" spans="1:9">
      <c r="A240" s="54"/>
      <c r="B240" s="73" t="s">
        <v>1495</v>
      </c>
      <c r="C240" s="31"/>
      <c r="D240" s="32"/>
      <c r="E240" s="18"/>
      <c r="F240" s="18"/>
      <c r="G240" s="18"/>
      <c r="H240" s="31"/>
      <c r="I240" s="54"/>
    </row>
    <row r="241" spans="1:9">
      <c r="A241" s="54"/>
      <c r="B241" s="73" t="s">
        <v>1496</v>
      </c>
      <c r="C241" s="54"/>
      <c r="D241" s="32"/>
      <c r="E241" s="18"/>
      <c r="F241" s="18"/>
      <c r="G241" s="18"/>
      <c r="H241" s="31"/>
      <c r="I241" s="77"/>
    </row>
    <row r="242" spans="1:9">
      <c r="A242" s="54"/>
      <c r="B242" s="73" t="s">
        <v>1497</v>
      </c>
      <c r="C242" s="54"/>
      <c r="D242" s="35"/>
      <c r="E242" s="18"/>
      <c r="F242" s="18"/>
      <c r="G242" s="18"/>
      <c r="H242" s="31"/>
      <c r="I242" s="54"/>
    </row>
    <row r="243" spans="1:9">
      <c r="A243" s="54"/>
      <c r="B243" s="73" t="s">
        <v>1498</v>
      </c>
      <c r="C243" s="31"/>
      <c r="D243" s="35"/>
      <c r="E243" s="18"/>
      <c r="F243" s="18"/>
      <c r="G243" s="18"/>
      <c r="H243" s="31"/>
      <c r="I243" s="54"/>
    </row>
    <row r="244" spans="1:9">
      <c r="A244" s="54"/>
      <c r="B244" s="73" t="s">
        <v>1499</v>
      </c>
      <c r="C244" s="54"/>
      <c r="D244" s="32"/>
      <c r="E244" s="18"/>
      <c r="F244" s="18"/>
      <c r="G244" s="18"/>
      <c r="H244" s="31"/>
      <c r="I244" s="54"/>
    </row>
    <row r="245" spans="1:9">
      <c r="A245" s="54"/>
      <c r="B245" s="73" t="s">
        <v>1500</v>
      </c>
      <c r="C245" s="54"/>
      <c r="D245" s="32"/>
      <c r="E245" s="18"/>
      <c r="F245" s="18"/>
      <c r="G245" s="18"/>
      <c r="H245" s="31"/>
      <c r="I245" s="54"/>
    </row>
    <row r="246" spans="1:9">
      <c r="A246" s="54"/>
      <c r="B246" s="73" t="s">
        <v>1501</v>
      </c>
      <c r="C246" s="54"/>
      <c r="D246" s="32"/>
      <c r="E246" s="18"/>
      <c r="F246" s="18"/>
      <c r="G246" s="18"/>
      <c r="H246" s="31"/>
      <c r="I246" s="54"/>
    </row>
    <row r="247" spans="1:9">
      <c r="A247" s="54"/>
      <c r="B247" s="73" t="s">
        <v>1502</v>
      </c>
      <c r="C247" s="54"/>
      <c r="D247" s="32"/>
      <c r="E247" s="18"/>
      <c r="F247" s="18"/>
      <c r="G247" s="18"/>
      <c r="H247" s="31"/>
      <c r="I247" s="54"/>
    </row>
    <row r="248" spans="1:9">
      <c r="A248" s="54"/>
      <c r="B248" s="73" t="s">
        <v>1503</v>
      </c>
      <c r="C248" s="54"/>
      <c r="D248" s="32"/>
      <c r="E248" s="18"/>
      <c r="F248" s="18"/>
      <c r="G248" s="18"/>
      <c r="H248" s="31"/>
      <c r="I248" s="54"/>
    </row>
    <row r="249" spans="1:9">
      <c r="A249" s="54"/>
      <c r="B249" s="73" t="s">
        <v>1504</v>
      </c>
      <c r="C249" s="54"/>
      <c r="D249" s="54"/>
      <c r="E249" s="54"/>
      <c r="F249" s="54"/>
      <c r="G249" s="54"/>
      <c r="H249" s="54"/>
      <c r="I249" s="54"/>
    </row>
    <row r="250" spans="1:9">
      <c r="A250" s="54"/>
      <c r="B250" s="73" t="s">
        <v>1505</v>
      </c>
      <c r="C250" s="54"/>
      <c r="D250" s="32"/>
      <c r="E250" s="18"/>
      <c r="F250" s="18"/>
      <c r="G250" s="18"/>
      <c r="H250" s="31"/>
      <c r="I250" s="54"/>
    </row>
    <row r="251" spans="1:9">
      <c r="A251" s="54"/>
      <c r="B251" s="73" t="s">
        <v>1506</v>
      </c>
      <c r="C251" s="54"/>
      <c r="D251" s="32"/>
      <c r="E251" s="18"/>
      <c r="F251" s="18"/>
      <c r="G251" s="18"/>
      <c r="H251" s="31"/>
      <c r="I251" s="54"/>
    </row>
    <row r="252" spans="1:9">
      <c r="A252" s="54"/>
      <c r="B252" s="73" t="s">
        <v>1507</v>
      </c>
      <c r="C252" s="54"/>
      <c r="D252" s="32"/>
      <c r="E252" s="18"/>
      <c r="F252" s="18"/>
      <c r="G252" s="18"/>
      <c r="H252" s="31"/>
      <c r="I252" s="54"/>
    </row>
    <row r="253" spans="1:9">
      <c r="A253" s="54"/>
      <c r="B253" s="73" t="s">
        <v>1508</v>
      </c>
      <c r="C253" s="54"/>
      <c r="D253" s="54"/>
      <c r="E253" s="54"/>
      <c r="F253" s="54"/>
      <c r="G253" s="54"/>
      <c r="H253" s="54"/>
      <c r="I253" s="54"/>
    </row>
    <row r="254" spans="1:9">
      <c r="A254" s="54"/>
      <c r="B254" s="73" t="s">
        <v>1509</v>
      </c>
      <c r="C254" s="31"/>
      <c r="D254" s="35"/>
      <c r="E254" s="18"/>
      <c r="F254" s="18"/>
      <c r="G254" s="18"/>
      <c r="H254" s="31"/>
      <c r="I254" s="54"/>
    </row>
    <row r="255" spans="1:9">
      <c r="A255" s="54"/>
      <c r="B255" s="73" t="s">
        <v>1510</v>
      </c>
      <c r="C255" s="54"/>
      <c r="D255" s="32"/>
      <c r="E255" s="18"/>
      <c r="F255" s="18"/>
      <c r="G255" s="18"/>
      <c r="H255" s="31"/>
      <c r="I255" s="54"/>
    </row>
    <row r="256" spans="1:9">
      <c r="A256" s="54"/>
      <c r="B256" s="73" t="s">
        <v>1511</v>
      </c>
      <c r="C256" s="31"/>
      <c r="D256" s="32"/>
      <c r="E256" s="18"/>
      <c r="F256" s="18"/>
      <c r="G256" s="18"/>
      <c r="H256" s="31"/>
      <c r="I256" s="54"/>
    </row>
    <row r="257" spans="1:9">
      <c r="A257" s="54"/>
      <c r="B257" s="73" t="s">
        <v>1512</v>
      </c>
      <c r="C257" s="54"/>
      <c r="D257" s="32"/>
      <c r="E257" s="18"/>
      <c r="F257" s="18"/>
      <c r="G257" s="18"/>
      <c r="H257" s="31"/>
      <c r="I257" s="54"/>
    </row>
    <row r="258" spans="1:9">
      <c r="A258" s="54"/>
      <c r="B258" s="73" t="s">
        <v>1513</v>
      </c>
      <c r="C258" s="54"/>
      <c r="D258" s="32"/>
      <c r="E258" s="18"/>
      <c r="F258" s="18"/>
      <c r="G258" s="18"/>
      <c r="H258" s="31"/>
      <c r="I258" s="54"/>
    </row>
    <row r="259" spans="1:9">
      <c r="A259" s="54"/>
      <c r="B259" s="73" t="s">
        <v>1514</v>
      </c>
      <c r="C259" s="54"/>
      <c r="D259" s="32"/>
      <c r="E259" s="18"/>
      <c r="F259" s="18"/>
      <c r="G259" s="18"/>
      <c r="H259" s="31"/>
      <c r="I259" s="54"/>
    </row>
    <row r="260" spans="1:9">
      <c r="A260" s="54"/>
      <c r="B260" s="73" t="s">
        <v>1515</v>
      </c>
      <c r="C260" s="31"/>
      <c r="D260" s="32"/>
      <c r="E260" s="18"/>
      <c r="F260" s="18"/>
      <c r="G260" s="18"/>
      <c r="H260" s="31"/>
      <c r="I260" s="54"/>
    </row>
    <row r="261" spans="1:9">
      <c r="A261" s="54"/>
      <c r="B261" s="73" t="s">
        <v>1390</v>
      </c>
      <c r="C261" s="54"/>
      <c r="D261" s="32"/>
      <c r="E261" s="18"/>
      <c r="F261" s="18"/>
      <c r="G261" s="18"/>
      <c r="H261" s="31"/>
      <c r="I261" s="54"/>
    </row>
    <row r="262" spans="1:9">
      <c r="A262" s="54"/>
      <c r="B262" s="73" t="s">
        <v>1516</v>
      </c>
      <c r="C262" s="31"/>
      <c r="D262" s="32"/>
      <c r="E262" s="18"/>
      <c r="F262" s="18"/>
      <c r="G262" s="18"/>
      <c r="H262" s="31"/>
      <c r="I262" s="54"/>
    </row>
    <row r="263" spans="1:9">
      <c r="A263" s="54"/>
      <c r="B263" s="73" t="s">
        <v>1517</v>
      </c>
      <c r="C263" s="54"/>
      <c r="D263" s="54"/>
      <c r="E263" s="54"/>
      <c r="F263" s="54"/>
      <c r="G263" s="54"/>
      <c r="H263" s="54"/>
      <c r="I263" s="54"/>
    </row>
    <row r="264" spans="1:9">
      <c r="A264" s="54"/>
      <c r="B264" s="73" t="s">
        <v>1518</v>
      </c>
      <c r="C264" s="31"/>
      <c r="D264" s="32"/>
      <c r="E264" s="18"/>
      <c r="F264" s="18"/>
      <c r="G264" s="18"/>
      <c r="H264" s="31"/>
      <c r="I264" s="54"/>
    </row>
    <row r="265" spans="1:9">
      <c r="A265" s="54"/>
      <c r="B265" s="73" t="s">
        <v>1519</v>
      </c>
      <c r="C265" s="54"/>
      <c r="D265" s="32"/>
      <c r="E265" s="18"/>
      <c r="F265" s="18"/>
      <c r="G265" s="18"/>
      <c r="H265" s="31"/>
      <c r="I265" s="54"/>
    </row>
    <row r="266" spans="1:9">
      <c r="A266" s="54"/>
      <c r="B266" s="73" t="s">
        <v>1520</v>
      </c>
      <c r="C266" s="54"/>
      <c r="D266" s="32"/>
      <c r="E266" s="18"/>
      <c r="F266" s="18"/>
      <c r="G266" s="18"/>
      <c r="H266" s="31"/>
      <c r="I266" s="54"/>
    </row>
    <row r="267" spans="1:9">
      <c r="A267" s="54"/>
      <c r="B267" s="73" t="s">
        <v>1521</v>
      </c>
      <c r="C267" s="54"/>
      <c r="D267" s="32"/>
      <c r="E267" s="18"/>
      <c r="F267" s="18"/>
      <c r="G267" s="18"/>
      <c r="H267" s="31"/>
      <c r="I267" s="54"/>
    </row>
    <row r="268" spans="1:9">
      <c r="A268" s="54"/>
      <c r="B268" s="73" t="s">
        <v>1522</v>
      </c>
      <c r="C268" s="54"/>
      <c r="D268" s="32"/>
      <c r="E268" s="18"/>
      <c r="F268" s="18"/>
      <c r="G268" s="18"/>
      <c r="H268" s="31"/>
      <c r="I268" s="54"/>
    </row>
    <row r="269" spans="1:9">
      <c r="A269" s="54"/>
      <c r="B269" s="73" t="s">
        <v>1523</v>
      </c>
      <c r="C269" s="54"/>
      <c r="D269" s="35"/>
      <c r="E269" s="18"/>
      <c r="F269" s="18"/>
      <c r="G269" s="18"/>
      <c r="H269" s="31"/>
      <c r="I269" s="54"/>
    </row>
    <row r="270" spans="1:9">
      <c r="A270" s="54"/>
      <c r="B270" s="73" t="s">
        <v>1524</v>
      </c>
      <c r="C270" s="54"/>
      <c r="D270" s="32"/>
      <c r="E270" s="18"/>
      <c r="F270" s="18"/>
      <c r="G270" s="18"/>
      <c r="H270" s="31"/>
      <c r="I270" s="54"/>
    </row>
    <row r="271" spans="1:9">
      <c r="A271" s="54"/>
      <c r="B271" s="73" t="s">
        <v>1371</v>
      </c>
      <c r="C271" s="54"/>
      <c r="D271" s="32"/>
      <c r="E271" s="18"/>
      <c r="F271" s="18"/>
      <c r="G271" s="18"/>
      <c r="H271" s="31"/>
      <c r="I271" s="54"/>
    </row>
    <row r="272" spans="1:9">
      <c r="A272" s="54"/>
      <c r="B272" s="73" t="s">
        <v>1525</v>
      </c>
      <c r="C272" s="54"/>
      <c r="D272" s="32"/>
      <c r="E272" s="18"/>
      <c r="F272" s="18"/>
      <c r="G272" s="18"/>
      <c r="H272" s="31"/>
      <c r="I272" s="54"/>
    </row>
    <row r="273" spans="1:9">
      <c r="A273" s="54"/>
      <c r="B273" s="54" t="s">
        <v>499</v>
      </c>
      <c r="C273" s="54"/>
      <c r="D273" s="16" t="s">
        <v>500</v>
      </c>
      <c r="E273" s="2"/>
      <c r="F273" s="2" t="s">
        <v>1341</v>
      </c>
      <c r="G273" s="2">
        <v>6</v>
      </c>
      <c r="H273" s="12" t="s">
        <v>4</v>
      </c>
      <c r="I273" s="54"/>
    </row>
    <row r="274" spans="1:9">
      <c r="A274" s="54"/>
      <c r="B274" s="73" t="s">
        <v>1526</v>
      </c>
      <c r="C274" s="54"/>
      <c r="D274" s="32"/>
      <c r="E274" s="18"/>
      <c r="F274" s="18"/>
      <c r="G274" s="18"/>
      <c r="H274" s="31"/>
      <c r="I274" s="54"/>
    </row>
    <row r="275" spans="1:9">
      <c r="A275" s="54"/>
      <c r="B275" s="73" t="s">
        <v>1527</v>
      </c>
      <c r="C275" s="54"/>
      <c r="D275" s="35"/>
      <c r="E275" s="18"/>
      <c r="F275" s="18"/>
      <c r="G275" s="18"/>
      <c r="H275" s="31"/>
      <c r="I275" s="54"/>
    </row>
    <row r="276" spans="1:9">
      <c r="A276" s="54"/>
      <c r="B276" s="73" t="s">
        <v>1528</v>
      </c>
      <c r="C276" s="54"/>
      <c r="D276" s="32"/>
      <c r="E276" s="18"/>
      <c r="F276" s="18"/>
      <c r="G276" s="18"/>
      <c r="H276" s="31"/>
      <c r="I276" s="54"/>
    </row>
    <row r="277" spans="1:9">
      <c r="A277" s="54"/>
      <c r="B277" s="73" t="s">
        <v>1529</v>
      </c>
      <c r="C277" s="31"/>
      <c r="D277" s="35"/>
      <c r="E277" s="18"/>
      <c r="F277" s="18"/>
      <c r="G277" s="18"/>
      <c r="H277" s="31"/>
      <c r="I277" s="54"/>
    </row>
    <row r="278" spans="1:9">
      <c r="A278" s="54"/>
      <c r="B278" s="73" t="s">
        <v>1530</v>
      </c>
      <c r="C278" s="54"/>
      <c r="D278" s="32"/>
      <c r="E278" s="18"/>
      <c r="F278" s="18"/>
      <c r="G278" s="18"/>
      <c r="H278" s="31"/>
      <c r="I278" s="54"/>
    </row>
    <row r="279" spans="1:9">
      <c r="A279" s="54"/>
      <c r="B279" s="73" t="s">
        <v>1531</v>
      </c>
      <c r="C279" s="54"/>
      <c r="D279" s="35"/>
      <c r="E279" s="18"/>
      <c r="F279" s="18"/>
      <c r="G279" s="18"/>
      <c r="H279" s="31"/>
      <c r="I279" s="54"/>
    </row>
    <row r="280" spans="1:9">
      <c r="A280" s="54"/>
      <c r="B280" s="73" t="s">
        <v>1532</v>
      </c>
      <c r="C280" s="54"/>
      <c r="D280" s="35"/>
      <c r="E280" s="18"/>
      <c r="F280" s="18"/>
      <c r="G280" s="18"/>
      <c r="H280" s="31"/>
      <c r="I280" s="54"/>
    </row>
    <row r="281" spans="1:9">
      <c r="A281" s="54"/>
      <c r="B281" s="73" t="s">
        <v>1533</v>
      </c>
      <c r="C281" s="54"/>
      <c r="D281" s="35"/>
      <c r="E281" s="18"/>
      <c r="F281" s="18"/>
      <c r="G281" s="18"/>
      <c r="H281" s="31"/>
      <c r="I281" s="54"/>
    </row>
    <row r="282" spans="1:9">
      <c r="A282" s="54"/>
      <c r="B282" s="54" t="s">
        <v>501</v>
      </c>
      <c r="C282" s="54"/>
      <c r="D282" s="16" t="s">
        <v>502</v>
      </c>
      <c r="E282" s="2" t="s">
        <v>503</v>
      </c>
      <c r="F282" s="2" t="s">
        <v>31</v>
      </c>
      <c r="G282" s="2">
        <v>19</v>
      </c>
      <c r="H282" s="12" t="s">
        <v>42</v>
      </c>
      <c r="I282" s="54"/>
    </row>
    <row r="283" spans="1:9">
      <c r="A283" s="54"/>
      <c r="B283" s="73" t="s">
        <v>1534</v>
      </c>
      <c r="C283" s="54"/>
      <c r="D283" s="54"/>
      <c r="E283" s="54"/>
      <c r="F283" s="54"/>
      <c r="G283" s="54"/>
      <c r="H283" s="54"/>
      <c r="I283" s="54"/>
    </row>
    <row r="284" spans="1:9">
      <c r="A284" s="54"/>
      <c r="B284" s="73" t="s">
        <v>1535</v>
      </c>
      <c r="C284" s="54"/>
      <c r="D284" s="54"/>
      <c r="E284" s="54"/>
      <c r="F284" s="54"/>
      <c r="G284" s="54"/>
      <c r="H284" s="54"/>
      <c r="I284" s="54"/>
    </row>
    <row r="285" spans="1:9">
      <c r="A285" s="54"/>
      <c r="B285" s="54" t="s">
        <v>504</v>
      </c>
      <c r="C285" s="54"/>
      <c r="D285" s="16" t="s">
        <v>505</v>
      </c>
      <c r="E285" s="2" t="s">
        <v>506</v>
      </c>
      <c r="F285" s="2" t="s">
        <v>31</v>
      </c>
      <c r="G285" s="2"/>
      <c r="H285" s="12" t="s">
        <v>42</v>
      </c>
      <c r="I285" s="54"/>
    </row>
    <row r="286" spans="1:9">
      <c r="A286" s="54"/>
      <c r="B286" s="73" t="s">
        <v>1536</v>
      </c>
      <c r="C286" s="54"/>
      <c r="D286" s="54"/>
      <c r="E286" s="54"/>
      <c r="F286" s="54"/>
      <c r="G286" s="54"/>
      <c r="H286" s="54"/>
      <c r="I286" s="54"/>
    </row>
    <row r="287" spans="1:9">
      <c r="A287" s="54"/>
      <c r="B287" s="73" t="s">
        <v>1537</v>
      </c>
      <c r="C287" s="54"/>
      <c r="D287" s="54"/>
      <c r="E287" s="54"/>
      <c r="F287" s="54"/>
      <c r="G287" s="54"/>
      <c r="H287" s="54"/>
      <c r="I287" s="54"/>
    </row>
    <row r="288" spans="1:9">
      <c r="A288" s="54"/>
      <c r="B288" s="73" t="s">
        <v>1538</v>
      </c>
      <c r="C288" s="54"/>
      <c r="D288" s="54"/>
      <c r="E288" s="54"/>
      <c r="F288" s="54"/>
      <c r="G288" s="54"/>
      <c r="H288" s="54"/>
      <c r="I288" s="54"/>
    </row>
    <row r="289" spans="1:9">
      <c r="A289" s="54"/>
      <c r="B289" s="73" t="s">
        <v>1539</v>
      </c>
      <c r="C289" s="54"/>
      <c r="D289" s="54"/>
      <c r="E289" s="54"/>
      <c r="F289" s="54"/>
      <c r="G289" s="54"/>
      <c r="H289" s="54"/>
      <c r="I289" s="54"/>
    </row>
    <row r="290" spans="1:9">
      <c r="A290" s="54"/>
      <c r="B290" s="73" t="s">
        <v>1540</v>
      </c>
      <c r="C290" s="54"/>
      <c r="D290" s="54"/>
      <c r="E290" s="54"/>
      <c r="F290" s="54"/>
      <c r="G290" s="54"/>
      <c r="H290" s="54"/>
      <c r="I290" s="54"/>
    </row>
    <row r="291" spans="1:9">
      <c r="A291" s="54"/>
      <c r="B291" s="73" t="s">
        <v>1541</v>
      </c>
      <c r="C291" s="54"/>
      <c r="D291" s="54"/>
      <c r="E291" s="54"/>
      <c r="F291" s="54"/>
      <c r="G291" s="54"/>
      <c r="H291" s="54"/>
      <c r="I291" s="54"/>
    </row>
    <row r="292" spans="1:9">
      <c r="A292" s="54"/>
      <c r="B292" s="73" t="s">
        <v>1542</v>
      </c>
      <c r="C292" s="54"/>
      <c r="D292" s="54"/>
      <c r="E292" s="54"/>
      <c r="F292" s="54"/>
      <c r="G292" s="54"/>
      <c r="H292" s="54"/>
      <c r="I292" s="54"/>
    </row>
    <row r="293" spans="1:9">
      <c r="A293" s="54"/>
      <c r="B293" s="73" t="s">
        <v>1543</v>
      </c>
      <c r="C293" s="54"/>
      <c r="D293" s="54"/>
      <c r="E293" s="54"/>
      <c r="F293" s="54"/>
      <c r="G293" s="54"/>
      <c r="H293" s="54"/>
      <c r="I293" s="54"/>
    </row>
    <row r="294" spans="1:9">
      <c r="A294" s="54"/>
      <c r="B294" s="54" t="s">
        <v>1321</v>
      </c>
      <c r="C294" s="54"/>
      <c r="D294" s="16" t="s">
        <v>1571</v>
      </c>
      <c r="E294" s="2" t="s">
        <v>374</v>
      </c>
      <c r="F294" s="2"/>
      <c r="G294" s="2"/>
      <c r="H294" s="12" t="s">
        <v>42</v>
      </c>
      <c r="I294" s="54"/>
    </row>
    <row r="295" spans="1:9">
      <c r="A295" s="54"/>
      <c r="B295" s="54" t="s">
        <v>1544</v>
      </c>
      <c r="C295" s="54"/>
      <c r="D295" s="16" t="s">
        <v>1572</v>
      </c>
      <c r="E295" s="2" t="s">
        <v>60</v>
      </c>
      <c r="F295" s="2"/>
      <c r="G295" s="2"/>
      <c r="H295" s="12" t="s">
        <v>42</v>
      </c>
      <c r="I295" s="54"/>
    </row>
    <row r="296" spans="1:9">
      <c r="A296" s="54"/>
      <c r="B296" s="54" t="s">
        <v>1545</v>
      </c>
      <c r="C296" s="54"/>
      <c r="D296" s="16" t="s">
        <v>1573</v>
      </c>
      <c r="E296" s="2" t="s">
        <v>60</v>
      </c>
      <c r="F296" s="2"/>
      <c r="G296" s="2"/>
      <c r="H296" s="12" t="s">
        <v>42</v>
      </c>
      <c r="I296" s="54"/>
    </row>
    <row r="297" spans="1:9">
      <c r="A297" s="54"/>
      <c r="B297" s="73" t="s">
        <v>1546</v>
      </c>
      <c r="C297" s="54"/>
      <c r="D297" s="54"/>
      <c r="E297" s="54"/>
      <c r="F297" s="54"/>
      <c r="G297" s="54"/>
      <c r="H297" s="54"/>
      <c r="I297" s="54"/>
    </row>
    <row r="298" spans="1:9">
      <c r="A298" s="54"/>
      <c r="B298" s="54" t="s">
        <v>1547</v>
      </c>
      <c r="C298" s="54"/>
      <c r="D298" s="16" t="s">
        <v>1575</v>
      </c>
      <c r="E298" s="2" t="s">
        <v>60</v>
      </c>
      <c r="F298" s="2"/>
      <c r="G298" s="2"/>
      <c r="H298" s="12" t="s">
        <v>42</v>
      </c>
      <c r="I298" s="54"/>
    </row>
    <row r="299" spans="1:9">
      <c r="A299" s="54"/>
      <c r="B299" s="73" t="s">
        <v>1548</v>
      </c>
      <c r="C299" s="54"/>
      <c r="D299" s="54"/>
      <c r="E299" s="54"/>
      <c r="F299" s="54"/>
      <c r="G299" s="54"/>
      <c r="H299" s="54"/>
      <c r="I299" s="54"/>
    </row>
    <row r="300" spans="1:9">
      <c r="A300" s="54"/>
      <c r="B300" s="73" t="s">
        <v>1549</v>
      </c>
      <c r="C300" s="54"/>
      <c r="D300" s="54"/>
      <c r="E300" s="54"/>
      <c r="F300" s="54"/>
      <c r="G300" s="54"/>
      <c r="H300" s="54"/>
      <c r="I300" s="54"/>
    </row>
    <row r="301" spans="1:9">
      <c r="A301" s="54"/>
      <c r="B301" s="53" t="s">
        <v>1550</v>
      </c>
      <c r="C301" s="54"/>
      <c r="D301" s="16" t="s">
        <v>1576</v>
      </c>
      <c r="E301" s="2" t="s">
        <v>60</v>
      </c>
      <c r="F301" s="2"/>
      <c r="G301" s="2"/>
      <c r="H301" s="12" t="s">
        <v>4</v>
      </c>
      <c r="I301" s="54"/>
    </row>
    <row r="302" spans="1:9">
      <c r="A302" s="54"/>
      <c r="B302" s="73" t="s">
        <v>1551</v>
      </c>
      <c r="C302" s="54"/>
      <c r="D302" s="54"/>
      <c r="E302" s="54"/>
      <c r="F302" s="54"/>
      <c r="G302" s="54"/>
      <c r="H302" s="54"/>
      <c r="I302" s="54"/>
    </row>
    <row r="303" spans="1:9">
      <c r="A303" s="54"/>
      <c r="B303" s="73" t="s">
        <v>1322</v>
      </c>
      <c r="C303" s="54"/>
      <c r="D303" s="54"/>
      <c r="E303" s="54"/>
      <c r="F303" s="54"/>
      <c r="G303" s="54"/>
      <c r="H303" s="54"/>
      <c r="I303" s="54"/>
    </row>
    <row r="304" spans="1:9">
      <c r="A304" s="54"/>
      <c r="B304" s="73" t="s">
        <v>1552</v>
      </c>
      <c r="C304" s="54"/>
      <c r="D304" s="54"/>
      <c r="E304" s="54"/>
      <c r="F304" s="54"/>
      <c r="G304" s="54"/>
      <c r="H304" s="54"/>
      <c r="I304" s="54"/>
    </row>
    <row r="305" spans="1:9">
      <c r="A305" s="54"/>
      <c r="B305" s="73" t="s">
        <v>1553</v>
      </c>
      <c r="C305" s="54"/>
      <c r="D305" s="54"/>
      <c r="E305" s="54"/>
      <c r="F305" s="54"/>
      <c r="G305" s="54"/>
      <c r="H305" s="54"/>
      <c r="I305" s="54"/>
    </row>
    <row r="306" spans="1:9">
      <c r="A306" s="54"/>
      <c r="B306" s="73" t="s">
        <v>1554</v>
      </c>
      <c r="C306" s="54"/>
      <c r="D306" s="54"/>
      <c r="E306" s="54"/>
      <c r="F306" s="54"/>
      <c r="G306" s="54"/>
      <c r="H306" s="54"/>
      <c r="I306" s="54"/>
    </row>
    <row r="307" spans="1:9">
      <c r="A307" s="54"/>
      <c r="B307" s="73" t="s">
        <v>1555</v>
      </c>
      <c r="C307" s="54"/>
      <c r="D307" s="54"/>
      <c r="E307" s="54"/>
      <c r="F307" s="54"/>
      <c r="G307" s="54"/>
      <c r="H307" s="54"/>
      <c r="I307" s="54"/>
    </row>
    <row r="308" spans="1:9">
      <c r="A308" s="54"/>
      <c r="B308" s="73" t="s">
        <v>1556</v>
      </c>
      <c r="C308" s="54"/>
      <c r="D308" s="54"/>
      <c r="E308" s="54"/>
      <c r="F308" s="54"/>
      <c r="G308" s="54"/>
      <c r="H308" s="54"/>
      <c r="I308" s="54"/>
    </row>
    <row r="309" spans="1:9">
      <c r="A309" s="54"/>
      <c r="B309" s="73" t="s">
        <v>1557</v>
      </c>
      <c r="C309" s="54"/>
      <c r="D309" s="54"/>
      <c r="E309" s="54"/>
      <c r="F309" s="54"/>
      <c r="G309" s="54"/>
      <c r="H309" s="54"/>
      <c r="I309" s="54"/>
    </row>
    <row r="310" spans="1:9">
      <c r="A310" s="54"/>
      <c r="B310" s="73" t="s">
        <v>1558</v>
      </c>
      <c r="C310" s="54"/>
      <c r="D310" s="54"/>
      <c r="E310" s="54"/>
      <c r="F310" s="54"/>
      <c r="G310" s="54"/>
      <c r="H310" s="54"/>
      <c r="I310" s="54"/>
    </row>
    <row r="311" spans="1:9">
      <c r="A311" s="54"/>
      <c r="B311" s="73" t="s">
        <v>1559</v>
      </c>
      <c r="C311" s="54"/>
      <c r="D311" s="54"/>
      <c r="E311" s="54"/>
      <c r="F311" s="54"/>
      <c r="G311" s="54"/>
      <c r="H311" s="54"/>
      <c r="I311" s="54"/>
    </row>
    <row r="312" spans="1:9">
      <c r="A312" s="54"/>
      <c r="B312" s="73" t="s">
        <v>1560</v>
      </c>
      <c r="C312" s="54"/>
      <c r="D312" s="54"/>
      <c r="E312" s="54"/>
      <c r="F312" s="54"/>
      <c r="G312" s="54"/>
      <c r="H312" s="54"/>
      <c r="I312" s="54"/>
    </row>
    <row r="313" spans="1:9">
      <c r="A313" s="54"/>
      <c r="B313" s="73" t="s">
        <v>1561</v>
      </c>
      <c r="C313" s="54"/>
      <c r="D313" s="54"/>
      <c r="E313" s="54"/>
      <c r="F313" s="54"/>
      <c r="G313" s="54"/>
      <c r="H313" s="54"/>
      <c r="I313" s="54"/>
    </row>
    <row r="314" spans="1:9">
      <c r="A314" s="54"/>
      <c r="B314" s="73" t="s">
        <v>1562</v>
      </c>
      <c r="C314" s="54"/>
      <c r="D314" s="54"/>
      <c r="E314" s="54"/>
      <c r="F314" s="54"/>
      <c r="G314" s="54"/>
      <c r="H314" s="54"/>
      <c r="I314" s="54"/>
    </row>
    <row r="315" spans="1:9">
      <c r="A315" s="54"/>
      <c r="B315" s="73" t="s">
        <v>1563</v>
      </c>
      <c r="C315" s="54"/>
      <c r="D315" s="54"/>
      <c r="E315" s="54"/>
      <c r="F315" s="54"/>
      <c r="G315" s="54"/>
      <c r="H315" s="54"/>
      <c r="I315" s="54"/>
    </row>
    <row r="316" spans="1:9">
      <c r="A316" s="54"/>
      <c r="B316" s="73" t="s">
        <v>1564</v>
      </c>
      <c r="C316" s="54"/>
      <c r="D316" s="54"/>
      <c r="E316" s="54"/>
      <c r="F316" s="54"/>
      <c r="G316" s="54"/>
      <c r="H316" s="54"/>
      <c r="I316" s="54"/>
    </row>
    <row r="317" spans="1:9">
      <c r="A317" s="54"/>
      <c r="B317" s="73" t="s">
        <v>1565</v>
      </c>
      <c r="C317" s="54"/>
      <c r="D317" s="54"/>
      <c r="E317" s="54"/>
      <c r="F317" s="54"/>
      <c r="G317" s="54"/>
      <c r="H317" s="54"/>
      <c r="I317" s="54"/>
    </row>
    <row r="318" spans="1:9">
      <c r="A318" s="54"/>
      <c r="B318" s="73" t="s">
        <v>1566</v>
      </c>
      <c r="C318" s="54"/>
      <c r="D318" s="54"/>
      <c r="E318" s="54"/>
      <c r="F318" s="54"/>
      <c r="G318" s="54"/>
      <c r="H318" s="54"/>
      <c r="I318" s="54"/>
    </row>
    <row r="319" spans="1:9">
      <c r="A319" s="54"/>
      <c r="B319" s="73" t="s">
        <v>1337</v>
      </c>
      <c r="C319" s="54"/>
      <c r="D319" s="54"/>
      <c r="E319" s="54"/>
      <c r="F319" s="54"/>
      <c r="G319" s="54"/>
      <c r="H319" s="54"/>
      <c r="I319" s="54"/>
    </row>
    <row r="320" spans="1:9">
      <c r="A320" s="8" t="s">
        <v>507</v>
      </c>
      <c r="B320" s="9" t="s">
        <v>0</v>
      </c>
      <c r="C320" s="9"/>
      <c r="D320" s="8" t="s">
        <v>1</v>
      </c>
      <c r="E320" s="8" t="s">
        <v>2</v>
      </c>
      <c r="F320" s="10" t="s">
        <v>3</v>
      </c>
      <c r="G320" s="10" t="s">
        <v>477</v>
      </c>
      <c r="H320" s="10" t="s">
        <v>478</v>
      </c>
      <c r="I320" s="11" t="s">
        <v>479</v>
      </c>
    </row>
    <row r="321" spans="1:9">
      <c r="A321" s="2" t="s">
        <v>482</v>
      </c>
      <c r="B321" s="2" t="s">
        <v>490</v>
      </c>
      <c r="C321" s="12"/>
      <c r="D321" s="19" t="s">
        <v>508</v>
      </c>
      <c r="E321" s="2" t="str">
        <f>B322</f>
        <v>XPersonBObjExt</v>
      </c>
      <c r="F321" s="2" t="s">
        <v>509</v>
      </c>
      <c r="G321" s="2">
        <v>150</v>
      </c>
      <c r="H321" s="12" t="s">
        <v>510</v>
      </c>
      <c r="I321" s="75"/>
    </row>
    <row r="322" spans="1:9">
      <c r="A322" s="2"/>
      <c r="B322" s="2" t="s">
        <v>511</v>
      </c>
      <c r="C322" s="12" t="s">
        <v>512</v>
      </c>
      <c r="D322" s="19" t="s">
        <v>513</v>
      </c>
      <c r="E322" s="2" t="s">
        <v>514</v>
      </c>
      <c r="F322" s="2"/>
      <c r="G322" s="2"/>
      <c r="H322" s="12" t="s">
        <v>510</v>
      </c>
      <c r="I322" s="75"/>
    </row>
    <row r="323" spans="1:9">
      <c r="A323" s="8" t="s">
        <v>515</v>
      </c>
      <c r="B323" s="9" t="s">
        <v>0</v>
      </c>
      <c r="C323" s="9"/>
      <c r="D323" s="8" t="s">
        <v>1</v>
      </c>
      <c r="E323" s="8" t="s">
        <v>2</v>
      </c>
      <c r="F323" s="10" t="s">
        <v>3</v>
      </c>
      <c r="G323" s="10" t="s">
        <v>516</v>
      </c>
      <c r="H323" s="10" t="s">
        <v>517</v>
      </c>
      <c r="I323" s="11" t="s">
        <v>518</v>
      </c>
    </row>
    <row r="324" spans="1:9">
      <c r="A324" s="2" t="str">
        <f>B322</f>
        <v>XPersonBObjExt</v>
      </c>
      <c r="B324" s="73" t="s">
        <v>1322</v>
      </c>
      <c r="C324" s="2"/>
      <c r="D324" s="2"/>
      <c r="E324" s="2"/>
      <c r="F324" s="2"/>
      <c r="G324" s="2"/>
      <c r="H324" s="2"/>
      <c r="I324" s="75"/>
    </row>
    <row r="325" spans="1:9">
      <c r="A325" s="2"/>
      <c r="B325" s="53" t="s">
        <v>530</v>
      </c>
      <c r="C325" s="12"/>
      <c r="D325" s="16" t="s">
        <v>531</v>
      </c>
      <c r="E325" s="2" t="s">
        <v>532</v>
      </c>
      <c r="F325" s="2" t="s">
        <v>529</v>
      </c>
      <c r="G325" s="2">
        <v>19</v>
      </c>
      <c r="H325" s="12" t="s">
        <v>419</v>
      </c>
      <c r="I325" s="75"/>
    </row>
    <row r="326" spans="1:9">
      <c r="A326" s="2"/>
      <c r="B326" s="73" t="s">
        <v>1578</v>
      </c>
      <c r="C326" s="2"/>
      <c r="D326" s="2"/>
      <c r="E326" s="2"/>
      <c r="F326" s="2"/>
      <c r="G326" s="2"/>
      <c r="H326" s="2"/>
      <c r="I326" s="75"/>
    </row>
    <row r="327" spans="1:9">
      <c r="A327" s="2"/>
      <c r="B327" s="53" t="s">
        <v>526</v>
      </c>
      <c r="C327" s="12"/>
      <c r="D327" s="16" t="s">
        <v>527</v>
      </c>
      <c r="E327" s="2" t="s">
        <v>528</v>
      </c>
      <c r="F327" s="2" t="s">
        <v>529</v>
      </c>
      <c r="G327" s="2">
        <v>19</v>
      </c>
      <c r="H327" s="12" t="s">
        <v>419</v>
      </c>
      <c r="I327" s="75"/>
    </row>
    <row r="328" spans="1:9">
      <c r="A328" s="2"/>
      <c r="B328" s="73" t="s">
        <v>1579</v>
      </c>
      <c r="C328" s="2"/>
      <c r="D328" s="2"/>
      <c r="E328" s="2"/>
      <c r="F328" s="2"/>
      <c r="G328" s="2"/>
      <c r="H328" s="2"/>
      <c r="I328" s="75"/>
    </row>
    <row r="329" spans="1:9">
      <c r="A329" s="2"/>
      <c r="B329" s="53" t="s">
        <v>519</v>
      </c>
      <c r="C329" s="12"/>
      <c r="D329" s="19" t="s">
        <v>520</v>
      </c>
      <c r="E329" s="2"/>
      <c r="F329" s="2" t="s">
        <v>521</v>
      </c>
      <c r="G329" s="2">
        <v>150</v>
      </c>
      <c r="H329" s="12" t="s">
        <v>463</v>
      </c>
      <c r="I329" s="75"/>
    </row>
    <row r="330" spans="1:9">
      <c r="A330" s="2"/>
      <c r="B330" s="53" t="s">
        <v>524</v>
      </c>
      <c r="C330" s="12"/>
      <c r="D330" s="16" t="s">
        <v>525</v>
      </c>
      <c r="E330" s="2"/>
      <c r="F330" s="2" t="str">
        <f>IF(G330=19,"Number","String")</f>
        <v>String</v>
      </c>
      <c r="G330" s="2">
        <v>250</v>
      </c>
      <c r="H330" s="12" t="s">
        <v>419</v>
      </c>
      <c r="I330" s="75"/>
    </row>
    <row r="331" spans="1:9" ht="75">
      <c r="A331" s="2"/>
      <c r="B331" s="53" t="s">
        <v>522</v>
      </c>
      <c r="C331" s="12"/>
      <c r="D331" s="87" t="s">
        <v>523</v>
      </c>
      <c r="E331" s="2"/>
      <c r="F331" s="2" t="s">
        <v>521</v>
      </c>
      <c r="G331" s="2">
        <v>150</v>
      </c>
      <c r="H331" s="12" t="s">
        <v>463</v>
      </c>
      <c r="I331" s="75"/>
    </row>
    <row r="332" spans="1:9">
      <c r="A332" s="145"/>
      <c r="B332" s="151" t="s">
        <v>2194</v>
      </c>
      <c r="C332" s="146"/>
      <c r="D332" s="149"/>
      <c r="E332" s="145"/>
      <c r="F332" s="145" t="s">
        <v>73</v>
      </c>
      <c r="G332" s="145"/>
      <c r="H332" s="146" t="s">
        <v>166</v>
      </c>
      <c r="I332" s="150"/>
    </row>
    <row r="333" spans="1:9">
      <c r="A333" s="56"/>
      <c r="B333" s="73" t="s">
        <v>1337</v>
      </c>
      <c r="C333" s="57"/>
      <c r="D333" s="58"/>
      <c r="E333" s="56"/>
      <c r="F333" s="56"/>
      <c r="G333" s="56"/>
      <c r="H333" s="57"/>
      <c r="I333" s="80"/>
    </row>
    <row r="334" spans="1:9">
      <c r="A334" s="8" t="s">
        <v>534</v>
      </c>
      <c r="B334" s="9" t="s">
        <v>0</v>
      </c>
      <c r="C334" s="9"/>
      <c r="D334" s="8" t="s">
        <v>1</v>
      </c>
      <c r="E334" s="8" t="s">
        <v>2</v>
      </c>
      <c r="F334" s="10" t="s">
        <v>3</v>
      </c>
      <c r="G334" s="10" t="s">
        <v>535</v>
      </c>
      <c r="H334" s="10" t="s">
        <v>536</v>
      </c>
      <c r="I334" s="11" t="s">
        <v>537</v>
      </c>
    </row>
    <row r="335" spans="1:9">
      <c r="A335" s="2" t="s">
        <v>554</v>
      </c>
      <c r="B335" s="73" t="s">
        <v>1317</v>
      </c>
      <c r="C335" s="54"/>
      <c r="D335" s="54"/>
      <c r="E335" s="54"/>
      <c r="F335" s="54"/>
      <c r="G335" s="54"/>
      <c r="H335" s="54"/>
      <c r="I335" s="54"/>
    </row>
    <row r="336" spans="1:9">
      <c r="A336" s="54"/>
      <c r="B336" s="54" t="s">
        <v>1607</v>
      </c>
      <c r="C336" s="54"/>
      <c r="D336" s="19" t="s">
        <v>1608</v>
      </c>
      <c r="E336" s="2" t="s">
        <v>363</v>
      </c>
      <c r="F336" s="2" t="s">
        <v>1609</v>
      </c>
      <c r="G336" s="2">
        <v>19</v>
      </c>
      <c r="H336" s="12" t="str">
        <f>IF(IFERROR(SEARCHB("add",$B$2),0)&gt;0,"X","M")</f>
        <v>M</v>
      </c>
      <c r="I336" s="54"/>
    </row>
    <row r="337" spans="1:9">
      <c r="A337" s="54"/>
      <c r="B337" s="73" t="s">
        <v>1427</v>
      </c>
      <c r="C337" s="54"/>
      <c r="D337" s="32"/>
      <c r="E337" s="18"/>
      <c r="F337" s="18"/>
      <c r="G337" s="18"/>
      <c r="H337" s="31"/>
      <c r="I337" s="54"/>
    </row>
    <row r="338" spans="1:9">
      <c r="A338" s="54"/>
      <c r="B338" s="73" t="s">
        <v>1610</v>
      </c>
      <c r="C338" s="54"/>
      <c r="D338" s="35"/>
      <c r="E338" s="18"/>
      <c r="F338" s="18"/>
      <c r="G338" s="18"/>
      <c r="H338" s="31"/>
      <c r="I338" s="54"/>
    </row>
    <row r="339" spans="1:9">
      <c r="A339" s="54"/>
      <c r="B339" s="54" t="s">
        <v>1611</v>
      </c>
      <c r="C339" s="54"/>
      <c r="D339" s="19" t="s">
        <v>1612</v>
      </c>
      <c r="E339" s="2" t="s">
        <v>555</v>
      </c>
      <c r="F339" s="2" t="s">
        <v>31</v>
      </c>
      <c r="G339" s="2">
        <v>19</v>
      </c>
      <c r="H339" s="12" t="s">
        <v>1465</v>
      </c>
      <c r="I339" s="54"/>
    </row>
    <row r="340" spans="1:9">
      <c r="A340" s="54"/>
      <c r="B340" s="73" t="s">
        <v>1613</v>
      </c>
      <c r="C340" s="54"/>
      <c r="D340" s="35"/>
      <c r="E340" s="18"/>
      <c r="F340" s="18"/>
      <c r="G340" s="18"/>
      <c r="H340" s="31"/>
      <c r="I340" s="54"/>
    </row>
    <row r="341" spans="1:9">
      <c r="A341" s="54"/>
      <c r="B341" s="73" t="s">
        <v>1614</v>
      </c>
      <c r="C341" s="54"/>
      <c r="D341" s="35"/>
      <c r="E341" s="18"/>
      <c r="F341" s="18"/>
      <c r="G341" s="18"/>
      <c r="H341" s="31"/>
      <c r="I341" s="54"/>
    </row>
    <row r="342" spans="1:9">
      <c r="A342" s="54"/>
      <c r="B342" s="73" t="s">
        <v>1507</v>
      </c>
      <c r="C342" s="54"/>
      <c r="D342" s="32"/>
      <c r="E342" s="18"/>
      <c r="F342" s="18"/>
      <c r="G342" s="18"/>
      <c r="H342" s="31"/>
      <c r="I342" s="54"/>
    </row>
    <row r="343" spans="1:9">
      <c r="A343" s="54"/>
      <c r="B343" s="54" t="s">
        <v>1444</v>
      </c>
      <c r="C343" s="31"/>
      <c r="D343" s="16" t="s">
        <v>550</v>
      </c>
      <c r="E343" s="2" t="s">
        <v>1615</v>
      </c>
      <c r="F343" s="2" t="s">
        <v>299</v>
      </c>
      <c r="G343" s="2">
        <v>6</v>
      </c>
      <c r="H343" s="12" t="s">
        <v>42</v>
      </c>
      <c r="I343" s="54"/>
    </row>
    <row r="344" spans="1:9">
      <c r="A344" s="54"/>
      <c r="B344" s="54" t="s">
        <v>1377</v>
      </c>
      <c r="C344" s="54"/>
      <c r="D344" s="16" t="s">
        <v>1617</v>
      </c>
      <c r="E344" s="2" t="s">
        <v>556</v>
      </c>
      <c r="F344" s="2" t="s">
        <v>1341</v>
      </c>
      <c r="G344" s="2">
        <v>6</v>
      </c>
      <c r="H344" s="12" t="s">
        <v>1471</v>
      </c>
      <c r="I344" s="77"/>
    </row>
    <row r="345" spans="1:9">
      <c r="A345" s="54"/>
      <c r="B345" s="73" t="s">
        <v>1619</v>
      </c>
      <c r="C345" s="54"/>
      <c r="D345" s="35"/>
      <c r="E345" s="18"/>
      <c r="F345" s="18"/>
      <c r="G345" s="18"/>
      <c r="H345" s="31"/>
      <c r="I345" s="54"/>
    </row>
    <row r="346" spans="1:9">
      <c r="A346" s="54"/>
      <c r="B346" s="73" t="s">
        <v>1620</v>
      </c>
      <c r="C346" s="31"/>
      <c r="D346" s="35"/>
      <c r="E346" s="18"/>
      <c r="F346" s="18"/>
      <c r="G346" s="18"/>
      <c r="H346" s="31"/>
      <c r="I346" s="54"/>
    </row>
    <row r="347" spans="1:9">
      <c r="A347" s="54"/>
      <c r="B347" s="73" t="s">
        <v>1621</v>
      </c>
      <c r="C347" s="54"/>
      <c r="D347" s="32"/>
      <c r="E347" s="18"/>
      <c r="F347" s="18"/>
      <c r="G347" s="18"/>
      <c r="H347" s="31"/>
      <c r="I347" s="54"/>
    </row>
    <row r="348" spans="1:9">
      <c r="A348" s="54"/>
      <c r="B348" s="73" t="s">
        <v>1622</v>
      </c>
      <c r="C348" s="54"/>
      <c r="D348" s="32"/>
      <c r="E348" s="18"/>
      <c r="F348" s="18"/>
      <c r="G348" s="18"/>
      <c r="H348" s="31"/>
      <c r="I348" s="54"/>
    </row>
    <row r="349" spans="1:9">
      <c r="A349" s="54"/>
      <c r="B349" s="73" t="s">
        <v>1623</v>
      </c>
      <c r="C349" s="54"/>
      <c r="D349" s="32"/>
      <c r="E349" s="18"/>
      <c r="F349" s="18"/>
      <c r="G349" s="18"/>
      <c r="H349" s="31"/>
      <c r="I349" s="54"/>
    </row>
    <row r="350" spans="1:9">
      <c r="A350" s="54"/>
      <c r="B350" s="73" t="s">
        <v>1624</v>
      </c>
      <c r="C350" s="54"/>
      <c r="D350" s="32"/>
      <c r="E350" s="18"/>
      <c r="F350" s="18"/>
      <c r="G350" s="18"/>
      <c r="H350" s="31"/>
      <c r="I350" s="54"/>
    </row>
    <row r="351" spans="1:9">
      <c r="A351" s="54"/>
      <c r="B351" s="73" t="s">
        <v>1625</v>
      </c>
      <c r="C351" s="54"/>
      <c r="D351" s="32"/>
      <c r="E351" s="18"/>
      <c r="F351" s="18"/>
      <c r="G351" s="18"/>
      <c r="H351" s="31"/>
      <c r="I351" s="54"/>
    </row>
    <row r="352" spans="1:9">
      <c r="A352" s="54"/>
      <c r="B352" s="73" t="s">
        <v>1515</v>
      </c>
      <c r="C352" s="54"/>
      <c r="D352" s="32"/>
      <c r="E352" s="18"/>
      <c r="F352" s="18"/>
      <c r="G352" s="18"/>
      <c r="H352" s="31"/>
      <c r="I352" s="54"/>
    </row>
    <row r="353" spans="1:9">
      <c r="A353" s="54"/>
      <c r="B353" s="73" t="s">
        <v>1390</v>
      </c>
      <c r="C353" s="54"/>
      <c r="D353" s="32"/>
      <c r="E353" s="18"/>
      <c r="F353" s="18"/>
      <c r="G353" s="18"/>
      <c r="H353" s="31"/>
      <c r="I353" s="54"/>
    </row>
    <row r="354" spans="1:9">
      <c r="A354" s="54"/>
      <c r="B354" s="73" t="s">
        <v>1516</v>
      </c>
      <c r="C354" s="54"/>
      <c r="D354" s="32"/>
      <c r="E354" s="18"/>
      <c r="F354" s="18"/>
      <c r="G354" s="18"/>
      <c r="H354" s="31"/>
      <c r="I354" s="54"/>
    </row>
    <row r="355" spans="1:9">
      <c r="A355" s="54"/>
      <c r="B355" s="73" t="s">
        <v>1517</v>
      </c>
      <c r="C355" s="54"/>
      <c r="D355" s="32"/>
      <c r="E355" s="18"/>
      <c r="F355" s="18"/>
      <c r="G355" s="18"/>
      <c r="H355" s="31"/>
      <c r="I355" s="54"/>
    </row>
    <row r="356" spans="1:9">
      <c r="A356" s="54"/>
      <c r="B356" s="73" t="s">
        <v>1626</v>
      </c>
      <c r="C356" s="54"/>
      <c r="D356" s="32"/>
      <c r="E356" s="18"/>
      <c r="F356" s="18"/>
      <c r="G356" s="18"/>
      <c r="H356" s="31"/>
      <c r="I356" s="54"/>
    </row>
    <row r="357" spans="1:9">
      <c r="A357" s="54"/>
      <c r="B357" s="73" t="s">
        <v>1627</v>
      </c>
      <c r="C357" s="31"/>
      <c r="D357" s="32"/>
      <c r="E357" s="18"/>
      <c r="F357" s="18"/>
      <c r="G357" s="18"/>
      <c r="H357" s="31"/>
      <c r="I357" s="54"/>
    </row>
    <row r="358" spans="1:9">
      <c r="A358" s="54"/>
      <c r="B358" s="73" t="s">
        <v>1628</v>
      </c>
      <c r="C358" s="54"/>
      <c r="D358" s="32"/>
      <c r="E358" s="18"/>
      <c r="F358" s="18"/>
      <c r="G358" s="18"/>
      <c r="H358" s="31"/>
      <c r="I358" s="54"/>
    </row>
    <row r="359" spans="1:9">
      <c r="A359" s="54"/>
      <c r="B359" s="73" t="s">
        <v>1629</v>
      </c>
      <c r="C359" s="31"/>
      <c r="D359" s="32"/>
      <c r="E359" s="18"/>
      <c r="F359" s="18"/>
      <c r="G359" s="18"/>
      <c r="H359" s="31"/>
      <c r="I359" s="54"/>
    </row>
    <row r="360" spans="1:9">
      <c r="A360" s="54"/>
      <c r="B360" s="73" t="s">
        <v>1630</v>
      </c>
      <c r="C360" s="54"/>
      <c r="D360" s="32"/>
      <c r="E360" s="18"/>
      <c r="F360" s="18"/>
      <c r="G360" s="18"/>
      <c r="H360" s="31"/>
      <c r="I360" s="54"/>
    </row>
    <row r="361" spans="1:9">
      <c r="A361" s="54"/>
      <c r="B361" s="73" t="s">
        <v>1631</v>
      </c>
      <c r="C361" s="54"/>
      <c r="D361" s="32"/>
      <c r="E361" s="18"/>
      <c r="F361" s="18"/>
      <c r="G361" s="18"/>
      <c r="H361" s="31"/>
      <c r="I361" s="54"/>
    </row>
    <row r="362" spans="1:9">
      <c r="A362" s="54"/>
      <c r="B362" s="54" t="s">
        <v>1321</v>
      </c>
      <c r="C362" s="54"/>
      <c r="D362" s="16" t="s">
        <v>558</v>
      </c>
      <c r="E362" s="2" t="s">
        <v>1632</v>
      </c>
      <c r="F362" s="2"/>
      <c r="G362" s="2"/>
      <c r="H362" s="12" t="s">
        <v>42</v>
      </c>
      <c r="I362" s="54"/>
    </row>
    <row r="363" spans="1:9">
      <c r="A363" s="54"/>
      <c r="B363" s="54" t="s">
        <v>580</v>
      </c>
      <c r="C363" s="31"/>
      <c r="D363" s="16" t="s">
        <v>559</v>
      </c>
      <c r="E363" s="2" t="s">
        <v>1633</v>
      </c>
      <c r="F363" s="2"/>
      <c r="G363" s="2"/>
      <c r="H363" s="12" t="s">
        <v>4</v>
      </c>
      <c r="I363" s="54"/>
    </row>
    <row r="364" spans="1:9">
      <c r="A364" s="54"/>
      <c r="B364" s="73" t="s">
        <v>1322</v>
      </c>
      <c r="C364" s="54"/>
      <c r="D364" s="32"/>
      <c r="E364" s="18"/>
      <c r="F364" s="18"/>
      <c r="G364" s="18"/>
      <c r="H364" s="31"/>
      <c r="I364" s="54"/>
    </row>
    <row r="365" spans="1:9">
      <c r="A365" s="54"/>
      <c r="B365" s="73" t="s">
        <v>1634</v>
      </c>
      <c r="C365" s="31"/>
      <c r="D365" s="32"/>
      <c r="E365" s="18"/>
      <c r="F365" s="18"/>
      <c r="G365" s="18"/>
      <c r="H365" s="31"/>
      <c r="I365" s="54"/>
    </row>
    <row r="366" spans="1:9">
      <c r="A366" s="54"/>
      <c r="B366" s="73" t="s">
        <v>1635</v>
      </c>
      <c r="C366" s="54"/>
      <c r="D366" s="54"/>
      <c r="E366" s="54"/>
      <c r="F366" s="54"/>
      <c r="G366" s="54"/>
      <c r="H366" s="54"/>
      <c r="I366" s="54"/>
    </row>
    <row r="367" spans="1:9">
      <c r="A367" s="54"/>
      <c r="B367" s="73" t="s">
        <v>1636</v>
      </c>
      <c r="C367" s="31"/>
      <c r="D367" s="32"/>
      <c r="E367" s="18"/>
      <c r="F367" s="18"/>
      <c r="G367" s="18"/>
      <c r="H367" s="31"/>
      <c r="I367" s="54"/>
    </row>
    <row r="368" spans="1:9">
      <c r="A368" s="54"/>
      <c r="B368" s="73" t="s">
        <v>1637</v>
      </c>
      <c r="C368" s="54"/>
      <c r="D368" s="32"/>
      <c r="E368" s="18"/>
      <c r="F368" s="18"/>
      <c r="G368" s="18"/>
      <c r="H368" s="31"/>
      <c r="I368" s="54"/>
    </row>
    <row r="369" spans="1:9">
      <c r="A369" s="54"/>
      <c r="B369" s="73" t="s">
        <v>1638</v>
      </c>
      <c r="C369" s="54"/>
      <c r="D369" s="32"/>
      <c r="E369" s="18"/>
      <c r="F369" s="18"/>
      <c r="G369" s="18"/>
      <c r="H369" s="31"/>
      <c r="I369" s="54"/>
    </row>
    <row r="370" spans="1:9">
      <c r="A370" s="54"/>
      <c r="B370" s="73" t="s">
        <v>1639</v>
      </c>
      <c r="C370" s="54"/>
      <c r="D370" s="32"/>
      <c r="E370" s="18"/>
      <c r="F370" s="18"/>
      <c r="G370" s="18"/>
      <c r="H370" s="31"/>
      <c r="I370" s="54"/>
    </row>
    <row r="371" spans="1:9">
      <c r="A371" s="54"/>
      <c r="B371" s="73" t="s">
        <v>1640</v>
      </c>
      <c r="C371" s="54"/>
      <c r="D371" s="32"/>
      <c r="E371" s="18"/>
      <c r="F371" s="18"/>
      <c r="G371" s="18"/>
      <c r="H371" s="31"/>
      <c r="I371" s="54"/>
    </row>
    <row r="372" spans="1:9">
      <c r="A372" s="54"/>
      <c r="B372" s="73" t="s">
        <v>1641</v>
      </c>
      <c r="C372" s="54"/>
      <c r="D372" s="35"/>
      <c r="E372" s="18"/>
      <c r="F372" s="18"/>
      <c r="G372" s="18"/>
      <c r="H372" s="31"/>
      <c r="I372" s="54"/>
    </row>
    <row r="373" spans="1:9">
      <c r="A373" s="54"/>
      <c r="B373" s="73" t="s">
        <v>1642</v>
      </c>
      <c r="C373" s="54"/>
      <c r="D373" s="32"/>
      <c r="E373" s="18"/>
      <c r="F373" s="18"/>
      <c r="G373" s="18"/>
      <c r="H373" s="31"/>
      <c r="I373" s="54"/>
    </row>
    <row r="374" spans="1:9">
      <c r="A374" s="54"/>
      <c r="B374" s="73" t="s">
        <v>1643</v>
      </c>
      <c r="C374" s="54"/>
      <c r="D374" s="32"/>
      <c r="E374" s="18"/>
      <c r="F374" s="18"/>
      <c r="G374" s="18"/>
      <c r="H374" s="31"/>
      <c r="I374" s="54"/>
    </row>
    <row r="375" spans="1:9">
      <c r="A375" s="54"/>
      <c r="B375" s="73" t="s">
        <v>1337</v>
      </c>
      <c r="C375" s="54"/>
      <c r="D375" s="32"/>
      <c r="E375" s="18"/>
      <c r="F375" s="18"/>
      <c r="G375" s="18"/>
      <c r="H375" s="31"/>
      <c r="I375" s="54"/>
    </row>
    <row r="376" spans="1:9">
      <c r="A376" s="8" t="s">
        <v>560</v>
      </c>
      <c r="B376" s="9" t="s">
        <v>0</v>
      </c>
      <c r="C376" s="9"/>
      <c r="D376" s="8" t="s">
        <v>1</v>
      </c>
      <c r="E376" s="8" t="s">
        <v>2</v>
      </c>
      <c r="F376" s="10" t="s">
        <v>3</v>
      </c>
      <c r="G376" s="10" t="s">
        <v>535</v>
      </c>
      <c r="H376" s="10" t="s">
        <v>536</v>
      </c>
      <c r="I376" s="11" t="s">
        <v>537</v>
      </c>
    </row>
    <row r="377" spans="1:9">
      <c r="A377" s="2" t="s">
        <v>557</v>
      </c>
      <c r="B377" s="2" t="s">
        <v>561</v>
      </c>
      <c r="C377" s="12"/>
      <c r="D377" s="19" t="s">
        <v>562</v>
      </c>
      <c r="E377" s="2" t="str">
        <f>B378</f>
        <v>XAddressGroupBObjExt</v>
      </c>
      <c r="F377" s="2" t="s">
        <v>563</v>
      </c>
      <c r="G377" s="2">
        <v>150</v>
      </c>
      <c r="H377" s="12" t="s">
        <v>564</v>
      </c>
      <c r="I377" s="75"/>
    </row>
    <row r="378" spans="1:9">
      <c r="A378" s="2"/>
      <c r="B378" s="2" t="s">
        <v>565</v>
      </c>
      <c r="C378" s="12" t="s">
        <v>566</v>
      </c>
      <c r="D378" s="16" t="s">
        <v>567</v>
      </c>
      <c r="E378" s="2" t="s">
        <v>568</v>
      </c>
      <c r="F378" s="2"/>
      <c r="G378" s="2"/>
      <c r="H378" s="12" t="s">
        <v>564</v>
      </c>
      <c r="I378" s="75"/>
    </row>
    <row r="379" spans="1:9">
      <c r="A379" s="8" t="s">
        <v>569</v>
      </c>
      <c r="B379" s="9" t="s">
        <v>0</v>
      </c>
      <c r="C379" s="9"/>
      <c r="D379" s="8" t="s">
        <v>1</v>
      </c>
      <c r="E379" s="8" t="s">
        <v>2</v>
      </c>
      <c r="F379" s="10" t="s">
        <v>3</v>
      </c>
      <c r="G379" s="10" t="s">
        <v>570</v>
      </c>
      <c r="H379" s="10" t="s">
        <v>571</v>
      </c>
      <c r="I379" s="11" t="s">
        <v>572</v>
      </c>
    </row>
    <row r="380" spans="1:9">
      <c r="A380" s="2" t="str">
        <f>B378</f>
        <v>XAddressGroupBObjExt</v>
      </c>
      <c r="B380" s="73" t="s">
        <v>1322</v>
      </c>
      <c r="C380" s="2"/>
      <c r="D380" s="2"/>
      <c r="E380" s="2"/>
      <c r="F380" s="2"/>
      <c r="G380" s="2"/>
      <c r="H380" s="2"/>
      <c r="I380" s="75"/>
    </row>
    <row r="381" spans="1:9">
      <c r="A381" s="2"/>
      <c r="B381" s="2" t="s">
        <v>519</v>
      </c>
      <c r="C381" s="12"/>
      <c r="D381" s="19" t="s">
        <v>520</v>
      </c>
      <c r="E381" s="2"/>
      <c r="F381" s="2" t="str">
        <f>IF(G381=19,"Number","String")</f>
        <v>String</v>
      </c>
      <c r="G381" s="2">
        <v>250</v>
      </c>
      <c r="H381" s="12" t="s">
        <v>573</v>
      </c>
      <c r="I381" s="75"/>
    </row>
    <row r="382" spans="1:9">
      <c r="A382" s="2"/>
      <c r="B382" s="2" t="s">
        <v>574</v>
      </c>
      <c r="C382" s="12"/>
      <c r="D382" s="19" t="s">
        <v>575</v>
      </c>
      <c r="E382" s="2"/>
      <c r="F382" s="2" t="str">
        <f>IF(G382=19,"Number","String")</f>
        <v>String</v>
      </c>
      <c r="G382" s="2">
        <v>250</v>
      </c>
      <c r="H382" s="12" t="s">
        <v>436</v>
      </c>
      <c r="I382" s="75"/>
    </row>
    <row r="383" spans="1:9">
      <c r="A383" s="2"/>
      <c r="B383" s="73" t="s">
        <v>1808</v>
      </c>
      <c r="C383" s="2"/>
      <c r="D383" s="2"/>
      <c r="E383" s="2"/>
      <c r="F383" s="2"/>
      <c r="G383" s="2"/>
      <c r="H383" s="2"/>
      <c r="I383" s="75"/>
    </row>
    <row r="384" spans="1:9">
      <c r="A384" s="8" t="s">
        <v>576</v>
      </c>
      <c r="B384" s="9" t="s">
        <v>0</v>
      </c>
      <c r="C384" s="9"/>
      <c r="D384" s="8" t="s">
        <v>1</v>
      </c>
      <c r="E384" s="8" t="s">
        <v>2</v>
      </c>
      <c r="F384" s="10" t="s">
        <v>3</v>
      </c>
      <c r="G384" s="10" t="s">
        <v>577</v>
      </c>
      <c r="H384" s="10" t="s">
        <v>578</v>
      </c>
      <c r="I384" s="11" t="s">
        <v>579</v>
      </c>
    </row>
    <row r="385" spans="1:9">
      <c r="A385" s="2" t="s">
        <v>1807</v>
      </c>
      <c r="B385" s="73" t="s">
        <v>1317</v>
      </c>
      <c r="C385" s="54"/>
      <c r="D385" s="54"/>
      <c r="E385" s="54"/>
      <c r="F385" s="54"/>
      <c r="G385" s="54"/>
      <c r="H385" s="54"/>
      <c r="I385" s="54"/>
    </row>
    <row r="386" spans="1:9">
      <c r="A386" s="54"/>
      <c r="B386" s="54" t="s">
        <v>1644</v>
      </c>
      <c r="C386" s="54"/>
      <c r="D386" s="19" t="s">
        <v>581</v>
      </c>
      <c r="E386" s="2"/>
      <c r="F386" s="2" t="s">
        <v>582</v>
      </c>
      <c r="G386" s="2">
        <v>19</v>
      </c>
      <c r="H386" s="12" t="s">
        <v>334</v>
      </c>
      <c r="I386" s="54"/>
    </row>
    <row r="387" spans="1:9">
      <c r="A387" s="54"/>
      <c r="B387" s="73" t="s">
        <v>1646</v>
      </c>
      <c r="C387" s="54"/>
      <c r="D387" s="32"/>
      <c r="E387" s="18"/>
      <c r="F387" s="18"/>
      <c r="G387" s="18"/>
      <c r="H387" s="31"/>
      <c r="I387" s="54"/>
    </row>
    <row r="388" spans="1:9">
      <c r="A388" s="54"/>
      <c r="B388" s="73" t="s">
        <v>1647</v>
      </c>
      <c r="C388" s="54"/>
      <c r="D388" s="35"/>
      <c r="E388" s="18"/>
      <c r="F388" s="18"/>
      <c r="G388" s="18"/>
      <c r="H388" s="31"/>
      <c r="I388" s="54"/>
    </row>
    <row r="389" spans="1:9">
      <c r="A389" s="54"/>
      <c r="B389" s="53" t="s">
        <v>592</v>
      </c>
      <c r="C389" s="54"/>
      <c r="D389" s="16" t="s">
        <v>593</v>
      </c>
      <c r="E389" s="2"/>
      <c r="F389" s="2" t="s">
        <v>35</v>
      </c>
      <c r="G389" s="2">
        <v>400</v>
      </c>
      <c r="H389" s="12" t="s">
        <v>4</v>
      </c>
      <c r="I389" s="54"/>
    </row>
    <row r="390" spans="1:9">
      <c r="A390" s="54"/>
      <c r="B390" s="53" t="s">
        <v>594</v>
      </c>
      <c r="C390" s="54"/>
      <c r="D390" s="16" t="s">
        <v>595</v>
      </c>
      <c r="E390" s="2"/>
      <c r="F390" s="2" t="s">
        <v>35</v>
      </c>
      <c r="G390" s="2">
        <v>400</v>
      </c>
      <c r="H390" s="12" t="s">
        <v>42</v>
      </c>
      <c r="I390" s="54"/>
    </row>
    <row r="391" spans="1:9">
      <c r="A391" s="54"/>
      <c r="B391" s="53" t="s">
        <v>1649</v>
      </c>
      <c r="C391" s="54"/>
      <c r="D391" s="19" t="s">
        <v>596</v>
      </c>
      <c r="E391" s="2"/>
      <c r="F391" s="2" t="s">
        <v>35</v>
      </c>
      <c r="G391" s="2">
        <v>100</v>
      </c>
      <c r="H391" s="12" t="s">
        <v>42</v>
      </c>
      <c r="I391" s="54"/>
    </row>
    <row r="392" spans="1:9">
      <c r="A392" s="54"/>
      <c r="B392" s="53" t="s">
        <v>588</v>
      </c>
      <c r="C392" s="54"/>
      <c r="D392" s="16" t="s">
        <v>589</v>
      </c>
      <c r="E392" s="2"/>
      <c r="F392" s="2" t="s">
        <v>35</v>
      </c>
      <c r="G392" s="2">
        <v>50</v>
      </c>
      <c r="H392" s="12" t="s">
        <v>4</v>
      </c>
      <c r="I392" s="54"/>
    </row>
    <row r="393" spans="1:9">
      <c r="A393" s="54"/>
      <c r="B393" s="73" t="s">
        <v>586</v>
      </c>
      <c r="C393" s="31"/>
      <c r="D393" s="16" t="s">
        <v>587</v>
      </c>
      <c r="E393" s="2"/>
      <c r="F393" s="2" t="s">
        <v>35</v>
      </c>
      <c r="G393" s="2">
        <v>20</v>
      </c>
      <c r="H393" s="12" t="s">
        <v>1651</v>
      </c>
      <c r="I393" s="54"/>
    </row>
    <row r="394" spans="1:9">
      <c r="A394" s="54"/>
      <c r="B394" s="73" t="s">
        <v>1652</v>
      </c>
      <c r="C394" s="54"/>
      <c r="D394" s="16"/>
      <c r="E394" s="2"/>
      <c r="F394" s="2"/>
      <c r="G394" s="2"/>
      <c r="H394" s="12"/>
      <c r="I394" s="77"/>
    </row>
    <row r="395" spans="1:9">
      <c r="A395" s="54"/>
      <c r="B395" s="73" t="s">
        <v>1653</v>
      </c>
      <c r="C395" s="54"/>
      <c r="D395" s="35"/>
      <c r="E395" s="18"/>
      <c r="F395" s="18"/>
      <c r="G395" s="18"/>
      <c r="H395" s="31"/>
      <c r="I395" s="54"/>
    </row>
    <row r="396" spans="1:9">
      <c r="A396" s="54"/>
      <c r="B396" s="53" t="s">
        <v>585</v>
      </c>
      <c r="C396" s="31"/>
      <c r="D396" s="32" t="s">
        <v>1654</v>
      </c>
      <c r="E396" s="18" t="s">
        <v>584</v>
      </c>
      <c r="F396" s="18" t="s">
        <v>582</v>
      </c>
      <c r="G396" s="18">
        <v>19</v>
      </c>
      <c r="H396" s="31" t="s">
        <v>1651</v>
      </c>
      <c r="I396" s="54"/>
    </row>
    <row r="397" spans="1:9">
      <c r="A397" s="54"/>
      <c r="B397" s="73" t="s">
        <v>1655</v>
      </c>
      <c r="C397" s="54"/>
      <c r="D397" s="32"/>
      <c r="E397" s="18"/>
      <c r="F397" s="18"/>
      <c r="G397" s="18"/>
      <c r="H397" s="31"/>
      <c r="I397" s="54"/>
    </row>
    <row r="398" spans="1:9">
      <c r="A398" s="54"/>
      <c r="B398" s="73" t="s">
        <v>1656</v>
      </c>
      <c r="C398" s="54"/>
      <c r="D398" s="32"/>
      <c r="E398" s="18"/>
      <c r="F398" s="18"/>
      <c r="G398" s="18"/>
      <c r="H398" s="31"/>
      <c r="I398" s="54"/>
    </row>
    <row r="399" spans="1:9">
      <c r="A399" s="54"/>
      <c r="B399" s="53" t="s">
        <v>583</v>
      </c>
      <c r="C399" s="54"/>
      <c r="D399" s="35" t="s">
        <v>1657</v>
      </c>
      <c r="E399" s="18" t="s">
        <v>584</v>
      </c>
      <c r="F399" s="18" t="s">
        <v>582</v>
      </c>
      <c r="G399" s="18">
        <v>19</v>
      </c>
      <c r="H399" s="31" t="s">
        <v>4</v>
      </c>
      <c r="I399" s="54"/>
    </row>
    <row r="400" spans="1:9">
      <c r="A400" s="54"/>
      <c r="B400" s="73" t="s">
        <v>1658</v>
      </c>
      <c r="C400" s="54"/>
      <c r="D400" s="32"/>
      <c r="E400" s="18"/>
      <c r="F400" s="18"/>
      <c r="G400" s="18"/>
      <c r="H400" s="31"/>
      <c r="I400" s="54"/>
    </row>
    <row r="401" spans="1:9">
      <c r="A401" s="54"/>
      <c r="B401" s="73" t="s">
        <v>1659</v>
      </c>
      <c r="C401" s="54"/>
      <c r="D401" s="32"/>
      <c r="E401" s="18"/>
      <c r="F401" s="18"/>
      <c r="G401" s="18"/>
      <c r="H401" s="31"/>
      <c r="I401" s="54"/>
    </row>
    <row r="402" spans="1:9">
      <c r="A402" s="54"/>
      <c r="B402" s="73" t="s">
        <v>1660</v>
      </c>
      <c r="C402" s="54"/>
      <c r="D402" s="32"/>
      <c r="E402" s="18"/>
      <c r="F402" s="18"/>
      <c r="G402" s="18"/>
      <c r="H402" s="31"/>
      <c r="I402" s="54"/>
    </row>
    <row r="403" spans="1:9">
      <c r="A403" s="54"/>
      <c r="B403" s="73" t="s">
        <v>1661</v>
      </c>
      <c r="C403" s="54"/>
      <c r="D403" s="32"/>
      <c r="E403" s="18"/>
      <c r="F403" s="18"/>
      <c r="G403" s="18"/>
      <c r="H403" s="31"/>
      <c r="I403" s="54"/>
    </row>
    <row r="404" spans="1:9">
      <c r="A404" s="54"/>
      <c r="B404" s="73" t="s">
        <v>1662</v>
      </c>
      <c r="C404" s="54"/>
      <c r="D404" s="32"/>
      <c r="E404" s="18"/>
      <c r="F404" s="18"/>
      <c r="G404" s="18"/>
      <c r="H404" s="31"/>
      <c r="I404" s="54"/>
    </row>
    <row r="405" spans="1:9">
      <c r="A405" s="54"/>
      <c r="B405" s="73" t="s">
        <v>1663</v>
      </c>
      <c r="C405" s="54"/>
      <c r="D405" s="32"/>
      <c r="E405" s="18"/>
      <c r="F405" s="18"/>
      <c r="G405" s="18"/>
      <c r="H405" s="31"/>
      <c r="I405" s="54"/>
    </row>
    <row r="406" spans="1:9">
      <c r="A406" s="54"/>
      <c r="B406" s="73" t="s">
        <v>1664</v>
      </c>
      <c r="C406" s="54"/>
      <c r="D406" s="32"/>
      <c r="E406" s="18"/>
      <c r="F406" s="18"/>
      <c r="G406" s="18"/>
      <c r="H406" s="31"/>
      <c r="I406" s="54"/>
    </row>
    <row r="407" spans="1:9">
      <c r="A407" s="54"/>
      <c r="B407" s="73" t="s">
        <v>1665</v>
      </c>
      <c r="C407" s="31"/>
      <c r="D407" s="32"/>
      <c r="E407" s="18"/>
      <c r="F407" s="18"/>
      <c r="G407" s="18"/>
      <c r="H407" s="31"/>
      <c r="I407" s="54"/>
    </row>
    <row r="408" spans="1:9">
      <c r="A408" s="54"/>
      <c r="B408" s="73" t="s">
        <v>1666</v>
      </c>
      <c r="C408" s="54"/>
      <c r="D408" s="32"/>
      <c r="E408" s="18"/>
      <c r="F408" s="18"/>
      <c r="G408" s="18"/>
      <c r="H408" s="31"/>
      <c r="I408" s="54"/>
    </row>
    <row r="409" spans="1:9">
      <c r="A409" s="54"/>
      <c r="B409" s="73" t="s">
        <v>1667</v>
      </c>
      <c r="C409" s="31"/>
      <c r="D409" s="32"/>
      <c r="E409" s="18"/>
      <c r="F409" s="18"/>
      <c r="G409" s="18"/>
      <c r="H409" s="31"/>
      <c r="I409" s="54"/>
    </row>
    <row r="410" spans="1:9">
      <c r="A410" s="54"/>
      <c r="B410" s="73" t="s">
        <v>1668</v>
      </c>
      <c r="C410" s="54"/>
      <c r="D410" s="32"/>
      <c r="E410" s="18"/>
      <c r="F410" s="18"/>
      <c r="G410" s="18"/>
      <c r="H410" s="31"/>
      <c r="I410" s="54"/>
    </row>
    <row r="411" spans="1:9">
      <c r="A411" s="54"/>
      <c r="B411" s="73" t="s">
        <v>1669</v>
      </c>
      <c r="C411" s="54"/>
      <c r="D411" s="32"/>
      <c r="E411" s="18"/>
      <c r="F411" s="18"/>
      <c r="G411" s="18"/>
      <c r="H411" s="31"/>
      <c r="I411" s="54"/>
    </row>
    <row r="412" spans="1:9">
      <c r="A412" s="54"/>
      <c r="B412" s="73" t="s">
        <v>1670</v>
      </c>
      <c r="C412" s="54"/>
      <c r="D412" s="16"/>
      <c r="E412" s="2"/>
      <c r="F412" s="2"/>
      <c r="G412" s="2"/>
      <c r="H412" s="12"/>
      <c r="I412" s="54"/>
    </row>
    <row r="413" spans="1:9">
      <c r="A413" s="54"/>
      <c r="B413" s="73" t="s">
        <v>1671</v>
      </c>
      <c r="C413" s="31"/>
      <c r="D413" s="16"/>
      <c r="E413" s="2"/>
      <c r="F413" s="2"/>
      <c r="G413" s="2"/>
      <c r="H413" s="12"/>
      <c r="I413" s="54"/>
    </row>
    <row r="414" spans="1:9">
      <c r="A414" s="54"/>
      <c r="B414" s="73" t="s">
        <v>1672</v>
      </c>
      <c r="C414" s="54"/>
      <c r="D414" s="32"/>
      <c r="E414" s="18"/>
      <c r="F414" s="18"/>
      <c r="G414" s="18"/>
      <c r="H414" s="31"/>
      <c r="I414" s="54"/>
    </row>
    <row r="415" spans="1:9">
      <c r="A415" s="54"/>
      <c r="B415" s="73" t="s">
        <v>1673</v>
      </c>
      <c r="C415" s="31"/>
      <c r="D415" s="32"/>
      <c r="E415" s="18"/>
      <c r="F415" s="18"/>
      <c r="G415" s="18"/>
      <c r="H415" s="31"/>
      <c r="I415" s="54"/>
    </row>
    <row r="416" spans="1:9">
      <c r="A416" s="54"/>
      <c r="B416" s="53" t="s">
        <v>590</v>
      </c>
      <c r="C416" s="54"/>
      <c r="D416" s="16" t="s">
        <v>591</v>
      </c>
      <c r="E416" s="2"/>
      <c r="F416" s="2" t="s">
        <v>35</v>
      </c>
      <c r="G416" s="2">
        <v>32</v>
      </c>
      <c r="H416" s="12" t="s">
        <v>4</v>
      </c>
      <c r="I416" s="54"/>
    </row>
    <row r="417" spans="1:9">
      <c r="A417" s="54"/>
      <c r="B417" s="73" t="s">
        <v>1674</v>
      </c>
      <c r="C417" s="31"/>
      <c r="D417" s="32"/>
      <c r="E417" s="18"/>
      <c r="F417" s="18"/>
      <c r="G417" s="18"/>
      <c r="H417" s="31"/>
      <c r="I417" s="54"/>
    </row>
    <row r="418" spans="1:9">
      <c r="A418" s="54"/>
      <c r="B418" s="73" t="s">
        <v>1675</v>
      </c>
      <c r="C418" s="54"/>
      <c r="D418" s="32"/>
      <c r="E418" s="18"/>
      <c r="F418" s="18"/>
      <c r="G418" s="18"/>
      <c r="H418" s="31"/>
      <c r="I418" s="54"/>
    </row>
    <row r="419" spans="1:9">
      <c r="A419" s="54"/>
      <c r="B419" s="73" t="s">
        <v>1676</v>
      </c>
      <c r="C419" s="54"/>
      <c r="D419" s="32"/>
      <c r="E419" s="18"/>
      <c r="F419" s="18"/>
      <c r="G419" s="18"/>
      <c r="H419" s="31"/>
      <c r="I419" s="54"/>
    </row>
    <row r="420" spans="1:9">
      <c r="A420" s="54"/>
      <c r="B420" s="73" t="s">
        <v>1677</v>
      </c>
      <c r="C420" s="54"/>
      <c r="D420" s="32"/>
      <c r="E420" s="18"/>
      <c r="F420" s="18"/>
      <c r="G420" s="18"/>
      <c r="H420" s="31"/>
      <c r="I420" s="54"/>
    </row>
    <row r="421" spans="1:9">
      <c r="A421" s="54"/>
      <c r="B421" s="73" t="s">
        <v>1678</v>
      </c>
      <c r="C421" s="54"/>
      <c r="D421" s="32"/>
      <c r="E421" s="18"/>
      <c r="F421" s="18"/>
      <c r="G421" s="18"/>
      <c r="H421" s="31"/>
      <c r="I421" s="54"/>
    </row>
    <row r="422" spans="1:9">
      <c r="A422" s="54"/>
      <c r="B422" s="73" t="s">
        <v>1679</v>
      </c>
      <c r="C422" s="54"/>
      <c r="D422" s="35"/>
      <c r="E422" s="18"/>
      <c r="F422" s="18"/>
      <c r="G422" s="18"/>
      <c r="H422" s="31"/>
      <c r="I422" s="54"/>
    </row>
    <row r="423" spans="1:9">
      <c r="A423" s="54"/>
      <c r="B423" s="73" t="s">
        <v>1322</v>
      </c>
      <c r="C423" s="54"/>
      <c r="D423" s="32"/>
      <c r="E423" s="18"/>
      <c r="F423" s="18"/>
      <c r="G423" s="18"/>
      <c r="H423" s="31"/>
      <c r="I423" s="54"/>
    </row>
    <row r="424" spans="1:9">
      <c r="A424" s="54"/>
      <c r="B424" s="73" t="s">
        <v>1680</v>
      </c>
      <c r="C424" s="54"/>
      <c r="D424" s="32"/>
      <c r="E424" s="18"/>
      <c r="F424" s="18"/>
      <c r="G424" s="18"/>
      <c r="H424" s="31"/>
      <c r="I424" s="54"/>
    </row>
    <row r="425" spans="1:9">
      <c r="A425" s="54"/>
      <c r="B425" s="73" t="s">
        <v>1681</v>
      </c>
      <c r="C425" s="54"/>
      <c r="D425" s="32"/>
      <c r="E425" s="18"/>
      <c r="F425" s="18"/>
      <c r="G425" s="18"/>
      <c r="H425" s="31"/>
      <c r="I425" s="54"/>
    </row>
    <row r="426" spans="1:9">
      <c r="A426" s="54"/>
      <c r="B426" s="73" t="s">
        <v>1682</v>
      </c>
      <c r="C426" s="54"/>
      <c r="D426" s="32"/>
      <c r="E426" s="18"/>
      <c r="F426" s="18"/>
      <c r="G426" s="18"/>
      <c r="H426" s="31"/>
      <c r="I426" s="54"/>
    </row>
    <row r="427" spans="1:9">
      <c r="A427" s="54"/>
      <c r="B427" s="73" t="s">
        <v>1683</v>
      </c>
      <c r="C427" s="54"/>
      <c r="D427" s="32"/>
      <c r="E427" s="18"/>
      <c r="F427" s="18"/>
      <c r="G427" s="18"/>
      <c r="H427" s="31"/>
      <c r="I427" s="54"/>
    </row>
    <row r="428" spans="1:9">
      <c r="A428" s="54"/>
      <c r="B428" s="73" t="s">
        <v>1684</v>
      </c>
      <c r="C428" s="54"/>
      <c r="D428" s="35"/>
      <c r="E428" s="18"/>
      <c r="F428" s="18"/>
      <c r="G428" s="18"/>
      <c r="H428" s="31"/>
      <c r="I428" s="54"/>
    </row>
    <row r="429" spans="1:9">
      <c r="A429" s="54"/>
      <c r="B429" s="73" t="s">
        <v>1685</v>
      </c>
      <c r="C429" s="54"/>
      <c r="D429" s="32"/>
      <c r="E429" s="18"/>
      <c r="F429" s="18"/>
      <c r="G429" s="18"/>
      <c r="H429" s="31"/>
      <c r="I429" s="54"/>
    </row>
    <row r="430" spans="1:9">
      <c r="A430" s="54"/>
      <c r="B430" s="73" t="s">
        <v>1337</v>
      </c>
      <c r="C430" s="31"/>
      <c r="D430" s="35"/>
      <c r="E430" s="18"/>
      <c r="F430" s="18"/>
      <c r="G430" s="18"/>
      <c r="H430" s="31"/>
      <c r="I430" s="54"/>
    </row>
    <row r="431" spans="1:9">
      <c r="A431" s="8" t="s">
        <v>576</v>
      </c>
      <c r="B431" s="9" t="s">
        <v>590</v>
      </c>
      <c r="C431" s="9"/>
      <c r="D431" s="8" t="s">
        <v>1</v>
      </c>
      <c r="E431" s="8" t="s">
        <v>2</v>
      </c>
      <c r="F431" s="10" t="s">
        <v>3</v>
      </c>
      <c r="G431" s="10" t="s">
        <v>577</v>
      </c>
      <c r="H431" s="10" t="s">
        <v>578</v>
      </c>
      <c r="I431" s="11" t="s">
        <v>579</v>
      </c>
    </row>
    <row r="432" spans="1:9">
      <c r="A432" s="2" t="s">
        <v>685</v>
      </c>
      <c r="B432" s="73" t="s">
        <v>1317</v>
      </c>
      <c r="C432" s="54"/>
      <c r="D432" s="54"/>
      <c r="E432" s="54"/>
      <c r="F432" s="54"/>
      <c r="G432" s="54"/>
      <c r="H432" s="54"/>
      <c r="I432" s="54"/>
    </row>
    <row r="433" spans="1:9">
      <c r="A433" s="54"/>
      <c r="B433" s="54" t="s">
        <v>1686</v>
      </c>
      <c r="C433" s="54"/>
      <c r="D433" s="19" t="s">
        <v>1687</v>
      </c>
      <c r="E433" s="2" t="s">
        <v>363</v>
      </c>
      <c r="F433" s="2" t="s">
        <v>31</v>
      </c>
      <c r="G433" s="2">
        <v>19</v>
      </c>
      <c r="H433" s="12" t="str">
        <f>IF(IFERROR(SEARCHB("add",$B$2),0)&gt;0,"X","M")</f>
        <v>M</v>
      </c>
      <c r="I433" s="54"/>
    </row>
    <row r="434" spans="1:9">
      <c r="A434" s="54"/>
      <c r="B434" s="73" t="s">
        <v>1427</v>
      </c>
      <c r="C434" s="54"/>
      <c r="D434" s="32"/>
      <c r="E434" s="18"/>
      <c r="F434" s="18"/>
      <c r="G434" s="18"/>
      <c r="H434" s="31"/>
      <c r="I434" s="54"/>
    </row>
    <row r="435" spans="1:9">
      <c r="A435" s="54"/>
      <c r="B435" s="73" t="s">
        <v>1688</v>
      </c>
      <c r="C435" s="54"/>
      <c r="D435" s="35"/>
      <c r="E435" s="18"/>
      <c r="F435" s="18"/>
      <c r="G435" s="18"/>
      <c r="H435" s="31"/>
      <c r="I435" s="54"/>
    </row>
    <row r="436" spans="1:9">
      <c r="A436" s="54"/>
      <c r="B436" s="54" t="s">
        <v>1689</v>
      </c>
      <c r="C436" s="54"/>
      <c r="D436" s="19" t="s">
        <v>1690</v>
      </c>
      <c r="E436" s="2" t="s">
        <v>1691</v>
      </c>
      <c r="F436" s="2" t="s">
        <v>31</v>
      </c>
      <c r="G436" s="2">
        <v>19</v>
      </c>
      <c r="H436" s="12" t="s">
        <v>4</v>
      </c>
      <c r="I436" s="54"/>
    </row>
    <row r="437" spans="1:9">
      <c r="A437" s="54"/>
      <c r="B437" s="73" t="s">
        <v>1694</v>
      </c>
      <c r="C437" s="54"/>
      <c r="D437" s="32"/>
      <c r="E437" s="18"/>
      <c r="F437" s="18"/>
      <c r="G437" s="18"/>
      <c r="H437" s="31"/>
      <c r="I437" s="54"/>
    </row>
    <row r="438" spans="1:9">
      <c r="A438" s="54"/>
      <c r="B438" s="73" t="s">
        <v>1695</v>
      </c>
      <c r="C438" s="54"/>
      <c r="D438" s="35"/>
      <c r="E438" s="18"/>
      <c r="F438" s="18"/>
      <c r="G438" s="18"/>
      <c r="H438" s="31"/>
      <c r="I438" s="54"/>
    </row>
    <row r="439" spans="1:9">
      <c r="A439" s="54"/>
      <c r="B439" s="73" t="s">
        <v>1696</v>
      </c>
      <c r="C439" s="54"/>
      <c r="D439" s="32"/>
      <c r="E439" s="18"/>
      <c r="F439" s="18"/>
      <c r="G439" s="18"/>
      <c r="H439" s="31"/>
      <c r="I439" s="54"/>
    </row>
    <row r="440" spans="1:9">
      <c r="A440" s="54"/>
      <c r="B440" s="73" t="s">
        <v>1619</v>
      </c>
      <c r="C440" s="31"/>
      <c r="D440" s="32"/>
      <c r="E440" s="18"/>
      <c r="F440" s="18"/>
      <c r="G440" s="18"/>
      <c r="H440" s="31"/>
      <c r="I440" s="54"/>
    </row>
    <row r="441" spans="1:9">
      <c r="A441" s="54"/>
      <c r="B441" s="73" t="s">
        <v>1620</v>
      </c>
      <c r="C441" s="54"/>
      <c r="D441" s="32"/>
      <c r="E441" s="18"/>
      <c r="F441" s="18"/>
      <c r="G441" s="18"/>
      <c r="H441" s="31"/>
      <c r="I441" s="77"/>
    </row>
    <row r="442" spans="1:9">
      <c r="A442" s="54"/>
      <c r="B442" s="73" t="s">
        <v>1621</v>
      </c>
      <c r="C442" s="54"/>
      <c r="D442" s="35"/>
      <c r="E442" s="18"/>
      <c r="F442" s="18"/>
      <c r="G442" s="18"/>
      <c r="H442" s="31"/>
      <c r="I442" s="54"/>
    </row>
    <row r="443" spans="1:9">
      <c r="A443" s="54"/>
      <c r="B443" s="73" t="s">
        <v>1622</v>
      </c>
      <c r="C443" s="31"/>
      <c r="D443" s="32"/>
      <c r="E443" s="18"/>
      <c r="F443" s="18"/>
      <c r="G443" s="18"/>
      <c r="H443" s="31"/>
      <c r="I443" s="54"/>
    </row>
    <row r="444" spans="1:9">
      <c r="A444" s="54"/>
      <c r="B444" s="73" t="s">
        <v>1697</v>
      </c>
      <c r="C444" s="54"/>
      <c r="D444" s="32"/>
      <c r="E444" s="18"/>
      <c r="F444" s="18"/>
      <c r="G444" s="18"/>
      <c r="H444" s="31"/>
      <c r="I444" s="54"/>
    </row>
    <row r="445" spans="1:9">
      <c r="A445" s="54"/>
      <c r="B445" s="73" t="s">
        <v>1507</v>
      </c>
      <c r="C445" s="54"/>
      <c r="D445" s="32"/>
      <c r="E445" s="18"/>
      <c r="F445" s="18"/>
      <c r="G445" s="18"/>
      <c r="H445" s="31"/>
      <c r="I445" s="54"/>
    </row>
    <row r="446" spans="1:9">
      <c r="A446" s="54"/>
      <c r="B446" s="73" t="s">
        <v>1698</v>
      </c>
      <c r="C446" s="54"/>
      <c r="D446" s="35"/>
      <c r="E446" s="18"/>
      <c r="F446" s="18"/>
      <c r="G446" s="18"/>
      <c r="H446" s="31"/>
      <c r="I446" s="54"/>
    </row>
    <row r="447" spans="1:9">
      <c r="A447" s="54"/>
      <c r="B447" s="73" t="s">
        <v>1699</v>
      </c>
      <c r="C447" s="54"/>
      <c r="D447" s="32"/>
      <c r="E447" s="18"/>
      <c r="F447" s="18"/>
      <c r="G447" s="18"/>
      <c r="H447" s="31"/>
      <c r="I447" s="54"/>
    </row>
    <row r="448" spans="1:9">
      <c r="A448" s="54"/>
      <c r="B448" s="73" t="s">
        <v>1700</v>
      </c>
      <c r="C448" s="54"/>
      <c r="D448" s="32"/>
      <c r="E448" s="18"/>
      <c r="F448" s="18"/>
      <c r="G448" s="18"/>
      <c r="H448" s="31"/>
      <c r="I448" s="54"/>
    </row>
    <row r="449" spans="1:9">
      <c r="A449" s="54"/>
      <c r="B449" s="73" t="s">
        <v>1701</v>
      </c>
      <c r="C449" s="54"/>
      <c r="D449" s="32"/>
      <c r="E449" s="18"/>
      <c r="F449" s="18"/>
      <c r="G449" s="18"/>
      <c r="H449" s="31"/>
      <c r="I449" s="54"/>
    </row>
    <row r="450" spans="1:9">
      <c r="A450" s="54"/>
      <c r="B450" s="54" t="s">
        <v>1444</v>
      </c>
      <c r="C450" s="54"/>
      <c r="D450" s="35" t="s">
        <v>1702</v>
      </c>
      <c r="E450" s="18" t="s">
        <v>551</v>
      </c>
      <c r="F450" s="18" t="s">
        <v>299</v>
      </c>
      <c r="G450" s="18">
        <v>6</v>
      </c>
      <c r="H450" s="31" t="s">
        <v>42</v>
      </c>
      <c r="I450" s="54"/>
    </row>
    <row r="451" spans="1:9">
      <c r="A451" s="54"/>
      <c r="B451" s="54" t="s">
        <v>1377</v>
      </c>
      <c r="C451" s="54"/>
      <c r="D451" s="32" t="s">
        <v>1703</v>
      </c>
      <c r="E451" s="18" t="s">
        <v>556</v>
      </c>
      <c r="F451" s="18" t="s">
        <v>1341</v>
      </c>
      <c r="G451" s="18">
        <v>6</v>
      </c>
      <c r="H451" s="31" t="s">
        <v>229</v>
      </c>
      <c r="I451" s="54"/>
    </row>
    <row r="452" spans="1:9">
      <c r="A452" s="54"/>
      <c r="B452" s="73" t="s">
        <v>1624</v>
      </c>
      <c r="C452" s="54"/>
      <c r="D452" s="32"/>
      <c r="E452" s="18"/>
      <c r="F452" s="18"/>
      <c r="G452" s="18"/>
      <c r="H452" s="31"/>
      <c r="I452" s="54"/>
    </row>
    <row r="453" spans="1:9">
      <c r="A453" s="54"/>
      <c r="B453" s="73" t="s">
        <v>1625</v>
      </c>
      <c r="C453" s="54"/>
      <c r="D453" s="32"/>
      <c r="E453" s="18"/>
      <c r="F453" s="18"/>
      <c r="G453" s="18"/>
      <c r="H453" s="31"/>
      <c r="I453" s="54"/>
    </row>
    <row r="454" spans="1:9">
      <c r="A454" s="54"/>
      <c r="B454" s="73" t="s">
        <v>1515</v>
      </c>
      <c r="C454" s="31"/>
      <c r="D454" s="32"/>
      <c r="E454" s="18"/>
      <c r="F454" s="18"/>
      <c r="G454" s="18"/>
      <c r="H454" s="31"/>
      <c r="I454" s="54"/>
    </row>
    <row r="455" spans="1:9">
      <c r="A455" s="54"/>
      <c r="B455" s="73" t="s">
        <v>1390</v>
      </c>
      <c r="C455" s="54"/>
      <c r="D455" s="32"/>
      <c r="E455" s="18"/>
      <c r="F455" s="18"/>
      <c r="G455" s="18"/>
      <c r="H455" s="31"/>
      <c r="I455" s="54"/>
    </row>
    <row r="456" spans="1:9">
      <c r="A456" s="54"/>
      <c r="B456" s="73" t="s">
        <v>1516</v>
      </c>
      <c r="C456" s="31"/>
      <c r="D456" s="32"/>
      <c r="E456" s="18"/>
      <c r="F456" s="18"/>
      <c r="G456" s="18"/>
      <c r="H456" s="31"/>
      <c r="I456" s="54"/>
    </row>
    <row r="457" spans="1:9">
      <c r="A457" s="54"/>
      <c r="B457" s="73" t="s">
        <v>1517</v>
      </c>
      <c r="C457" s="54"/>
      <c r="D457" s="32"/>
      <c r="E457" s="18"/>
      <c r="F457" s="18"/>
      <c r="G457" s="18"/>
      <c r="H457" s="31"/>
      <c r="I457" s="54"/>
    </row>
    <row r="458" spans="1:9">
      <c r="A458" s="54"/>
      <c r="B458" s="73" t="s">
        <v>1705</v>
      </c>
      <c r="C458" s="54"/>
      <c r="D458" s="32"/>
      <c r="E458" s="18"/>
      <c r="F458" s="18"/>
      <c r="G458" s="18"/>
      <c r="H458" s="31"/>
      <c r="I458" s="54"/>
    </row>
    <row r="459" spans="1:9">
      <c r="A459" s="54"/>
      <c r="B459" s="73" t="s">
        <v>1706</v>
      </c>
      <c r="C459" s="54"/>
      <c r="D459" s="32"/>
      <c r="E459" s="18"/>
      <c r="F459" s="18"/>
      <c r="G459" s="18"/>
      <c r="H459" s="31"/>
      <c r="I459" s="54"/>
    </row>
    <row r="460" spans="1:9">
      <c r="A460" s="54"/>
      <c r="B460" s="73" t="s">
        <v>1707</v>
      </c>
      <c r="C460" s="31"/>
      <c r="D460" s="32"/>
      <c r="E460" s="18"/>
      <c r="F460" s="18"/>
      <c r="G460" s="18"/>
      <c r="H460" s="31"/>
      <c r="I460" s="54"/>
    </row>
    <row r="461" spans="1:9">
      <c r="A461" s="54"/>
      <c r="B461" s="73" t="s">
        <v>1629</v>
      </c>
      <c r="C461" s="54"/>
      <c r="D461" s="32"/>
      <c r="E461" s="18"/>
      <c r="F461" s="18"/>
      <c r="G461" s="18"/>
      <c r="H461" s="31"/>
      <c r="I461" s="54"/>
    </row>
    <row r="462" spans="1:9">
      <c r="A462" s="54"/>
      <c r="B462" s="73" t="s">
        <v>1630</v>
      </c>
      <c r="C462" s="31"/>
      <c r="D462" s="32"/>
      <c r="E462" s="18"/>
      <c r="F462" s="18"/>
      <c r="G462" s="18"/>
      <c r="H462" s="31"/>
      <c r="I462" s="54"/>
    </row>
    <row r="463" spans="1:9">
      <c r="A463" s="54"/>
      <c r="B463" s="73" t="s">
        <v>1631</v>
      </c>
      <c r="C463" s="54"/>
      <c r="D463" s="32"/>
      <c r="E463" s="18"/>
      <c r="F463" s="18"/>
      <c r="G463" s="18"/>
      <c r="H463" s="31"/>
      <c r="I463" s="54"/>
    </row>
    <row r="464" spans="1:9">
      <c r="A464" s="54"/>
      <c r="B464" s="54" t="s">
        <v>1708</v>
      </c>
      <c r="C464" s="31"/>
      <c r="D464" s="16" t="s">
        <v>598</v>
      </c>
      <c r="E464" s="2"/>
      <c r="F464" s="2"/>
      <c r="G464" s="2"/>
      <c r="H464" s="12" t="s">
        <v>4</v>
      </c>
      <c r="I464" s="54"/>
    </row>
    <row r="465" spans="1:9">
      <c r="A465" s="54"/>
      <c r="B465" s="73" t="s">
        <v>1322</v>
      </c>
      <c r="C465" s="54"/>
      <c r="D465" s="32"/>
      <c r="E465" s="18"/>
      <c r="F465" s="18"/>
      <c r="G465" s="18"/>
      <c r="H465" s="31"/>
      <c r="I465" s="54"/>
    </row>
    <row r="466" spans="1:9">
      <c r="A466" s="54"/>
      <c r="B466" s="73" t="s">
        <v>1709</v>
      </c>
      <c r="C466" s="54"/>
      <c r="D466" s="32"/>
      <c r="E466" s="18"/>
      <c r="F466" s="18"/>
      <c r="G466" s="18"/>
      <c r="H466" s="31"/>
      <c r="I466" s="54"/>
    </row>
    <row r="467" spans="1:9">
      <c r="A467" s="54"/>
      <c r="B467" s="73" t="s">
        <v>1710</v>
      </c>
      <c r="C467" s="54"/>
      <c r="D467" s="32"/>
      <c r="E467" s="18"/>
      <c r="F467" s="18"/>
      <c r="G467" s="18"/>
      <c r="H467" s="31"/>
      <c r="I467" s="54"/>
    </row>
    <row r="468" spans="1:9">
      <c r="A468" s="54"/>
      <c r="B468" s="73" t="s">
        <v>1711</v>
      </c>
      <c r="C468" s="54"/>
      <c r="D468" s="32"/>
      <c r="E468" s="18"/>
      <c r="F468" s="18"/>
      <c r="G468" s="18"/>
      <c r="H468" s="31"/>
      <c r="I468" s="54"/>
    </row>
    <row r="469" spans="1:9">
      <c r="A469" s="54"/>
      <c r="B469" s="73" t="s">
        <v>1712</v>
      </c>
      <c r="C469" s="54"/>
      <c r="D469" s="35"/>
      <c r="E469" s="18"/>
      <c r="F469" s="18"/>
      <c r="G469" s="18"/>
      <c r="H469" s="31"/>
      <c r="I469" s="54"/>
    </row>
    <row r="470" spans="1:9">
      <c r="A470" s="54"/>
      <c r="B470" s="73" t="s">
        <v>1713</v>
      </c>
      <c r="C470" s="54"/>
      <c r="D470" s="32"/>
      <c r="E470" s="18"/>
      <c r="F470" s="18"/>
      <c r="G470" s="18"/>
      <c r="H470" s="31"/>
      <c r="I470" s="54"/>
    </row>
    <row r="471" spans="1:9">
      <c r="A471" s="54"/>
      <c r="B471" s="73" t="s">
        <v>1639</v>
      </c>
      <c r="C471" s="54"/>
      <c r="D471" s="32"/>
      <c r="E471" s="18"/>
      <c r="F471" s="18"/>
      <c r="G471" s="18"/>
      <c r="H471" s="31"/>
      <c r="I471" s="54"/>
    </row>
    <row r="472" spans="1:9">
      <c r="A472" s="54"/>
      <c r="B472" s="73" t="s">
        <v>1640</v>
      </c>
      <c r="C472" s="54"/>
      <c r="D472" s="32"/>
      <c r="E472" s="18"/>
      <c r="F472" s="18"/>
      <c r="G472" s="18"/>
      <c r="H472" s="31"/>
      <c r="I472" s="54"/>
    </row>
    <row r="473" spans="1:9">
      <c r="A473" s="54"/>
      <c r="B473" s="73" t="s">
        <v>1641</v>
      </c>
      <c r="C473" s="54"/>
      <c r="D473" s="32"/>
      <c r="E473" s="18"/>
      <c r="F473" s="18"/>
      <c r="G473" s="18"/>
      <c r="H473" s="31"/>
      <c r="I473" s="54"/>
    </row>
    <row r="474" spans="1:9">
      <c r="A474" s="54"/>
      <c r="B474" s="73" t="s">
        <v>1642</v>
      </c>
      <c r="C474" s="54"/>
      <c r="D474" s="32"/>
      <c r="E474" s="18"/>
      <c r="F474" s="18"/>
      <c r="G474" s="18"/>
      <c r="H474" s="31"/>
      <c r="I474" s="54"/>
    </row>
    <row r="475" spans="1:9">
      <c r="A475" s="54"/>
      <c r="B475" s="73" t="s">
        <v>1643</v>
      </c>
      <c r="C475" s="54"/>
      <c r="D475" s="35"/>
      <c r="E475" s="18"/>
      <c r="F475" s="18"/>
      <c r="G475" s="18"/>
      <c r="H475" s="31"/>
      <c r="I475" s="54"/>
    </row>
    <row r="476" spans="1:9">
      <c r="A476" s="54"/>
      <c r="B476" s="73" t="s">
        <v>1337</v>
      </c>
      <c r="C476" s="54"/>
      <c r="D476" s="32"/>
      <c r="E476" s="18"/>
      <c r="F476" s="18"/>
      <c r="G476" s="18"/>
      <c r="H476" s="31"/>
      <c r="I476" s="54"/>
    </row>
    <row r="477" spans="1:9">
      <c r="A477" s="8" t="s">
        <v>576</v>
      </c>
      <c r="B477" s="9" t="s">
        <v>0</v>
      </c>
      <c r="C477" s="9"/>
      <c r="D477" s="8" t="s">
        <v>1</v>
      </c>
      <c r="E477" s="8" t="s">
        <v>2</v>
      </c>
      <c r="F477" s="10" t="s">
        <v>3</v>
      </c>
      <c r="G477" s="10" t="s">
        <v>577</v>
      </c>
      <c r="H477" s="10" t="s">
        <v>578</v>
      </c>
      <c r="I477" s="11" t="s">
        <v>579</v>
      </c>
    </row>
    <row r="478" spans="1:9">
      <c r="A478" s="2" t="s">
        <v>597</v>
      </c>
      <c r="B478" s="73" t="s">
        <v>1317</v>
      </c>
      <c r="C478" s="54"/>
      <c r="D478" s="54"/>
      <c r="E478" s="54"/>
      <c r="F478" s="54"/>
      <c r="G478" s="54"/>
      <c r="H478" s="54"/>
      <c r="I478" s="54"/>
    </row>
    <row r="479" spans="1:9">
      <c r="A479" s="54"/>
      <c r="B479" s="54" t="s">
        <v>1714</v>
      </c>
      <c r="C479" s="54"/>
      <c r="D479" s="19" t="s">
        <v>1726</v>
      </c>
      <c r="E479" s="2"/>
      <c r="F479" s="2" t="s">
        <v>582</v>
      </c>
      <c r="G479" s="2">
        <v>19</v>
      </c>
      <c r="H479" s="12" t="s">
        <v>1727</v>
      </c>
      <c r="I479" s="54"/>
    </row>
    <row r="480" spans="1:9">
      <c r="A480" s="54"/>
      <c r="B480" s="53" t="s">
        <v>1715</v>
      </c>
      <c r="C480" s="54"/>
      <c r="D480" s="16" t="s">
        <v>600</v>
      </c>
      <c r="E480" s="2"/>
      <c r="F480" s="2" t="s">
        <v>35</v>
      </c>
      <c r="G480" s="2">
        <v>255</v>
      </c>
      <c r="H480" s="12" t="s">
        <v>4</v>
      </c>
      <c r="I480" s="54"/>
    </row>
    <row r="481" spans="1:9">
      <c r="A481" s="54"/>
      <c r="B481" s="54" t="s">
        <v>1716</v>
      </c>
      <c r="C481" s="54"/>
      <c r="D481" s="59" t="s">
        <v>599</v>
      </c>
      <c r="E481" s="2" t="s">
        <v>446</v>
      </c>
      <c r="F481" s="2" t="s">
        <v>582</v>
      </c>
      <c r="G481" s="2">
        <v>19</v>
      </c>
      <c r="H481" s="12" t="s">
        <v>4</v>
      </c>
      <c r="I481" s="54"/>
    </row>
    <row r="482" spans="1:9">
      <c r="A482" s="54"/>
      <c r="B482" s="73" t="s">
        <v>1717</v>
      </c>
      <c r="C482" s="54"/>
      <c r="D482" s="19"/>
      <c r="E482" s="2"/>
      <c r="F482" s="2"/>
      <c r="G482" s="2"/>
      <c r="H482" s="12"/>
      <c r="I482" s="54"/>
    </row>
    <row r="483" spans="1:9">
      <c r="A483" s="54"/>
      <c r="B483" s="73" t="s">
        <v>1659</v>
      </c>
      <c r="C483" s="54"/>
      <c r="D483" s="32"/>
      <c r="E483" s="18"/>
      <c r="F483" s="18"/>
      <c r="G483" s="18"/>
      <c r="H483" s="31"/>
      <c r="I483" s="54"/>
    </row>
    <row r="484" spans="1:9">
      <c r="A484" s="54"/>
      <c r="B484" s="73" t="s">
        <v>1718</v>
      </c>
      <c r="C484" s="54"/>
      <c r="D484" s="35"/>
      <c r="E484" s="18"/>
      <c r="F484" s="18"/>
      <c r="G484" s="18"/>
      <c r="H484" s="31"/>
      <c r="I484" s="54"/>
    </row>
    <row r="485" spans="1:9">
      <c r="A485" s="54"/>
      <c r="B485" s="73" t="s">
        <v>1719</v>
      </c>
      <c r="C485" s="54"/>
      <c r="D485" s="32"/>
      <c r="E485" s="18"/>
      <c r="F485" s="18"/>
      <c r="G485" s="18"/>
      <c r="H485" s="31"/>
      <c r="I485" s="54"/>
    </row>
    <row r="486" spans="1:9">
      <c r="A486" s="54"/>
      <c r="B486" s="73" t="s">
        <v>1720</v>
      </c>
      <c r="C486" s="31"/>
      <c r="D486" s="32"/>
      <c r="E486" s="18"/>
      <c r="F486" s="18"/>
      <c r="G486" s="18"/>
      <c r="H486" s="31"/>
      <c r="I486" s="54"/>
    </row>
    <row r="487" spans="1:9">
      <c r="A487" s="54"/>
      <c r="B487" s="73" t="s">
        <v>1810</v>
      </c>
      <c r="C487" s="54"/>
      <c r="D487" s="32"/>
      <c r="E487" s="18"/>
      <c r="F487" s="18"/>
      <c r="G487" s="18"/>
      <c r="H487" s="31"/>
      <c r="I487" s="77"/>
    </row>
    <row r="488" spans="1:9">
      <c r="A488" s="54"/>
      <c r="B488" s="73" t="s">
        <v>1322</v>
      </c>
      <c r="C488" s="54"/>
      <c r="D488" s="35"/>
      <c r="E488" s="18"/>
      <c r="F488" s="18"/>
      <c r="G488" s="18"/>
      <c r="H488" s="31"/>
      <c r="I488" s="54"/>
    </row>
    <row r="489" spans="1:9">
      <c r="A489" s="54"/>
      <c r="B489" s="73" t="s">
        <v>1610</v>
      </c>
      <c r="C489" s="31"/>
      <c r="D489" s="32"/>
      <c r="E489" s="18"/>
      <c r="F489" s="18"/>
      <c r="G489" s="18"/>
      <c r="H489" s="31"/>
      <c r="I489" s="54"/>
    </row>
    <row r="490" spans="1:9">
      <c r="A490" s="54"/>
      <c r="B490" s="73" t="s">
        <v>1721</v>
      </c>
      <c r="C490" s="54"/>
      <c r="D490" s="32"/>
      <c r="E490" s="18"/>
      <c r="F490" s="18"/>
      <c r="G490" s="18"/>
      <c r="H490" s="31"/>
      <c r="I490" s="54"/>
    </row>
    <row r="491" spans="1:9">
      <c r="A491" s="54"/>
      <c r="B491" s="73" t="s">
        <v>1722</v>
      </c>
      <c r="C491" s="54"/>
      <c r="D491" s="32"/>
      <c r="E491" s="18"/>
      <c r="F491" s="18"/>
      <c r="G491" s="18"/>
      <c r="H491" s="31"/>
      <c r="I491" s="54"/>
    </row>
    <row r="492" spans="1:9">
      <c r="A492" s="54"/>
      <c r="B492" s="73" t="s">
        <v>1723</v>
      </c>
      <c r="C492" s="54"/>
      <c r="D492" s="35"/>
      <c r="E492" s="18"/>
      <c r="F492" s="18"/>
      <c r="G492" s="18"/>
      <c r="H492" s="31"/>
      <c r="I492" s="54"/>
    </row>
    <row r="493" spans="1:9">
      <c r="A493" s="54"/>
      <c r="B493" s="73" t="s">
        <v>1724</v>
      </c>
      <c r="C493" s="54"/>
      <c r="D493" s="32"/>
      <c r="E493" s="18"/>
      <c r="F493" s="18"/>
      <c r="G493" s="18"/>
      <c r="H493" s="31"/>
      <c r="I493" s="54"/>
    </row>
    <row r="494" spans="1:9">
      <c r="A494" s="54"/>
      <c r="B494" s="73" t="s">
        <v>1725</v>
      </c>
      <c r="C494" s="54"/>
      <c r="D494" s="32"/>
      <c r="E494" s="18"/>
      <c r="F494" s="18"/>
      <c r="G494" s="18"/>
      <c r="H494" s="31"/>
      <c r="I494" s="54"/>
    </row>
    <row r="495" spans="1:9">
      <c r="A495" s="54"/>
      <c r="B495" s="73" t="s">
        <v>1337</v>
      </c>
      <c r="C495" s="54"/>
      <c r="D495" s="32"/>
      <c r="E495" s="18"/>
      <c r="F495" s="18"/>
      <c r="G495" s="18"/>
      <c r="H495" s="31"/>
      <c r="I495" s="54"/>
    </row>
    <row r="496" spans="1:9">
      <c r="A496" s="8" t="s">
        <v>576</v>
      </c>
      <c r="B496" s="9" t="s">
        <v>0</v>
      </c>
      <c r="C496" s="9"/>
      <c r="D496" s="8" t="s">
        <v>1</v>
      </c>
      <c r="E496" s="8" t="s">
        <v>2</v>
      </c>
      <c r="F496" s="10" t="s">
        <v>3</v>
      </c>
      <c r="G496" s="10" t="s">
        <v>577</v>
      </c>
      <c r="H496" s="10" t="s">
        <v>578</v>
      </c>
      <c r="I496" s="11" t="s">
        <v>579</v>
      </c>
    </row>
    <row r="497" spans="1:9">
      <c r="A497" s="73" t="s">
        <v>1810</v>
      </c>
      <c r="B497" s="73" t="s">
        <v>1317</v>
      </c>
      <c r="C497" s="54"/>
      <c r="D497" s="54"/>
      <c r="E497" s="54"/>
      <c r="F497" s="54"/>
      <c r="G497" s="54"/>
      <c r="H497" s="54"/>
      <c r="I497" s="54"/>
    </row>
    <row r="498" spans="1:9">
      <c r="A498" s="45"/>
      <c r="B498" s="73" t="s">
        <v>1812</v>
      </c>
      <c r="C498" s="45"/>
      <c r="D498" s="45"/>
      <c r="E498" s="45"/>
      <c r="F498" s="45"/>
      <c r="G498" s="45"/>
      <c r="H498" s="45"/>
      <c r="I498" s="45"/>
    </row>
    <row r="499" spans="1:9">
      <c r="A499" s="45"/>
      <c r="B499" s="73" t="s">
        <v>1813</v>
      </c>
      <c r="C499" s="45"/>
      <c r="D499" s="45"/>
      <c r="E499" s="45"/>
      <c r="F499" s="45"/>
      <c r="G499" s="45"/>
      <c r="H499" s="45"/>
      <c r="I499" s="45"/>
    </row>
    <row r="500" spans="1:9">
      <c r="A500" s="45"/>
      <c r="B500" s="73" t="s">
        <v>1814</v>
      </c>
      <c r="C500" s="45"/>
      <c r="D500" s="45"/>
      <c r="E500" s="45"/>
      <c r="F500" s="45"/>
      <c r="G500" s="45"/>
      <c r="H500" s="45"/>
      <c r="I500" s="45"/>
    </row>
    <row r="501" spans="1:9">
      <c r="A501" s="45"/>
      <c r="B501" s="73" t="s">
        <v>1815</v>
      </c>
      <c r="C501" s="45"/>
      <c r="D501" s="45"/>
      <c r="E501" s="45"/>
      <c r="F501" s="45"/>
      <c r="G501" s="45"/>
      <c r="H501" s="45"/>
      <c r="I501" s="45"/>
    </row>
    <row r="502" spans="1:9">
      <c r="A502" s="45"/>
      <c r="B502" s="73" t="s">
        <v>1816</v>
      </c>
      <c r="C502" s="45"/>
      <c r="D502" s="45"/>
      <c r="E502" s="45"/>
      <c r="F502" s="45"/>
      <c r="G502" s="45"/>
      <c r="H502" s="45"/>
      <c r="I502" s="45"/>
    </row>
    <row r="503" spans="1:9">
      <c r="A503" s="45"/>
      <c r="B503" s="73" t="s">
        <v>1817</v>
      </c>
      <c r="C503" s="45"/>
      <c r="D503" s="45"/>
      <c r="E503" s="45"/>
      <c r="F503" s="45"/>
      <c r="G503" s="45"/>
      <c r="H503" s="45"/>
      <c r="I503" s="45"/>
    </row>
    <row r="504" spans="1:9">
      <c r="A504" s="45"/>
      <c r="B504" s="73" t="s">
        <v>1818</v>
      </c>
      <c r="C504" s="45"/>
      <c r="D504" s="45"/>
      <c r="E504" s="45"/>
      <c r="F504" s="45"/>
      <c r="G504" s="45"/>
      <c r="H504" s="45"/>
      <c r="I504" s="45"/>
    </row>
    <row r="505" spans="1:9">
      <c r="A505" s="45"/>
      <c r="B505" s="73" t="s">
        <v>1819</v>
      </c>
      <c r="C505" s="45"/>
      <c r="D505" s="45"/>
      <c r="E505" s="45"/>
      <c r="F505" s="45"/>
      <c r="G505" s="45"/>
      <c r="H505" s="45"/>
      <c r="I505" s="45"/>
    </row>
    <row r="506" spans="1:9">
      <c r="A506" s="45"/>
      <c r="B506" s="73" t="s">
        <v>1820</v>
      </c>
      <c r="C506" s="45"/>
      <c r="D506" s="45"/>
      <c r="E506" s="45"/>
      <c r="F506" s="45"/>
      <c r="G506" s="45"/>
      <c r="H506" s="45"/>
      <c r="I506" s="45"/>
    </row>
    <row r="507" spans="1:9">
      <c r="A507" s="45"/>
      <c r="B507" s="73" t="s">
        <v>1821</v>
      </c>
      <c r="C507" s="45"/>
      <c r="D507" s="45"/>
      <c r="E507" s="45"/>
      <c r="F507" s="45"/>
      <c r="G507" s="45"/>
      <c r="H507" s="45"/>
      <c r="I507" s="45"/>
    </row>
    <row r="508" spans="1:9">
      <c r="A508" s="45"/>
      <c r="B508" s="73" t="s">
        <v>1822</v>
      </c>
      <c r="C508" s="45"/>
      <c r="D508" s="45"/>
      <c r="E508" s="45"/>
      <c r="F508" s="45"/>
      <c r="G508" s="45"/>
      <c r="H508" s="45"/>
      <c r="I508" s="45"/>
    </row>
    <row r="509" spans="1:9">
      <c r="A509" s="45"/>
      <c r="B509" s="73" t="s">
        <v>1823</v>
      </c>
      <c r="C509" s="45"/>
      <c r="D509" s="45"/>
      <c r="E509" s="45"/>
      <c r="F509" s="45"/>
      <c r="G509" s="45"/>
      <c r="H509" s="45"/>
      <c r="I509" s="45"/>
    </row>
    <row r="510" spans="1:9">
      <c r="A510" s="45"/>
      <c r="B510" s="73" t="s">
        <v>1824</v>
      </c>
      <c r="C510" s="45"/>
      <c r="D510" s="45"/>
      <c r="E510" s="45"/>
      <c r="F510" s="45"/>
      <c r="G510" s="45"/>
      <c r="H510" s="45"/>
      <c r="I510" s="45"/>
    </row>
    <row r="511" spans="1:9">
      <c r="A511" s="45"/>
      <c r="B511" s="73" t="s">
        <v>1825</v>
      </c>
      <c r="C511" s="45"/>
      <c r="D511" s="45"/>
      <c r="E511" s="45"/>
      <c r="F511" s="45"/>
      <c r="G511" s="45"/>
      <c r="H511" s="45"/>
      <c r="I511" s="45"/>
    </row>
    <row r="512" spans="1:9">
      <c r="A512" s="45"/>
      <c r="B512" s="73" t="s">
        <v>1826</v>
      </c>
      <c r="C512" s="45"/>
      <c r="D512" s="45"/>
      <c r="E512" s="45"/>
      <c r="F512" s="45"/>
      <c r="G512" s="45"/>
      <c r="H512" s="45"/>
      <c r="I512" s="45"/>
    </row>
    <row r="513" spans="1:9">
      <c r="A513" s="45"/>
      <c r="B513" s="73" t="s">
        <v>1827</v>
      </c>
      <c r="C513" s="45"/>
      <c r="D513" s="45"/>
      <c r="E513" s="45"/>
      <c r="F513" s="45"/>
      <c r="G513" s="45"/>
      <c r="H513" s="45"/>
      <c r="I513" s="45"/>
    </row>
    <row r="514" spans="1:9">
      <c r="A514" s="8" t="s">
        <v>601</v>
      </c>
      <c r="B514" s="9" t="s">
        <v>0</v>
      </c>
      <c r="C514" s="9"/>
      <c r="D514" s="8" t="s">
        <v>1</v>
      </c>
      <c r="E514" s="8" t="s">
        <v>2</v>
      </c>
      <c r="F514" s="10" t="s">
        <v>3</v>
      </c>
      <c r="G514" s="10" t="s">
        <v>602</v>
      </c>
      <c r="H514" s="10" t="s">
        <v>603</v>
      </c>
      <c r="I514" s="11" t="s">
        <v>604</v>
      </c>
    </row>
    <row r="515" spans="1:9">
      <c r="A515" s="73" t="s">
        <v>1828</v>
      </c>
      <c r="B515" s="73" t="s">
        <v>1322</v>
      </c>
      <c r="C515" s="54"/>
      <c r="D515" s="54"/>
      <c r="E515" s="54"/>
      <c r="F515" s="54"/>
      <c r="G515" s="54"/>
      <c r="H515" s="54"/>
      <c r="I515" s="54"/>
    </row>
    <row r="516" spans="1:9">
      <c r="A516" s="2"/>
      <c r="B516" s="73" t="s">
        <v>1317</v>
      </c>
      <c r="C516" s="54"/>
      <c r="D516" s="54"/>
      <c r="E516" s="54"/>
      <c r="F516" s="54"/>
      <c r="G516" s="54"/>
      <c r="H516" s="54"/>
      <c r="I516" s="54"/>
    </row>
    <row r="517" spans="1:9">
      <c r="A517" s="2"/>
      <c r="B517" s="73" t="s">
        <v>1427</v>
      </c>
      <c r="C517" s="54"/>
      <c r="D517" s="54"/>
      <c r="E517" s="54"/>
      <c r="F517" s="54"/>
      <c r="G517" s="54"/>
      <c r="H517" s="54"/>
      <c r="I517" s="54"/>
    </row>
    <row r="518" spans="1:9">
      <c r="A518" s="2"/>
      <c r="B518" s="73" t="s">
        <v>1829</v>
      </c>
      <c r="C518" s="54"/>
      <c r="D518" s="54"/>
      <c r="E518" s="2" t="s">
        <v>60</v>
      </c>
      <c r="F518" s="54"/>
      <c r="G518" s="54"/>
      <c r="H518" s="54"/>
      <c r="I518" s="54"/>
    </row>
    <row r="519" spans="1:9">
      <c r="A519" s="8" t="s">
        <v>601</v>
      </c>
      <c r="B519" s="9" t="s">
        <v>0</v>
      </c>
      <c r="C519" s="9"/>
      <c r="D519" s="8" t="s">
        <v>1</v>
      </c>
      <c r="E519" s="8" t="s">
        <v>2</v>
      </c>
      <c r="F519" s="10" t="s">
        <v>3</v>
      </c>
      <c r="G519" s="10" t="s">
        <v>602</v>
      </c>
      <c r="H519" s="10" t="s">
        <v>603</v>
      </c>
      <c r="I519" s="11" t="s">
        <v>604</v>
      </c>
    </row>
    <row r="520" spans="1:9">
      <c r="A520" s="73" t="s">
        <v>1829</v>
      </c>
      <c r="B520" s="73" t="s">
        <v>1811</v>
      </c>
      <c r="C520" s="45"/>
      <c r="D520" s="45"/>
      <c r="E520" s="45"/>
      <c r="F520" s="45"/>
      <c r="G520" s="45"/>
      <c r="H520" s="45"/>
      <c r="I520" s="45"/>
    </row>
    <row r="521" spans="1:9">
      <c r="A521" s="45"/>
      <c r="B521" s="73" t="s">
        <v>1830</v>
      </c>
      <c r="C521" s="45"/>
      <c r="D521" s="45"/>
      <c r="E521" s="45"/>
      <c r="F521" s="45"/>
      <c r="G521" s="45"/>
      <c r="H521" s="45"/>
      <c r="I521" s="45"/>
    </row>
    <row r="522" spans="1:9">
      <c r="A522" s="45"/>
      <c r="B522" s="73" t="s">
        <v>1831</v>
      </c>
      <c r="C522" s="45"/>
      <c r="D522" s="45"/>
      <c r="E522" s="45"/>
      <c r="F522" s="45"/>
      <c r="G522" s="45"/>
      <c r="H522" s="45"/>
      <c r="I522" s="45"/>
    </row>
    <row r="523" spans="1:9">
      <c r="A523" s="45"/>
      <c r="B523" s="73" t="s">
        <v>1832</v>
      </c>
      <c r="C523" s="45"/>
      <c r="D523" s="45"/>
      <c r="E523" s="45"/>
      <c r="F523" s="45"/>
      <c r="G523" s="45"/>
      <c r="H523" s="45"/>
      <c r="I523" s="45"/>
    </row>
    <row r="524" spans="1:9">
      <c r="A524" s="45"/>
      <c r="B524" s="73" t="s">
        <v>1833</v>
      </c>
      <c r="C524" s="45"/>
      <c r="D524" s="45"/>
      <c r="E524" s="45"/>
      <c r="F524" s="45"/>
      <c r="G524" s="45"/>
      <c r="H524" s="45"/>
      <c r="I524" s="45"/>
    </row>
    <row r="525" spans="1:9">
      <c r="A525" s="45"/>
      <c r="B525" s="73" t="s">
        <v>1834</v>
      </c>
      <c r="C525" s="45"/>
      <c r="D525" s="45"/>
      <c r="E525" s="45"/>
      <c r="F525" s="45"/>
      <c r="G525" s="45"/>
      <c r="H525" s="45"/>
      <c r="I525" s="45"/>
    </row>
    <row r="526" spans="1:9">
      <c r="A526" s="45"/>
      <c r="B526" s="73" t="s">
        <v>1835</v>
      </c>
      <c r="C526" s="45"/>
      <c r="D526" s="45"/>
      <c r="E526" s="45"/>
      <c r="F526" s="45"/>
      <c r="G526" s="45"/>
      <c r="H526" s="45"/>
      <c r="I526" s="45"/>
    </row>
    <row r="527" spans="1:9">
      <c r="A527" s="45"/>
      <c r="B527" s="73" t="s">
        <v>1836</v>
      </c>
      <c r="C527" s="45"/>
      <c r="D527" s="45"/>
      <c r="E527" s="45"/>
      <c r="F527" s="45"/>
      <c r="G527" s="45"/>
      <c r="H527" s="45"/>
      <c r="I527" s="45"/>
    </row>
    <row r="528" spans="1:9">
      <c r="A528" s="45"/>
      <c r="B528" s="73" t="s">
        <v>1837</v>
      </c>
      <c r="C528" s="45"/>
      <c r="D528" s="45"/>
      <c r="E528" s="45"/>
      <c r="F528" s="45"/>
      <c r="G528" s="45"/>
      <c r="H528" s="45"/>
      <c r="I528" s="45"/>
    </row>
    <row r="529" spans="1:9">
      <c r="A529" s="45"/>
      <c r="B529" s="73" t="s">
        <v>1838</v>
      </c>
      <c r="C529" s="45"/>
      <c r="D529" s="45"/>
      <c r="E529" s="45"/>
      <c r="F529" s="45"/>
      <c r="G529" s="45"/>
      <c r="H529" s="45"/>
      <c r="I529" s="45"/>
    </row>
    <row r="530" spans="1:9">
      <c r="A530" s="45"/>
      <c r="B530" s="73" t="s">
        <v>1839</v>
      </c>
      <c r="C530" s="45"/>
      <c r="D530" s="45"/>
      <c r="E530" s="45"/>
      <c r="F530" s="45"/>
      <c r="G530" s="45"/>
      <c r="H530" s="45"/>
      <c r="I530" s="45"/>
    </row>
    <row r="531" spans="1:9">
      <c r="A531" s="45"/>
      <c r="B531" s="73" t="s">
        <v>1840</v>
      </c>
      <c r="C531" s="45"/>
      <c r="D531" s="45"/>
      <c r="E531" s="45"/>
      <c r="F531" s="45"/>
      <c r="G531" s="45"/>
      <c r="H531" s="45"/>
      <c r="I531" s="45"/>
    </row>
    <row r="532" spans="1:9">
      <c r="A532" s="45"/>
      <c r="B532" s="73" t="s">
        <v>1841</v>
      </c>
      <c r="C532" s="45"/>
      <c r="D532" s="45"/>
      <c r="E532" s="45"/>
      <c r="F532" s="45"/>
      <c r="G532" s="45"/>
      <c r="H532" s="45"/>
      <c r="I532" s="45"/>
    </row>
    <row r="533" spans="1:9">
      <c r="A533" s="45"/>
      <c r="B533" s="73" t="s">
        <v>1842</v>
      </c>
      <c r="C533" s="45"/>
      <c r="D533" s="45"/>
      <c r="E533" s="45"/>
      <c r="F533" s="45"/>
      <c r="G533" s="45"/>
      <c r="H533" s="45"/>
      <c r="I533" s="45"/>
    </row>
    <row r="534" spans="1:9">
      <c r="A534" s="45"/>
      <c r="B534" s="73" t="s">
        <v>1843</v>
      </c>
      <c r="C534" s="45"/>
      <c r="D534" s="45"/>
      <c r="E534" s="45"/>
      <c r="F534" s="45"/>
      <c r="G534" s="45"/>
      <c r="H534" s="45"/>
      <c r="I534" s="45"/>
    </row>
    <row r="535" spans="1:9">
      <c r="A535" s="45"/>
      <c r="B535" s="73" t="s">
        <v>1844</v>
      </c>
      <c r="C535" s="45"/>
      <c r="D535" s="45"/>
      <c r="E535" s="45"/>
      <c r="F535" s="45"/>
      <c r="G535" s="45"/>
      <c r="H535" s="45"/>
      <c r="I535" s="45"/>
    </row>
    <row r="536" spans="1:9">
      <c r="A536" s="45"/>
      <c r="B536" s="73" t="s">
        <v>1845</v>
      </c>
      <c r="C536" s="45"/>
      <c r="D536" s="45"/>
      <c r="E536" s="45"/>
      <c r="F536" s="45"/>
      <c r="G536" s="45"/>
      <c r="H536" s="45"/>
      <c r="I536" s="45"/>
    </row>
    <row r="537" spans="1:9">
      <c r="A537" s="45"/>
      <c r="B537" s="73" t="s">
        <v>1321</v>
      </c>
      <c r="C537" s="45"/>
      <c r="D537" s="45"/>
      <c r="E537" s="45"/>
      <c r="F537" s="45"/>
      <c r="G537" s="45"/>
      <c r="H537" s="45"/>
      <c r="I537" s="45"/>
    </row>
    <row r="538" spans="1:9">
      <c r="A538" s="45"/>
      <c r="B538" s="73" t="s">
        <v>1846</v>
      </c>
      <c r="C538" s="45"/>
      <c r="D538" s="45"/>
      <c r="E538" s="45"/>
      <c r="F538" s="45"/>
      <c r="G538" s="45"/>
      <c r="H538" s="45"/>
      <c r="I538" s="45"/>
    </row>
    <row r="539" spans="1:9">
      <c r="A539" s="45"/>
      <c r="B539" s="73" t="s">
        <v>1847</v>
      </c>
      <c r="C539" s="45"/>
      <c r="D539" s="45"/>
      <c r="E539" s="45"/>
      <c r="F539" s="45"/>
      <c r="G539" s="45"/>
      <c r="H539" s="45"/>
      <c r="I539" s="45"/>
    </row>
    <row r="540" spans="1:9">
      <c r="A540" s="45"/>
      <c r="B540" s="73" t="s">
        <v>1848</v>
      </c>
      <c r="C540" s="45"/>
      <c r="D540" s="45"/>
      <c r="E540" s="45"/>
      <c r="F540" s="45"/>
      <c r="G540" s="45"/>
      <c r="H540" s="45"/>
      <c r="I540" s="45"/>
    </row>
    <row r="541" spans="1:9">
      <c r="A541" s="45"/>
      <c r="B541" s="73" t="s">
        <v>1849</v>
      </c>
      <c r="C541" s="45"/>
      <c r="D541" s="45"/>
      <c r="E541" s="45"/>
      <c r="F541" s="45"/>
      <c r="G541" s="45"/>
      <c r="H541" s="45"/>
      <c r="I541" s="45"/>
    </row>
    <row r="542" spans="1:9">
      <c r="A542" s="45"/>
      <c r="B542" s="73" t="s">
        <v>1850</v>
      </c>
      <c r="C542" s="45"/>
      <c r="D542" s="45"/>
      <c r="E542" s="45"/>
      <c r="F542" s="45"/>
      <c r="G542" s="45"/>
      <c r="H542" s="45"/>
      <c r="I542" s="45"/>
    </row>
    <row r="543" spans="1:9">
      <c r="A543" s="45"/>
      <c r="B543" s="73" t="s">
        <v>1851</v>
      </c>
      <c r="C543" s="45"/>
      <c r="D543" s="45"/>
      <c r="E543" s="45"/>
      <c r="F543" s="45"/>
      <c r="G543" s="45"/>
      <c r="H543" s="45"/>
      <c r="I543" s="45"/>
    </row>
    <row r="544" spans="1:9">
      <c r="A544" s="45"/>
      <c r="B544" s="73" t="s">
        <v>1852</v>
      </c>
      <c r="C544" s="45"/>
      <c r="D544" s="45"/>
      <c r="E544" s="45"/>
      <c r="F544" s="45"/>
      <c r="G544" s="45"/>
      <c r="H544" s="45"/>
      <c r="I544" s="45"/>
    </row>
    <row r="545" spans="1:9">
      <c r="A545" s="45"/>
      <c r="B545" s="73" t="s">
        <v>1853</v>
      </c>
      <c r="C545" s="45"/>
      <c r="D545" s="45"/>
      <c r="E545" s="45"/>
      <c r="F545" s="45"/>
      <c r="G545" s="45"/>
      <c r="H545" s="45"/>
      <c r="I545" s="45"/>
    </row>
    <row r="546" spans="1:9">
      <c r="A546" s="45"/>
      <c r="B546" s="73" t="s">
        <v>1854</v>
      </c>
      <c r="C546" s="45"/>
      <c r="D546" s="45"/>
      <c r="E546" s="45"/>
      <c r="F546" s="45"/>
      <c r="G546" s="45"/>
      <c r="H546" s="45"/>
      <c r="I546" s="45"/>
    </row>
    <row r="547" spans="1:9">
      <c r="A547" s="45"/>
      <c r="B547" s="73" t="s">
        <v>1855</v>
      </c>
      <c r="C547" s="45"/>
      <c r="D547" s="45"/>
      <c r="E547" s="45"/>
      <c r="F547" s="45"/>
      <c r="G547" s="45"/>
      <c r="H547" s="45"/>
      <c r="I547" s="45"/>
    </row>
    <row r="548" spans="1:9">
      <c r="A548" s="45"/>
      <c r="B548" s="73" t="s">
        <v>1856</v>
      </c>
      <c r="C548" s="45"/>
      <c r="D548" s="45"/>
      <c r="E548" s="45"/>
      <c r="F548" s="45"/>
      <c r="G548" s="45"/>
      <c r="H548" s="45"/>
      <c r="I548" s="45"/>
    </row>
    <row r="549" spans="1:9">
      <c r="A549" s="45"/>
      <c r="B549" s="73" t="s">
        <v>1827</v>
      </c>
      <c r="C549" s="45"/>
      <c r="D549" s="45"/>
      <c r="E549" s="45"/>
      <c r="F549" s="45"/>
      <c r="G549" s="45"/>
      <c r="H549" s="45"/>
      <c r="I549" s="45"/>
    </row>
    <row r="550" spans="1:9">
      <c r="A550" s="8" t="s">
        <v>686</v>
      </c>
      <c r="B550" s="9" t="s">
        <v>0</v>
      </c>
      <c r="C550" s="9"/>
      <c r="D550" s="8" t="s">
        <v>1</v>
      </c>
      <c r="E550" s="8" t="s">
        <v>2</v>
      </c>
      <c r="F550" s="10" t="s">
        <v>3</v>
      </c>
      <c r="G550" s="10" t="s">
        <v>535</v>
      </c>
      <c r="H550" s="10" t="s">
        <v>536</v>
      </c>
      <c r="I550" s="11" t="s">
        <v>537</v>
      </c>
    </row>
    <row r="551" spans="1:9">
      <c r="A551" s="2" t="s">
        <v>557</v>
      </c>
      <c r="B551" s="2" t="s">
        <v>561</v>
      </c>
      <c r="C551" s="12"/>
      <c r="D551" s="19" t="s">
        <v>562</v>
      </c>
      <c r="E551" s="2" t="str">
        <f>B552</f>
        <v>XChargeCardBObjExt</v>
      </c>
      <c r="F551" s="2" t="s">
        <v>563</v>
      </c>
      <c r="G551" s="2">
        <v>150</v>
      </c>
      <c r="H551" s="12" t="s">
        <v>564</v>
      </c>
      <c r="I551" s="75"/>
    </row>
    <row r="552" spans="1:9">
      <c r="A552" s="2"/>
      <c r="B552" s="73" t="s">
        <v>1857</v>
      </c>
      <c r="C552" s="12" t="s">
        <v>566</v>
      </c>
      <c r="D552" s="16" t="s">
        <v>567</v>
      </c>
      <c r="E552" s="2" t="s">
        <v>568</v>
      </c>
      <c r="F552" s="2"/>
      <c r="G552" s="2"/>
      <c r="H552" s="12" t="s">
        <v>564</v>
      </c>
      <c r="I552" s="75"/>
    </row>
    <row r="553" spans="1:9">
      <c r="A553" s="8" t="s">
        <v>569</v>
      </c>
      <c r="B553" s="9" t="s">
        <v>0</v>
      </c>
      <c r="C553" s="9"/>
      <c r="D553" s="8" t="s">
        <v>1</v>
      </c>
      <c r="E553" s="8" t="s">
        <v>2</v>
      </c>
      <c r="F553" s="10" t="s">
        <v>3</v>
      </c>
      <c r="G553" s="10" t="s">
        <v>570</v>
      </c>
      <c r="H553" s="10" t="s">
        <v>571</v>
      </c>
      <c r="I553" s="11" t="s">
        <v>572</v>
      </c>
    </row>
    <row r="554" spans="1:9">
      <c r="A554" s="73" t="str">
        <f>B552</f>
        <v>XChargeCardBObjExt</v>
      </c>
      <c r="B554" s="73" t="s">
        <v>1322</v>
      </c>
      <c r="C554" s="2"/>
      <c r="D554" s="2"/>
      <c r="E554" s="2"/>
      <c r="F554" s="2"/>
      <c r="G554" s="2"/>
      <c r="H554" s="2"/>
      <c r="I554" s="75"/>
    </row>
    <row r="555" spans="1:9">
      <c r="A555" s="2"/>
      <c r="B555" s="73" t="s">
        <v>1858</v>
      </c>
      <c r="C555" s="12"/>
      <c r="D555" s="19" t="s">
        <v>520</v>
      </c>
      <c r="E555" s="2"/>
      <c r="F555" s="2" t="str">
        <f>IF(G555=19,"Number","String")</f>
        <v>String</v>
      </c>
      <c r="G555" s="2">
        <v>250</v>
      </c>
      <c r="H555" s="12" t="s">
        <v>573</v>
      </c>
      <c r="I555" s="75"/>
    </row>
    <row r="556" spans="1:9">
      <c r="A556" s="2"/>
      <c r="B556" s="73" t="s">
        <v>1859</v>
      </c>
      <c r="C556" s="12"/>
      <c r="D556" s="19" t="s">
        <v>575</v>
      </c>
      <c r="E556" s="2"/>
      <c r="F556" s="2" t="str">
        <f>IF(G556=19,"Number","String")</f>
        <v>String</v>
      </c>
      <c r="G556" s="2">
        <v>250</v>
      </c>
      <c r="H556" s="12" t="s">
        <v>436</v>
      </c>
      <c r="I556" s="75"/>
    </row>
    <row r="557" spans="1:9">
      <c r="A557" s="2"/>
      <c r="B557" s="73" t="s">
        <v>1808</v>
      </c>
      <c r="C557" s="2"/>
      <c r="D557" s="2"/>
      <c r="E557" s="2"/>
      <c r="F557" s="2"/>
      <c r="G557" s="2"/>
      <c r="H557" s="2"/>
      <c r="I557" s="75"/>
    </row>
    <row r="558" spans="1:9">
      <c r="A558" s="8" t="s">
        <v>601</v>
      </c>
      <c r="B558" s="9" t="s">
        <v>0</v>
      </c>
      <c r="C558" s="9"/>
      <c r="D558" s="8" t="s">
        <v>1</v>
      </c>
      <c r="E558" s="8" t="s">
        <v>2</v>
      </c>
      <c r="F558" s="10" t="s">
        <v>3</v>
      </c>
      <c r="G558" s="10" t="s">
        <v>602</v>
      </c>
      <c r="H558" s="10" t="s">
        <v>603</v>
      </c>
      <c r="I558" s="11" t="s">
        <v>604</v>
      </c>
    </row>
    <row r="559" spans="1:9">
      <c r="A559" s="2" t="s">
        <v>605</v>
      </c>
      <c r="B559" s="73" t="s">
        <v>1317</v>
      </c>
      <c r="C559" s="54"/>
      <c r="D559" s="54"/>
      <c r="E559" s="54"/>
      <c r="F559" s="54"/>
      <c r="G559" s="54"/>
      <c r="H559" s="54"/>
      <c r="I559" s="54"/>
    </row>
    <row r="560" spans="1:9">
      <c r="A560" s="54"/>
      <c r="B560" s="54" t="s">
        <v>1729</v>
      </c>
      <c r="C560" s="54"/>
      <c r="D560" s="19" t="s">
        <v>606</v>
      </c>
      <c r="E560" s="2" t="s">
        <v>363</v>
      </c>
      <c r="F560" s="2" t="s">
        <v>582</v>
      </c>
      <c r="G560" s="2">
        <v>19</v>
      </c>
      <c r="H560" s="12" t="str">
        <f>IF(IFERROR(SEARCHB("add",$B$2),0)&gt;0,"X","M")</f>
        <v>M</v>
      </c>
      <c r="I560" s="54"/>
    </row>
    <row r="561" spans="1:9">
      <c r="A561" s="54"/>
      <c r="B561" s="73" t="s">
        <v>1427</v>
      </c>
      <c r="C561" s="54"/>
      <c r="D561" s="32"/>
      <c r="E561" s="18"/>
      <c r="F561" s="18"/>
      <c r="G561" s="18"/>
      <c r="H561" s="31"/>
      <c r="I561" s="54"/>
    </row>
    <row r="562" spans="1:9">
      <c r="A562" s="54"/>
      <c r="B562" s="54" t="s">
        <v>1730</v>
      </c>
      <c r="C562" s="54"/>
      <c r="D562" s="19" t="s">
        <v>607</v>
      </c>
      <c r="E562" s="2" t="s">
        <v>608</v>
      </c>
      <c r="F562" s="2" t="s">
        <v>582</v>
      </c>
      <c r="G562" s="2">
        <v>19</v>
      </c>
      <c r="H562" s="12" t="s">
        <v>4</v>
      </c>
      <c r="I562" s="54"/>
    </row>
    <row r="563" spans="1:9">
      <c r="A563" s="54"/>
      <c r="B563" s="54" t="s">
        <v>609</v>
      </c>
      <c r="C563" s="54"/>
      <c r="D563" s="16" t="s">
        <v>610</v>
      </c>
      <c r="E563" s="2"/>
      <c r="F563" s="2" t="s">
        <v>35</v>
      </c>
      <c r="G563" s="2">
        <v>50</v>
      </c>
      <c r="H563" s="12" t="s">
        <v>4</v>
      </c>
      <c r="I563" s="54"/>
    </row>
    <row r="564" spans="1:9">
      <c r="A564" s="54"/>
      <c r="B564" s="73" t="s">
        <v>1311</v>
      </c>
      <c r="C564" s="54"/>
      <c r="D564" s="32"/>
      <c r="E564" s="18"/>
      <c r="F564" s="18"/>
      <c r="G564" s="18"/>
      <c r="H564" s="31"/>
      <c r="I564" s="54"/>
    </row>
    <row r="565" spans="1:9">
      <c r="A565" s="54"/>
      <c r="B565" s="73" t="s">
        <v>1731</v>
      </c>
      <c r="C565" s="54"/>
      <c r="D565" s="35"/>
      <c r="E565" s="18"/>
      <c r="F565" s="18"/>
      <c r="G565" s="18"/>
      <c r="H565" s="31"/>
      <c r="I565" s="54"/>
    </row>
    <row r="566" spans="1:9">
      <c r="A566" s="54"/>
      <c r="B566" s="73" t="s">
        <v>1732</v>
      </c>
      <c r="C566" s="54"/>
      <c r="D566" s="32"/>
      <c r="E566" s="18"/>
      <c r="F566" s="18"/>
      <c r="G566" s="18"/>
      <c r="H566" s="31"/>
      <c r="I566" s="54"/>
    </row>
    <row r="567" spans="1:9">
      <c r="A567" s="54"/>
      <c r="B567" s="54" t="s">
        <v>1733</v>
      </c>
      <c r="C567" s="31"/>
      <c r="D567" s="16" t="s">
        <v>612</v>
      </c>
      <c r="E567" s="2" t="s">
        <v>613</v>
      </c>
      <c r="F567" s="2" t="s">
        <v>299</v>
      </c>
      <c r="G567" s="2">
        <v>6</v>
      </c>
      <c r="H567" s="12" t="s">
        <v>42</v>
      </c>
      <c r="I567" s="54"/>
    </row>
    <row r="568" spans="1:9">
      <c r="A568" s="54"/>
      <c r="B568" s="54" t="s">
        <v>1444</v>
      </c>
      <c r="C568" s="54"/>
      <c r="D568" s="35" t="s">
        <v>1734</v>
      </c>
      <c r="E568" s="18" t="s">
        <v>551</v>
      </c>
      <c r="F568" s="18" t="s">
        <v>299</v>
      </c>
      <c r="G568" s="18">
        <v>6</v>
      </c>
      <c r="H568" s="31" t="s">
        <v>42</v>
      </c>
      <c r="I568" s="77"/>
    </row>
    <row r="569" spans="1:9">
      <c r="A569" s="54"/>
      <c r="B569" s="54" t="s">
        <v>1377</v>
      </c>
      <c r="C569" s="54"/>
      <c r="D569" s="32" t="s">
        <v>552</v>
      </c>
      <c r="E569" s="18" t="s">
        <v>556</v>
      </c>
      <c r="F569" s="18" t="s">
        <v>299</v>
      </c>
      <c r="G569" s="18">
        <v>6</v>
      </c>
      <c r="H569" s="31" t="s">
        <v>42</v>
      </c>
      <c r="I569" s="54"/>
    </row>
    <row r="570" spans="1:9">
      <c r="A570" s="54"/>
      <c r="B570" s="73" t="s">
        <v>1736</v>
      </c>
      <c r="C570" s="31"/>
      <c r="D570" s="32"/>
      <c r="E570" s="18"/>
      <c r="F570" s="18"/>
      <c r="G570" s="18"/>
      <c r="H570" s="31"/>
      <c r="I570" s="54"/>
    </row>
    <row r="571" spans="1:9">
      <c r="A571" s="54"/>
      <c r="B571" s="73" t="s">
        <v>1737</v>
      </c>
      <c r="C571" s="54"/>
      <c r="D571" s="32"/>
      <c r="E571" s="18"/>
      <c r="F571" s="18"/>
      <c r="G571" s="18"/>
      <c r="H571" s="31"/>
      <c r="I571" s="54"/>
    </row>
    <row r="572" spans="1:9">
      <c r="A572" s="54"/>
      <c r="B572" s="53" t="s">
        <v>1738</v>
      </c>
      <c r="C572" s="54"/>
      <c r="D572" s="16" t="s">
        <v>611</v>
      </c>
      <c r="E572" s="60" t="s">
        <v>1739</v>
      </c>
      <c r="F572" s="2" t="s">
        <v>35</v>
      </c>
      <c r="G572" s="2">
        <v>255</v>
      </c>
      <c r="H572" s="12" t="s">
        <v>42</v>
      </c>
      <c r="I572" s="54"/>
    </row>
    <row r="573" spans="1:9">
      <c r="A573" s="54"/>
      <c r="B573" s="73" t="s">
        <v>1741</v>
      </c>
      <c r="C573" s="54"/>
      <c r="D573" s="35"/>
      <c r="E573" s="18"/>
      <c r="F573" s="18"/>
      <c r="G573" s="18"/>
      <c r="H573" s="31"/>
      <c r="I573" s="54"/>
    </row>
    <row r="574" spans="1:9">
      <c r="A574" s="54"/>
      <c r="B574" s="73" t="s">
        <v>1515</v>
      </c>
      <c r="C574" s="54"/>
      <c r="D574" s="32"/>
      <c r="E574" s="18"/>
      <c r="F574" s="18"/>
      <c r="G574" s="18"/>
      <c r="H574" s="31"/>
      <c r="I574" s="54"/>
    </row>
    <row r="575" spans="1:9">
      <c r="A575" s="54"/>
      <c r="B575" s="73" t="s">
        <v>1390</v>
      </c>
      <c r="C575" s="54"/>
      <c r="D575" s="32"/>
      <c r="E575" s="18"/>
      <c r="F575" s="18"/>
      <c r="G575" s="18"/>
      <c r="H575" s="31"/>
      <c r="I575" s="54"/>
    </row>
    <row r="576" spans="1:9">
      <c r="A576" s="54"/>
      <c r="B576" s="73" t="s">
        <v>1516</v>
      </c>
      <c r="C576" s="54"/>
      <c r="D576" s="32"/>
      <c r="E576" s="18"/>
      <c r="F576" s="18"/>
      <c r="G576" s="18"/>
      <c r="H576" s="31"/>
      <c r="I576" s="54"/>
    </row>
    <row r="577" spans="1:9">
      <c r="A577" s="54"/>
      <c r="B577" s="73" t="s">
        <v>1517</v>
      </c>
      <c r="C577" s="54"/>
      <c r="D577" s="35"/>
      <c r="E577" s="18"/>
      <c r="F577" s="18"/>
      <c r="G577" s="18"/>
      <c r="H577" s="31"/>
      <c r="I577" s="54"/>
    </row>
    <row r="578" spans="1:9">
      <c r="A578" s="54"/>
      <c r="B578" s="73" t="s">
        <v>1742</v>
      </c>
      <c r="C578" s="54"/>
      <c r="D578" s="32"/>
      <c r="E578" s="18"/>
      <c r="F578" s="18"/>
      <c r="G578" s="18"/>
      <c r="H578" s="31"/>
      <c r="I578" s="54"/>
    </row>
    <row r="579" spans="1:9">
      <c r="A579" s="54"/>
      <c r="B579" s="73" t="s">
        <v>1743</v>
      </c>
      <c r="C579" s="54"/>
      <c r="D579" s="32"/>
      <c r="E579" s="18"/>
      <c r="F579" s="18"/>
      <c r="G579" s="18"/>
      <c r="H579" s="31"/>
      <c r="I579" s="54"/>
    </row>
    <row r="580" spans="1:9">
      <c r="A580" s="54"/>
      <c r="B580" s="73" t="s">
        <v>1744</v>
      </c>
      <c r="C580" s="54"/>
      <c r="D580" s="32"/>
      <c r="E580" s="18"/>
      <c r="F580" s="18"/>
      <c r="G580" s="18"/>
      <c r="H580" s="31"/>
      <c r="I580" s="54"/>
    </row>
    <row r="581" spans="1:9">
      <c r="A581" s="54"/>
      <c r="B581" s="73" t="s">
        <v>1322</v>
      </c>
      <c r="C581" s="31"/>
      <c r="D581" s="32"/>
      <c r="E581" s="18"/>
      <c r="F581" s="18"/>
      <c r="G581" s="18"/>
      <c r="H581" s="31"/>
      <c r="I581" s="54"/>
    </row>
    <row r="582" spans="1:9">
      <c r="A582" s="54"/>
      <c r="B582" s="73" t="s">
        <v>1745</v>
      </c>
      <c r="C582" s="54"/>
      <c r="D582" s="32"/>
      <c r="E582" s="18"/>
      <c r="F582" s="18"/>
      <c r="G582" s="18"/>
      <c r="H582" s="31"/>
      <c r="I582" s="54"/>
    </row>
    <row r="583" spans="1:9">
      <c r="A583" s="54"/>
      <c r="B583" s="73" t="s">
        <v>1746</v>
      </c>
      <c r="C583" s="31"/>
      <c r="D583" s="32"/>
      <c r="E583" s="18"/>
      <c r="F583" s="18"/>
      <c r="G583" s="18"/>
      <c r="H583" s="31"/>
      <c r="I583" s="54"/>
    </row>
    <row r="584" spans="1:9">
      <c r="A584" s="54"/>
      <c r="B584" s="73" t="s">
        <v>1747</v>
      </c>
      <c r="C584" s="54"/>
      <c r="D584" s="32"/>
      <c r="E584" s="18"/>
      <c r="F584" s="18"/>
      <c r="G584" s="18"/>
      <c r="H584" s="31"/>
      <c r="I584" s="54"/>
    </row>
    <row r="585" spans="1:9">
      <c r="A585" s="54"/>
      <c r="B585" s="73" t="s">
        <v>1748</v>
      </c>
      <c r="C585" s="54"/>
      <c r="D585" s="32"/>
      <c r="E585" s="18"/>
      <c r="F585" s="18"/>
      <c r="G585" s="18"/>
      <c r="H585" s="31"/>
      <c r="I585" s="54"/>
    </row>
    <row r="586" spans="1:9">
      <c r="A586" s="54"/>
      <c r="B586" s="73" t="s">
        <v>1749</v>
      </c>
      <c r="C586" s="54"/>
      <c r="D586" s="32"/>
      <c r="E586" s="18"/>
      <c r="F586" s="18"/>
      <c r="G586" s="18"/>
      <c r="H586" s="31"/>
      <c r="I586" s="54"/>
    </row>
    <row r="587" spans="1:9">
      <c r="A587" s="54"/>
      <c r="B587" s="73" t="s">
        <v>1337</v>
      </c>
      <c r="C587" s="31"/>
      <c r="D587" s="32"/>
      <c r="E587" s="18"/>
      <c r="F587" s="18"/>
      <c r="G587" s="18"/>
      <c r="H587" s="31"/>
      <c r="I587" s="54"/>
    </row>
    <row r="588" spans="1:9">
      <c r="A588" s="8" t="s">
        <v>601</v>
      </c>
      <c r="B588" s="9" t="s">
        <v>0</v>
      </c>
      <c r="C588" s="9"/>
      <c r="D588" s="8" t="s">
        <v>1</v>
      </c>
      <c r="E588" s="8" t="s">
        <v>2</v>
      </c>
      <c r="F588" s="10" t="s">
        <v>3</v>
      </c>
      <c r="G588" s="10" t="s">
        <v>602</v>
      </c>
      <c r="H588" s="10" t="s">
        <v>603</v>
      </c>
      <c r="I588" s="11" t="s">
        <v>604</v>
      </c>
    </row>
    <row r="589" spans="1:9">
      <c r="A589" s="73" t="s">
        <v>1548</v>
      </c>
      <c r="B589" s="73" t="s">
        <v>1811</v>
      </c>
      <c r="C589" s="45"/>
      <c r="D589" s="45"/>
      <c r="E589" s="45"/>
      <c r="F589" s="45"/>
      <c r="G589" s="45"/>
      <c r="H589" s="45"/>
      <c r="I589" s="45"/>
    </row>
    <row r="590" spans="1:9">
      <c r="A590" s="45"/>
      <c r="B590" s="73" t="s">
        <v>1860</v>
      </c>
      <c r="C590" s="45"/>
      <c r="D590" s="45"/>
      <c r="E590" s="45"/>
      <c r="F590" s="45"/>
      <c r="G590" s="45"/>
      <c r="H590" s="45"/>
      <c r="I590" s="45"/>
    </row>
    <row r="591" spans="1:9">
      <c r="A591" s="45"/>
      <c r="B591" s="73" t="s">
        <v>1861</v>
      </c>
      <c r="C591" s="45"/>
      <c r="D591" s="45"/>
      <c r="E591" s="45"/>
      <c r="F591" s="45"/>
      <c r="G591" s="45"/>
      <c r="H591" s="45"/>
      <c r="I591" s="45"/>
    </row>
    <row r="592" spans="1:9">
      <c r="A592" s="45"/>
      <c r="B592" s="73" t="s">
        <v>1862</v>
      </c>
      <c r="C592" s="45"/>
      <c r="D592" s="45"/>
      <c r="E592" s="45"/>
      <c r="F592" s="45"/>
      <c r="G592" s="45"/>
      <c r="H592" s="45"/>
      <c r="I592" s="45"/>
    </row>
    <row r="593" spans="1:9">
      <c r="A593" s="45"/>
      <c r="B593" s="73" t="s">
        <v>1863</v>
      </c>
      <c r="C593" s="45"/>
      <c r="D593" s="45"/>
      <c r="E593" s="45"/>
      <c r="F593" s="45"/>
      <c r="G593" s="45"/>
      <c r="H593" s="45"/>
      <c r="I593" s="45"/>
    </row>
    <row r="594" spans="1:9">
      <c r="A594" s="45"/>
      <c r="B594" s="73" t="s">
        <v>1864</v>
      </c>
      <c r="C594" s="45"/>
      <c r="D594" s="45"/>
      <c r="E594" s="45"/>
      <c r="F594" s="45"/>
      <c r="G594" s="45"/>
      <c r="H594" s="45"/>
      <c r="I594" s="45"/>
    </row>
    <row r="595" spans="1:9">
      <c r="A595" s="45"/>
      <c r="B595" s="73" t="s">
        <v>1865</v>
      </c>
      <c r="C595" s="45"/>
      <c r="D595" s="45"/>
      <c r="E595" s="45"/>
      <c r="F595" s="45"/>
      <c r="G595" s="45"/>
      <c r="H595" s="45"/>
      <c r="I595" s="45"/>
    </row>
    <row r="596" spans="1:9">
      <c r="A596" s="45"/>
      <c r="B596" s="73" t="s">
        <v>1866</v>
      </c>
      <c r="C596" s="45"/>
      <c r="D596" s="45"/>
      <c r="E596" s="45"/>
      <c r="F596" s="45"/>
      <c r="G596" s="45"/>
      <c r="H596" s="45"/>
      <c r="I596" s="45"/>
    </row>
    <row r="597" spans="1:9">
      <c r="A597" s="45"/>
      <c r="B597" s="73" t="s">
        <v>1867</v>
      </c>
      <c r="C597" s="45"/>
      <c r="D597" s="45"/>
      <c r="E597" s="45"/>
      <c r="F597" s="45"/>
      <c r="G597" s="45"/>
      <c r="H597" s="45"/>
      <c r="I597" s="45"/>
    </row>
    <row r="598" spans="1:9">
      <c r="A598" s="45"/>
      <c r="B598" s="73" t="s">
        <v>1868</v>
      </c>
      <c r="C598" s="45"/>
      <c r="D598" s="45"/>
      <c r="E598" s="45"/>
      <c r="F598" s="45"/>
      <c r="G598" s="45"/>
      <c r="H598" s="45"/>
      <c r="I598" s="45"/>
    </row>
    <row r="599" spans="1:9">
      <c r="A599" s="45"/>
      <c r="B599" s="73" t="s">
        <v>1869</v>
      </c>
      <c r="C599" s="45"/>
      <c r="D599" s="45"/>
      <c r="E599" s="45"/>
      <c r="F599" s="45"/>
      <c r="G599" s="45"/>
      <c r="H599" s="45"/>
      <c r="I599" s="45"/>
    </row>
    <row r="600" spans="1:9">
      <c r="A600" s="45"/>
      <c r="B600" s="73" t="s">
        <v>1838</v>
      </c>
      <c r="C600" s="45"/>
      <c r="D600" s="45"/>
      <c r="E600" s="45"/>
      <c r="F600" s="45"/>
      <c r="G600" s="45"/>
      <c r="H600" s="45"/>
      <c r="I600" s="45"/>
    </row>
    <row r="601" spans="1:9">
      <c r="A601" s="45"/>
      <c r="B601" s="73" t="s">
        <v>1839</v>
      </c>
      <c r="C601" s="45"/>
      <c r="D601" s="45"/>
      <c r="E601" s="45"/>
      <c r="F601" s="45"/>
      <c r="G601" s="45"/>
      <c r="H601" s="45"/>
      <c r="I601" s="45"/>
    </row>
    <row r="602" spans="1:9">
      <c r="A602" s="45"/>
      <c r="B602" s="73" t="s">
        <v>1870</v>
      </c>
      <c r="C602" s="45"/>
      <c r="D602" s="45"/>
      <c r="E602" s="45"/>
      <c r="F602" s="45"/>
      <c r="G602" s="45"/>
      <c r="H602" s="45"/>
      <c r="I602" s="45"/>
    </row>
    <row r="603" spans="1:9">
      <c r="A603" s="45"/>
      <c r="B603" s="73" t="s">
        <v>1871</v>
      </c>
      <c r="C603" s="45"/>
      <c r="D603" s="45"/>
      <c r="E603" s="45"/>
      <c r="F603" s="45"/>
      <c r="G603" s="45"/>
      <c r="H603" s="45"/>
      <c r="I603" s="45"/>
    </row>
    <row r="604" spans="1:9">
      <c r="A604" s="45"/>
      <c r="B604" s="73" t="s">
        <v>1872</v>
      </c>
      <c r="C604" s="45"/>
      <c r="D604" s="45"/>
      <c r="E604" s="45"/>
      <c r="F604" s="45"/>
      <c r="G604" s="45"/>
      <c r="H604" s="45"/>
      <c r="I604" s="45"/>
    </row>
    <row r="605" spans="1:9">
      <c r="A605" s="45"/>
      <c r="B605" s="73" t="s">
        <v>1846</v>
      </c>
      <c r="C605" s="45"/>
      <c r="D605" s="45"/>
      <c r="E605" s="45"/>
      <c r="F605" s="45"/>
      <c r="G605" s="45"/>
      <c r="H605" s="45"/>
      <c r="I605" s="45"/>
    </row>
    <row r="606" spans="1:9">
      <c r="A606" s="45"/>
      <c r="B606" s="73" t="s">
        <v>1873</v>
      </c>
      <c r="C606" s="45"/>
      <c r="D606" s="45"/>
      <c r="E606" s="45"/>
      <c r="F606" s="45"/>
      <c r="G606" s="45"/>
      <c r="H606" s="45"/>
      <c r="I606" s="45"/>
    </row>
    <row r="607" spans="1:9">
      <c r="A607" s="45"/>
      <c r="B607" s="73" t="s">
        <v>1874</v>
      </c>
      <c r="C607" s="45"/>
      <c r="D607" s="45"/>
      <c r="E607" s="45"/>
      <c r="F607" s="45"/>
      <c r="G607" s="45"/>
      <c r="H607" s="45"/>
      <c r="I607" s="45"/>
    </row>
    <row r="608" spans="1:9">
      <c r="A608" s="45"/>
      <c r="B608" s="73" t="s">
        <v>1875</v>
      </c>
      <c r="C608" s="45"/>
      <c r="D608" s="45"/>
      <c r="E608" s="45"/>
      <c r="F608" s="45"/>
      <c r="G608" s="45"/>
      <c r="H608" s="45"/>
      <c r="I608" s="45"/>
    </row>
    <row r="609" spans="1:9">
      <c r="A609" s="45"/>
      <c r="B609" s="73" t="s">
        <v>1876</v>
      </c>
      <c r="C609" s="45"/>
      <c r="D609" s="45"/>
      <c r="E609" s="45"/>
      <c r="F609" s="45"/>
      <c r="G609" s="45"/>
      <c r="H609" s="45"/>
      <c r="I609" s="45"/>
    </row>
    <row r="610" spans="1:9">
      <c r="A610" s="45"/>
      <c r="B610" s="73" t="s">
        <v>1877</v>
      </c>
      <c r="C610" s="45"/>
      <c r="D610" s="45"/>
      <c r="E610" s="45"/>
      <c r="F610" s="45"/>
      <c r="G610" s="45"/>
      <c r="H610" s="45"/>
      <c r="I610" s="45"/>
    </row>
    <row r="611" spans="1:9">
      <c r="A611" s="45"/>
      <c r="B611" s="73" t="s">
        <v>1878</v>
      </c>
      <c r="C611" s="45"/>
      <c r="D611" s="45"/>
      <c r="E611" s="45"/>
      <c r="F611" s="45"/>
      <c r="G611" s="45"/>
      <c r="H611" s="45"/>
      <c r="I611" s="45"/>
    </row>
    <row r="612" spans="1:9">
      <c r="A612" s="45"/>
      <c r="B612" s="73" t="s">
        <v>1879</v>
      </c>
      <c r="C612" s="45"/>
      <c r="D612" s="45"/>
      <c r="E612" s="45"/>
      <c r="F612" s="45"/>
      <c r="G612" s="45"/>
      <c r="H612" s="45"/>
      <c r="I612" s="45"/>
    </row>
    <row r="613" spans="1:9">
      <c r="A613" s="45"/>
      <c r="B613" s="73" t="s">
        <v>1880</v>
      </c>
      <c r="C613" s="45"/>
      <c r="D613" s="45"/>
      <c r="E613" s="45"/>
      <c r="F613" s="45"/>
      <c r="G613" s="45"/>
      <c r="H613" s="45"/>
      <c r="I613" s="45"/>
    </row>
    <row r="614" spans="1:9">
      <c r="A614" s="45"/>
      <c r="B614" s="73" t="s">
        <v>1827</v>
      </c>
      <c r="C614" s="45"/>
      <c r="D614" s="45"/>
      <c r="E614" s="45"/>
      <c r="F614" s="45"/>
      <c r="G614" s="45"/>
      <c r="H614" s="45"/>
      <c r="I614" s="45"/>
    </row>
    <row r="615" spans="1:9">
      <c r="A615" s="8" t="s">
        <v>601</v>
      </c>
      <c r="B615" s="9" t="s">
        <v>0</v>
      </c>
      <c r="C615" s="9"/>
      <c r="D615" s="8" t="s">
        <v>1</v>
      </c>
      <c r="E615" s="8" t="s">
        <v>2</v>
      </c>
      <c r="F615" s="10" t="s">
        <v>3</v>
      </c>
      <c r="G615" s="10" t="s">
        <v>602</v>
      </c>
      <c r="H615" s="10" t="s">
        <v>603</v>
      </c>
      <c r="I615" s="11" t="s">
        <v>604</v>
      </c>
    </row>
    <row r="616" spans="1:9">
      <c r="A616" s="73" t="s">
        <v>1549</v>
      </c>
      <c r="B616" s="73" t="s">
        <v>1317</v>
      </c>
      <c r="C616" s="45"/>
      <c r="D616" s="45"/>
      <c r="E616" s="45"/>
      <c r="F616" s="45"/>
      <c r="G616" s="45"/>
      <c r="H616" s="45"/>
      <c r="I616" s="45"/>
    </row>
    <row r="617" spans="1:9">
      <c r="A617" s="45"/>
      <c r="B617" s="73" t="s">
        <v>1881</v>
      </c>
      <c r="C617" s="45"/>
      <c r="D617" s="45"/>
      <c r="E617" s="45"/>
      <c r="F617" s="45"/>
      <c r="G617" s="45"/>
      <c r="H617" s="45"/>
      <c r="I617" s="45"/>
    </row>
    <row r="618" spans="1:9">
      <c r="A618" s="45"/>
      <c r="B618" s="73" t="s">
        <v>1427</v>
      </c>
      <c r="C618" s="45"/>
      <c r="D618" s="45"/>
      <c r="E618" s="45"/>
      <c r="F618" s="45"/>
      <c r="G618" s="45"/>
      <c r="H618" s="45"/>
      <c r="I618" s="45"/>
    </row>
    <row r="619" spans="1:9">
      <c r="A619" s="45"/>
      <c r="B619" s="73" t="s">
        <v>1882</v>
      </c>
      <c r="C619" s="45"/>
      <c r="D619" s="45"/>
      <c r="E619" s="45"/>
      <c r="F619" s="45"/>
      <c r="G619" s="45"/>
      <c r="H619" s="45"/>
      <c r="I619" s="45"/>
    </row>
    <row r="620" spans="1:9">
      <c r="A620" s="45"/>
      <c r="B620" s="73" t="s">
        <v>1366</v>
      </c>
      <c r="C620" s="45"/>
      <c r="D620" s="45"/>
      <c r="E620" s="45"/>
      <c r="F620" s="45"/>
      <c r="G620" s="45"/>
      <c r="H620" s="45"/>
      <c r="I620" s="45"/>
    </row>
    <row r="621" spans="1:9">
      <c r="A621" s="45"/>
      <c r="B621" s="73" t="s">
        <v>1367</v>
      </c>
      <c r="C621" s="45"/>
      <c r="D621" s="45"/>
      <c r="E621" s="45"/>
      <c r="F621" s="45"/>
      <c r="G621" s="45"/>
      <c r="H621" s="45"/>
      <c r="I621" s="45"/>
    </row>
    <row r="622" spans="1:9">
      <c r="A622" s="45"/>
      <c r="B622" s="73" t="s">
        <v>1771</v>
      </c>
      <c r="C622" s="45"/>
      <c r="D622" s="45"/>
      <c r="E622" s="45"/>
      <c r="F622" s="45"/>
      <c r="G622" s="45"/>
      <c r="H622" s="45"/>
      <c r="I622" s="45"/>
    </row>
    <row r="623" spans="1:9">
      <c r="A623" s="45"/>
      <c r="B623" s="73" t="s">
        <v>1883</v>
      </c>
      <c r="C623" s="45"/>
      <c r="D623" s="45"/>
      <c r="E623" s="45"/>
      <c r="F623" s="45"/>
      <c r="G623" s="45"/>
      <c r="H623" s="45"/>
      <c r="I623" s="45"/>
    </row>
    <row r="624" spans="1:9">
      <c r="A624" s="45"/>
      <c r="B624" s="73" t="s">
        <v>1884</v>
      </c>
      <c r="C624" s="45"/>
      <c r="D624" s="45"/>
      <c r="E624" s="45"/>
      <c r="F624" s="45"/>
      <c r="G624" s="45"/>
      <c r="H624" s="45"/>
      <c r="I624" s="45"/>
    </row>
    <row r="625" spans="1:9">
      <c r="A625" s="45"/>
      <c r="B625" s="73" t="s">
        <v>1885</v>
      </c>
      <c r="C625" s="45"/>
      <c r="D625" s="45"/>
      <c r="E625" s="45"/>
      <c r="F625" s="45"/>
      <c r="G625" s="45"/>
      <c r="H625" s="45"/>
      <c r="I625" s="45"/>
    </row>
    <row r="626" spans="1:9">
      <c r="A626" s="45"/>
      <c r="B626" s="73" t="s">
        <v>1321</v>
      </c>
      <c r="C626" s="45"/>
      <c r="D626" s="45"/>
      <c r="E626" s="45"/>
      <c r="F626" s="45"/>
      <c r="G626" s="45"/>
      <c r="H626" s="45"/>
      <c r="I626" s="45"/>
    </row>
    <row r="627" spans="1:9">
      <c r="A627" s="45"/>
      <c r="B627" s="73" t="s">
        <v>1322</v>
      </c>
      <c r="C627" s="45"/>
      <c r="D627" s="45"/>
      <c r="E627" s="45"/>
      <c r="F627" s="45"/>
      <c r="G627" s="45"/>
      <c r="H627" s="45"/>
      <c r="I627" s="45"/>
    </row>
    <row r="628" spans="1:9">
      <c r="A628" s="45"/>
      <c r="B628" s="73" t="s">
        <v>1886</v>
      </c>
      <c r="C628" s="45"/>
      <c r="D628" s="45"/>
      <c r="E628" s="45"/>
      <c r="F628" s="45"/>
      <c r="G628" s="45"/>
      <c r="H628" s="45"/>
      <c r="I628" s="45"/>
    </row>
    <row r="629" spans="1:9">
      <c r="A629" s="45"/>
      <c r="B629" s="73" t="s">
        <v>1887</v>
      </c>
      <c r="C629" s="45"/>
      <c r="D629" s="45"/>
      <c r="E629" s="45"/>
      <c r="F629" s="45"/>
      <c r="G629" s="45"/>
      <c r="H629" s="45"/>
      <c r="I629" s="45"/>
    </row>
    <row r="630" spans="1:9">
      <c r="A630" s="45"/>
      <c r="B630" s="73" t="s">
        <v>1888</v>
      </c>
      <c r="C630" s="45"/>
      <c r="D630" s="45"/>
      <c r="E630" s="45"/>
      <c r="F630" s="45"/>
      <c r="G630" s="45"/>
      <c r="H630" s="45"/>
      <c r="I630" s="45"/>
    </row>
    <row r="631" spans="1:9">
      <c r="A631" s="45"/>
      <c r="B631" s="73" t="s">
        <v>1889</v>
      </c>
      <c r="C631" s="45"/>
      <c r="D631" s="45"/>
      <c r="E631" s="45"/>
      <c r="F631" s="45"/>
      <c r="G631" s="45"/>
      <c r="H631" s="45"/>
      <c r="I631" s="45"/>
    </row>
    <row r="632" spans="1:9">
      <c r="A632" s="45"/>
      <c r="B632" s="73" t="s">
        <v>1890</v>
      </c>
      <c r="C632" s="45"/>
      <c r="D632" s="45"/>
      <c r="E632" s="45"/>
      <c r="F632" s="45"/>
      <c r="G632" s="45"/>
      <c r="H632" s="45"/>
      <c r="I632" s="45"/>
    </row>
    <row r="633" spans="1:9">
      <c r="A633" s="45"/>
      <c r="B633" s="73" t="s">
        <v>1337</v>
      </c>
      <c r="C633" s="45"/>
      <c r="D633" s="45"/>
      <c r="E633" s="45"/>
      <c r="F633" s="45"/>
      <c r="G633" s="45"/>
      <c r="H633" s="45"/>
      <c r="I633" s="45"/>
    </row>
    <row r="634" spans="1:9">
      <c r="A634" s="8" t="s">
        <v>686</v>
      </c>
      <c r="B634" s="9" t="s">
        <v>0</v>
      </c>
      <c r="C634" s="9"/>
      <c r="D634" s="8" t="s">
        <v>1</v>
      </c>
      <c r="E634" s="8" t="s">
        <v>2</v>
      </c>
      <c r="F634" s="10" t="s">
        <v>3</v>
      </c>
      <c r="G634" s="10" t="s">
        <v>535</v>
      </c>
      <c r="H634" s="10" t="s">
        <v>536</v>
      </c>
      <c r="I634" s="11" t="s">
        <v>537</v>
      </c>
    </row>
    <row r="635" spans="1:9">
      <c r="A635" s="2" t="s">
        <v>557</v>
      </c>
      <c r="B635" s="2" t="s">
        <v>561</v>
      </c>
      <c r="C635" s="12"/>
      <c r="D635" s="19" t="s">
        <v>562</v>
      </c>
      <c r="E635" s="2" t="str">
        <f>B636</f>
        <v>XContequivBObjExt</v>
      </c>
      <c r="F635" s="2" t="s">
        <v>563</v>
      </c>
      <c r="G635" s="2">
        <v>150</v>
      </c>
      <c r="H635" s="12" t="s">
        <v>564</v>
      </c>
      <c r="I635" s="75"/>
    </row>
    <row r="636" spans="1:9">
      <c r="A636" s="2"/>
      <c r="B636" s="73" t="s">
        <v>1891</v>
      </c>
      <c r="C636" s="12" t="s">
        <v>566</v>
      </c>
      <c r="D636" s="16" t="s">
        <v>567</v>
      </c>
      <c r="E636" s="2" t="s">
        <v>568</v>
      </c>
      <c r="F636" s="2"/>
      <c r="G636" s="2"/>
      <c r="H636" s="12" t="s">
        <v>564</v>
      </c>
      <c r="I636" s="75"/>
    </row>
    <row r="637" spans="1:9">
      <c r="A637" s="8" t="s">
        <v>569</v>
      </c>
      <c r="B637" s="9" t="s">
        <v>0</v>
      </c>
      <c r="C637" s="9"/>
      <c r="D637" s="8" t="s">
        <v>1</v>
      </c>
      <c r="E637" s="8" t="s">
        <v>2</v>
      </c>
      <c r="F637" s="10" t="s">
        <v>3</v>
      </c>
      <c r="G637" s="10" t="s">
        <v>570</v>
      </c>
      <c r="H637" s="10" t="s">
        <v>571</v>
      </c>
      <c r="I637" s="11" t="s">
        <v>572</v>
      </c>
    </row>
    <row r="638" spans="1:9">
      <c r="A638" s="73" t="str">
        <f>B636</f>
        <v>XContequivBObjExt</v>
      </c>
      <c r="B638" s="73" t="s">
        <v>1322</v>
      </c>
      <c r="C638" s="2"/>
      <c r="D638" s="2"/>
      <c r="E638" s="2"/>
      <c r="F638" s="2"/>
      <c r="G638" s="2"/>
      <c r="H638" s="2"/>
      <c r="I638" s="75"/>
    </row>
    <row r="639" spans="1:9">
      <c r="A639" s="2"/>
      <c r="B639" s="73" t="s">
        <v>1892</v>
      </c>
      <c r="C639" s="12"/>
      <c r="D639" s="19" t="s">
        <v>520</v>
      </c>
      <c r="E639" s="2"/>
      <c r="F639" s="2" t="str">
        <f>IF(G639=19,"Number","String")</f>
        <v>String</v>
      </c>
      <c r="G639" s="2">
        <v>250</v>
      </c>
      <c r="H639" s="12" t="s">
        <v>573</v>
      </c>
      <c r="I639" s="75"/>
    </row>
    <row r="640" spans="1:9">
      <c r="A640" s="2"/>
      <c r="B640" s="73" t="s">
        <v>1893</v>
      </c>
      <c r="C640" s="12"/>
      <c r="D640" s="19" t="s">
        <v>575</v>
      </c>
      <c r="E640" s="2"/>
      <c r="F640" s="2" t="str">
        <f>IF(G640=19,"Number","String")</f>
        <v>String</v>
      </c>
      <c r="G640" s="2">
        <v>250</v>
      </c>
      <c r="H640" s="12" t="s">
        <v>436</v>
      </c>
      <c r="I640" s="75"/>
    </row>
    <row r="641" spans="1:9">
      <c r="A641" s="2"/>
      <c r="B641" s="73" t="s">
        <v>1808</v>
      </c>
      <c r="C641" s="2"/>
      <c r="D641" s="2"/>
      <c r="E641" s="2"/>
      <c r="F641" s="2"/>
      <c r="G641" s="2"/>
      <c r="H641" s="2"/>
      <c r="I641" s="75"/>
    </row>
    <row r="642" spans="1:9">
      <c r="A642" s="8" t="s">
        <v>534</v>
      </c>
      <c r="B642" s="9" t="s">
        <v>0</v>
      </c>
      <c r="C642" s="9"/>
      <c r="D642" s="8" t="s">
        <v>1</v>
      </c>
      <c r="E642" s="8" t="s">
        <v>2</v>
      </c>
      <c r="F642" s="10" t="s">
        <v>3</v>
      </c>
      <c r="G642" s="10" t="s">
        <v>535</v>
      </c>
      <c r="H642" s="10" t="s">
        <v>536</v>
      </c>
      <c r="I642" s="11" t="s">
        <v>537</v>
      </c>
    </row>
    <row r="643" spans="1:9">
      <c r="A643" s="2" t="s">
        <v>538</v>
      </c>
      <c r="B643" s="73" t="s">
        <v>1317</v>
      </c>
      <c r="C643" s="54"/>
      <c r="D643" s="54"/>
      <c r="E643" s="54"/>
      <c r="F643" s="54"/>
      <c r="G643" s="54"/>
      <c r="H643" s="54"/>
      <c r="I643" s="54"/>
    </row>
    <row r="644" spans="1:9">
      <c r="A644" s="54"/>
      <c r="B644" s="53" t="s">
        <v>1580</v>
      </c>
      <c r="C644" s="54"/>
      <c r="D644" s="19" t="s">
        <v>539</v>
      </c>
      <c r="E644" s="2" t="s">
        <v>363</v>
      </c>
      <c r="F644" s="2" t="s">
        <v>31</v>
      </c>
      <c r="G644" s="2">
        <v>19</v>
      </c>
      <c r="H644" s="12" t="str">
        <f>IF(IFERROR(SEARCHB("add",$B$2),0)&gt;0,"X","M")</f>
        <v>M</v>
      </c>
      <c r="I644" s="54"/>
    </row>
    <row r="645" spans="1:9">
      <c r="A645" s="54"/>
      <c r="B645" s="73" t="s">
        <v>1581</v>
      </c>
      <c r="C645" s="54"/>
      <c r="D645" s="16"/>
      <c r="E645" s="2"/>
      <c r="F645" s="2"/>
      <c r="G645" s="2"/>
      <c r="H645" s="12"/>
      <c r="I645" s="54"/>
    </row>
    <row r="646" spans="1:9">
      <c r="A646" s="54"/>
      <c r="B646" s="73" t="s">
        <v>1582</v>
      </c>
      <c r="C646" s="54"/>
      <c r="D646" s="19"/>
      <c r="E646" s="2"/>
      <c r="F646" s="2"/>
      <c r="G646" s="2"/>
      <c r="H646" s="12"/>
      <c r="I646" s="54"/>
    </row>
    <row r="647" spans="1:9">
      <c r="A647" s="54"/>
      <c r="B647" s="53" t="s">
        <v>543</v>
      </c>
      <c r="C647" s="54"/>
      <c r="D647" s="16" t="s">
        <v>544</v>
      </c>
      <c r="E647" s="2" t="s">
        <v>545</v>
      </c>
      <c r="F647" s="2" t="s">
        <v>31</v>
      </c>
      <c r="G647" s="2">
        <v>19</v>
      </c>
      <c r="H647" s="12" t="s">
        <v>4</v>
      </c>
      <c r="I647" s="54"/>
    </row>
    <row r="648" spans="1:9">
      <c r="A648" s="54"/>
      <c r="B648" s="73" t="s">
        <v>1583</v>
      </c>
      <c r="C648" s="54"/>
      <c r="D648" s="35"/>
      <c r="E648" s="18"/>
      <c r="F648" s="18"/>
      <c r="G648" s="18"/>
      <c r="H648" s="31"/>
      <c r="I648" s="54"/>
    </row>
    <row r="649" spans="1:9">
      <c r="A649" s="54"/>
      <c r="B649" s="54" t="s">
        <v>540</v>
      </c>
      <c r="C649" s="54"/>
      <c r="D649" s="19" t="s">
        <v>541</v>
      </c>
      <c r="E649" s="2" t="s">
        <v>542</v>
      </c>
      <c r="F649" s="2" t="s">
        <v>31</v>
      </c>
      <c r="G649" s="2">
        <v>19</v>
      </c>
      <c r="H649" s="12" t="s">
        <v>4</v>
      </c>
      <c r="I649" s="54"/>
    </row>
    <row r="650" spans="1:9">
      <c r="A650" s="54"/>
      <c r="B650" s="73" t="s">
        <v>1584</v>
      </c>
      <c r="C650" s="54"/>
      <c r="D650" s="16"/>
      <c r="E650" s="2"/>
      <c r="F650" s="2"/>
      <c r="G650" s="2"/>
      <c r="H650" s="12"/>
      <c r="I650" s="54"/>
    </row>
    <row r="651" spans="1:9">
      <c r="A651" s="54"/>
      <c r="B651" s="73" t="s">
        <v>1585</v>
      </c>
      <c r="C651" s="31"/>
      <c r="D651" s="32"/>
      <c r="E651" s="18"/>
      <c r="F651" s="18"/>
      <c r="G651" s="18"/>
      <c r="H651" s="31"/>
      <c r="I651" s="54"/>
    </row>
    <row r="652" spans="1:9">
      <c r="A652" s="54"/>
      <c r="B652" s="54" t="s">
        <v>546</v>
      </c>
      <c r="C652" s="54"/>
      <c r="D652" s="16" t="s">
        <v>547</v>
      </c>
      <c r="E652" s="2"/>
      <c r="F652" s="2" t="s">
        <v>35</v>
      </c>
      <c r="G652" s="2">
        <v>100</v>
      </c>
      <c r="H652" s="12" t="s">
        <v>42</v>
      </c>
      <c r="I652" s="77"/>
    </row>
    <row r="653" spans="1:9">
      <c r="A653" s="54"/>
      <c r="B653" s="73" t="s">
        <v>1586</v>
      </c>
      <c r="C653" s="54"/>
      <c r="D653" s="35"/>
      <c r="E653" s="18"/>
      <c r="F653" s="18"/>
      <c r="G653" s="18"/>
      <c r="H653" s="31"/>
      <c r="I653" s="54"/>
    </row>
    <row r="654" spans="1:9">
      <c r="A654" s="54"/>
      <c r="B654" s="73" t="s">
        <v>1587</v>
      </c>
      <c r="C654" s="31"/>
      <c r="D654" s="35"/>
      <c r="E654" s="18"/>
      <c r="F654" s="18"/>
      <c r="G654" s="18"/>
      <c r="H654" s="31"/>
      <c r="I654" s="54"/>
    </row>
    <row r="655" spans="1:9">
      <c r="A655" s="54"/>
      <c r="B655" s="73" t="s">
        <v>1588</v>
      </c>
      <c r="C655" s="54"/>
      <c r="D655" s="32"/>
      <c r="E655" s="18"/>
      <c r="F655" s="18"/>
      <c r="G655" s="18"/>
      <c r="H655" s="31"/>
      <c r="I655" s="54"/>
    </row>
    <row r="656" spans="1:9">
      <c r="A656" s="54"/>
      <c r="B656" s="73" t="s">
        <v>1589</v>
      </c>
      <c r="C656" s="54"/>
      <c r="D656" s="32"/>
      <c r="E656" s="18"/>
      <c r="F656" s="18"/>
      <c r="G656" s="18"/>
      <c r="H656" s="31"/>
      <c r="I656" s="54"/>
    </row>
    <row r="657" spans="1:9">
      <c r="A657" s="54"/>
      <c r="B657" s="73" t="s">
        <v>1590</v>
      </c>
      <c r="C657" s="54"/>
      <c r="D657" s="32"/>
      <c r="E657" s="18"/>
      <c r="F657" s="18"/>
      <c r="G657" s="18"/>
      <c r="H657" s="31"/>
      <c r="I657" s="54"/>
    </row>
    <row r="658" spans="1:9">
      <c r="A658" s="54"/>
      <c r="B658" s="73" t="s">
        <v>1591</v>
      </c>
      <c r="C658" s="54"/>
      <c r="D658" s="32"/>
      <c r="E658" s="18"/>
      <c r="F658" s="18"/>
      <c r="G658" s="18"/>
      <c r="H658" s="31"/>
      <c r="I658" s="54"/>
    </row>
    <row r="659" spans="1:9">
      <c r="A659" s="54"/>
      <c r="B659" s="73" t="s">
        <v>1592</v>
      </c>
      <c r="C659" s="54"/>
      <c r="D659" s="32"/>
      <c r="E659" s="18"/>
      <c r="F659" s="18"/>
      <c r="G659" s="18"/>
      <c r="H659" s="31"/>
      <c r="I659" s="54"/>
    </row>
    <row r="660" spans="1:9">
      <c r="A660" s="54"/>
      <c r="B660" s="54" t="s">
        <v>548</v>
      </c>
      <c r="C660" s="54"/>
      <c r="D660" s="16" t="s">
        <v>549</v>
      </c>
      <c r="E660" s="2"/>
      <c r="F660" s="2" t="s">
        <v>35</v>
      </c>
      <c r="G660" s="2">
        <v>100</v>
      </c>
      <c r="H660" s="12" t="s">
        <v>4</v>
      </c>
      <c r="I660" s="54"/>
    </row>
    <row r="661" spans="1:9">
      <c r="A661" s="54"/>
      <c r="B661" s="73" t="s">
        <v>1593</v>
      </c>
      <c r="C661" s="54"/>
      <c r="D661" s="32"/>
      <c r="E661" s="18"/>
      <c r="F661" s="18"/>
      <c r="G661" s="18"/>
      <c r="H661" s="31"/>
      <c r="I661" s="54"/>
    </row>
    <row r="662" spans="1:9">
      <c r="A662" s="54"/>
      <c r="B662" s="73" t="s">
        <v>1594</v>
      </c>
      <c r="C662" s="54"/>
      <c r="D662" s="32"/>
      <c r="E662" s="18"/>
      <c r="F662" s="18"/>
      <c r="G662" s="18"/>
      <c r="H662" s="31"/>
      <c r="I662" s="54"/>
    </row>
    <row r="663" spans="1:9">
      <c r="A663" s="54"/>
      <c r="B663" s="73" t="s">
        <v>1525</v>
      </c>
      <c r="C663" s="54"/>
      <c r="D663" s="32"/>
      <c r="E663" s="18"/>
      <c r="F663" s="18"/>
      <c r="G663" s="18"/>
      <c r="H663" s="31"/>
      <c r="I663" s="54"/>
    </row>
    <row r="664" spans="1:9">
      <c r="A664" s="54"/>
      <c r="B664" s="54" t="s">
        <v>1444</v>
      </c>
      <c r="C664" s="54"/>
      <c r="D664" s="16" t="s">
        <v>550</v>
      </c>
      <c r="E664" s="2" t="s">
        <v>551</v>
      </c>
      <c r="F664" s="2" t="s">
        <v>299</v>
      </c>
      <c r="G664" s="2">
        <v>6</v>
      </c>
      <c r="H664" s="12" t="s">
        <v>42</v>
      </c>
      <c r="I664" s="54"/>
    </row>
    <row r="665" spans="1:9">
      <c r="A665" s="54"/>
      <c r="B665" s="54" t="s">
        <v>1377</v>
      </c>
      <c r="C665" s="31"/>
      <c r="D665" s="16" t="s">
        <v>552</v>
      </c>
      <c r="E665" s="2" t="s">
        <v>553</v>
      </c>
      <c r="F665" s="2" t="s">
        <v>299</v>
      </c>
      <c r="G665" s="2">
        <v>6</v>
      </c>
      <c r="H665" s="12" t="s">
        <v>229</v>
      </c>
      <c r="I665" s="54"/>
    </row>
    <row r="666" spans="1:9">
      <c r="A666" s="54"/>
      <c r="B666" s="73" t="s">
        <v>1595</v>
      </c>
      <c r="C666" s="54"/>
      <c r="D666" s="32"/>
      <c r="E666" s="18"/>
      <c r="F666" s="18"/>
      <c r="G666" s="18"/>
      <c r="H666" s="31"/>
      <c r="I666" s="54"/>
    </row>
    <row r="667" spans="1:9">
      <c r="A667" s="54"/>
      <c r="B667" s="73" t="s">
        <v>1515</v>
      </c>
      <c r="C667" s="31"/>
      <c r="D667" s="32"/>
      <c r="E667" s="18"/>
      <c r="F667" s="18"/>
      <c r="G667" s="18"/>
      <c r="H667" s="31"/>
      <c r="I667" s="54"/>
    </row>
    <row r="668" spans="1:9">
      <c r="A668" s="54"/>
      <c r="B668" s="73" t="s">
        <v>1390</v>
      </c>
      <c r="C668" s="54"/>
      <c r="D668" s="32"/>
      <c r="E668" s="18"/>
      <c r="F668" s="18"/>
      <c r="G668" s="18"/>
      <c r="H668" s="31"/>
      <c r="I668" s="54"/>
    </row>
    <row r="669" spans="1:9">
      <c r="A669" s="54"/>
      <c r="B669" s="73" t="s">
        <v>1516</v>
      </c>
      <c r="C669" s="54"/>
      <c r="D669" s="32"/>
      <c r="E669" s="18"/>
      <c r="F669" s="18"/>
      <c r="G669" s="18"/>
      <c r="H669" s="31"/>
      <c r="I669" s="54"/>
    </row>
    <row r="670" spans="1:9">
      <c r="A670" s="54"/>
      <c r="B670" s="73" t="s">
        <v>1517</v>
      </c>
      <c r="C670" s="54"/>
      <c r="D670" s="32"/>
      <c r="E670" s="18"/>
      <c r="F670" s="18"/>
      <c r="G670" s="18"/>
      <c r="H670" s="31"/>
      <c r="I670" s="54"/>
    </row>
    <row r="671" spans="1:9">
      <c r="A671" s="54"/>
      <c r="B671" s="73" t="s">
        <v>1596</v>
      </c>
      <c r="C671" s="31"/>
      <c r="D671" s="32"/>
      <c r="E671" s="18"/>
      <c r="F671" s="18"/>
      <c r="G671" s="18"/>
      <c r="H671" s="31"/>
      <c r="I671" s="54"/>
    </row>
    <row r="672" spans="1:9">
      <c r="A672" s="54"/>
      <c r="B672" s="73" t="s">
        <v>1597</v>
      </c>
      <c r="C672" s="54"/>
      <c r="D672" s="32"/>
      <c r="E672" s="18"/>
      <c r="F672" s="18"/>
      <c r="G672" s="18"/>
      <c r="H672" s="31"/>
      <c r="I672" s="54"/>
    </row>
    <row r="673" spans="1:9">
      <c r="A673" s="54"/>
      <c r="B673" s="73" t="s">
        <v>1598</v>
      </c>
      <c r="C673" s="31"/>
      <c r="D673" s="32"/>
      <c r="E673" s="18"/>
      <c r="F673" s="18"/>
      <c r="G673" s="18"/>
      <c r="H673" s="31"/>
      <c r="I673" s="54"/>
    </row>
    <row r="674" spans="1:9">
      <c r="A674" s="54"/>
      <c r="B674" s="73" t="s">
        <v>1599</v>
      </c>
      <c r="C674" s="54"/>
      <c r="D674" s="54"/>
      <c r="E674" s="54"/>
      <c r="F674" s="54"/>
      <c r="G674" s="54"/>
      <c r="H674" s="54"/>
      <c r="I674" s="54"/>
    </row>
    <row r="675" spans="1:9">
      <c r="A675" s="54"/>
      <c r="B675" s="73" t="s">
        <v>1322</v>
      </c>
      <c r="C675" s="31"/>
      <c r="D675" s="32"/>
      <c r="E675" s="18"/>
      <c r="F675" s="18"/>
      <c r="G675" s="18"/>
      <c r="H675" s="31"/>
      <c r="I675" s="54"/>
    </row>
    <row r="676" spans="1:9">
      <c r="A676" s="54"/>
      <c r="B676" s="73" t="s">
        <v>1600</v>
      </c>
      <c r="C676" s="54"/>
      <c r="D676" s="32"/>
      <c r="E676" s="18"/>
      <c r="F676" s="18"/>
      <c r="G676" s="18"/>
      <c r="H676" s="31"/>
      <c r="I676" s="54"/>
    </row>
    <row r="677" spans="1:9">
      <c r="A677" s="54"/>
      <c r="B677" s="73" t="s">
        <v>1601</v>
      </c>
      <c r="C677" s="54"/>
      <c r="D677" s="32"/>
      <c r="E677" s="18"/>
      <c r="F677" s="18"/>
      <c r="G677" s="18"/>
      <c r="H677" s="31"/>
      <c r="I677" s="54"/>
    </row>
    <row r="678" spans="1:9">
      <c r="A678" s="54"/>
      <c r="B678" s="73" t="s">
        <v>1602</v>
      </c>
      <c r="C678" s="54"/>
      <c r="D678" s="32"/>
      <c r="E678" s="18"/>
      <c r="F678" s="18"/>
      <c r="G678" s="18"/>
      <c r="H678" s="31"/>
      <c r="I678" s="54"/>
    </row>
    <row r="679" spans="1:9">
      <c r="A679" s="54"/>
      <c r="B679" s="73" t="s">
        <v>1603</v>
      </c>
      <c r="C679" s="54"/>
      <c r="D679" s="32"/>
      <c r="E679" s="18"/>
      <c r="F679" s="18"/>
      <c r="G679" s="18"/>
      <c r="H679" s="31"/>
      <c r="I679" s="54"/>
    </row>
    <row r="680" spans="1:9">
      <c r="A680" s="54"/>
      <c r="B680" s="73" t="s">
        <v>1604</v>
      </c>
      <c r="C680" s="54"/>
      <c r="D680" s="35"/>
      <c r="E680" s="18"/>
      <c r="F680" s="18"/>
      <c r="G680" s="18"/>
      <c r="H680" s="31"/>
      <c r="I680" s="54"/>
    </row>
    <row r="681" spans="1:9">
      <c r="A681" s="54"/>
      <c r="B681" s="73" t="s">
        <v>1605</v>
      </c>
      <c r="C681" s="54"/>
      <c r="D681" s="32"/>
      <c r="E681" s="18"/>
      <c r="F681" s="18"/>
      <c r="G681" s="18"/>
      <c r="H681" s="31"/>
      <c r="I681" s="54"/>
    </row>
    <row r="682" spans="1:9">
      <c r="A682" s="54"/>
      <c r="B682" s="73" t="s">
        <v>1606</v>
      </c>
      <c r="C682" s="54"/>
      <c r="D682" s="32"/>
      <c r="E682" s="18"/>
      <c r="F682" s="18"/>
      <c r="G682" s="18"/>
      <c r="H682" s="31"/>
      <c r="I682" s="54"/>
    </row>
    <row r="683" spans="1:9">
      <c r="A683" s="54"/>
      <c r="B683" s="73" t="s">
        <v>1337</v>
      </c>
      <c r="C683" s="54"/>
      <c r="D683" s="32"/>
      <c r="E683" s="18"/>
      <c r="F683" s="18"/>
      <c r="G683" s="18"/>
      <c r="H683" s="31"/>
      <c r="I683" s="54"/>
    </row>
    <row r="684" spans="1:9">
      <c r="A684" s="8" t="s">
        <v>49</v>
      </c>
      <c r="B684" s="9" t="s">
        <v>0</v>
      </c>
      <c r="C684" s="9"/>
      <c r="D684" s="8" t="s">
        <v>1</v>
      </c>
      <c r="E684" s="8" t="s">
        <v>2</v>
      </c>
      <c r="F684" s="10" t="s">
        <v>3</v>
      </c>
      <c r="G684" s="10" t="s">
        <v>10</v>
      </c>
      <c r="H684" s="10" t="s">
        <v>27</v>
      </c>
      <c r="I684" s="11" t="s">
        <v>1897</v>
      </c>
    </row>
    <row r="685" spans="1:9">
      <c r="A685" s="73" t="s">
        <v>1947</v>
      </c>
      <c r="B685" s="73" t="s">
        <v>1322</v>
      </c>
      <c r="C685" s="45"/>
      <c r="D685" s="45"/>
      <c r="E685" s="45"/>
      <c r="F685" s="45"/>
      <c r="G685" s="45"/>
      <c r="H685" s="45"/>
      <c r="I685" s="45"/>
    </row>
    <row r="686" spans="1:9">
      <c r="A686" s="45"/>
      <c r="B686" s="73" t="s">
        <v>1898</v>
      </c>
      <c r="C686" s="45"/>
      <c r="D686" s="45"/>
      <c r="E686" s="45"/>
      <c r="F686" s="45"/>
      <c r="G686" s="45"/>
      <c r="H686" s="45"/>
      <c r="I686" s="45"/>
    </row>
    <row r="687" spans="1:9">
      <c r="A687" s="45"/>
      <c r="B687" s="73" t="s">
        <v>1427</v>
      </c>
      <c r="C687" s="45"/>
      <c r="D687" s="45"/>
      <c r="E687" s="45"/>
      <c r="F687" s="45"/>
      <c r="G687" s="45"/>
      <c r="H687" s="45"/>
      <c r="I687" s="45"/>
    </row>
    <row r="688" spans="1:9">
      <c r="A688" s="45"/>
      <c r="B688" s="73" t="s">
        <v>1899</v>
      </c>
      <c r="C688" s="45"/>
      <c r="D688" s="45"/>
      <c r="E688" s="45"/>
      <c r="F688" s="45"/>
      <c r="G688" s="45"/>
      <c r="H688" s="45"/>
      <c r="I688" s="45"/>
    </row>
    <row r="689" spans="1:9">
      <c r="A689" s="45"/>
      <c r="B689" s="73" t="s">
        <v>1900</v>
      </c>
      <c r="C689" s="45"/>
      <c r="D689" s="45"/>
      <c r="E689" s="45"/>
      <c r="F689" s="45"/>
      <c r="G689" s="45"/>
      <c r="H689" s="45"/>
      <c r="I689" s="45"/>
    </row>
    <row r="690" spans="1:9">
      <c r="A690" s="45"/>
      <c r="B690" s="73" t="s">
        <v>1901</v>
      </c>
      <c r="C690" s="45"/>
      <c r="D690" s="45"/>
      <c r="E690" s="45"/>
      <c r="F690" s="45"/>
      <c r="G690" s="45"/>
      <c r="H690" s="45"/>
      <c r="I690" s="45"/>
    </row>
    <row r="691" spans="1:9">
      <c r="A691" s="45"/>
      <c r="B691" s="73" t="s">
        <v>1902</v>
      </c>
      <c r="C691" s="45"/>
      <c r="D691" s="45"/>
      <c r="E691" s="45"/>
      <c r="F691" s="45"/>
      <c r="G691" s="45"/>
      <c r="H691" s="45"/>
      <c r="I691" s="45"/>
    </row>
    <row r="692" spans="1:9">
      <c r="A692" s="45"/>
      <c r="B692" s="73" t="s">
        <v>1903</v>
      </c>
      <c r="C692" s="45"/>
      <c r="D692" s="45"/>
      <c r="E692" s="45"/>
      <c r="F692" s="45"/>
      <c r="G692" s="45"/>
      <c r="H692" s="45"/>
      <c r="I692" s="45"/>
    </row>
    <row r="693" spans="1:9">
      <c r="A693" s="45"/>
      <c r="B693" s="73" t="s">
        <v>1904</v>
      </c>
      <c r="C693" s="45"/>
      <c r="D693" s="45"/>
      <c r="E693" s="45"/>
      <c r="F693" s="45"/>
      <c r="G693" s="45"/>
      <c r="H693" s="45"/>
      <c r="I693" s="45"/>
    </row>
    <row r="694" spans="1:9">
      <c r="A694" s="45"/>
      <c r="B694" s="73" t="s">
        <v>1905</v>
      </c>
      <c r="C694" s="45"/>
      <c r="D694" s="45"/>
      <c r="E694" s="45"/>
      <c r="F694" s="45"/>
      <c r="G694" s="45"/>
      <c r="H694" s="45"/>
      <c r="I694" s="45"/>
    </row>
    <row r="695" spans="1:9">
      <c r="A695" s="45"/>
      <c r="B695" s="73" t="s">
        <v>1906</v>
      </c>
      <c r="C695" s="45"/>
      <c r="D695" s="45"/>
      <c r="E695" s="45"/>
      <c r="F695" s="45"/>
      <c r="G695" s="45"/>
      <c r="H695" s="45"/>
      <c r="I695" s="45"/>
    </row>
    <row r="696" spans="1:9">
      <c r="A696" s="45"/>
      <c r="B696" s="73" t="s">
        <v>1444</v>
      </c>
      <c r="C696" s="45"/>
      <c r="D696" s="45"/>
      <c r="E696" s="45"/>
      <c r="F696" s="45"/>
      <c r="G696" s="45"/>
      <c r="H696" s="45"/>
      <c r="I696" s="45"/>
    </row>
    <row r="697" spans="1:9">
      <c r="A697" s="45"/>
      <c r="B697" s="73" t="s">
        <v>1377</v>
      </c>
      <c r="C697" s="45"/>
      <c r="D697" s="45"/>
      <c r="E697" s="45"/>
      <c r="F697" s="45"/>
      <c r="G697" s="45"/>
      <c r="H697" s="45"/>
      <c r="I697" s="45"/>
    </row>
    <row r="698" spans="1:9">
      <c r="A698" s="45"/>
      <c r="B698" s="73" t="s">
        <v>1907</v>
      </c>
      <c r="C698" s="45"/>
      <c r="D698" s="45"/>
      <c r="E698" s="45"/>
      <c r="F698" s="45"/>
      <c r="G698" s="45"/>
      <c r="H698" s="45"/>
      <c r="I698" s="45"/>
    </row>
    <row r="699" spans="1:9">
      <c r="A699" s="45"/>
      <c r="B699" s="73" t="s">
        <v>1908</v>
      </c>
      <c r="C699" s="45"/>
      <c r="D699" s="45"/>
      <c r="E699" s="45"/>
      <c r="F699" s="45"/>
      <c r="G699" s="45"/>
      <c r="H699" s="45"/>
      <c r="I699" s="45"/>
    </row>
    <row r="700" spans="1:9">
      <c r="A700" s="45"/>
      <c r="B700" s="73" t="s">
        <v>1909</v>
      </c>
      <c r="C700" s="45"/>
      <c r="D700" s="45"/>
      <c r="E700" s="45"/>
      <c r="F700" s="45"/>
      <c r="G700" s="45"/>
      <c r="H700" s="45"/>
      <c r="I700" s="45"/>
    </row>
    <row r="701" spans="1:9">
      <c r="A701" s="45"/>
      <c r="B701" s="73" t="s">
        <v>1910</v>
      </c>
      <c r="C701" s="45"/>
      <c r="D701" s="45"/>
      <c r="E701" s="45"/>
      <c r="F701" s="45"/>
      <c r="G701" s="45"/>
      <c r="H701" s="45"/>
      <c r="I701" s="45"/>
    </row>
    <row r="702" spans="1:9">
      <c r="A702" s="45"/>
      <c r="B702" s="73" t="s">
        <v>1911</v>
      </c>
      <c r="C702" s="45"/>
      <c r="D702" s="45"/>
      <c r="E702" s="45"/>
      <c r="F702" s="45"/>
      <c r="G702" s="45"/>
      <c r="H702" s="45"/>
      <c r="I702" s="45"/>
    </row>
    <row r="703" spans="1:9">
      <c r="A703" s="45"/>
      <c r="B703" s="73" t="s">
        <v>1912</v>
      </c>
      <c r="C703" s="45"/>
      <c r="D703" s="45"/>
      <c r="E703" s="45"/>
      <c r="F703" s="45"/>
      <c r="G703" s="45"/>
      <c r="H703" s="45"/>
      <c r="I703" s="45"/>
    </row>
    <row r="704" spans="1:9" customFormat="1">
      <c r="A704" s="45"/>
      <c r="B704" s="73" t="s">
        <v>1913</v>
      </c>
      <c r="C704" s="45"/>
      <c r="D704" s="45"/>
      <c r="E704" s="45"/>
      <c r="F704" s="45"/>
      <c r="G704" s="45"/>
      <c r="H704" s="45"/>
      <c r="I704" s="45"/>
    </row>
    <row r="705" spans="1:9" customFormat="1">
      <c r="A705" s="45"/>
      <c r="B705" s="73" t="s">
        <v>1914</v>
      </c>
      <c r="C705" s="45"/>
      <c r="D705" s="45"/>
      <c r="E705" s="45"/>
      <c r="F705" s="45"/>
      <c r="G705" s="45"/>
      <c r="H705" s="45"/>
      <c r="I705" s="45"/>
    </row>
    <row r="706" spans="1:9">
      <c r="A706" s="45"/>
      <c r="B706" s="73" t="s">
        <v>1915</v>
      </c>
      <c r="C706" s="45"/>
      <c r="D706" s="45"/>
      <c r="E706" s="45"/>
      <c r="F706" s="45"/>
      <c r="G706" s="45"/>
      <c r="H706" s="45"/>
      <c r="I706" s="45"/>
    </row>
    <row r="707" spans="1:9">
      <c r="A707" s="45"/>
      <c r="B707" s="73" t="s">
        <v>1916</v>
      </c>
      <c r="C707" s="45"/>
      <c r="D707" s="45"/>
      <c r="E707" s="45"/>
      <c r="F707" s="45"/>
      <c r="G707" s="45"/>
      <c r="H707" s="45"/>
      <c r="I707" s="45"/>
    </row>
    <row r="708" spans="1:9">
      <c r="A708" s="45"/>
      <c r="B708" s="73" t="s">
        <v>1917</v>
      </c>
      <c r="C708" s="45"/>
      <c r="D708" s="45"/>
      <c r="E708" s="45"/>
      <c r="F708" s="45"/>
      <c r="G708" s="45"/>
      <c r="H708" s="45"/>
      <c r="I708" s="45"/>
    </row>
    <row r="709" spans="1:9">
      <c r="A709" s="45"/>
      <c r="B709" s="73" t="s">
        <v>1918</v>
      </c>
      <c r="C709" s="45"/>
      <c r="D709" s="45"/>
      <c r="E709" s="45"/>
      <c r="F709" s="45"/>
      <c r="G709" s="45"/>
      <c r="H709" s="45"/>
      <c r="I709" s="45"/>
    </row>
    <row r="710" spans="1:9">
      <c r="A710" s="45"/>
      <c r="B710" s="73" t="s">
        <v>1919</v>
      </c>
      <c r="C710" s="45"/>
      <c r="D710" s="45"/>
      <c r="E710" s="45"/>
      <c r="F710" s="45"/>
      <c r="G710" s="45"/>
      <c r="H710" s="45"/>
      <c r="I710" s="45"/>
    </row>
    <row r="711" spans="1:9">
      <c r="A711" s="45"/>
      <c r="B711" s="73" t="s">
        <v>1920</v>
      </c>
      <c r="C711" s="45"/>
      <c r="D711" s="45"/>
      <c r="E711" s="45"/>
      <c r="F711" s="45"/>
      <c r="G711" s="45"/>
      <c r="H711" s="45"/>
      <c r="I711" s="45"/>
    </row>
    <row r="712" spans="1:9">
      <c r="A712" s="45"/>
      <c r="B712" s="73" t="s">
        <v>1921</v>
      </c>
      <c r="C712" s="45"/>
      <c r="D712" s="45"/>
      <c r="E712" s="45"/>
      <c r="F712" s="45"/>
      <c r="G712" s="45"/>
      <c r="H712" s="45"/>
      <c r="I712" s="45"/>
    </row>
    <row r="713" spans="1:9">
      <c r="A713" s="45"/>
      <c r="B713" s="73" t="s">
        <v>1922</v>
      </c>
      <c r="C713" s="45"/>
      <c r="D713" s="45"/>
      <c r="E713" s="45"/>
      <c r="F713" s="45"/>
      <c r="G713" s="45"/>
      <c r="H713" s="45"/>
      <c r="I713" s="45"/>
    </row>
    <row r="714" spans="1:9">
      <c r="A714" s="45"/>
      <c r="B714" s="73" t="s">
        <v>1923</v>
      </c>
      <c r="C714" s="45"/>
      <c r="D714" s="45"/>
      <c r="E714" s="45"/>
      <c r="F714" s="45"/>
      <c r="G714" s="45"/>
      <c r="H714" s="45"/>
      <c r="I714" s="45"/>
    </row>
    <row r="715" spans="1:9">
      <c r="A715" s="45"/>
      <c r="B715" s="73" t="s">
        <v>1924</v>
      </c>
      <c r="C715" s="45"/>
      <c r="D715" s="45"/>
      <c r="E715" s="45"/>
      <c r="F715" s="45"/>
      <c r="G715" s="45"/>
      <c r="H715" s="45"/>
      <c r="I715" s="45"/>
    </row>
    <row r="716" spans="1:9">
      <c r="A716" s="45"/>
      <c r="B716" s="73" t="s">
        <v>1925</v>
      </c>
      <c r="C716" s="45"/>
      <c r="D716" s="45"/>
      <c r="E716" s="45"/>
      <c r="F716" s="45"/>
      <c r="G716" s="45"/>
      <c r="H716" s="45"/>
      <c r="I716" s="45"/>
    </row>
    <row r="717" spans="1:9">
      <c r="A717" s="45"/>
      <c r="B717" s="73" t="s">
        <v>1926</v>
      </c>
      <c r="C717" s="45"/>
      <c r="D717" s="45"/>
      <c r="E717" s="45"/>
      <c r="F717" s="45"/>
      <c r="G717" s="45"/>
      <c r="H717" s="45"/>
      <c r="I717" s="45"/>
    </row>
    <row r="718" spans="1:9">
      <c r="A718" s="45"/>
      <c r="B718" s="73" t="s">
        <v>1927</v>
      </c>
      <c r="C718" s="45"/>
      <c r="D718" s="45"/>
      <c r="E718" s="45"/>
      <c r="F718" s="45"/>
      <c r="G718" s="45"/>
      <c r="H718" s="45"/>
      <c r="I718" s="45"/>
    </row>
    <row r="719" spans="1:9">
      <c r="A719" s="45"/>
      <c r="B719" s="73" t="s">
        <v>1928</v>
      </c>
      <c r="C719" s="45"/>
      <c r="D719" s="45"/>
      <c r="E719" s="45"/>
      <c r="F719" s="45"/>
      <c r="G719" s="45"/>
      <c r="H719" s="45"/>
      <c r="I719" s="45"/>
    </row>
    <row r="720" spans="1:9">
      <c r="A720" s="45"/>
      <c r="B720" s="73" t="s">
        <v>1929</v>
      </c>
      <c r="C720" s="45"/>
      <c r="D720" s="45"/>
      <c r="E720" s="45"/>
      <c r="F720" s="45"/>
      <c r="G720" s="45"/>
      <c r="H720" s="45"/>
      <c r="I720" s="45"/>
    </row>
    <row r="721" spans="1:9">
      <c r="A721" s="45"/>
      <c r="B721" s="73" t="s">
        <v>1930</v>
      </c>
      <c r="C721" s="45"/>
      <c r="D721" s="45"/>
      <c r="E721" s="45"/>
      <c r="F721" s="45"/>
      <c r="G721" s="45"/>
      <c r="H721" s="45"/>
      <c r="I721" s="45"/>
    </row>
    <row r="722" spans="1:9">
      <c r="A722" s="45"/>
      <c r="B722" s="73" t="s">
        <v>1931</v>
      </c>
      <c r="C722" s="45"/>
      <c r="D722" s="45"/>
      <c r="E722" s="45"/>
      <c r="F722" s="45"/>
      <c r="G722" s="45"/>
      <c r="H722" s="45"/>
      <c r="I722" s="45"/>
    </row>
    <row r="723" spans="1:9">
      <c r="A723" s="45"/>
      <c r="B723" s="73" t="s">
        <v>1932</v>
      </c>
      <c r="C723" s="45"/>
      <c r="D723" s="45"/>
      <c r="E723" s="45"/>
      <c r="F723" s="45"/>
      <c r="G723" s="45"/>
      <c r="H723" s="45"/>
      <c r="I723" s="45"/>
    </row>
    <row r="724" spans="1:9">
      <c r="A724" s="45"/>
      <c r="B724" s="73" t="s">
        <v>1933</v>
      </c>
      <c r="C724" s="45"/>
      <c r="D724" s="45"/>
      <c r="E724" s="45"/>
      <c r="F724" s="45"/>
      <c r="G724" s="45"/>
      <c r="H724" s="45"/>
      <c r="I724" s="45"/>
    </row>
    <row r="725" spans="1:9">
      <c r="A725" s="45"/>
      <c r="B725" s="73" t="s">
        <v>1934</v>
      </c>
      <c r="C725" s="45"/>
      <c r="D725" s="45"/>
      <c r="E725" s="45"/>
      <c r="F725" s="45"/>
      <c r="G725" s="45"/>
      <c r="H725" s="45"/>
      <c r="I725" s="45"/>
    </row>
    <row r="726" spans="1:9">
      <c r="A726" s="45"/>
      <c r="B726" s="73" t="s">
        <v>1935</v>
      </c>
      <c r="C726" s="45"/>
      <c r="D726" s="45"/>
      <c r="E726" s="45"/>
      <c r="F726" s="45"/>
      <c r="G726" s="45"/>
      <c r="H726" s="45"/>
      <c r="I726" s="45"/>
    </row>
    <row r="727" spans="1:9">
      <c r="A727" s="45"/>
      <c r="B727" s="73" t="s">
        <v>1936</v>
      </c>
      <c r="C727" s="45"/>
      <c r="D727" s="45"/>
      <c r="E727" s="45"/>
      <c r="F727" s="45"/>
      <c r="G727" s="45"/>
      <c r="H727" s="45"/>
      <c r="I727" s="45"/>
    </row>
    <row r="728" spans="1:9" customFormat="1">
      <c r="A728" s="45"/>
      <c r="B728" s="73" t="s">
        <v>1937</v>
      </c>
      <c r="C728" s="45"/>
      <c r="D728" s="45"/>
      <c r="E728" s="45"/>
      <c r="F728" s="45"/>
      <c r="G728" s="45"/>
      <c r="H728" s="45"/>
      <c r="I728" s="45"/>
    </row>
    <row r="729" spans="1:9" customFormat="1">
      <c r="A729" s="45"/>
      <c r="B729" s="73" t="s">
        <v>1938</v>
      </c>
      <c r="C729" s="45"/>
      <c r="D729" s="45"/>
      <c r="E729" s="45"/>
      <c r="F729" s="45"/>
      <c r="G729" s="45"/>
      <c r="H729" s="45"/>
      <c r="I729" s="45"/>
    </row>
    <row r="730" spans="1:9" customFormat="1">
      <c r="A730" s="45"/>
      <c r="B730" s="73" t="s">
        <v>1939</v>
      </c>
      <c r="C730" s="45"/>
      <c r="D730" s="45"/>
      <c r="E730" s="45"/>
      <c r="F730" s="45"/>
      <c r="G730" s="45"/>
      <c r="H730" s="45"/>
      <c r="I730" s="45"/>
    </row>
    <row r="731" spans="1:9" customFormat="1">
      <c r="A731" s="45"/>
      <c r="B731" s="73" t="s">
        <v>1317</v>
      </c>
      <c r="C731" s="45"/>
      <c r="D731" s="45"/>
      <c r="E731" s="45"/>
      <c r="F731" s="45"/>
      <c r="G731" s="45"/>
      <c r="H731" s="45"/>
      <c r="I731" s="45"/>
    </row>
    <row r="732" spans="1:9" customFormat="1">
      <c r="A732" s="45"/>
      <c r="B732" s="73" t="s">
        <v>1940</v>
      </c>
      <c r="C732" s="45"/>
      <c r="D732" s="45"/>
      <c r="E732" s="45"/>
      <c r="F732" s="45"/>
      <c r="G732" s="45"/>
      <c r="H732" s="45"/>
      <c r="I732" s="45"/>
    </row>
    <row r="733" spans="1:9" customFormat="1">
      <c r="A733" s="45"/>
      <c r="B733" s="73" t="s">
        <v>1941</v>
      </c>
      <c r="C733" s="45"/>
      <c r="D733" s="45"/>
      <c r="E733" s="45"/>
      <c r="F733" s="45"/>
      <c r="G733" s="45"/>
      <c r="H733" s="45"/>
      <c r="I733" s="45"/>
    </row>
    <row r="734" spans="1:9" customFormat="1">
      <c r="A734" s="45"/>
      <c r="B734" s="73" t="s">
        <v>1942</v>
      </c>
      <c r="C734" s="45"/>
      <c r="D734" s="45"/>
      <c r="E734" s="45"/>
      <c r="F734" s="45"/>
      <c r="G734" s="45"/>
      <c r="H734" s="45"/>
      <c r="I734" s="45"/>
    </row>
    <row r="735" spans="1:9" customFormat="1">
      <c r="A735" s="45"/>
      <c r="B735" s="73" t="s">
        <v>1943</v>
      </c>
      <c r="C735" s="45"/>
      <c r="D735" s="45"/>
      <c r="E735" s="45"/>
      <c r="F735" s="45"/>
      <c r="G735" s="45"/>
      <c r="H735" s="45"/>
      <c r="I735" s="45"/>
    </row>
    <row r="736" spans="1:9" customFormat="1">
      <c r="A736" s="45"/>
      <c r="B736" s="73" t="s">
        <v>1944</v>
      </c>
      <c r="C736" s="45"/>
      <c r="D736" s="45"/>
      <c r="E736" s="45"/>
      <c r="F736" s="45"/>
      <c r="G736" s="45"/>
      <c r="H736" s="45"/>
      <c r="I736" s="45"/>
    </row>
    <row r="737" spans="1:9" customFormat="1">
      <c r="A737" s="45"/>
      <c r="B737" s="73" t="s">
        <v>1945</v>
      </c>
      <c r="C737" s="45"/>
      <c r="D737" s="45"/>
      <c r="E737" s="45"/>
      <c r="F737" s="45"/>
      <c r="G737" s="45"/>
      <c r="H737" s="45"/>
      <c r="I737" s="45"/>
    </row>
    <row r="738" spans="1:9" customFormat="1">
      <c r="A738" s="45"/>
      <c r="B738" s="73" t="s">
        <v>1946</v>
      </c>
      <c r="C738" s="45"/>
      <c r="D738" s="45"/>
      <c r="E738" s="45"/>
      <c r="F738" s="45"/>
      <c r="G738" s="45"/>
      <c r="H738" s="45"/>
      <c r="I738" s="45"/>
    </row>
    <row r="739" spans="1:9" customFormat="1">
      <c r="A739" s="45"/>
      <c r="B739" s="73" t="s">
        <v>1337</v>
      </c>
      <c r="C739" s="45"/>
      <c r="D739" s="45"/>
      <c r="E739" s="45"/>
      <c r="F739" s="45"/>
      <c r="G739" s="45"/>
      <c r="H739" s="45"/>
      <c r="I739" s="45"/>
    </row>
    <row r="740" spans="1:9" customFormat="1">
      <c r="A740" s="8" t="s">
        <v>49</v>
      </c>
      <c r="B740" s="9" t="s">
        <v>0</v>
      </c>
      <c r="C740" s="9"/>
      <c r="D740" s="8" t="s">
        <v>1</v>
      </c>
      <c r="E740" s="8" t="s">
        <v>2</v>
      </c>
      <c r="F740" s="10" t="s">
        <v>3</v>
      </c>
      <c r="G740" s="10" t="s">
        <v>10</v>
      </c>
      <c r="H740" s="10" t="s">
        <v>27</v>
      </c>
      <c r="I740" s="11" t="s">
        <v>12</v>
      </c>
    </row>
    <row r="741" spans="1:9" customFormat="1">
      <c r="A741" s="73" t="s">
        <v>1785</v>
      </c>
      <c r="B741" s="73" t="s">
        <v>1317</v>
      </c>
      <c r="C741" s="54"/>
      <c r="D741" s="54"/>
      <c r="E741" s="54"/>
      <c r="F741" s="54"/>
      <c r="G741" s="54"/>
      <c r="H741" s="54"/>
      <c r="I741" s="54"/>
    </row>
    <row r="742" spans="1:9" customFormat="1">
      <c r="A742" s="54"/>
      <c r="B742" s="73" t="s">
        <v>1786</v>
      </c>
      <c r="C742" s="54"/>
      <c r="D742" s="16"/>
      <c r="E742" s="2"/>
      <c r="F742" s="2"/>
      <c r="G742" s="2"/>
      <c r="H742" s="12"/>
      <c r="I742" s="54"/>
    </row>
    <row r="743" spans="1:9" customFormat="1">
      <c r="A743" s="54"/>
      <c r="B743" s="73" t="s">
        <v>1787</v>
      </c>
      <c r="C743" s="54"/>
      <c r="D743" s="16"/>
      <c r="E743" s="2"/>
      <c r="F743" s="2"/>
      <c r="G743" s="2"/>
      <c r="H743" s="12"/>
      <c r="I743" s="54"/>
    </row>
    <row r="744" spans="1:9" customFormat="1">
      <c r="A744" s="54"/>
      <c r="B744" s="73" t="s">
        <v>1788</v>
      </c>
      <c r="C744" s="54"/>
      <c r="D744" s="16"/>
      <c r="E744" s="2"/>
      <c r="F744" s="2"/>
      <c r="G744" s="2"/>
      <c r="H744" s="12"/>
      <c r="I744" s="54"/>
    </row>
    <row r="745" spans="1:9" customFormat="1">
      <c r="A745" s="54"/>
      <c r="B745" s="73" t="s">
        <v>1789</v>
      </c>
      <c r="C745" s="54"/>
      <c r="D745" s="16"/>
      <c r="E745" s="2"/>
      <c r="F745" s="2"/>
      <c r="G745" s="2"/>
      <c r="H745" s="12"/>
      <c r="I745" s="54"/>
    </row>
    <row r="746" spans="1:9" customFormat="1">
      <c r="A746" s="54"/>
      <c r="B746" s="73" t="s">
        <v>1790</v>
      </c>
      <c r="C746" s="54"/>
      <c r="D746" s="32"/>
      <c r="E746" s="18"/>
      <c r="F746" s="18"/>
      <c r="G746" s="18"/>
      <c r="H746" s="31"/>
      <c r="I746" s="54"/>
    </row>
    <row r="747" spans="1:9">
      <c r="A747" s="54"/>
      <c r="B747" s="73" t="s">
        <v>1791</v>
      </c>
      <c r="C747" s="54"/>
      <c r="D747" s="35"/>
      <c r="E747" s="18"/>
      <c r="F747" s="18"/>
      <c r="G747" s="18"/>
      <c r="H747" s="31"/>
      <c r="I747" s="54"/>
    </row>
    <row r="748" spans="1:9">
      <c r="A748" s="54"/>
      <c r="B748" s="73" t="s">
        <v>1792</v>
      </c>
      <c r="C748" s="54"/>
      <c r="D748" s="32"/>
      <c r="E748" s="18"/>
      <c r="F748" s="18"/>
      <c r="G748" s="18"/>
      <c r="H748" s="31"/>
      <c r="I748" s="54"/>
    </row>
    <row r="749" spans="1:9">
      <c r="A749" s="54"/>
      <c r="B749" s="73" t="s">
        <v>1793</v>
      </c>
      <c r="C749" s="31"/>
      <c r="D749" s="32"/>
      <c r="E749" s="18"/>
      <c r="F749" s="18"/>
      <c r="G749" s="18"/>
      <c r="H749" s="31"/>
      <c r="I749" s="54"/>
    </row>
    <row r="750" spans="1:9">
      <c r="A750" s="54"/>
      <c r="B750" s="73" t="s">
        <v>1794</v>
      </c>
      <c r="C750" s="54"/>
      <c r="D750" s="35"/>
      <c r="E750" s="18"/>
      <c r="F750" s="18"/>
      <c r="G750" s="18"/>
      <c r="H750" s="31"/>
      <c r="I750" s="77"/>
    </row>
    <row r="751" spans="1:9" customFormat="1">
      <c r="A751" s="54"/>
      <c r="B751" s="73" t="s">
        <v>1444</v>
      </c>
      <c r="C751" s="54"/>
      <c r="D751" s="32"/>
      <c r="E751" s="18"/>
      <c r="F751" s="18"/>
      <c r="G751" s="18"/>
      <c r="H751" s="31"/>
      <c r="I751" s="54"/>
    </row>
    <row r="752" spans="1:9" customFormat="1">
      <c r="A752" s="54"/>
      <c r="B752" s="73" t="s">
        <v>1377</v>
      </c>
      <c r="C752" s="31"/>
      <c r="D752" s="32"/>
      <c r="E752" s="18"/>
      <c r="F752" s="18"/>
      <c r="G752" s="18"/>
      <c r="H752" s="31"/>
      <c r="I752" s="54"/>
    </row>
    <row r="753" spans="1:9" customFormat="1">
      <c r="A753" s="54"/>
      <c r="B753" s="73" t="s">
        <v>1795</v>
      </c>
      <c r="C753" s="54"/>
      <c r="D753" s="32"/>
      <c r="E753" s="18"/>
      <c r="F753" s="18"/>
      <c r="G753" s="18"/>
      <c r="H753" s="31"/>
      <c r="I753" s="54"/>
    </row>
    <row r="754" spans="1:9" customFormat="1">
      <c r="A754" s="54"/>
      <c r="B754" s="73" t="s">
        <v>1796</v>
      </c>
      <c r="C754" s="54"/>
      <c r="D754" s="32"/>
      <c r="E754" s="88"/>
      <c r="F754" s="18"/>
      <c r="G754" s="18"/>
      <c r="H754" s="31"/>
      <c r="I754" s="54"/>
    </row>
    <row r="755" spans="1:9" customFormat="1">
      <c r="A755" s="54"/>
      <c r="B755" s="73" t="s">
        <v>1797</v>
      </c>
      <c r="C755" s="54"/>
      <c r="D755" s="35"/>
      <c r="E755" s="18"/>
      <c r="F755" s="18"/>
      <c r="G755" s="18"/>
      <c r="H755" s="31"/>
      <c r="I755" s="54"/>
    </row>
    <row r="756" spans="1:9" customFormat="1">
      <c r="A756" s="54"/>
      <c r="B756" s="73" t="s">
        <v>1798</v>
      </c>
      <c r="C756" s="54"/>
      <c r="D756" s="32"/>
      <c r="E756" s="18"/>
      <c r="F756" s="18"/>
      <c r="G756" s="18"/>
      <c r="H756" s="31"/>
      <c r="I756" s="54"/>
    </row>
    <row r="757" spans="1:9" customFormat="1">
      <c r="A757" s="54"/>
      <c r="B757" s="73" t="s">
        <v>1799</v>
      </c>
      <c r="C757" s="54"/>
      <c r="D757" s="32"/>
      <c r="E757" s="18"/>
      <c r="F757" s="18"/>
      <c r="G757" s="18"/>
      <c r="H757" s="31"/>
      <c r="I757" s="54"/>
    </row>
    <row r="758" spans="1:9" customFormat="1">
      <c r="A758" s="54"/>
      <c r="B758" s="73" t="s">
        <v>1452</v>
      </c>
      <c r="C758" s="54"/>
      <c r="D758" s="32"/>
      <c r="E758" s="18"/>
      <c r="F758" s="18"/>
      <c r="G758" s="18"/>
      <c r="H758" s="31"/>
      <c r="I758" s="54"/>
    </row>
    <row r="759" spans="1:9" customFormat="1">
      <c r="A759" s="54"/>
      <c r="B759" s="73" t="s">
        <v>1322</v>
      </c>
      <c r="C759" s="54"/>
      <c r="D759" s="35"/>
      <c r="E759" s="18"/>
      <c r="F759" s="18"/>
      <c r="G759" s="18"/>
      <c r="H759" s="31"/>
      <c r="I759" s="54"/>
    </row>
    <row r="760" spans="1:9" customFormat="1">
      <c r="A760" s="54"/>
      <c r="B760" s="73" t="s">
        <v>1800</v>
      </c>
      <c r="C760" s="54"/>
      <c r="D760" s="32"/>
      <c r="E760" s="18"/>
      <c r="F760" s="18"/>
      <c r="G760" s="18"/>
      <c r="H760" s="31"/>
      <c r="I760" s="54"/>
    </row>
    <row r="761" spans="1:9" customFormat="1">
      <c r="A761" s="54"/>
      <c r="B761" s="73" t="s">
        <v>1801</v>
      </c>
      <c r="C761" s="54"/>
      <c r="D761" s="32"/>
      <c r="E761" s="18"/>
      <c r="F761" s="18"/>
      <c r="G761" s="18"/>
      <c r="H761" s="31"/>
      <c r="I761" s="54"/>
    </row>
    <row r="762" spans="1:9" customFormat="1">
      <c r="A762" s="54"/>
      <c r="B762" s="73" t="s">
        <v>1802</v>
      </c>
      <c r="C762" s="54"/>
      <c r="D762" s="32"/>
      <c r="E762" s="18"/>
      <c r="F762" s="18"/>
      <c r="G762" s="18"/>
      <c r="H762" s="31"/>
      <c r="I762" s="54"/>
    </row>
    <row r="763" spans="1:9" customFormat="1">
      <c r="A763" s="54"/>
      <c r="B763" s="73" t="s">
        <v>1803</v>
      </c>
      <c r="C763" s="31"/>
      <c r="D763" s="32"/>
      <c r="E763" s="18"/>
      <c r="F763" s="18"/>
      <c r="G763" s="18"/>
      <c r="H763" s="31"/>
      <c r="I763" s="54"/>
    </row>
    <row r="764" spans="1:9" customFormat="1">
      <c r="A764" s="54"/>
      <c r="B764" s="73" t="s">
        <v>1804</v>
      </c>
      <c r="C764" s="54"/>
      <c r="D764" s="32"/>
      <c r="E764" s="18"/>
      <c r="F764" s="18"/>
      <c r="G764" s="18"/>
      <c r="H764" s="31"/>
      <c r="I764" s="54"/>
    </row>
    <row r="765" spans="1:9" customFormat="1">
      <c r="A765" s="54"/>
      <c r="B765" s="73" t="s">
        <v>1805</v>
      </c>
      <c r="C765" s="31"/>
      <c r="D765" s="32"/>
      <c r="E765" s="18"/>
      <c r="F765" s="18"/>
      <c r="G765" s="18"/>
      <c r="H765" s="31"/>
      <c r="I765" s="54"/>
    </row>
    <row r="766" spans="1:9" customFormat="1">
      <c r="A766" s="54"/>
      <c r="B766" s="73" t="s">
        <v>1806</v>
      </c>
      <c r="C766" s="54"/>
      <c r="D766" s="32"/>
      <c r="E766" s="18"/>
      <c r="F766" s="18"/>
      <c r="G766" s="18"/>
      <c r="H766" s="31"/>
      <c r="I766" s="54"/>
    </row>
    <row r="767" spans="1:9" customFormat="1">
      <c r="A767" s="54"/>
      <c r="B767" s="73" t="s">
        <v>1337</v>
      </c>
      <c r="C767" s="54"/>
      <c r="D767" s="32"/>
      <c r="E767" s="18"/>
      <c r="F767" s="18"/>
      <c r="G767" s="18"/>
      <c r="H767" s="31"/>
      <c r="I767" s="54"/>
    </row>
    <row r="768" spans="1:9" customFormat="1">
      <c r="A768" s="8" t="s">
        <v>49</v>
      </c>
      <c r="B768" s="9" t="s">
        <v>0</v>
      </c>
      <c r="C768" s="9"/>
      <c r="D768" s="8" t="s">
        <v>1</v>
      </c>
      <c r="E768" s="8" t="s">
        <v>2</v>
      </c>
      <c r="F768" s="10" t="s">
        <v>3</v>
      </c>
      <c r="G768" s="10" t="s">
        <v>10</v>
      </c>
      <c r="H768" s="10" t="s">
        <v>27</v>
      </c>
      <c r="I768" s="11" t="s">
        <v>12</v>
      </c>
    </row>
    <row r="769" spans="1:9" customFormat="1">
      <c r="A769" s="73" t="s">
        <v>1799</v>
      </c>
      <c r="B769" s="73" t="s">
        <v>1951</v>
      </c>
      <c r="C769" s="45"/>
      <c r="D769" s="45"/>
      <c r="E769" s="45"/>
      <c r="F769" s="45"/>
      <c r="G769" s="45"/>
      <c r="H769" s="45"/>
      <c r="I769" s="45"/>
    </row>
    <row r="770" spans="1:9" customFormat="1">
      <c r="A770" s="45"/>
      <c r="B770" s="89" t="s">
        <v>1952</v>
      </c>
      <c r="C770" s="45"/>
      <c r="D770" s="45"/>
      <c r="E770" s="45"/>
      <c r="F770" s="45"/>
      <c r="G770" s="45"/>
      <c r="H770" s="45"/>
      <c r="I770" s="45"/>
    </row>
    <row r="771" spans="1:9" customFormat="1">
      <c r="A771" s="8" t="s">
        <v>601</v>
      </c>
      <c r="B771" s="9" t="s">
        <v>0</v>
      </c>
      <c r="C771" s="9"/>
      <c r="D771" s="8" t="s">
        <v>1</v>
      </c>
      <c r="E771" s="8" t="s">
        <v>2</v>
      </c>
      <c r="F771" s="10" t="s">
        <v>3</v>
      </c>
      <c r="G771" s="10" t="s">
        <v>602</v>
      </c>
      <c r="H771" s="10" t="s">
        <v>603</v>
      </c>
      <c r="I771" s="11" t="s">
        <v>604</v>
      </c>
    </row>
    <row r="772" spans="1:9" customFormat="1">
      <c r="A772" s="2" t="s">
        <v>1953</v>
      </c>
      <c r="B772" s="73" t="s">
        <v>1317</v>
      </c>
      <c r="C772" s="54"/>
      <c r="D772" s="54"/>
      <c r="E772" s="54"/>
      <c r="F772" s="54"/>
      <c r="G772" s="54"/>
      <c r="H772" s="54"/>
      <c r="I772" s="54"/>
    </row>
    <row r="773" spans="1:9" customFormat="1">
      <c r="A773" s="54"/>
      <c r="B773" s="54" t="s">
        <v>1750</v>
      </c>
      <c r="C773" s="54"/>
      <c r="D773" s="16" t="s">
        <v>1751</v>
      </c>
      <c r="E773" s="2" t="s">
        <v>363</v>
      </c>
      <c r="F773" s="2" t="s">
        <v>31</v>
      </c>
      <c r="G773" s="2">
        <v>19</v>
      </c>
      <c r="H773" s="12" t="str">
        <f>IF(IFERROR(SEARCHB("add",$B$2),0)&gt;0,"X","M")</f>
        <v>M</v>
      </c>
      <c r="I773" s="54"/>
    </row>
    <row r="774" spans="1:9" customFormat="1">
      <c r="A774" s="54"/>
      <c r="B774" s="54" t="s">
        <v>1752</v>
      </c>
      <c r="C774" s="54"/>
      <c r="D774" s="16" t="s">
        <v>1753</v>
      </c>
      <c r="E774" s="2"/>
      <c r="F774" s="2" t="s">
        <v>1609</v>
      </c>
      <c r="G774" s="2">
        <v>19</v>
      </c>
      <c r="H774" s="12" t="s">
        <v>229</v>
      </c>
      <c r="I774" s="54"/>
    </row>
    <row r="775" spans="1:9" customFormat="1">
      <c r="A775" s="54"/>
      <c r="B775" s="54" t="s">
        <v>1755</v>
      </c>
      <c r="C775" s="54"/>
      <c r="D775" s="16" t="s">
        <v>480</v>
      </c>
      <c r="E775" s="2"/>
      <c r="F775" s="2" t="s">
        <v>1609</v>
      </c>
      <c r="G775" s="2">
        <v>19</v>
      </c>
      <c r="H775" s="12" t="s">
        <v>229</v>
      </c>
      <c r="I775" s="54"/>
    </row>
    <row r="776" spans="1:9">
      <c r="A776" s="54"/>
      <c r="B776" s="54" t="s">
        <v>1444</v>
      </c>
      <c r="C776" s="54"/>
      <c r="D776" s="35" t="s">
        <v>550</v>
      </c>
      <c r="E776" s="18" t="s">
        <v>615</v>
      </c>
      <c r="F776" s="18" t="s">
        <v>1341</v>
      </c>
      <c r="G776" s="18">
        <v>6</v>
      </c>
      <c r="H776" s="31" t="s">
        <v>42</v>
      </c>
      <c r="I776" s="54"/>
    </row>
    <row r="777" spans="1:9">
      <c r="A777" s="54"/>
      <c r="B777" s="54" t="s">
        <v>1377</v>
      </c>
      <c r="C777" s="54"/>
      <c r="D777" s="32" t="s">
        <v>1758</v>
      </c>
      <c r="E777" s="18" t="s">
        <v>556</v>
      </c>
      <c r="F777" s="18" t="s">
        <v>1341</v>
      </c>
      <c r="G777" s="18">
        <v>6</v>
      </c>
      <c r="H777" s="31" t="s">
        <v>42</v>
      </c>
      <c r="I777" s="54"/>
    </row>
    <row r="778" spans="1:9">
      <c r="A778" s="54"/>
      <c r="B778" s="73" t="s">
        <v>1624</v>
      </c>
      <c r="C778" s="54"/>
      <c r="D778" s="35"/>
      <c r="E778" s="18"/>
      <c r="F778" s="18"/>
      <c r="G778" s="18"/>
      <c r="H778" s="31"/>
      <c r="I778" s="54"/>
    </row>
    <row r="779" spans="1:9">
      <c r="A779" s="54"/>
      <c r="B779" s="73" t="s">
        <v>1625</v>
      </c>
      <c r="C779" s="54"/>
      <c r="D779" s="32"/>
      <c r="E779" s="18"/>
      <c r="F779" s="18"/>
      <c r="G779" s="18"/>
      <c r="H779" s="31"/>
      <c r="I779" s="54"/>
    </row>
    <row r="780" spans="1:9">
      <c r="A780" s="54"/>
      <c r="B780" s="73" t="s">
        <v>1759</v>
      </c>
      <c r="C780" s="31"/>
      <c r="D780" s="32"/>
      <c r="E780" s="18"/>
      <c r="F780" s="18"/>
      <c r="G780" s="18"/>
      <c r="H780" s="31"/>
      <c r="I780" s="54"/>
    </row>
    <row r="781" spans="1:9">
      <c r="A781" s="54"/>
      <c r="B781" s="73" t="s">
        <v>1760</v>
      </c>
      <c r="C781" s="54"/>
      <c r="D781" s="35"/>
      <c r="E781" s="18"/>
      <c r="F781" s="18"/>
      <c r="G781" s="18"/>
      <c r="H781" s="31"/>
      <c r="I781" s="77"/>
    </row>
    <row r="782" spans="1:9">
      <c r="A782" s="54"/>
      <c r="B782" s="73" t="s">
        <v>1761</v>
      </c>
      <c r="C782" s="54"/>
      <c r="D782" s="32"/>
      <c r="E782" s="18"/>
      <c r="F782" s="18"/>
      <c r="G782" s="18"/>
      <c r="H782" s="31"/>
      <c r="I782" s="54"/>
    </row>
    <row r="783" spans="1:9">
      <c r="A783" s="54"/>
      <c r="B783" s="73" t="s">
        <v>1322</v>
      </c>
      <c r="C783" s="31"/>
      <c r="D783" s="32"/>
      <c r="E783" s="18"/>
      <c r="F783" s="18"/>
      <c r="G783" s="18"/>
      <c r="H783" s="31"/>
      <c r="I783" s="54"/>
    </row>
    <row r="784" spans="1:9">
      <c r="A784" s="54"/>
      <c r="B784" s="73" t="s">
        <v>1762</v>
      </c>
      <c r="C784" s="54"/>
      <c r="D784" s="32"/>
      <c r="E784" s="18"/>
      <c r="F784" s="18"/>
      <c r="G784" s="18"/>
      <c r="H784" s="31"/>
      <c r="I784" s="54"/>
    </row>
    <row r="785" spans="1:9">
      <c r="A785" s="54"/>
      <c r="B785" s="73" t="s">
        <v>1763</v>
      </c>
      <c r="C785" s="54"/>
      <c r="D785" s="32"/>
      <c r="E785" s="88"/>
      <c r="F785" s="18"/>
      <c r="G785" s="18"/>
      <c r="H785" s="31"/>
      <c r="I785" s="54"/>
    </row>
    <row r="786" spans="1:9">
      <c r="A786" s="54"/>
      <c r="B786" s="73" t="s">
        <v>1764</v>
      </c>
      <c r="C786" s="54"/>
      <c r="D786" s="35"/>
      <c r="E786" s="18"/>
      <c r="F786" s="18"/>
      <c r="G786" s="18"/>
      <c r="H786" s="31"/>
      <c r="I786" s="54"/>
    </row>
    <row r="787" spans="1:9">
      <c r="A787" s="54"/>
      <c r="B787" s="73" t="s">
        <v>1765</v>
      </c>
      <c r="C787" s="54"/>
      <c r="D787" s="32"/>
      <c r="E787" s="18"/>
      <c r="F787" s="18"/>
      <c r="G787" s="18"/>
      <c r="H787" s="31"/>
      <c r="I787" s="54"/>
    </row>
    <row r="788" spans="1:9">
      <c r="A788" s="54"/>
      <c r="B788" s="73" t="s">
        <v>1766</v>
      </c>
      <c r="C788" s="54"/>
      <c r="D788" s="32"/>
      <c r="E788" s="18"/>
      <c r="F788" s="18"/>
      <c r="G788" s="18"/>
      <c r="H788" s="31"/>
      <c r="I788" s="54"/>
    </row>
    <row r="789" spans="1:9">
      <c r="A789" s="54"/>
      <c r="B789" s="73" t="s">
        <v>1337</v>
      </c>
      <c r="C789" s="54"/>
      <c r="D789" s="32"/>
      <c r="E789" s="18"/>
      <c r="F789" s="18"/>
      <c r="G789" s="18"/>
      <c r="H789" s="31"/>
      <c r="I789" s="54"/>
    </row>
    <row r="790" spans="1:9">
      <c r="A790" s="54"/>
      <c r="B790" s="89" t="s">
        <v>1544</v>
      </c>
      <c r="C790" s="54"/>
      <c r="D790" s="32"/>
      <c r="E790" s="18"/>
      <c r="F790" s="18"/>
      <c r="G790" s="18"/>
      <c r="H790" s="31"/>
      <c r="I790" s="54"/>
    </row>
    <row r="791" spans="1:9">
      <c r="A791" s="54"/>
      <c r="B791" s="89" t="s">
        <v>1545</v>
      </c>
      <c r="C791" s="54"/>
      <c r="D791" s="32"/>
      <c r="E791" s="18"/>
      <c r="F791" s="18"/>
      <c r="G791" s="18"/>
      <c r="H791" s="31"/>
      <c r="I791" s="54"/>
    </row>
    <row r="792" spans="1:9">
      <c r="A792" s="8" t="s">
        <v>49</v>
      </c>
      <c r="B792" s="9" t="s">
        <v>0</v>
      </c>
      <c r="C792" s="9"/>
      <c r="D792" s="8" t="s">
        <v>1</v>
      </c>
      <c r="E792" s="8" t="s">
        <v>2</v>
      </c>
      <c r="F792" s="10" t="s">
        <v>3</v>
      </c>
      <c r="G792" s="10" t="s">
        <v>10</v>
      </c>
      <c r="H792" s="10" t="s">
        <v>27</v>
      </c>
      <c r="I792" s="11" t="s">
        <v>12</v>
      </c>
    </row>
    <row r="793" spans="1:9">
      <c r="A793" s="73" t="s">
        <v>1454</v>
      </c>
      <c r="B793" s="73" t="s">
        <v>1317</v>
      </c>
      <c r="C793" s="45"/>
      <c r="D793" s="45"/>
      <c r="E793" s="45"/>
      <c r="F793" s="45"/>
      <c r="G793" s="45"/>
      <c r="H793" s="45"/>
      <c r="I793" s="45"/>
    </row>
    <row r="794" spans="1:9">
      <c r="A794" s="45"/>
      <c r="B794" s="73" t="s">
        <v>1955</v>
      </c>
      <c r="C794" s="45"/>
      <c r="D794" s="45"/>
      <c r="E794" s="45"/>
      <c r="F794" s="45"/>
      <c r="G794" s="45"/>
      <c r="H794" s="45"/>
      <c r="I794" s="45"/>
    </row>
    <row r="795" spans="1:9">
      <c r="A795" s="45"/>
      <c r="B795" s="73" t="s">
        <v>1755</v>
      </c>
      <c r="C795" s="45"/>
      <c r="D795" s="45"/>
      <c r="E795" s="45"/>
      <c r="F795" s="45"/>
      <c r="G795" s="45"/>
      <c r="H795" s="45"/>
      <c r="I795" s="45"/>
    </row>
    <row r="796" spans="1:9">
      <c r="A796" s="45"/>
      <c r="B796" s="73" t="s">
        <v>1438</v>
      </c>
      <c r="C796" s="45"/>
      <c r="D796" s="45"/>
      <c r="E796" s="45"/>
      <c r="F796" s="45"/>
      <c r="G796" s="45"/>
      <c r="H796" s="45"/>
      <c r="I796" s="45"/>
    </row>
    <row r="797" spans="1:9">
      <c r="A797" s="45"/>
      <c r="B797" s="73" t="s">
        <v>1439</v>
      </c>
      <c r="C797" s="45"/>
      <c r="D797" s="45"/>
      <c r="E797" s="45"/>
      <c r="F797" s="45"/>
      <c r="G797" s="45"/>
      <c r="H797" s="45"/>
      <c r="I797" s="45"/>
    </row>
    <row r="798" spans="1:9">
      <c r="A798" s="45"/>
      <c r="B798" s="73" t="s">
        <v>1444</v>
      </c>
      <c r="C798" s="45"/>
      <c r="D798" s="45"/>
      <c r="E798" s="45"/>
      <c r="F798" s="45"/>
      <c r="G798" s="45"/>
      <c r="H798" s="45"/>
      <c r="I798" s="45"/>
    </row>
    <row r="799" spans="1:9">
      <c r="A799" s="45"/>
      <c r="B799" s="73" t="s">
        <v>1377</v>
      </c>
      <c r="C799" s="45"/>
      <c r="D799" s="45"/>
      <c r="E799" s="45"/>
      <c r="F799" s="45"/>
      <c r="G799" s="45"/>
      <c r="H799" s="45"/>
      <c r="I799" s="45"/>
    </row>
    <row r="800" spans="1:9">
      <c r="A800" s="45"/>
      <c r="B800" s="73" t="s">
        <v>1956</v>
      </c>
      <c r="C800" s="45"/>
      <c r="D800" s="45"/>
      <c r="E800" s="45"/>
      <c r="F800" s="45"/>
      <c r="G800" s="45"/>
      <c r="H800" s="45"/>
      <c r="I800" s="45"/>
    </row>
    <row r="801" spans="1:9">
      <c r="A801" s="45"/>
      <c r="B801" s="73" t="s">
        <v>1957</v>
      </c>
      <c r="C801" s="45"/>
      <c r="D801" s="45"/>
      <c r="E801" s="45"/>
      <c r="F801" s="45"/>
      <c r="G801" s="45"/>
      <c r="H801" s="45"/>
      <c r="I801" s="45"/>
    </row>
    <row r="802" spans="1:9">
      <c r="A802" s="45"/>
      <c r="B802" s="73" t="s">
        <v>1958</v>
      </c>
      <c r="C802" s="45"/>
      <c r="D802" s="45"/>
      <c r="E802" s="45"/>
      <c r="F802" s="45"/>
      <c r="G802" s="45"/>
      <c r="H802" s="45"/>
      <c r="I802" s="45"/>
    </row>
    <row r="803" spans="1:9">
      <c r="A803" s="45"/>
      <c r="B803" s="73" t="s">
        <v>1321</v>
      </c>
      <c r="C803" s="45"/>
      <c r="D803" s="45"/>
      <c r="E803" s="45"/>
      <c r="F803" s="45"/>
      <c r="G803" s="45"/>
      <c r="H803" s="45"/>
      <c r="I803" s="45"/>
    </row>
    <row r="804" spans="1:9">
      <c r="A804" s="45"/>
      <c r="B804" s="73" t="s">
        <v>1452</v>
      </c>
      <c r="C804" s="45"/>
      <c r="D804" s="45"/>
      <c r="E804" s="45"/>
      <c r="F804" s="45"/>
      <c r="G804" s="45"/>
      <c r="H804" s="45"/>
      <c r="I804" s="45"/>
    </row>
    <row r="805" spans="1:9">
      <c r="A805" s="45"/>
      <c r="B805" s="73" t="s">
        <v>1322</v>
      </c>
      <c r="C805" s="45"/>
      <c r="D805" s="45"/>
      <c r="E805" s="45"/>
      <c r="F805" s="45"/>
      <c r="G805" s="45"/>
      <c r="H805" s="45"/>
      <c r="I805" s="45"/>
    </row>
    <row r="806" spans="1:9">
      <c r="A806" s="45"/>
      <c r="B806" s="73" t="s">
        <v>1959</v>
      </c>
      <c r="C806" s="45"/>
      <c r="D806" s="45"/>
      <c r="E806" s="45"/>
      <c r="F806" s="45"/>
      <c r="G806" s="45"/>
      <c r="H806" s="45"/>
      <c r="I806" s="45"/>
    </row>
    <row r="807" spans="1:9">
      <c r="A807" s="45"/>
      <c r="B807" s="73" t="s">
        <v>1960</v>
      </c>
      <c r="C807" s="45"/>
      <c r="D807" s="45"/>
      <c r="E807" s="45"/>
      <c r="F807" s="45"/>
      <c r="G807" s="45"/>
      <c r="H807" s="45"/>
      <c r="I807" s="45"/>
    </row>
    <row r="808" spans="1:9">
      <c r="A808" s="45"/>
      <c r="B808" s="73" t="s">
        <v>1961</v>
      </c>
      <c r="C808" s="45"/>
      <c r="D808" s="45"/>
      <c r="E808" s="45"/>
      <c r="F808" s="45"/>
      <c r="G808" s="45"/>
      <c r="H808" s="45"/>
      <c r="I808" s="45"/>
    </row>
    <row r="809" spans="1:9">
      <c r="A809" s="45"/>
      <c r="B809" s="73" t="s">
        <v>1962</v>
      </c>
      <c r="C809" s="45"/>
      <c r="D809" s="45"/>
      <c r="E809" s="45"/>
      <c r="F809" s="45"/>
      <c r="G809" s="45"/>
      <c r="H809" s="45"/>
      <c r="I809" s="45"/>
    </row>
    <row r="810" spans="1:9">
      <c r="A810" s="45"/>
      <c r="B810" s="73" t="s">
        <v>1963</v>
      </c>
      <c r="C810" s="45"/>
      <c r="D810" s="45"/>
      <c r="E810" s="45"/>
      <c r="F810" s="45"/>
      <c r="G810" s="45"/>
      <c r="H810" s="45"/>
      <c r="I810" s="45"/>
    </row>
    <row r="811" spans="1:9">
      <c r="A811" s="45"/>
      <c r="B811" s="73" t="s">
        <v>1337</v>
      </c>
      <c r="C811" s="45"/>
      <c r="D811" s="45"/>
      <c r="E811" s="45"/>
      <c r="F811" s="45"/>
      <c r="G811" s="45"/>
      <c r="H811" s="45"/>
      <c r="I811" s="45"/>
    </row>
    <row r="812" spans="1:9">
      <c r="A812" s="8" t="s">
        <v>686</v>
      </c>
      <c r="B812" s="9" t="s">
        <v>0</v>
      </c>
      <c r="C812" s="9"/>
      <c r="D812" s="8" t="s">
        <v>1</v>
      </c>
      <c r="E812" s="8" t="s">
        <v>2</v>
      </c>
      <c r="F812" s="10" t="s">
        <v>3</v>
      </c>
      <c r="G812" s="10" t="s">
        <v>535</v>
      </c>
      <c r="H812" s="10" t="s">
        <v>536</v>
      </c>
      <c r="I812" s="11" t="s">
        <v>537</v>
      </c>
    </row>
    <row r="813" spans="1:9">
      <c r="A813" s="2" t="s">
        <v>557</v>
      </c>
      <c r="B813" s="2" t="s">
        <v>561</v>
      </c>
      <c r="C813" s="12"/>
      <c r="D813" s="19" t="s">
        <v>562</v>
      </c>
      <c r="E813" s="2" t="str">
        <f>B814</f>
        <v>CommonExtensionBObj</v>
      </c>
      <c r="F813" s="2" t="s">
        <v>563</v>
      </c>
      <c r="G813" s="2">
        <v>150</v>
      </c>
      <c r="H813" s="12" t="s">
        <v>564</v>
      </c>
      <c r="I813" s="75"/>
    </row>
    <row r="814" spans="1:9">
      <c r="A814" s="2"/>
      <c r="B814" s="89" t="s">
        <v>1952</v>
      </c>
      <c r="C814" s="12"/>
      <c r="D814" s="16"/>
      <c r="E814" s="2"/>
      <c r="F814" s="2"/>
      <c r="G814" s="2"/>
      <c r="H814" s="12" t="s">
        <v>564</v>
      </c>
      <c r="I814" s="75"/>
    </row>
    <row r="815" spans="1:9">
      <c r="A815" s="8" t="s">
        <v>49</v>
      </c>
      <c r="B815" s="9" t="s">
        <v>0</v>
      </c>
      <c r="C815" s="9"/>
      <c r="D815" s="8" t="s">
        <v>1</v>
      </c>
      <c r="E815" s="8" t="s">
        <v>2</v>
      </c>
      <c r="F815" s="10" t="s">
        <v>3</v>
      </c>
      <c r="G815" s="10" t="s">
        <v>10</v>
      </c>
      <c r="H815" s="10" t="s">
        <v>1967</v>
      </c>
      <c r="I815" s="11" t="s">
        <v>12</v>
      </c>
    </row>
    <row r="816" spans="1:9">
      <c r="A816" s="73" t="s">
        <v>1964</v>
      </c>
      <c r="B816" s="73" t="s">
        <v>1317</v>
      </c>
      <c r="C816" s="45"/>
      <c r="D816" s="45"/>
      <c r="E816" s="45"/>
      <c r="F816" s="45"/>
      <c r="G816" s="45"/>
      <c r="H816" s="45"/>
      <c r="I816" s="45"/>
    </row>
    <row r="817" spans="1:9">
      <c r="A817" s="45"/>
      <c r="B817" s="73" t="s">
        <v>1969</v>
      </c>
      <c r="C817" s="45"/>
      <c r="D817" s="45"/>
      <c r="E817" s="45"/>
      <c r="F817" s="45"/>
      <c r="G817" s="45"/>
      <c r="H817" s="45"/>
      <c r="I817" s="45"/>
    </row>
    <row r="818" spans="1:9">
      <c r="A818" s="45"/>
      <c r="B818" s="73" t="s">
        <v>1970</v>
      </c>
      <c r="C818" s="45"/>
      <c r="D818" s="45"/>
      <c r="E818" s="45"/>
      <c r="F818" s="45"/>
      <c r="G818" s="45"/>
      <c r="H818" s="45"/>
      <c r="I818" s="45"/>
    </row>
    <row r="819" spans="1:9">
      <c r="A819" s="45"/>
      <c r="B819" s="73" t="s">
        <v>1971</v>
      </c>
      <c r="C819" s="45"/>
      <c r="D819" s="45"/>
      <c r="E819" s="45"/>
      <c r="F819" s="45"/>
      <c r="G819" s="45"/>
      <c r="H819" s="45"/>
      <c r="I819" s="45"/>
    </row>
    <row r="820" spans="1:9" s="36" customFormat="1">
      <c r="A820" s="45"/>
      <c r="B820" s="73" t="s">
        <v>1972</v>
      </c>
      <c r="C820" s="45"/>
      <c r="D820" s="45"/>
      <c r="E820" s="45"/>
      <c r="F820" s="45"/>
      <c r="G820" s="45"/>
      <c r="H820" s="45"/>
      <c r="I820" s="45"/>
    </row>
    <row r="821" spans="1:9">
      <c r="A821" s="45"/>
      <c r="B821" s="73" t="s">
        <v>1973</v>
      </c>
      <c r="C821" s="45"/>
      <c r="D821" s="45"/>
      <c r="E821" s="45"/>
      <c r="F821" s="45"/>
      <c r="G821" s="45"/>
      <c r="H821" s="45"/>
      <c r="I821" s="45"/>
    </row>
    <row r="822" spans="1:9">
      <c r="A822" s="45"/>
      <c r="B822" s="73" t="s">
        <v>1974</v>
      </c>
      <c r="C822" s="45"/>
      <c r="D822" s="45"/>
      <c r="E822" s="45"/>
      <c r="F822" s="45"/>
      <c r="G822" s="45"/>
      <c r="H822" s="45"/>
      <c r="I822" s="45"/>
    </row>
    <row r="823" spans="1:9">
      <c r="A823" s="45"/>
      <c r="B823" s="73" t="s">
        <v>1975</v>
      </c>
      <c r="C823" s="45"/>
      <c r="D823" s="45"/>
      <c r="E823" s="45"/>
      <c r="F823" s="45"/>
      <c r="G823" s="45"/>
      <c r="H823" s="45"/>
      <c r="I823" s="45"/>
    </row>
    <row r="824" spans="1:9">
      <c r="A824" s="45"/>
      <c r="B824" s="73" t="s">
        <v>1976</v>
      </c>
      <c r="C824" s="45"/>
      <c r="D824" s="45"/>
      <c r="E824" s="45"/>
      <c r="F824" s="45"/>
      <c r="G824" s="45"/>
      <c r="H824" s="45"/>
      <c r="I824" s="45"/>
    </row>
    <row r="825" spans="1:9">
      <c r="A825" s="45"/>
      <c r="B825" s="73" t="s">
        <v>1977</v>
      </c>
      <c r="C825" s="45"/>
      <c r="D825" s="45"/>
      <c r="E825" s="45"/>
      <c r="F825" s="45"/>
      <c r="G825" s="45"/>
      <c r="H825" s="45"/>
      <c r="I825" s="45"/>
    </row>
    <row r="826" spans="1:9">
      <c r="A826" s="45"/>
      <c r="B826" s="73" t="s">
        <v>1978</v>
      </c>
      <c r="C826" s="45"/>
      <c r="D826" s="45"/>
      <c r="E826" s="45"/>
      <c r="F826" s="45"/>
      <c r="G826" s="45"/>
      <c r="H826" s="45"/>
      <c r="I826" s="45"/>
    </row>
    <row r="827" spans="1:9">
      <c r="A827" s="45"/>
      <c r="B827" s="73" t="s">
        <v>1444</v>
      </c>
      <c r="C827" s="45"/>
      <c r="D827" s="45"/>
      <c r="E827" s="45"/>
      <c r="F827" s="45"/>
      <c r="G827" s="45"/>
      <c r="H827" s="45"/>
      <c r="I827" s="45"/>
    </row>
    <row r="828" spans="1:9">
      <c r="A828" s="45"/>
      <c r="B828" s="73" t="s">
        <v>1377</v>
      </c>
      <c r="C828" s="45"/>
      <c r="D828" s="45"/>
      <c r="E828" s="45"/>
      <c r="F828" s="45"/>
      <c r="G828" s="45"/>
      <c r="H828" s="45"/>
      <c r="I828" s="45"/>
    </row>
    <row r="829" spans="1:9">
      <c r="A829" s="45"/>
      <c r="B829" s="73" t="s">
        <v>1979</v>
      </c>
      <c r="C829" s="45"/>
      <c r="D829" s="45"/>
      <c r="E829" s="45"/>
      <c r="F829" s="45"/>
      <c r="G829" s="45"/>
      <c r="H829" s="45"/>
      <c r="I829" s="45"/>
    </row>
    <row r="830" spans="1:9">
      <c r="A830" s="45"/>
      <c r="B830" s="73" t="s">
        <v>1980</v>
      </c>
      <c r="C830" s="45"/>
      <c r="D830" s="45"/>
      <c r="E830" s="45"/>
      <c r="F830" s="45"/>
      <c r="G830" s="45"/>
      <c r="H830" s="45"/>
      <c r="I830" s="45"/>
    </row>
    <row r="831" spans="1:9">
      <c r="A831" s="45"/>
      <c r="B831" s="73" t="s">
        <v>1981</v>
      </c>
      <c r="C831" s="45"/>
      <c r="D831" s="45"/>
      <c r="E831" s="45"/>
      <c r="F831" s="45"/>
      <c r="G831" s="45"/>
      <c r="H831" s="45"/>
      <c r="I831" s="45"/>
    </row>
    <row r="832" spans="1:9">
      <c r="A832" s="45"/>
      <c r="B832" s="73" t="s">
        <v>1321</v>
      </c>
      <c r="C832" s="45"/>
      <c r="D832" s="45"/>
      <c r="E832" s="45"/>
      <c r="F832" s="45"/>
      <c r="G832" s="45"/>
      <c r="H832" s="45"/>
      <c r="I832" s="45"/>
    </row>
    <row r="833" spans="1:9">
      <c r="A833" s="45"/>
      <c r="B833" s="73" t="s">
        <v>1452</v>
      </c>
      <c r="C833" s="45"/>
      <c r="D833" s="45"/>
      <c r="E833" s="45"/>
      <c r="F833" s="45"/>
      <c r="G833" s="45"/>
      <c r="H833" s="45"/>
      <c r="I833" s="45"/>
    </row>
    <row r="834" spans="1:9">
      <c r="A834" s="45"/>
      <c r="B834" s="73" t="s">
        <v>1322</v>
      </c>
      <c r="C834" s="45"/>
      <c r="D834" s="45"/>
      <c r="E834" s="45"/>
      <c r="F834" s="45"/>
      <c r="G834" s="45"/>
      <c r="H834" s="45"/>
      <c r="I834" s="45"/>
    </row>
    <row r="835" spans="1:9">
      <c r="A835" s="45"/>
      <c r="B835" s="73" t="s">
        <v>1982</v>
      </c>
      <c r="C835" s="45"/>
      <c r="D835" s="45"/>
      <c r="E835" s="45"/>
      <c r="F835" s="45"/>
      <c r="G835" s="45"/>
      <c r="H835" s="45"/>
      <c r="I835" s="45"/>
    </row>
    <row r="836" spans="1:9">
      <c r="A836" s="45"/>
      <c r="B836" s="73" t="s">
        <v>1983</v>
      </c>
      <c r="C836" s="45"/>
      <c r="D836" s="45"/>
      <c r="E836" s="45"/>
      <c r="F836" s="45"/>
      <c r="G836" s="45"/>
      <c r="H836" s="45"/>
      <c r="I836" s="45"/>
    </row>
    <row r="837" spans="1:9">
      <c r="A837" s="45"/>
      <c r="B837" s="73" t="s">
        <v>1984</v>
      </c>
      <c r="C837" s="45"/>
      <c r="D837" s="45"/>
      <c r="E837" s="45"/>
      <c r="F837" s="45"/>
      <c r="G837" s="45"/>
      <c r="H837" s="45"/>
      <c r="I837" s="45"/>
    </row>
    <row r="838" spans="1:9">
      <c r="A838" s="45"/>
      <c r="B838" s="73" t="s">
        <v>1985</v>
      </c>
      <c r="C838" s="45"/>
      <c r="D838" s="45"/>
      <c r="E838" s="45"/>
      <c r="F838" s="45"/>
      <c r="G838" s="45"/>
      <c r="H838" s="45"/>
      <c r="I838" s="45"/>
    </row>
    <row r="839" spans="1:9">
      <c r="A839" s="45"/>
      <c r="B839" s="73" t="s">
        <v>1986</v>
      </c>
      <c r="C839" s="45"/>
      <c r="D839" s="45"/>
      <c r="E839" s="45"/>
      <c r="F839" s="45"/>
      <c r="G839" s="45"/>
      <c r="H839" s="45"/>
      <c r="I839" s="45"/>
    </row>
    <row r="840" spans="1:9">
      <c r="A840" s="45"/>
      <c r="B840" s="73" t="s">
        <v>1337</v>
      </c>
      <c r="C840" s="45"/>
      <c r="D840" s="45"/>
      <c r="E840" s="45"/>
      <c r="F840" s="45"/>
      <c r="G840" s="45"/>
      <c r="H840" s="45"/>
      <c r="I840" s="45"/>
    </row>
    <row r="841" spans="1:9">
      <c r="A841" s="8" t="s">
        <v>601</v>
      </c>
      <c r="B841" s="9" t="s">
        <v>0</v>
      </c>
      <c r="C841" s="9"/>
      <c r="D841" s="8" t="s">
        <v>1</v>
      </c>
      <c r="E841" s="8" t="s">
        <v>2</v>
      </c>
      <c r="F841" s="10" t="s">
        <v>3</v>
      </c>
      <c r="G841" s="10" t="s">
        <v>602</v>
      </c>
      <c r="H841" s="10" t="s">
        <v>603</v>
      </c>
      <c r="I841" s="11" t="s">
        <v>604</v>
      </c>
    </row>
    <row r="842" spans="1:9">
      <c r="A842" s="53" t="s">
        <v>1767</v>
      </c>
      <c r="B842" s="73" t="s">
        <v>1317</v>
      </c>
      <c r="C842" s="54"/>
      <c r="D842" s="54"/>
      <c r="E842" s="54"/>
      <c r="F842" s="54"/>
      <c r="G842" s="54"/>
      <c r="H842" s="54"/>
      <c r="I842" s="54"/>
    </row>
    <row r="843" spans="1:9">
      <c r="A843" s="54"/>
      <c r="B843" s="53" t="s">
        <v>1768</v>
      </c>
      <c r="C843" s="54"/>
      <c r="D843" s="16" t="s">
        <v>480</v>
      </c>
      <c r="E843" s="2" t="s">
        <v>363</v>
      </c>
      <c r="F843" s="2" t="s">
        <v>31</v>
      </c>
      <c r="G843" s="2">
        <v>19</v>
      </c>
      <c r="H843" s="12" t="str">
        <f>IF(IFERROR(SEARCHB("add",$B$2),0)&gt;0,"X","M")</f>
        <v>M</v>
      </c>
      <c r="I843" s="54"/>
    </row>
    <row r="844" spans="1:9">
      <c r="A844" s="54"/>
      <c r="B844" s="53" t="s">
        <v>1755</v>
      </c>
      <c r="C844" s="54"/>
      <c r="D844" s="16" t="s">
        <v>1769</v>
      </c>
      <c r="E844" s="2"/>
      <c r="F844" s="2" t="s">
        <v>31</v>
      </c>
      <c r="G844" s="2">
        <v>19</v>
      </c>
      <c r="H844" s="12" t="s">
        <v>229</v>
      </c>
      <c r="I844" s="54"/>
    </row>
    <row r="845" spans="1:9">
      <c r="A845" s="54"/>
      <c r="B845" s="53" t="s">
        <v>616</v>
      </c>
      <c r="C845" s="54"/>
      <c r="D845" s="16" t="s">
        <v>617</v>
      </c>
      <c r="E845" s="2"/>
      <c r="F845" s="2" t="s">
        <v>31</v>
      </c>
      <c r="G845" s="2">
        <v>19</v>
      </c>
      <c r="H845" s="12" t="s">
        <v>229</v>
      </c>
      <c r="I845" s="54"/>
    </row>
    <row r="846" spans="1:9">
      <c r="A846" s="54"/>
      <c r="B846" s="54" t="s">
        <v>1771</v>
      </c>
      <c r="C846" s="54"/>
      <c r="D846" s="16" t="s">
        <v>618</v>
      </c>
      <c r="E846" s="2" t="s">
        <v>619</v>
      </c>
      <c r="F846" s="2" t="s">
        <v>35</v>
      </c>
      <c r="G846" s="2">
        <v>255</v>
      </c>
      <c r="H846" s="12" t="s">
        <v>42</v>
      </c>
      <c r="I846" s="54"/>
    </row>
    <row r="847" spans="1:9">
      <c r="A847" s="54"/>
      <c r="B847" s="54" t="s">
        <v>1415</v>
      </c>
      <c r="C847" s="54"/>
      <c r="D847" s="32" t="s">
        <v>620</v>
      </c>
      <c r="E847" s="18" t="s">
        <v>621</v>
      </c>
      <c r="F847" s="18" t="s">
        <v>299</v>
      </c>
      <c r="G847" s="18">
        <v>6</v>
      </c>
      <c r="H847" s="31" t="s">
        <v>42</v>
      </c>
      <c r="I847" s="54"/>
    </row>
    <row r="848" spans="1:9">
      <c r="A848" s="54"/>
      <c r="B848" s="73" t="s">
        <v>1773</v>
      </c>
      <c r="C848" s="54"/>
      <c r="D848" s="35"/>
      <c r="E848" s="18"/>
      <c r="F848" s="18"/>
      <c r="G848" s="18"/>
      <c r="H848" s="31"/>
      <c r="I848" s="54"/>
    </row>
    <row r="849" spans="1:9">
      <c r="A849" s="54"/>
      <c r="B849" s="73" t="s">
        <v>1774</v>
      </c>
      <c r="C849" s="54"/>
      <c r="D849" s="32"/>
      <c r="E849" s="18"/>
      <c r="F849" s="18"/>
      <c r="G849" s="18"/>
      <c r="H849" s="31"/>
      <c r="I849" s="54"/>
    </row>
    <row r="850" spans="1:9">
      <c r="A850" s="54"/>
      <c r="B850" s="73" t="s">
        <v>1775</v>
      </c>
      <c r="C850" s="31"/>
      <c r="D850" s="32"/>
      <c r="E850" s="18"/>
      <c r="F850" s="18"/>
      <c r="G850" s="18"/>
      <c r="H850" s="31"/>
      <c r="I850" s="54"/>
    </row>
    <row r="851" spans="1:9">
      <c r="A851" s="54"/>
      <c r="B851" s="73" t="s">
        <v>1322</v>
      </c>
      <c r="C851" s="54"/>
      <c r="D851" s="35"/>
      <c r="E851" s="18"/>
      <c r="F851" s="18"/>
      <c r="G851" s="18"/>
      <c r="H851" s="31"/>
      <c r="I851" s="77"/>
    </row>
    <row r="852" spans="1:9">
      <c r="A852" s="54"/>
      <c r="B852" s="73" t="s">
        <v>1776</v>
      </c>
      <c r="C852" s="54"/>
      <c r="D852" s="32"/>
      <c r="E852" s="18"/>
      <c r="F852" s="18"/>
      <c r="G852" s="18"/>
      <c r="H852" s="31"/>
      <c r="I852" s="54"/>
    </row>
    <row r="853" spans="1:9">
      <c r="A853" s="54"/>
      <c r="B853" s="73" t="s">
        <v>1777</v>
      </c>
      <c r="C853" s="31"/>
      <c r="D853" s="32"/>
      <c r="E853" s="18"/>
      <c r="F853" s="18"/>
      <c r="G853" s="18"/>
      <c r="H853" s="31"/>
      <c r="I853" s="54"/>
    </row>
    <row r="854" spans="1:9">
      <c r="A854" s="54"/>
      <c r="B854" s="73" t="s">
        <v>1778</v>
      </c>
      <c r="C854" s="54"/>
      <c r="D854" s="32"/>
      <c r="E854" s="18"/>
      <c r="F854" s="18"/>
      <c r="G854" s="18"/>
      <c r="H854" s="31"/>
      <c r="I854" s="54"/>
    </row>
    <row r="855" spans="1:9">
      <c r="A855" s="54"/>
      <c r="B855" s="73" t="s">
        <v>1779</v>
      </c>
      <c r="C855" s="54"/>
      <c r="D855" s="32"/>
      <c r="E855" s="88"/>
      <c r="F855" s="18"/>
      <c r="G855" s="18"/>
      <c r="H855" s="31"/>
      <c r="I855" s="54"/>
    </row>
    <row r="856" spans="1:9">
      <c r="A856" s="54"/>
      <c r="B856" s="73" t="s">
        <v>1780</v>
      </c>
      <c r="C856" s="54"/>
      <c r="D856" s="35"/>
      <c r="E856" s="18"/>
      <c r="F856" s="18"/>
      <c r="G856" s="18"/>
      <c r="H856" s="31"/>
      <c r="I856" s="54"/>
    </row>
    <row r="857" spans="1:9">
      <c r="A857" s="54"/>
      <c r="B857" s="73" t="s">
        <v>1337</v>
      </c>
      <c r="C857" s="54"/>
      <c r="D857" s="32"/>
      <c r="E857" s="18"/>
      <c r="F857" s="18"/>
      <c r="G857" s="18"/>
      <c r="H857" s="31"/>
      <c r="I857" s="54"/>
    </row>
    <row r="858" spans="1:9">
      <c r="A858" s="8" t="s">
        <v>470</v>
      </c>
      <c r="B858" s="9" t="s">
        <v>0</v>
      </c>
      <c r="C858" s="9"/>
      <c r="D858" s="8" t="s">
        <v>1</v>
      </c>
      <c r="E858" s="8" t="s">
        <v>2</v>
      </c>
      <c r="F858" s="10" t="s">
        <v>3</v>
      </c>
      <c r="G858" s="10" t="s">
        <v>471</v>
      </c>
      <c r="H858" s="10" t="s">
        <v>472</v>
      </c>
      <c r="I858" s="11" t="s">
        <v>473</v>
      </c>
    </row>
    <row r="859" spans="1:9">
      <c r="A859" s="2" t="s">
        <v>375</v>
      </c>
      <c r="B859" s="73" t="s">
        <v>1317</v>
      </c>
      <c r="C859" s="54"/>
      <c r="D859" s="54"/>
      <c r="E859" s="54"/>
      <c r="F859" s="54"/>
      <c r="G859" s="54"/>
      <c r="H859" s="54"/>
      <c r="I859" s="54"/>
    </row>
    <row r="860" spans="1:9">
      <c r="A860" s="54"/>
      <c r="B860" s="54" t="s">
        <v>1462</v>
      </c>
      <c r="C860" s="54"/>
      <c r="D860" s="19" t="s">
        <v>1463</v>
      </c>
      <c r="E860" s="2"/>
      <c r="F860" s="2" t="s">
        <v>1464</v>
      </c>
      <c r="G860" s="2">
        <v>150</v>
      </c>
      <c r="H860" s="12" t="s">
        <v>1465</v>
      </c>
      <c r="I860" s="54"/>
    </row>
    <row r="861" spans="1:9">
      <c r="A861" s="54"/>
      <c r="B861" s="73" t="s">
        <v>1365</v>
      </c>
      <c r="C861" s="54"/>
      <c r="D861" s="32"/>
      <c r="E861" s="18"/>
      <c r="F861" s="18"/>
      <c r="G861" s="18"/>
      <c r="H861" s="31"/>
      <c r="I861" s="54"/>
    </row>
    <row r="862" spans="1:9">
      <c r="A862" s="54"/>
      <c r="B862" s="54" t="s">
        <v>1466</v>
      </c>
      <c r="C862" s="54"/>
      <c r="D862" s="19" t="s">
        <v>1467</v>
      </c>
      <c r="E862" s="2" t="s">
        <v>1468</v>
      </c>
      <c r="F862" s="2" t="str">
        <f t="shared" ref="F862" si="5">IF(G862=19,"Number","String")</f>
        <v>Number</v>
      </c>
      <c r="G862" s="2">
        <v>19</v>
      </c>
      <c r="H862" s="12" t="s">
        <v>1465</v>
      </c>
      <c r="I862" s="54"/>
    </row>
    <row r="863" spans="1:9">
      <c r="A863" s="54"/>
      <c r="B863" s="73" t="s">
        <v>1469</v>
      </c>
      <c r="C863" s="54"/>
      <c r="D863" s="32"/>
      <c r="E863" s="18"/>
      <c r="F863" s="18"/>
      <c r="G863" s="18"/>
      <c r="H863" s="31"/>
      <c r="I863" s="54"/>
    </row>
    <row r="864" spans="1:9">
      <c r="A864" s="54"/>
      <c r="B864" s="73" t="s">
        <v>1366</v>
      </c>
      <c r="C864" s="54"/>
      <c r="D864" s="35"/>
      <c r="E864" s="18"/>
      <c r="F864" s="18"/>
      <c r="G864" s="18"/>
      <c r="H864" s="31"/>
      <c r="I864" s="54"/>
    </row>
    <row r="865" spans="1:9">
      <c r="A865" s="54"/>
      <c r="B865" s="73" t="s">
        <v>1367</v>
      </c>
      <c r="C865" s="54"/>
      <c r="D865" s="32"/>
      <c r="E865" s="18"/>
      <c r="F865" s="18"/>
      <c r="G865" s="18"/>
      <c r="H865" s="31"/>
      <c r="I865" s="54"/>
    </row>
    <row r="866" spans="1:9">
      <c r="A866" s="54"/>
      <c r="B866" s="54" t="s">
        <v>1400</v>
      </c>
      <c r="C866" s="54"/>
      <c r="D866" s="16" t="s">
        <v>1470</v>
      </c>
      <c r="E866" s="2"/>
      <c r="F866" s="2" t="s">
        <v>31</v>
      </c>
      <c r="G866" s="2">
        <v>19</v>
      </c>
      <c r="H866" s="12" t="s">
        <v>1471</v>
      </c>
      <c r="I866" s="54"/>
    </row>
    <row r="867" spans="1:9">
      <c r="A867" s="54"/>
      <c r="B867" s="54" t="s">
        <v>1472</v>
      </c>
      <c r="C867" s="31"/>
      <c r="D867" s="32" t="s">
        <v>1473</v>
      </c>
      <c r="E867" s="18" t="s">
        <v>1474</v>
      </c>
      <c r="F867" s="18" t="s">
        <v>1475</v>
      </c>
      <c r="G867" s="18">
        <v>1</v>
      </c>
      <c r="H867" s="31" t="s">
        <v>4</v>
      </c>
      <c r="I867" s="54"/>
    </row>
    <row r="868" spans="1:9">
      <c r="A868" s="54"/>
      <c r="B868" s="73" t="s">
        <v>1476</v>
      </c>
      <c r="C868" s="54"/>
      <c r="D868" s="32"/>
      <c r="E868" s="18"/>
      <c r="F868" s="18"/>
      <c r="G868" s="18"/>
      <c r="H868" s="31"/>
      <c r="I868" s="77"/>
    </row>
    <row r="869" spans="1:9">
      <c r="A869" s="54"/>
      <c r="B869" s="73" t="s">
        <v>1477</v>
      </c>
      <c r="C869" s="54"/>
      <c r="D869" s="35"/>
      <c r="E869" s="18"/>
      <c r="F869" s="18"/>
      <c r="G869" s="18"/>
      <c r="H869" s="31"/>
      <c r="I869" s="54"/>
    </row>
    <row r="870" spans="1:9">
      <c r="A870" s="54"/>
      <c r="B870" s="73" t="s">
        <v>1478</v>
      </c>
      <c r="C870" s="31"/>
      <c r="D870" s="35"/>
      <c r="E870" s="18"/>
      <c r="F870" s="18"/>
      <c r="G870" s="18"/>
      <c r="H870" s="31"/>
      <c r="I870" s="54"/>
    </row>
    <row r="871" spans="1:9">
      <c r="A871" s="54"/>
      <c r="B871" s="73" t="s">
        <v>1479</v>
      </c>
      <c r="C871" s="54"/>
      <c r="D871" s="32"/>
      <c r="E871" s="18"/>
      <c r="F871" s="18"/>
      <c r="G871" s="18"/>
      <c r="H871" s="31"/>
      <c r="I871" s="54"/>
    </row>
    <row r="872" spans="1:9">
      <c r="A872" s="54"/>
      <c r="B872" s="73" t="s">
        <v>1480</v>
      </c>
      <c r="C872" s="54"/>
      <c r="D872" s="32"/>
      <c r="E872" s="18"/>
      <c r="F872" s="18"/>
      <c r="G872" s="18"/>
      <c r="H872" s="31"/>
      <c r="I872" s="54"/>
    </row>
    <row r="873" spans="1:9">
      <c r="A873" s="54"/>
      <c r="B873" s="73" t="s">
        <v>1481</v>
      </c>
      <c r="C873" s="54"/>
      <c r="D873" s="32"/>
      <c r="E873" s="18"/>
      <c r="F873" s="18"/>
      <c r="G873" s="18"/>
      <c r="H873" s="31"/>
      <c r="I873" s="54"/>
    </row>
    <row r="874" spans="1:9">
      <c r="A874" s="54"/>
      <c r="B874" s="73" t="s">
        <v>1482</v>
      </c>
      <c r="C874" s="54"/>
      <c r="D874" s="32"/>
      <c r="E874" s="18"/>
      <c r="F874" s="18"/>
      <c r="G874" s="18"/>
      <c r="H874" s="31"/>
      <c r="I874" s="54"/>
    </row>
    <row r="875" spans="1:9">
      <c r="A875" s="54"/>
      <c r="B875" s="73" t="s">
        <v>1322</v>
      </c>
      <c r="C875" s="54"/>
      <c r="D875" s="32"/>
      <c r="E875" s="18"/>
      <c r="F875" s="18"/>
      <c r="G875" s="18"/>
      <c r="H875" s="31"/>
      <c r="I875" s="54"/>
    </row>
    <row r="876" spans="1:9">
      <c r="A876" s="54"/>
      <c r="B876" s="73" t="s">
        <v>1483</v>
      </c>
      <c r="C876" s="54"/>
      <c r="D876" s="54"/>
      <c r="E876" s="54"/>
      <c r="F876" s="54"/>
      <c r="G876" s="54"/>
      <c r="H876" s="54"/>
      <c r="I876" s="54"/>
    </row>
    <row r="877" spans="1:9">
      <c r="A877" s="54"/>
      <c r="B877" s="73" t="s">
        <v>1484</v>
      </c>
      <c r="C877" s="54"/>
      <c r="D877" s="32"/>
      <c r="E877" s="18"/>
      <c r="F877" s="18"/>
      <c r="G877" s="18"/>
      <c r="H877" s="31"/>
      <c r="I877" s="54"/>
    </row>
    <row r="878" spans="1:9">
      <c r="A878" s="54"/>
      <c r="B878" s="73" t="s">
        <v>1485</v>
      </c>
      <c r="C878" s="54"/>
      <c r="D878" s="32"/>
      <c r="E878" s="18"/>
      <c r="F878" s="18"/>
      <c r="G878" s="18"/>
      <c r="H878" s="31"/>
      <c r="I878" s="54"/>
    </row>
    <row r="879" spans="1:9">
      <c r="A879" s="54"/>
      <c r="B879" s="73" t="s">
        <v>1486</v>
      </c>
      <c r="C879" s="54"/>
      <c r="D879" s="32"/>
      <c r="E879" s="18"/>
      <c r="F879" s="18"/>
      <c r="G879" s="18"/>
      <c r="H879" s="31"/>
      <c r="I879" s="54"/>
    </row>
    <row r="880" spans="1:9">
      <c r="A880" s="54"/>
      <c r="B880" s="73" t="s">
        <v>1487</v>
      </c>
      <c r="C880" s="54"/>
      <c r="D880" s="54"/>
      <c r="E880" s="54"/>
      <c r="F880" s="54"/>
      <c r="G880" s="54"/>
      <c r="H880" s="54"/>
      <c r="I880" s="54"/>
    </row>
    <row r="881" spans="1:9">
      <c r="A881" s="54"/>
      <c r="B881" s="73" t="s">
        <v>1488</v>
      </c>
      <c r="C881" s="31"/>
      <c r="D881" s="35"/>
      <c r="E881" s="18"/>
      <c r="F881" s="18"/>
      <c r="G881" s="18"/>
      <c r="H881" s="31"/>
      <c r="I881" s="54"/>
    </row>
    <row r="882" spans="1:9">
      <c r="A882" s="54"/>
      <c r="B882" s="73" t="s">
        <v>1337</v>
      </c>
      <c r="C882" s="54"/>
      <c r="D882" s="32"/>
      <c r="E882" s="18"/>
      <c r="F882" s="18"/>
      <c r="G882" s="18"/>
      <c r="H882" s="31"/>
      <c r="I882" s="54"/>
    </row>
    <row r="883" spans="1:9">
      <c r="A883" s="8" t="s">
        <v>49</v>
      </c>
      <c r="B883" s="9" t="s">
        <v>0</v>
      </c>
      <c r="C883" s="9"/>
      <c r="D883" s="8" t="s">
        <v>1</v>
      </c>
      <c r="E883" s="8" t="s">
        <v>2</v>
      </c>
      <c r="F883" s="10" t="s">
        <v>3</v>
      </c>
      <c r="G883" s="10" t="s">
        <v>10</v>
      </c>
      <c r="H883" s="10" t="s">
        <v>27</v>
      </c>
      <c r="I883" s="11" t="s">
        <v>12</v>
      </c>
    </row>
    <row r="884" spans="1:9">
      <c r="A884" s="73" t="s">
        <v>1337</v>
      </c>
      <c r="B884" s="73" t="s">
        <v>1809</v>
      </c>
      <c r="C884" s="54"/>
      <c r="D884" s="35"/>
      <c r="E884" s="18"/>
      <c r="F884" s="18"/>
      <c r="G884" s="18"/>
      <c r="H884" s="31"/>
      <c r="I884" s="54"/>
    </row>
    <row r="885" spans="1:9">
      <c r="A885" s="54"/>
      <c r="B885" s="73" t="s">
        <v>84</v>
      </c>
      <c r="C885" s="54"/>
      <c r="D885" s="35"/>
      <c r="E885" s="18"/>
      <c r="F885" s="18"/>
      <c r="G885" s="18"/>
      <c r="H885" s="31"/>
      <c r="I885" s="54"/>
    </row>
  </sheetData>
  <phoneticPr fontId="11" type="noConversion"/>
  <hyperlinks>
    <hyperlink ref="C2" location="Summary!A1" display="BACK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Q243"/>
  <sheetViews>
    <sheetView topLeftCell="A139" zoomScaleNormal="100" workbookViewId="0">
      <selection activeCell="D159" sqref="D159"/>
    </sheetView>
  </sheetViews>
  <sheetFormatPr defaultColWidth="7.875" defaultRowHeight="16.5"/>
  <cols>
    <col min="1" max="1" width="30.875" style="5" customWidth="1"/>
    <col min="2" max="2" width="31.875" style="5" customWidth="1"/>
    <col min="3" max="3" width="5" style="3" customWidth="1"/>
    <col min="4" max="4" width="46.625" style="5" customWidth="1"/>
    <col min="5" max="5" width="50.125" style="5" customWidth="1"/>
    <col min="6" max="6" width="15.125" style="5" customWidth="1"/>
    <col min="7" max="7" width="7.75" style="5" customWidth="1"/>
    <col min="8" max="8" width="11.25" style="3" customWidth="1"/>
    <col min="9" max="9" width="36.25" style="6" customWidth="1"/>
    <col min="10" max="11" width="1.625" style="5" customWidth="1"/>
    <col min="12" max="16384" width="7.875" style="5"/>
  </cols>
  <sheetData>
    <row r="1" spans="1:12" s="124" customFormat="1">
      <c r="A1" s="7" t="s">
        <v>2502</v>
      </c>
      <c r="C1" s="3"/>
      <c r="H1" s="3"/>
      <c r="I1" s="6"/>
    </row>
    <row r="2" spans="1:12">
      <c r="A2" s="1" t="s">
        <v>199</v>
      </c>
      <c r="B2" s="2" t="s">
        <v>2392</v>
      </c>
      <c r="D2" s="4" t="s">
        <v>312</v>
      </c>
    </row>
    <row r="3" spans="1:12">
      <c r="A3" s="1" t="s">
        <v>200</v>
      </c>
      <c r="B3" s="2"/>
    </row>
    <row r="4" spans="1:12" s="124" customFormat="1">
      <c r="A4" s="221"/>
      <c r="C4" s="3"/>
      <c r="H4" s="3"/>
      <c r="I4" s="6"/>
    </row>
    <row r="5" spans="1:12">
      <c r="A5" s="7" t="s">
        <v>201</v>
      </c>
    </row>
    <row r="6" spans="1:12">
      <c r="A6" s="8" t="s">
        <v>8</v>
      </c>
      <c r="B6" s="9" t="s">
        <v>0</v>
      </c>
      <c r="C6" s="9" t="s">
        <v>202</v>
      </c>
      <c r="D6" s="8" t="s">
        <v>1</v>
      </c>
      <c r="E6" s="8" t="s">
        <v>2</v>
      </c>
      <c r="F6" s="10" t="s">
        <v>3</v>
      </c>
      <c r="G6" s="10" t="s">
        <v>204</v>
      </c>
      <c r="H6" s="10" t="s">
        <v>205</v>
      </c>
      <c r="I6" s="11" t="s">
        <v>207</v>
      </c>
      <c r="L6" s="4"/>
    </row>
    <row r="7" spans="1:12">
      <c r="A7" s="2"/>
      <c r="B7" s="2" t="s">
        <v>13</v>
      </c>
      <c r="C7" s="12" t="s">
        <v>208</v>
      </c>
      <c r="D7" s="13" t="s">
        <v>209</v>
      </c>
      <c r="E7" s="2"/>
      <c r="F7" s="2"/>
      <c r="G7" s="2"/>
      <c r="H7" s="12" t="s">
        <v>210</v>
      </c>
      <c r="I7" s="14"/>
      <c r="L7" s="4"/>
    </row>
    <row r="8" spans="1:12">
      <c r="A8" s="8" t="s">
        <v>8</v>
      </c>
      <c r="B8" s="9" t="s">
        <v>0</v>
      </c>
      <c r="C8" s="9"/>
      <c r="D8" s="8" t="s">
        <v>1</v>
      </c>
      <c r="E8" s="8" t="s">
        <v>2</v>
      </c>
      <c r="F8" s="10" t="s">
        <v>3</v>
      </c>
      <c r="G8" s="10" t="s">
        <v>204</v>
      </c>
      <c r="H8" s="10" t="s">
        <v>205</v>
      </c>
      <c r="I8" s="11" t="s">
        <v>207</v>
      </c>
      <c r="L8" s="4"/>
    </row>
    <row r="9" spans="1:12">
      <c r="A9" s="2" t="s">
        <v>13</v>
      </c>
      <c r="B9" s="2" t="s">
        <v>17</v>
      </c>
      <c r="C9" s="12" t="s">
        <v>208</v>
      </c>
      <c r="D9" s="13" t="s">
        <v>211</v>
      </c>
      <c r="E9" s="2" t="s">
        <v>212</v>
      </c>
      <c r="F9" s="2"/>
      <c r="G9" s="2"/>
      <c r="H9" s="12" t="s">
        <v>210</v>
      </c>
      <c r="I9" s="15" t="s">
        <v>213</v>
      </c>
      <c r="L9" s="4"/>
    </row>
    <row r="10" spans="1:12">
      <c r="A10" s="2"/>
      <c r="B10" s="2" t="s">
        <v>21</v>
      </c>
      <c r="C10" s="12" t="s">
        <v>208</v>
      </c>
      <c r="D10" s="16" t="s">
        <v>214</v>
      </c>
      <c r="E10" s="2"/>
      <c r="F10" s="2"/>
      <c r="G10" s="2"/>
      <c r="H10" s="12" t="s">
        <v>210</v>
      </c>
      <c r="I10" s="14"/>
      <c r="L10" s="4"/>
    </row>
    <row r="11" spans="1:12">
      <c r="A11" s="8" t="s">
        <v>8</v>
      </c>
      <c r="B11" s="9" t="s">
        <v>0</v>
      </c>
      <c r="C11" s="9"/>
      <c r="D11" s="8" t="s">
        <v>1</v>
      </c>
      <c r="E11" s="8" t="s">
        <v>2</v>
      </c>
      <c r="F11" s="10" t="s">
        <v>3</v>
      </c>
      <c r="G11" s="10" t="s">
        <v>204</v>
      </c>
      <c r="H11" s="10" t="s">
        <v>205</v>
      </c>
      <c r="I11" s="11" t="s">
        <v>207</v>
      </c>
    </row>
    <row r="12" spans="1:12">
      <c r="A12" s="2" t="s">
        <v>21</v>
      </c>
      <c r="B12" s="5" t="str">
        <f>$B$2</f>
        <v>getContractComponentInfoByAdminNativeKey</v>
      </c>
      <c r="C12" s="12" t="s">
        <v>208</v>
      </c>
      <c r="D12" s="13" t="s">
        <v>216</v>
      </c>
      <c r="E12" s="2"/>
      <c r="F12" s="2"/>
      <c r="G12" s="2"/>
      <c r="H12" s="12" t="s">
        <v>210</v>
      </c>
      <c r="I12" s="14"/>
    </row>
    <row r="13" spans="1:12">
      <c r="A13" s="8" t="s">
        <v>8</v>
      </c>
      <c r="B13" s="9" t="s">
        <v>0</v>
      </c>
      <c r="C13" s="9"/>
      <c r="D13" s="8" t="s">
        <v>1</v>
      </c>
      <c r="E13" s="8" t="s">
        <v>2</v>
      </c>
      <c r="F13" s="10" t="s">
        <v>3</v>
      </c>
      <c r="G13" s="10" t="s">
        <v>204</v>
      </c>
      <c r="H13" s="10" t="s">
        <v>205</v>
      </c>
      <c r="I13" s="11" t="s">
        <v>207</v>
      </c>
    </row>
    <row r="14" spans="1:12">
      <c r="A14" s="5" t="str">
        <f>B12</f>
        <v>getContractComponentInfoByAdminNativeKey</v>
      </c>
      <c r="B14" s="2" t="s">
        <v>846</v>
      </c>
      <c r="C14" s="12"/>
      <c r="D14" s="13" t="s">
        <v>853</v>
      </c>
      <c r="E14" s="2" t="s">
        <v>852</v>
      </c>
      <c r="F14" s="2" t="s">
        <v>847</v>
      </c>
      <c r="G14" s="2"/>
      <c r="H14" s="12" t="s">
        <v>4</v>
      </c>
      <c r="I14" s="14"/>
    </row>
    <row r="15" spans="1:12">
      <c r="A15" s="2"/>
      <c r="B15" s="2" t="s">
        <v>854</v>
      </c>
      <c r="C15" s="12"/>
      <c r="D15" s="13" t="s">
        <v>1297</v>
      </c>
      <c r="E15" s="2" t="s">
        <v>852</v>
      </c>
      <c r="F15" s="2" t="s">
        <v>855</v>
      </c>
      <c r="G15" s="2"/>
      <c r="H15" s="31" t="s">
        <v>4</v>
      </c>
      <c r="I15" s="14"/>
    </row>
    <row r="16" spans="1:12">
      <c r="A16" s="2"/>
      <c r="B16" s="2" t="s">
        <v>32</v>
      </c>
      <c r="C16" s="12" t="s">
        <v>23</v>
      </c>
      <c r="D16" s="16" t="s">
        <v>22</v>
      </c>
      <c r="E16" s="2"/>
      <c r="F16" s="2"/>
      <c r="G16" s="2"/>
      <c r="H16" s="31" t="s">
        <v>1306</v>
      </c>
      <c r="I16" s="14"/>
    </row>
    <row r="17" spans="1:11">
      <c r="A17" s="2"/>
      <c r="B17" s="2" t="s">
        <v>691</v>
      </c>
      <c r="C17" s="12" t="s">
        <v>688</v>
      </c>
      <c r="D17" s="16" t="s">
        <v>689</v>
      </c>
      <c r="E17" s="2"/>
      <c r="F17" s="2"/>
      <c r="G17" s="2"/>
      <c r="H17" s="12" t="s">
        <v>690</v>
      </c>
      <c r="I17" s="14"/>
    </row>
    <row r="18" spans="1:11" customFormat="1">
      <c r="A18" s="8" t="s">
        <v>8</v>
      </c>
      <c r="B18" s="9" t="s">
        <v>0</v>
      </c>
      <c r="C18" s="9"/>
      <c r="D18" s="8" t="s">
        <v>1</v>
      </c>
      <c r="E18" s="8" t="s">
        <v>2</v>
      </c>
      <c r="F18" s="10" t="s">
        <v>3</v>
      </c>
      <c r="G18" s="10" t="s">
        <v>692</v>
      </c>
      <c r="H18" s="10" t="s">
        <v>693</v>
      </c>
      <c r="I18" s="11" t="s">
        <v>694</v>
      </c>
      <c r="K18" s="17"/>
    </row>
    <row r="19" spans="1:11" customFormat="1">
      <c r="A19" s="2" t="s">
        <v>847</v>
      </c>
      <c r="B19" s="2" t="s">
        <v>851</v>
      </c>
      <c r="C19" s="12"/>
      <c r="D19" s="2" t="s">
        <v>861</v>
      </c>
      <c r="E19" s="2" t="s">
        <v>862</v>
      </c>
      <c r="F19" s="2" t="s">
        <v>858</v>
      </c>
      <c r="G19" s="2">
        <v>10</v>
      </c>
      <c r="H19" s="12" t="s">
        <v>4</v>
      </c>
      <c r="I19" s="2"/>
      <c r="K19" s="17"/>
    </row>
    <row r="20" spans="1:11" s="71" customFormat="1">
      <c r="A20" s="2"/>
      <c r="B20" s="2" t="s">
        <v>848</v>
      </c>
      <c r="C20" s="3"/>
      <c r="D20" s="2" t="s">
        <v>856</v>
      </c>
      <c r="E20" s="2" t="s">
        <v>857</v>
      </c>
      <c r="F20" s="2" t="s">
        <v>858</v>
      </c>
      <c r="G20" s="2">
        <v>50</v>
      </c>
      <c r="H20" s="12" t="s">
        <v>4</v>
      </c>
      <c r="I20" s="2"/>
      <c r="K20" s="72"/>
    </row>
    <row r="21" spans="1:11" customFormat="1">
      <c r="A21" s="2"/>
      <c r="B21" s="2" t="s">
        <v>850</v>
      </c>
      <c r="C21" s="12"/>
      <c r="D21" s="2" t="s">
        <v>859</v>
      </c>
      <c r="E21" s="2" t="s">
        <v>860</v>
      </c>
      <c r="F21" s="2" t="s">
        <v>858</v>
      </c>
      <c r="G21" s="2">
        <v>20</v>
      </c>
      <c r="H21" s="12" t="s">
        <v>4</v>
      </c>
      <c r="I21" s="2"/>
      <c r="K21" s="17"/>
    </row>
    <row r="22" spans="1:11">
      <c r="A22" s="8" t="s">
        <v>8</v>
      </c>
      <c r="B22" s="9" t="s">
        <v>0</v>
      </c>
      <c r="C22" s="9"/>
      <c r="D22" s="8" t="s">
        <v>1</v>
      </c>
      <c r="E22" s="8" t="s">
        <v>2</v>
      </c>
      <c r="F22" s="10" t="s">
        <v>3</v>
      </c>
      <c r="G22" s="10" t="s">
        <v>692</v>
      </c>
      <c r="H22" s="10" t="s">
        <v>693</v>
      </c>
      <c r="I22" s="11" t="s">
        <v>694</v>
      </c>
    </row>
    <row r="23" spans="1:11">
      <c r="A23" s="2" t="s">
        <v>855</v>
      </c>
      <c r="B23" s="2" t="s">
        <v>1292</v>
      </c>
      <c r="C23" s="12"/>
      <c r="D23" s="2" t="s">
        <v>874</v>
      </c>
      <c r="E23" s="2" t="s">
        <v>875</v>
      </c>
      <c r="F23" s="2" t="s">
        <v>858</v>
      </c>
      <c r="G23" s="2">
        <v>16</v>
      </c>
      <c r="H23" s="12" t="s">
        <v>4</v>
      </c>
      <c r="I23" s="2" t="s">
        <v>865</v>
      </c>
    </row>
    <row r="24" spans="1:11">
      <c r="A24" s="2"/>
      <c r="B24" s="2" t="s">
        <v>1293</v>
      </c>
      <c r="D24" s="2" t="s">
        <v>877</v>
      </c>
      <c r="E24" s="2" t="s">
        <v>878</v>
      </c>
      <c r="F24" s="2" t="s">
        <v>858</v>
      </c>
      <c r="G24" s="2">
        <v>16</v>
      </c>
      <c r="H24" s="12" t="s">
        <v>42</v>
      </c>
      <c r="I24" s="2" t="s">
        <v>865</v>
      </c>
    </row>
    <row r="25" spans="1:11">
      <c r="A25" s="2"/>
      <c r="B25" s="2" t="s">
        <v>1294</v>
      </c>
      <c r="C25" s="12"/>
      <c r="D25" s="2" t="s">
        <v>866</v>
      </c>
      <c r="E25" s="2" t="s">
        <v>880</v>
      </c>
      <c r="F25" s="2" t="s">
        <v>858</v>
      </c>
      <c r="G25" s="2">
        <v>32</v>
      </c>
      <c r="H25" s="12" t="s">
        <v>4</v>
      </c>
      <c r="I25" s="2" t="s">
        <v>865</v>
      </c>
    </row>
    <row r="26" spans="1:11">
      <c r="A26" s="2"/>
      <c r="B26" s="2" t="s">
        <v>1295</v>
      </c>
      <c r="C26" s="12"/>
      <c r="D26" s="2" t="s">
        <v>868</v>
      </c>
      <c r="E26" s="2" t="s">
        <v>869</v>
      </c>
      <c r="F26" s="2" t="s">
        <v>858</v>
      </c>
      <c r="G26" s="2">
        <v>36</v>
      </c>
      <c r="H26" s="12" t="s">
        <v>4</v>
      </c>
      <c r="I26" s="2" t="s">
        <v>870</v>
      </c>
    </row>
    <row r="27" spans="1:11">
      <c r="A27" s="2"/>
      <c r="B27" s="2" t="s">
        <v>1296</v>
      </c>
      <c r="D27" s="2" t="s">
        <v>881</v>
      </c>
      <c r="E27" s="2" t="s">
        <v>871</v>
      </c>
      <c r="F27" s="2" t="s">
        <v>858</v>
      </c>
      <c r="G27" s="2">
        <v>256</v>
      </c>
      <c r="H27" s="12" t="s">
        <v>4</v>
      </c>
      <c r="I27" s="2" t="s">
        <v>865</v>
      </c>
    </row>
    <row r="28" spans="1:11">
      <c r="A28" s="8" t="s">
        <v>8</v>
      </c>
      <c r="B28" s="9" t="s">
        <v>0</v>
      </c>
      <c r="C28" s="9"/>
      <c r="D28" s="8" t="s">
        <v>1</v>
      </c>
      <c r="E28" s="8" t="s">
        <v>2</v>
      </c>
      <c r="F28" s="10" t="s">
        <v>3</v>
      </c>
      <c r="G28" s="10" t="s">
        <v>10</v>
      </c>
      <c r="H28" s="10" t="s">
        <v>11</v>
      </c>
      <c r="I28" s="11" t="s">
        <v>12</v>
      </c>
    </row>
    <row r="29" spans="1:11">
      <c r="A29" s="2" t="s">
        <v>32</v>
      </c>
      <c r="B29" s="2" t="s">
        <v>696</v>
      </c>
      <c r="C29" s="12"/>
      <c r="D29" s="16" t="s">
        <v>697</v>
      </c>
      <c r="E29" s="2"/>
      <c r="F29" s="2" t="s">
        <v>695</v>
      </c>
      <c r="G29" s="2">
        <v>19</v>
      </c>
      <c r="H29" s="31" t="s">
        <v>1306</v>
      </c>
      <c r="I29" s="14"/>
    </row>
    <row r="30" spans="1:11">
      <c r="A30" s="2"/>
      <c r="B30" s="2" t="s">
        <v>698</v>
      </c>
      <c r="C30" s="12"/>
      <c r="D30" s="16" t="s">
        <v>699</v>
      </c>
      <c r="E30" s="2"/>
      <c r="F30" s="2" t="s">
        <v>695</v>
      </c>
      <c r="G30" s="2">
        <v>19</v>
      </c>
      <c r="H30" s="31" t="s">
        <v>1306</v>
      </c>
      <c r="I30" s="14"/>
    </row>
    <row r="31" spans="1:11">
      <c r="A31" s="2"/>
      <c r="B31" s="2" t="s">
        <v>700</v>
      </c>
      <c r="C31" s="12"/>
      <c r="D31" s="16" t="s">
        <v>701</v>
      </c>
      <c r="E31" s="2" t="s">
        <v>702</v>
      </c>
      <c r="F31" s="2" t="s">
        <v>703</v>
      </c>
      <c r="G31" s="2"/>
      <c r="H31" s="31" t="s">
        <v>393</v>
      </c>
      <c r="I31" s="14"/>
    </row>
    <row r="32" spans="1:11">
      <c r="A32" s="8" t="s">
        <v>704</v>
      </c>
      <c r="B32" s="9" t="s">
        <v>0</v>
      </c>
      <c r="C32" s="9"/>
      <c r="D32" s="8" t="s">
        <v>1</v>
      </c>
      <c r="E32" s="8" t="s">
        <v>2</v>
      </c>
      <c r="F32" s="10" t="s">
        <v>3</v>
      </c>
      <c r="G32" s="10" t="s">
        <v>692</v>
      </c>
      <c r="H32" s="10" t="s">
        <v>693</v>
      </c>
      <c r="I32" s="11" t="s">
        <v>694</v>
      </c>
    </row>
    <row r="33" spans="1:12">
      <c r="A33" s="2" t="s">
        <v>691</v>
      </c>
      <c r="B33" s="2" t="s">
        <v>51</v>
      </c>
      <c r="C33" s="12"/>
      <c r="D33" s="2" t="s">
        <v>705</v>
      </c>
      <c r="E33" s="2" t="s">
        <v>706</v>
      </c>
      <c r="F33" s="2" t="s">
        <v>45</v>
      </c>
      <c r="G33" s="2">
        <v>255</v>
      </c>
      <c r="H33" s="12" t="s">
        <v>690</v>
      </c>
      <c r="I33" s="14"/>
    </row>
    <row r="34" spans="1:12">
      <c r="A34" s="2"/>
      <c r="B34" s="2" t="s">
        <v>51</v>
      </c>
      <c r="C34" s="12"/>
      <c r="D34" s="19" t="s">
        <v>707</v>
      </c>
      <c r="E34" s="2"/>
      <c r="F34" s="2" t="s">
        <v>45</v>
      </c>
      <c r="G34" s="2">
        <v>255</v>
      </c>
      <c r="H34" s="12" t="s">
        <v>690</v>
      </c>
      <c r="I34" s="14"/>
    </row>
    <row r="35" spans="1:12">
      <c r="A35" s="2"/>
      <c r="B35" s="2" t="s">
        <v>51</v>
      </c>
      <c r="C35" s="12"/>
      <c r="D35" s="19" t="s">
        <v>708</v>
      </c>
      <c r="E35" s="2"/>
      <c r="F35" s="2" t="s">
        <v>45</v>
      </c>
      <c r="G35" s="2">
        <v>255</v>
      </c>
      <c r="H35" s="12" t="s">
        <v>709</v>
      </c>
      <c r="I35" s="14"/>
    </row>
    <row r="36" spans="1:12">
      <c r="D36" s="20"/>
    </row>
    <row r="37" spans="1:12">
      <c r="A37" s="7" t="s">
        <v>710</v>
      </c>
      <c r="L37" s="4"/>
    </row>
    <row r="38" spans="1:12">
      <c r="A38" s="8" t="s">
        <v>8</v>
      </c>
      <c r="B38" s="9" t="s">
        <v>0</v>
      </c>
      <c r="C38" s="9"/>
      <c r="D38" s="8" t="s">
        <v>1</v>
      </c>
      <c r="E38" s="8" t="s">
        <v>2</v>
      </c>
      <c r="F38" s="10" t="s">
        <v>3</v>
      </c>
      <c r="G38" s="10" t="s">
        <v>692</v>
      </c>
      <c r="H38" s="10" t="s">
        <v>693</v>
      </c>
      <c r="I38" s="11" t="s">
        <v>694</v>
      </c>
      <c r="L38" s="4"/>
    </row>
    <row r="39" spans="1:12">
      <c r="A39" s="2"/>
      <c r="B39" s="2" t="s">
        <v>13</v>
      </c>
      <c r="C39" s="12" t="s">
        <v>688</v>
      </c>
      <c r="D39" s="13" t="s">
        <v>711</v>
      </c>
      <c r="E39" s="2"/>
      <c r="F39" s="2"/>
      <c r="G39" s="2"/>
      <c r="H39" s="12" t="s">
        <v>690</v>
      </c>
      <c r="I39" s="14"/>
      <c r="L39" s="4"/>
    </row>
    <row r="40" spans="1:12">
      <c r="A40" s="8" t="s">
        <v>8</v>
      </c>
      <c r="B40" s="9" t="s">
        <v>0</v>
      </c>
      <c r="C40" s="9"/>
      <c r="D40" s="8" t="s">
        <v>1</v>
      </c>
      <c r="E40" s="8" t="s">
        <v>2</v>
      </c>
      <c r="F40" s="10" t="s">
        <v>3</v>
      </c>
      <c r="G40" s="10" t="s">
        <v>692</v>
      </c>
      <c r="H40" s="10" t="s">
        <v>693</v>
      </c>
      <c r="I40" s="11" t="s">
        <v>694</v>
      </c>
      <c r="L40" s="4"/>
    </row>
    <row r="41" spans="1:12">
      <c r="A41" s="2" t="s">
        <v>13</v>
      </c>
      <c r="B41" s="2" t="s">
        <v>21</v>
      </c>
      <c r="C41" s="12" t="s">
        <v>688</v>
      </c>
      <c r="D41" s="16" t="s">
        <v>712</v>
      </c>
      <c r="E41" s="2"/>
      <c r="F41" s="2"/>
      <c r="G41" s="2"/>
      <c r="H41" s="12" t="s">
        <v>690</v>
      </c>
      <c r="I41" s="21"/>
    </row>
    <row r="42" spans="1:12">
      <c r="A42" s="8" t="s">
        <v>8</v>
      </c>
      <c r="B42" s="9" t="s">
        <v>0</v>
      </c>
      <c r="C42" s="9"/>
      <c r="D42" s="8" t="s">
        <v>1</v>
      </c>
      <c r="E42" s="8" t="s">
        <v>2</v>
      </c>
      <c r="F42" s="10" t="s">
        <v>3</v>
      </c>
      <c r="G42" s="10" t="s">
        <v>692</v>
      </c>
      <c r="H42" s="10" t="s">
        <v>693</v>
      </c>
      <c r="I42" s="11" t="s">
        <v>694</v>
      </c>
    </row>
    <row r="43" spans="1:12">
      <c r="A43" s="2" t="s">
        <v>21</v>
      </c>
      <c r="B43" s="2" t="str">
        <f>$B$2&amp;"Response"</f>
        <v>getContractComponentInfoByAdminNativeKeyResponse</v>
      </c>
      <c r="C43" s="12" t="s">
        <v>688</v>
      </c>
      <c r="D43" s="13" t="s">
        <v>713</v>
      </c>
      <c r="E43" s="2" t="s">
        <v>714</v>
      </c>
      <c r="F43" s="2"/>
      <c r="G43" s="2"/>
      <c r="H43" s="12" t="s">
        <v>393</v>
      </c>
      <c r="I43" s="14"/>
    </row>
    <row r="44" spans="1:12">
      <c r="A44" s="22"/>
      <c r="B44" s="22" t="s">
        <v>715</v>
      </c>
      <c r="C44" s="23" t="s">
        <v>688</v>
      </c>
      <c r="D44" s="24" t="s">
        <v>689</v>
      </c>
      <c r="E44" s="22" t="s">
        <v>716</v>
      </c>
      <c r="F44" s="22"/>
      <c r="G44" s="22"/>
      <c r="H44" s="23" t="s">
        <v>393</v>
      </c>
      <c r="I44" s="25"/>
    </row>
    <row r="45" spans="1:12">
      <c r="A45" s="8" t="s">
        <v>8</v>
      </c>
      <c r="B45" s="9" t="s">
        <v>0</v>
      </c>
      <c r="C45" s="9"/>
      <c r="D45" s="8" t="s">
        <v>1</v>
      </c>
      <c r="E45" s="8" t="s">
        <v>2</v>
      </c>
      <c r="F45" s="10" t="s">
        <v>3</v>
      </c>
      <c r="G45" s="10" t="s">
        <v>692</v>
      </c>
      <c r="H45" s="10" t="s">
        <v>693</v>
      </c>
      <c r="I45" s="11" t="s">
        <v>694</v>
      </c>
    </row>
    <row r="46" spans="1:12">
      <c r="A46" s="2" t="str">
        <f>B43</f>
        <v>getContractComponentInfoByAdminNativeKeyResponse</v>
      </c>
      <c r="B46" s="2" t="s">
        <v>58</v>
      </c>
      <c r="C46" s="12" t="s">
        <v>208</v>
      </c>
      <c r="D46" s="16" t="s">
        <v>214</v>
      </c>
      <c r="E46" s="2"/>
      <c r="F46" s="2"/>
      <c r="G46" s="2"/>
      <c r="H46" s="12" t="s">
        <v>210</v>
      </c>
      <c r="I46" s="14"/>
    </row>
    <row r="47" spans="1:12">
      <c r="A47" s="2"/>
      <c r="B47" s="16" t="s">
        <v>59</v>
      </c>
      <c r="C47" s="26" t="s">
        <v>208</v>
      </c>
      <c r="D47" s="16" t="s">
        <v>214</v>
      </c>
      <c r="E47" s="2"/>
      <c r="F47" s="2"/>
      <c r="G47" s="2"/>
      <c r="H47" s="12" t="s">
        <v>210</v>
      </c>
      <c r="I47" s="14">
        <v>500</v>
      </c>
    </row>
    <row r="48" spans="1:12">
      <c r="A48" s="2"/>
      <c r="B48" s="18" t="s">
        <v>1987</v>
      </c>
      <c r="C48" s="12" t="s">
        <v>208</v>
      </c>
      <c r="D48" s="16" t="s">
        <v>214</v>
      </c>
      <c r="E48" s="2" t="s">
        <v>292</v>
      </c>
      <c r="F48" s="2"/>
      <c r="G48" s="2"/>
      <c r="H48" s="146" t="s">
        <v>42</v>
      </c>
      <c r="I48" s="14"/>
    </row>
    <row r="49" spans="1:9">
      <c r="A49" s="8" t="s">
        <v>8</v>
      </c>
      <c r="B49" s="9" t="s">
        <v>0</v>
      </c>
      <c r="C49" s="9"/>
      <c r="D49" s="8" t="s">
        <v>1</v>
      </c>
      <c r="E49" s="8" t="s">
        <v>2</v>
      </c>
      <c r="F49" s="10" t="s">
        <v>3</v>
      </c>
      <c r="G49" s="10" t="s">
        <v>204</v>
      </c>
      <c r="H49" s="10" t="s">
        <v>205</v>
      </c>
      <c r="I49" s="11" t="s">
        <v>207</v>
      </c>
    </row>
    <row r="50" spans="1:9">
      <c r="A50" s="22" t="s">
        <v>339</v>
      </c>
      <c r="B50" s="22" t="s">
        <v>717</v>
      </c>
      <c r="C50" s="23"/>
      <c r="D50" s="27" t="s">
        <v>718</v>
      </c>
      <c r="E50" s="22" t="s">
        <v>63</v>
      </c>
      <c r="F50" s="22"/>
      <c r="G50" s="22"/>
      <c r="H50" s="23" t="s">
        <v>210</v>
      </c>
      <c r="I50" s="28" t="s">
        <v>63</v>
      </c>
    </row>
    <row r="51" spans="1:9">
      <c r="A51" s="22"/>
      <c r="B51" s="27" t="s">
        <v>719</v>
      </c>
      <c r="C51" s="29"/>
      <c r="D51" s="27" t="s">
        <v>720</v>
      </c>
      <c r="E51" s="22" t="s">
        <v>66</v>
      </c>
      <c r="F51" s="22"/>
      <c r="G51" s="22"/>
      <c r="H51" s="23" t="s">
        <v>210</v>
      </c>
      <c r="I51" s="28" t="s">
        <v>66</v>
      </c>
    </row>
    <row r="52" spans="1:9">
      <c r="A52" s="22"/>
      <c r="B52" s="22" t="s">
        <v>721</v>
      </c>
      <c r="C52" s="23" t="s">
        <v>208</v>
      </c>
      <c r="D52" s="27" t="s">
        <v>722</v>
      </c>
      <c r="E52" s="22"/>
      <c r="F52" s="22"/>
      <c r="G52" s="22"/>
      <c r="H52" s="23" t="s">
        <v>210</v>
      </c>
      <c r="I52" s="25"/>
    </row>
    <row r="53" spans="1:9">
      <c r="A53" s="8" t="s">
        <v>8</v>
      </c>
      <c r="B53" s="9" t="s">
        <v>0</v>
      </c>
      <c r="C53" s="9"/>
      <c r="D53" s="8" t="s">
        <v>1</v>
      </c>
      <c r="E53" s="8" t="s">
        <v>2</v>
      </c>
      <c r="F53" s="10" t="s">
        <v>3</v>
      </c>
      <c r="G53" s="10" t="s">
        <v>204</v>
      </c>
      <c r="H53" s="10" t="s">
        <v>205</v>
      </c>
      <c r="I53" s="11" t="s">
        <v>207</v>
      </c>
    </row>
    <row r="54" spans="1:9">
      <c r="A54" s="22" t="s">
        <v>721</v>
      </c>
      <c r="B54" s="22" t="s">
        <v>69</v>
      </c>
      <c r="C54" s="23" t="s">
        <v>208</v>
      </c>
      <c r="D54" s="27" t="s">
        <v>722</v>
      </c>
      <c r="E54" s="22" t="s">
        <v>63</v>
      </c>
      <c r="F54" s="22"/>
      <c r="G54" s="22"/>
      <c r="H54" s="23" t="s">
        <v>210</v>
      </c>
      <c r="I54" s="28" t="s">
        <v>63</v>
      </c>
    </row>
    <row r="55" spans="1:9">
      <c r="A55" s="8" t="s">
        <v>8</v>
      </c>
      <c r="B55" s="9" t="s">
        <v>0</v>
      </c>
      <c r="C55" s="9"/>
      <c r="D55" s="8" t="s">
        <v>1</v>
      </c>
      <c r="E55" s="8" t="s">
        <v>2</v>
      </c>
      <c r="F55" s="10" t="s">
        <v>3</v>
      </c>
      <c r="G55" s="10" t="s">
        <v>204</v>
      </c>
      <c r="H55" s="10" t="s">
        <v>205</v>
      </c>
      <c r="I55" s="11" t="s">
        <v>207</v>
      </c>
    </row>
    <row r="56" spans="1:9">
      <c r="A56" s="22" t="s">
        <v>69</v>
      </c>
      <c r="B56" s="22" t="s">
        <v>58</v>
      </c>
      <c r="C56" s="23" t="s">
        <v>208</v>
      </c>
      <c r="D56" s="27" t="s">
        <v>70</v>
      </c>
      <c r="E56" s="22"/>
      <c r="F56" s="22"/>
      <c r="G56" s="22"/>
      <c r="H56" s="23"/>
      <c r="I56" s="28"/>
    </row>
    <row r="57" spans="1:9">
      <c r="A57" s="22"/>
      <c r="B57" s="27" t="s">
        <v>71</v>
      </c>
      <c r="C57" s="29"/>
      <c r="D57" s="27" t="s">
        <v>723</v>
      </c>
      <c r="E57" s="22" t="str">
        <f>$B$2</f>
        <v>getContractComponentInfoByAdminNativeKey</v>
      </c>
      <c r="F57" s="22" t="s">
        <v>219</v>
      </c>
      <c r="G57" s="22"/>
      <c r="H57" s="23" t="s">
        <v>210</v>
      </c>
      <c r="I57" s="28" t="str">
        <f>E57</f>
        <v>getContractComponentInfoByAdminNativeKey</v>
      </c>
    </row>
    <row r="58" spans="1:9">
      <c r="A58" s="22"/>
      <c r="B58" s="30" t="s">
        <v>724</v>
      </c>
      <c r="C58" s="23" t="s">
        <v>725</v>
      </c>
      <c r="D58" s="27" t="s">
        <v>726</v>
      </c>
      <c r="E58" s="22"/>
      <c r="F58" s="22"/>
      <c r="G58" s="22"/>
      <c r="H58" s="23"/>
      <c r="I58" s="25"/>
    </row>
    <row r="59" spans="1:9">
      <c r="A59" s="8" t="s">
        <v>8</v>
      </c>
      <c r="B59" s="9" t="s">
        <v>0</v>
      </c>
      <c r="C59" s="9"/>
      <c r="D59" s="8" t="s">
        <v>1</v>
      </c>
      <c r="E59" s="8" t="s">
        <v>2</v>
      </c>
      <c r="F59" s="10" t="s">
        <v>3</v>
      </c>
      <c r="G59" s="10" t="s">
        <v>727</v>
      </c>
      <c r="H59" s="10" t="s">
        <v>728</v>
      </c>
      <c r="I59" s="11" t="s">
        <v>729</v>
      </c>
    </row>
    <row r="60" spans="1:9">
      <c r="A60" s="2" t="s">
        <v>58</v>
      </c>
      <c r="B60" s="2" t="s">
        <v>76</v>
      </c>
      <c r="C60" s="12"/>
      <c r="D60" s="13" t="s">
        <v>730</v>
      </c>
      <c r="E60" s="2"/>
      <c r="F60" s="2" t="s">
        <v>731</v>
      </c>
      <c r="G60" s="2"/>
      <c r="H60" s="12"/>
      <c r="I60" s="14"/>
    </row>
    <row r="61" spans="1:9">
      <c r="A61" s="2"/>
      <c r="B61" s="2" t="s">
        <v>78</v>
      </c>
      <c r="C61" s="12"/>
      <c r="D61" s="13" t="s">
        <v>732</v>
      </c>
      <c r="E61" s="2"/>
      <c r="F61" s="2" t="s">
        <v>731</v>
      </c>
      <c r="G61" s="2"/>
      <c r="H61" s="12"/>
      <c r="I61" s="14"/>
    </row>
    <row r="62" spans="1:9">
      <c r="A62" s="2"/>
      <c r="B62" s="2" t="s">
        <v>32</v>
      </c>
      <c r="C62" s="12"/>
      <c r="D62" s="16" t="s">
        <v>733</v>
      </c>
      <c r="E62" s="2"/>
      <c r="F62" s="2"/>
      <c r="G62" s="2"/>
      <c r="H62" s="12"/>
      <c r="I62" s="14"/>
    </row>
    <row r="63" spans="1:9">
      <c r="A63" s="8" t="s">
        <v>8</v>
      </c>
      <c r="B63" s="9" t="s">
        <v>0</v>
      </c>
      <c r="C63" s="9"/>
      <c r="D63" s="8" t="s">
        <v>1</v>
      </c>
      <c r="E63" s="8" t="s">
        <v>2</v>
      </c>
      <c r="F63" s="10" t="s">
        <v>3</v>
      </c>
      <c r="G63" s="10" t="s">
        <v>727</v>
      </c>
      <c r="H63" s="10" t="s">
        <v>728</v>
      </c>
      <c r="I63" s="11" t="s">
        <v>729</v>
      </c>
    </row>
    <row r="64" spans="1:9">
      <c r="A64" s="2" t="s">
        <v>32</v>
      </c>
      <c r="B64" s="2" t="s">
        <v>33</v>
      </c>
      <c r="C64" s="12"/>
      <c r="D64" s="13" t="s">
        <v>734</v>
      </c>
      <c r="E64" s="2"/>
      <c r="F64" s="2" t="s">
        <v>731</v>
      </c>
      <c r="G64" s="2">
        <v>20</v>
      </c>
      <c r="H64" s="12" t="s">
        <v>735</v>
      </c>
      <c r="I64" s="14"/>
    </row>
    <row r="65" spans="1:9">
      <c r="A65" s="2"/>
      <c r="B65" s="18" t="s">
        <v>736</v>
      </c>
      <c r="C65" s="31"/>
      <c r="D65" s="32" t="s">
        <v>737</v>
      </c>
      <c r="E65" s="18" t="s">
        <v>738</v>
      </c>
      <c r="F65" s="18" t="s">
        <v>731</v>
      </c>
      <c r="G65" s="18">
        <v>20</v>
      </c>
      <c r="H65" s="31" t="s">
        <v>735</v>
      </c>
      <c r="I65" s="14">
        <v>500</v>
      </c>
    </row>
    <row r="66" spans="1:9">
      <c r="A66" s="2"/>
      <c r="B66" s="18" t="s">
        <v>739</v>
      </c>
      <c r="C66" s="12"/>
      <c r="D66" s="16" t="s">
        <v>740</v>
      </c>
      <c r="E66" s="2"/>
      <c r="F66" s="2" t="s">
        <v>731</v>
      </c>
      <c r="G66" s="2">
        <v>20</v>
      </c>
      <c r="H66" s="12" t="s">
        <v>741</v>
      </c>
      <c r="I66" s="14"/>
    </row>
    <row r="67" spans="1:9">
      <c r="A67" s="2"/>
      <c r="B67" s="2" t="s">
        <v>43</v>
      </c>
      <c r="C67" s="12"/>
      <c r="D67" s="13" t="s">
        <v>44</v>
      </c>
      <c r="E67" s="2"/>
      <c r="F67" s="2" t="s">
        <v>45</v>
      </c>
      <c r="G67" s="2">
        <v>50</v>
      </c>
      <c r="H67" s="12" t="s">
        <v>741</v>
      </c>
      <c r="I67" s="14"/>
    </row>
    <row r="68" spans="1:9">
      <c r="A68" s="2"/>
      <c r="B68" s="2" t="s">
        <v>742</v>
      </c>
      <c r="C68" s="12"/>
      <c r="D68" s="16" t="s">
        <v>47</v>
      </c>
      <c r="E68" s="2"/>
      <c r="F68" s="2" t="s">
        <v>45</v>
      </c>
      <c r="G68" s="2">
        <v>255</v>
      </c>
      <c r="H68" s="12" t="s">
        <v>741</v>
      </c>
      <c r="I68" s="14" t="s">
        <v>48</v>
      </c>
    </row>
    <row r="69" spans="1:9">
      <c r="A69" s="8" t="s">
        <v>8</v>
      </c>
      <c r="B69" s="9" t="s">
        <v>0</v>
      </c>
      <c r="C69" s="9"/>
      <c r="D69" s="8" t="s">
        <v>1</v>
      </c>
      <c r="E69" s="8" t="s">
        <v>2</v>
      </c>
      <c r="F69" s="10" t="s">
        <v>3</v>
      </c>
      <c r="G69" s="10" t="s">
        <v>727</v>
      </c>
      <c r="H69" s="10" t="s">
        <v>728</v>
      </c>
      <c r="I69" s="11" t="s">
        <v>729</v>
      </c>
    </row>
    <row r="70" spans="1:9">
      <c r="A70" s="33" t="s">
        <v>724</v>
      </c>
      <c r="B70" s="33" t="s">
        <v>743</v>
      </c>
      <c r="C70" s="12"/>
      <c r="D70" s="16" t="s">
        <v>744</v>
      </c>
      <c r="E70" s="2"/>
      <c r="F70" s="2"/>
      <c r="G70" s="2"/>
      <c r="H70" s="12" t="s">
        <v>735</v>
      </c>
      <c r="I70" s="14"/>
    </row>
    <row r="71" spans="1:9">
      <c r="A71" s="22"/>
      <c r="B71" s="22" t="s">
        <v>84</v>
      </c>
      <c r="C71" s="23" t="s">
        <v>725</v>
      </c>
      <c r="D71" s="27" t="s">
        <v>745</v>
      </c>
      <c r="E71" s="22" t="s">
        <v>746</v>
      </c>
      <c r="F71" s="22"/>
      <c r="G71" s="22"/>
      <c r="H71" s="23" t="s">
        <v>741</v>
      </c>
      <c r="I71" s="25"/>
    </row>
    <row r="72" spans="1:9">
      <c r="A72" s="8" t="s">
        <v>8</v>
      </c>
      <c r="B72" s="9" t="s">
        <v>0</v>
      </c>
      <c r="C72" s="9"/>
      <c r="D72" s="8" t="s">
        <v>1</v>
      </c>
      <c r="E72" s="8" t="s">
        <v>2</v>
      </c>
      <c r="F72" s="10" t="s">
        <v>3</v>
      </c>
      <c r="G72" s="10" t="s">
        <v>727</v>
      </c>
      <c r="H72" s="10" t="s">
        <v>728</v>
      </c>
      <c r="I72" s="11" t="s">
        <v>729</v>
      </c>
    </row>
    <row r="73" spans="1:9">
      <c r="A73" s="22" t="s">
        <v>84</v>
      </c>
      <c r="B73" s="22" t="s">
        <v>747</v>
      </c>
      <c r="C73" s="23"/>
      <c r="D73" s="27" t="s">
        <v>748</v>
      </c>
      <c r="E73" s="22"/>
      <c r="F73" s="22" t="s">
        <v>749</v>
      </c>
      <c r="G73" s="22">
        <v>19</v>
      </c>
      <c r="H73" s="23"/>
      <c r="I73" s="25">
        <v>11000976</v>
      </c>
    </row>
    <row r="74" spans="1:9">
      <c r="A74" s="22"/>
      <c r="B74" s="22" t="s">
        <v>750</v>
      </c>
      <c r="C74" s="23"/>
      <c r="D74" s="27" t="s">
        <v>751</v>
      </c>
      <c r="E74" s="22"/>
      <c r="F74" s="22" t="s">
        <v>731</v>
      </c>
      <c r="G74" s="22"/>
      <c r="H74" s="23"/>
      <c r="I74" s="25" t="s">
        <v>91</v>
      </c>
    </row>
    <row r="75" spans="1:9">
      <c r="A75" s="22"/>
      <c r="B75" s="22" t="s">
        <v>92</v>
      </c>
      <c r="C75" s="23"/>
      <c r="D75" s="27" t="s">
        <v>752</v>
      </c>
      <c r="E75" s="22"/>
      <c r="F75" s="22" t="s">
        <v>731</v>
      </c>
      <c r="G75" s="22">
        <v>20</v>
      </c>
      <c r="H75" s="23"/>
      <c r="I75" s="25" t="s">
        <v>94</v>
      </c>
    </row>
    <row r="76" spans="1:9">
      <c r="A76" s="22"/>
      <c r="B76" s="22" t="s">
        <v>95</v>
      </c>
      <c r="C76" s="23"/>
      <c r="D76" s="27" t="s">
        <v>753</v>
      </c>
      <c r="E76" s="22"/>
      <c r="F76" s="22" t="s">
        <v>749</v>
      </c>
      <c r="G76" s="22">
        <v>19</v>
      </c>
      <c r="H76" s="23"/>
      <c r="I76" s="25">
        <v>500</v>
      </c>
    </row>
    <row r="77" spans="1:9">
      <c r="A77" s="22"/>
      <c r="B77" s="22" t="s">
        <v>754</v>
      </c>
      <c r="C77" s="23"/>
      <c r="D77" s="27" t="s">
        <v>755</v>
      </c>
      <c r="E77" s="22"/>
      <c r="F77" s="22" t="s">
        <v>749</v>
      </c>
      <c r="G77" s="22">
        <v>19</v>
      </c>
      <c r="H77" s="23"/>
      <c r="I77" s="25">
        <v>11001185</v>
      </c>
    </row>
    <row r="78" spans="1:9">
      <c r="A78" s="22"/>
      <c r="B78" s="22" t="s">
        <v>756</v>
      </c>
      <c r="C78" s="23"/>
      <c r="D78" s="27" t="s">
        <v>757</v>
      </c>
      <c r="E78" s="22"/>
      <c r="F78" s="22" t="s">
        <v>749</v>
      </c>
      <c r="G78" s="22">
        <v>19</v>
      </c>
      <c r="H78" s="23"/>
      <c r="I78" s="25">
        <v>0</v>
      </c>
    </row>
    <row r="79" spans="1:9">
      <c r="A79" s="22"/>
      <c r="B79" s="22" t="s">
        <v>101</v>
      </c>
      <c r="C79" s="23"/>
      <c r="D79" s="27" t="s">
        <v>758</v>
      </c>
      <c r="E79" s="22"/>
      <c r="F79" s="22" t="s">
        <v>731</v>
      </c>
      <c r="G79" s="22"/>
      <c r="H79" s="23"/>
      <c r="I79" s="34" t="s">
        <v>759</v>
      </c>
    </row>
    <row r="80" spans="1:9">
      <c r="A80" s="8" t="s">
        <v>8</v>
      </c>
      <c r="B80" s="9" t="s">
        <v>0</v>
      </c>
      <c r="C80" s="9"/>
      <c r="D80" s="8" t="s">
        <v>1</v>
      </c>
      <c r="E80" s="8" t="s">
        <v>2</v>
      </c>
      <c r="F80" s="10" t="s">
        <v>3</v>
      </c>
      <c r="G80" s="10" t="s">
        <v>727</v>
      </c>
      <c r="H80" s="10" t="s">
        <v>728</v>
      </c>
      <c r="I80" s="11" t="s">
        <v>729</v>
      </c>
    </row>
    <row r="81" spans="1:16">
      <c r="A81" s="61" t="s">
        <v>1987</v>
      </c>
      <c r="B81" s="90" t="s">
        <v>1322</v>
      </c>
      <c r="C81" s="2"/>
      <c r="D81" s="2"/>
      <c r="E81" s="2"/>
      <c r="F81" s="2"/>
      <c r="G81" s="2"/>
      <c r="H81" s="12"/>
      <c r="I81" s="14"/>
    </row>
    <row r="82" spans="1:16">
      <c r="A82" s="18"/>
      <c r="B82" s="90" t="s">
        <v>1317</v>
      </c>
      <c r="C82" s="12"/>
      <c r="D82" s="19"/>
      <c r="E82" s="2"/>
      <c r="F82" s="2"/>
      <c r="G82" s="2"/>
      <c r="H82" s="12"/>
      <c r="I82" s="14"/>
    </row>
    <row r="83" spans="1:16">
      <c r="A83" s="18"/>
      <c r="B83" s="90" t="s">
        <v>1337</v>
      </c>
      <c r="C83" s="12"/>
      <c r="D83" s="19"/>
      <c r="E83" s="2"/>
      <c r="F83" s="2"/>
      <c r="G83" s="2"/>
      <c r="H83" s="12"/>
      <c r="I83" s="14"/>
    </row>
    <row r="84" spans="1:16">
      <c r="A84" s="18"/>
      <c r="B84" s="18" t="s">
        <v>1988</v>
      </c>
      <c r="C84" s="12" t="s">
        <v>725</v>
      </c>
      <c r="D84" s="19" t="s">
        <v>760</v>
      </c>
      <c r="E84" s="2" t="s">
        <v>761</v>
      </c>
      <c r="F84" s="2"/>
      <c r="G84" s="2"/>
      <c r="H84" s="12"/>
      <c r="I84" s="14"/>
    </row>
    <row r="85" spans="1:16">
      <c r="A85" s="2"/>
      <c r="B85" s="18" t="s">
        <v>1989</v>
      </c>
      <c r="C85" s="12" t="s">
        <v>725</v>
      </c>
      <c r="D85" s="19" t="s">
        <v>762</v>
      </c>
      <c r="E85" s="2" t="s">
        <v>761</v>
      </c>
      <c r="F85" s="2"/>
      <c r="G85" s="2"/>
      <c r="H85" s="12"/>
      <c r="I85" s="14"/>
    </row>
    <row r="86" spans="1:16" s="124" customFormat="1">
      <c r="A86" s="123"/>
      <c r="B86" s="18" t="s">
        <v>1990</v>
      </c>
      <c r="C86" s="129" t="s">
        <v>14</v>
      </c>
      <c r="D86" s="19" t="s">
        <v>763</v>
      </c>
      <c r="E86" s="123" t="s">
        <v>374</v>
      </c>
      <c r="F86" s="123"/>
      <c r="G86" s="123"/>
      <c r="H86" s="129"/>
      <c r="I86" s="130"/>
    </row>
    <row r="87" spans="1:16" s="124" customFormat="1">
      <c r="A87" s="123"/>
      <c r="B87" s="167" t="s">
        <v>2394</v>
      </c>
      <c r="C87" s="129" t="s">
        <v>14</v>
      </c>
      <c r="D87" s="19" t="s">
        <v>763</v>
      </c>
      <c r="E87" s="123" t="s">
        <v>374</v>
      </c>
      <c r="F87" s="123"/>
      <c r="G87" s="123"/>
      <c r="H87" s="129"/>
      <c r="I87" s="130"/>
    </row>
    <row r="88" spans="1:16">
      <c r="A88" s="2"/>
      <c r="B88" s="166" t="s">
        <v>2395</v>
      </c>
      <c r="C88" s="12" t="s">
        <v>725</v>
      </c>
      <c r="D88" s="19" t="s">
        <v>2397</v>
      </c>
      <c r="E88" s="2" t="s">
        <v>60</v>
      </c>
      <c r="F88" s="2"/>
      <c r="G88" s="2"/>
      <c r="H88" s="12"/>
      <c r="I88" s="14"/>
    </row>
    <row r="89" spans="1:16">
      <c r="A89" s="8" t="s">
        <v>49</v>
      </c>
      <c r="B89" s="9" t="s">
        <v>0</v>
      </c>
      <c r="C89" s="9"/>
      <c r="D89" s="8" t="s">
        <v>1</v>
      </c>
      <c r="E89" s="8" t="s">
        <v>2</v>
      </c>
      <c r="F89" s="10" t="s">
        <v>3</v>
      </c>
      <c r="G89" s="10" t="s">
        <v>203</v>
      </c>
      <c r="H89" s="10" t="s">
        <v>205</v>
      </c>
      <c r="I89" s="11" t="s">
        <v>12</v>
      </c>
    </row>
    <row r="90" spans="1:16">
      <c r="A90" s="73" t="s">
        <v>1337</v>
      </c>
      <c r="B90" s="73" t="s">
        <v>1809</v>
      </c>
      <c r="C90" s="54"/>
      <c r="D90" s="35"/>
      <c r="E90" s="18"/>
      <c r="F90" s="18"/>
      <c r="G90" s="18"/>
      <c r="H90" s="31"/>
      <c r="I90" s="54"/>
    </row>
    <row r="91" spans="1:16" s="36" customFormat="1">
      <c r="A91" s="54"/>
      <c r="B91" s="73" t="s">
        <v>84</v>
      </c>
      <c r="C91" s="54"/>
      <c r="D91" s="35"/>
      <c r="E91" s="18"/>
      <c r="F91" s="18"/>
      <c r="G91" s="18"/>
      <c r="H91" s="31"/>
      <c r="I91" s="54"/>
    </row>
    <row r="92" spans="1:16">
      <c r="A92" s="8" t="s">
        <v>1991</v>
      </c>
      <c r="B92" s="9" t="s">
        <v>0</v>
      </c>
      <c r="C92" s="9"/>
      <c r="D92" s="8" t="s">
        <v>1</v>
      </c>
      <c r="E92" s="8" t="s">
        <v>2</v>
      </c>
      <c r="F92" s="10" t="s">
        <v>3</v>
      </c>
      <c r="G92" s="10" t="s">
        <v>1992</v>
      </c>
      <c r="H92" s="10" t="s">
        <v>1993</v>
      </c>
      <c r="I92" s="11" t="s">
        <v>1994</v>
      </c>
      <c r="J92" s="36"/>
      <c r="K92" s="36"/>
      <c r="L92" s="36"/>
      <c r="M92" s="36"/>
      <c r="N92" s="36"/>
      <c r="O92" s="36"/>
      <c r="P92" s="36"/>
    </row>
    <row r="93" spans="1:16" customFormat="1">
      <c r="A93" s="18" t="s">
        <v>1988</v>
      </c>
      <c r="B93" s="73" t="s">
        <v>1846</v>
      </c>
      <c r="C93" s="45"/>
      <c r="D93" s="45"/>
      <c r="E93" s="45"/>
      <c r="F93" s="45"/>
      <c r="G93" s="45"/>
      <c r="H93" s="45"/>
      <c r="I93" s="45"/>
      <c r="J93" s="36"/>
      <c r="K93" s="92"/>
      <c r="L93" s="93"/>
      <c r="M93" s="36"/>
      <c r="N93" s="36"/>
      <c r="O93" s="36"/>
      <c r="P93" s="94"/>
    </row>
    <row r="94" spans="1:16" customFormat="1">
      <c r="A94" s="45"/>
      <c r="B94" s="73" t="s">
        <v>1811</v>
      </c>
      <c r="C94" s="45"/>
      <c r="D94" s="45"/>
      <c r="E94" s="45"/>
      <c r="F94" s="45"/>
      <c r="G94" s="45"/>
      <c r="H94" s="45"/>
      <c r="I94" s="45"/>
      <c r="J94" s="36"/>
      <c r="K94" s="92"/>
      <c r="L94" s="93"/>
      <c r="M94" s="36"/>
      <c r="N94" s="36"/>
      <c r="O94" s="36"/>
      <c r="P94" s="94"/>
    </row>
    <row r="95" spans="1:16" customFormat="1">
      <c r="A95" s="45"/>
      <c r="B95" s="45" t="s">
        <v>1995</v>
      </c>
      <c r="C95" s="45"/>
      <c r="D95" s="19" t="s">
        <v>764</v>
      </c>
      <c r="E95" s="2"/>
      <c r="F95" s="2" t="s">
        <v>582</v>
      </c>
      <c r="G95" s="2">
        <v>19</v>
      </c>
      <c r="H95" s="45"/>
      <c r="I95" s="14">
        <v>1.5062320052E+18</v>
      </c>
      <c r="J95" s="36"/>
      <c r="K95" s="92"/>
      <c r="L95" s="95"/>
      <c r="M95" s="36"/>
      <c r="N95" s="36"/>
      <c r="O95" s="36"/>
      <c r="P95" s="94"/>
    </row>
    <row r="96" spans="1:16" customFormat="1">
      <c r="A96" s="45"/>
      <c r="B96" s="45" t="s">
        <v>1996</v>
      </c>
      <c r="C96" s="45"/>
      <c r="D96" s="19" t="s">
        <v>765</v>
      </c>
      <c r="E96" s="2"/>
      <c r="F96" s="2" t="s">
        <v>45</v>
      </c>
      <c r="G96" s="2">
        <v>40</v>
      </c>
      <c r="H96" s="45"/>
      <c r="I96" s="14" t="s">
        <v>766</v>
      </c>
      <c r="J96" s="36"/>
      <c r="K96" s="92"/>
      <c r="L96" s="93"/>
      <c r="M96" s="36"/>
      <c r="N96" s="36"/>
      <c r="O96" s="36"/>
      <c r="P96" s="94"/>
    </row>
    <row r="97" spans="1:16" customFormat="1">
      <c r="A97" s="45"/>
      <c r="B97" s="45" t="s">
        <v>1997</v>
      </c>
      <c r="C97" s="45"/>
      <c r="D97" s="32" t="s">
        <v>767</v>
      </c>
      <c r="E97" s="18"/>
      <c r="F97" s="2" t="s">
        <v>45</v>
      </c>
      <c r="G97" s="18">
        <v>40</v>
      </c>
      <c r="H97" s="45"/>
      <c r="I97" s="21" t="s">
        <v>766</v>
      </c>
      <c r="J97" s="36"/>
      <c r="K97" s="92"/>
      <c r="L97" s="95"/>
      <c r="M97" s="36"/>
      <c r="N97" s="36"/>
      <c r="O97" s="36"/>
      <c r="P97" s="94"/>
    </row>
    <row r="98" spans="1:16" customFormat="1">
      <c r="A98" s="45"/>
      <c r="B98" s="45" t="s">
        <v>1998</v>
      </c>
      <c r="C98" s="45"/>
      <c r="D98" s="19" t="s">
        <v>768</v>
      </c>
      <c r="E98" s="2"/>
      <c r="F98" s="2" t="s">
        <v>45</v>
      </c>
      <c r="G98" s="2">
        <v>50</v>
      </c>
      <c r="H98" s="45"/>
      <c r="I98" s="14" t="s">
        <v>769</v>
      </c>
      <c r="J98" s="36"/>
      <c r="K98" s="92"/>
      <c r="L98" s="95"/>
      <c r="M98" s="36"/>
      <c r="N98" s="36"/>
      <c r="O98" s="36"/>
      <c r="P98" s="94"/>
    </row>
    <row r="99" spans="1:16" customFormat="1">
      <c r="A99" s="45"/>
      <c r="B99" s="45" t="s">
        <v>1999</v>
      </c>
      <c r="C99" s="45"/>
      <c r="D99" s="16" t="s">
        <v>770</v>
      </c>
      <c r="E99" s="2"/>
      <c r="F99" s="2" t="s">
        <v>582</v>
      </c>
      <c r="G99" s="2">
        <v>19</v>
      </c>
      <c r="H99" s="45"/>
      <c r="I99" s="14">
        <v>3282100</v>
      </c>
      <c r="J99" s="36"/>
      <c r="K99" s="92"/>
      <c r="L99" s="95"/>
      <c r="M99" s="36"/>
      <c r="N99" s="36"/>
      <c r="O99" s="36"/>
      <c r="P99" s="94"/>
    </row>
    <row r="100" spans="1:16" customFormat="1">
      <c r="A100" s="45"/>
      <c r="B100" s="45" t="s">
        <v>2000</v>
      </c>
      <c r="C100" s="45"/>
      <c r="D100" s="16" t="s">
        <v>771</v>
      </c>
      <c r="E100" s="2"/>
      <c r="F100" s="2" t="s">
        <v>772</v>
      </c>
      <c r="G100" s="2">
        <v>6</v>
      </c>
      <c r="H100" s="45"/>
      <c r="I100" s="14" t="s">
        <v>773</v>
      </c>
      <c r="J100" s="36"/>
      <c r="K100" s="92"/>
      <c r="L100" s="95"/>
      <c r="M100" s="36"/>
      <c r="N100" s="36"/>
      <c r="O100" s="36"/>
      <c r="P100" s="94"/>
    </row>
    <row r="101" spans="1:16" customFormat="1">
      <c r="A101" s="45"/>
      <c r="B101" s="45" t="s">
        <v>2001</v>
      </c>
      <c r="C101" s="45"/>
      <c r="D101" s="16" t="s">
        <v>774</v>
      </c>
      <c r="E101" s="2"/>
      <c r="F101" s="2" t="s">
        <v>772</v>
      </c>
      <c r="G101" s="2">
        <v>6</v>
      </c>
      <c r="H101" s="45"/>
      <c r="I101" s="14" t="s">
        <v>775</v>
      </c>
      <c r="J101" s="36"/>
      <c r="K101" s="92"/>
      <c r="L101" s="95"/>
      <c r="M101" s="36"/>
      <c r="N101" s="36"/>
      <c r="O101" s="36"/>
      <c r="P101" s="94"/>
    </row>
    <row r="102" spans="1:16" customFormat="1">
      <c r="A102" s="45"/>
      <c r="B102" s="45" t="s">
        <v>2002</v>
      </c>
      <c r="C102" s="45"/>
      <c r="D102" s="16" t="s">
        <v>776</v>
      </c>
      <c r="E102" s="2"/>
      <c r="F102" s="2" t="s">
        <v>45</v>
      </c>
      <c r="G102" s="2">
        <v>20</v>
      </c>
      <c r="H102" s="45"/>
      <c r="I102" s="14" t="s">
        <v>769</v>
      </c>
      <c r="J102" s="36"/>
      <c r="K102" s="92"/>
      <c r="L102" s="93"/>
      <c r="M102" s="36"/>
      <c r="N102" s="36"/>
      <c r="O102" s="36"/>
      <c r="P102" s="94"/>
    </row>
    <row r="103" spans="1:16" customFormat="1">
      <c r="A103" s="45"/>
      <c r="B103" s="45" t="s">
        <v>2003</v>
      </c>
      <c r="C103" s="45"/>
      <c r="D103" s="16" t="s">
        <v>777</v>
      </c>
      <c r="E103" s="2"/>
      <c r="F103" s="2" t="s">
        <v>45</v>
      </c>
      <c r="G103" s="2">
        <v>1</v>
      </c>
      <c r="H103" s="45"/>
      <c r="I103" s="14" t="s">
        <v>778</v>
      </c>
      <c r="J103" s="36"/>
      <c r="K103" s="92"/>
      <c r="L103" s="95"/>
      <c r="M103" s="36"/>
      <c r="N103" s="36"/>
      <c r="O103" s="36"/>
      <c r="P103" s="94"/>
    </row>
    <row r="104" spans="1:16" customFormat="1">
      <c r="A104" s="45"/>
      <c r="B104" s="45" t="s">
        <v>2004</v>
      </c>
      <c r="C104" s="45"/>
      <c r="D104" s="19" t="s">
        <v>779</v>
      </c>
      <c r="E104" s="2"/>
      <c r="F104" s="2" t="s">
        <v>45</v>
      </c>
      <c r="G104" s="2">
        <v>100</v>
      </c>
      <c r="H104" s="45"/>
      <c r="I104" s="14" t="s">
        <v>780</v>
      </c>
      <c r="J104" s="36"/>
      <c r="K104" s="92"/>
      <c r="L104" s="95"/>
      <c r="M104" s="36"/>
      <c r="N104" s="36"/>
      <c r="O104" s="36"/>
      <c r="P104" s="94"/>
    </row>
    <row r="105" spans="1:16" customFormat="1">
      <c r="A105" s="45"/>
      <c r="B105" s="45" t="s">
        <v>2005</v>
      </c>
      <c r="C105" s="45"/>
      <c r="D105" s="16" t="s">
        <v>781</v>
      </c>
      <c r="E105" s="2"/>
      <c r="F105" s="2" t="s">
        <v>45</v>
      </c>
      <c r="G105" s="2">
        <v>1</v>
      </c>
      <c r="H105" s="45"/>
      <c r="I105" s="14" t="s">
        <v>782</v>
      </c>
      <c r="J105" s="36"/>
      <c r="K105" s="92"/>
      <c r="L105" s="95"/>
      <c r="M105" s="36"/>
      <c r="N105" s="36"/>
      <c r="O105" s="36"/>
      <c r="P105" s="94"/>
    </row>
    <row r="106" spans="1:16" customFormat="1">
      <c r="A106" s="45"/>
      <c r="B106" s="45" t="s">
        <v>2006</v>
      </c>
      <c r="C106" s="45"/>
      <c r="D106" s="16" t="s">
        <v>783</v>
      </c>
      <c r="E106" s="2"/>
      <c r="F106" s="2" t="s">
        <v>784</v>
      </c>
      <c r="G106" s="2">
        <v>6</v>
      </c>
      <c r="H106" s="45"/>
      <c r="I106" s="14" t="s">
        <v>775</v>
      </c>
      <c r="J106" s="36"/>
      <c r="K106" s="92"/>
      <c r="L106" s="95"/>
      <c r="M106" s="36"/>
      <c r="N106" s="36"/>
      <c r="O106" s="36"/>
      <c r="P106" s="94"/>
    </row>
    <row r="107" spans="1:16" customFormat="1">
      <c r="A107" s="45"/>
      <c r="B107" s="45" t="s">
        <v>2007</v>
      </c>
      <c r="C107" s="45"/>
      <c r="D107" s="16" t="s">
        <v>785</v>
      </c>
      <c r="E107" s="2"/>
      <c r="F107" s="2" t="s">
        <v>784</v>
      </c>
      <c r="G107" s="2">
        <v>6</v>
      </c>
      <c r="H107" s="45"/>
      <c r="I107" s="14" t="s">
        <v>786</v>
      </c>
      <c r="J107" s="36"/>
      <c r="K107" s="92"/>
      <c r="L107" s="95"/>
      <c r="M107" s="36"/>
      <c r="N107" s="36"/>
      <c r="O107" s="36"/>
      <c r="P107" s="94"/>
    </row>
    <row r="108" spans="1:16" customFormat="1">
      <c r="A108" s="45"/>
      <c r="B108" s="45" t="s">
        <v>2008</v>
      </c>
      <c r="C108" s="45"/>
      <c r="D108" s="16" t="s">
        <v>787</v>
      </c>
      <c r="E108" s="2"/>
      <c r="F108" s="2" t="s">
        <v>784</v>
      </c>
      <c r="G108" s="2">
        <v>6</v>
      </c>
      <c r="H108" s="45"/>
      <c r="I108" s="14" t="s">
        <v>775</v>
      </c>
      <c r="J108" s="94"/>
      <c r="K108" s="94"/>
      <c r="L108" s="94"/>
      <c r="M108" s="94"/>
      <c r="N108" s="94"/>
      <c r="O108" s="94"/>
      <c r="P108" s="94"/>
    </row>
    <row r="109" spans="1:16" customFormat="1">
      <c r="A109" s="45"/>
      <c r="B109" s="45" t="s">
        <v>2009</v>
      </c>
      <c r="C109" s="45"/>
      <c r="D109" s="16" t="s">
        <v>788</v>
      </c>
      <c r="E109" s="2"/>
      <c r="F109" s="2" t="s">
        <v>45</v>
      </c>
      <c r="G109" s="2">
        <v>20</v>
      </c>
      <c r="H109" s="45"/>
      <c r="I109" s="14" t="s">
        <v>769</v>
      </c>
      <c r="J109" s="94"/>
      <c r="K109" s="94"/>
      <c r="L109" s="94"/>
      <c r="M109" s="94"/>
      <c r="N109" s="94"/>
      <c r="O109" s="94"/>
      <c r="P109" s="94"/>
    </row>
    <row r="110" spans="1:16" s="278" customFormat="1" ht="15" customHeight="1">
      <c r="A110" s="210"/>
      <c r="B110" s="210" t="s">
        <v>2936</v>
      </c>
      <c r="C110" s="271"/>
      <c r="D110" s="281" t="s">
        <v>2937</v>
      </c>
      <c r="E110" s="210"/>
      <c r="F110" s="210" t="s">
        <v>45</v>
      </c>
      <c r="G110" s="210">
        <v>250</v>
      </c>
      <c r="H110" s="271"/>
      <c r="I110" s="212" t="s">
        <v>2938</v>
      </c>
    </row>
    <row r="111" spans="1:16" customFormat="1">
      <c r="A111" s="45"/>
      <c r="B111" s="73" t="s">
        <v>2010</v>
      </c>
      <c r="C111" s="45"/>
      <c r="D111" s="45"/>
      <c r="E111" s="45"/>
      <c r="F111" s="45"/>
      <c r="G111" s="45"/>
      <c r="H111" s="45"/>
      <c r="I111" s="45"/>
    </row>
    <row r="112" spans="1:16" customFormat="1">
      <c r="A112" s="45"/>
      <c r="B112" s="73" t="s">
        <v>2011</v>
      </c>
      <c r="C112" s="45"/>
      <c r="D112" s="45"/>
      <c r="E112" s="45"/>
      <c r="F112" s="45"/>
      <c r="G112" s="45"/>
      <c r="H112" s="45"/>
      <c r="I112" s="45"/>
    </row>
    <row r="113" spans="1:9" customFormat="1">
      <c r="A113" s="45"/>
      <c r="B113" s="73" t="s">
        <v>2012</v>
      </c>
      <c r="C113" s="45"/>
      <c r="D113" s="45"/>
      <c r="E113" s="45"/>
      <c r="F113" s="45"/>
      <c r="G113" s="45"/>
      <c r="H113" s="45"/>
      <c r="I113" s="45"/>
    </row>
    <row r="114" spans="1:9" customFormat="1">
      <c r="A114" s="45"/>
      <c r="B114" s="73" t="s">
        <v>2013</v>
      </c>
      <c r="C114" s="45"/>
      <c r="D114" s="45"/>
      <c r="E114" s="45"/>
      <c r="F114" s="45"/>
      <c r="G114" s="45"/>
      <c r="H114" s="45"/>
      <c r="I114" s="45"/>
    </row>
    <row r="115" spans="1:9" customFormat="1">
      <c r="A115" s="45"/>
      <c r="B115" s="73" t="s">
        <v>2014</v>
      </c>
      <c r="C115" s="45"/>
      <c r="D115" s="45"/>
      <c r="E115" s="45"/>
      <c r="F115" s="45"/>
      <c r="G115" s="45"/>
      <c r="H115" s="45"/>
      <c r="I115" s="45"/>
    </row>
    <row r="116" spans="1:9" customFormat="1">
      <c r="A116" s="45"/>
      <c r="B116" s="73" t="s">
        <v>2015</v>
      </c>
      <c r="C116" s="45"/>
      <c r="D116" s="45"/>
      <c r="E116" s="45"/>
      <c r="F116" s="45"/>
      <c r="G116" s="45"/>
      <c r="H116" s="45"/>
      <c r="I116" s="45"/>
    </row>
    <row r="117" spans="1:9" customFormat="1">
      <c r="A117" s="45"/>
      <c r="B117" s="73" t="s">
        <v>2016</v>
      </c>
      <c r="C117" s="45"/>
      <c r="D117" s="45"/>
      <c r="E117" s="45"/>
      <c r="F117" s="45"/>
      <c r="G117" s="45"/>
      <c r="H117" s="45"/>
      <c r="I117" s="45"/>
    </row>
    <row r="118" spans="1:9" customFormat="1">
      <c r="A118" s="45"/>
      <c r="B118" s="73" t="s">
        <v>2017</v>
      </c>
      <c r="C118" s="45"/>
      <c r="D118" s="45"/>
      <c r="E118" s="45"/>
      <c r="F118" s="45"/>
      <c r="G118" s="45"/>
      <c r="H118" s="45"/>
      <c r="I118" s="45"/>
    </row>
    <row r="119" spans="1:9" customFormat="1">
      <c r="A119" s="45"/>
      <c r="B119" s="73" t="s">
        <v>2018</v>
      </c>
      <c r="C119" s="45"/>
      <c r="D119" s="45"/>
      <c r="E119" s="45"/>
      <c r="F119" s="45"/>
      <c r="G119" s="45"/>
      <c r="H119" s="45"/>
      <c r="I119" s="45"/>
    </row>
    <row r="120" spans="1:9" customFormat="1">
      <c r="A120" s="45"/>
      <c r="B120" s="73" t="s">
        <v>1827</v>
      </c>
      <c r="C120" s="45"/>
      <c r="D120" s="45"/>
      <c r="E120" s="45"/>
      <c r="F120" s="45"/>
      <c r="G120" s="45"/>
      <c r="H120" s="45"/>
      <c r="I120" s="45"/>
    </row>
    <row r="121" spans="1:9" customFormat="1">
      <c r="A121" s="45"/>
      <c r="B121" s="73" t="s">
        <v>2019</v>
      </c>
      <c r="C121" s="45"/>
      <c r="D121" s="45"/>
      <c r="E121" s="45"/>
      <c r="F121" s="45"/>
      <c r="G121" s="45"/>
      <c r="H121" s="45"/>
      <c r="I121" s="45"/>
    </row>
    <row r="122" spans="1:9">
      <c r="A122" s="8" t="s">
        <v>507</v>
      </c>
      <c r="B122" s="9" t="s">
        <v>0</v>
      </c>
      <c r="C122" s="9"/>
      <c r="D122" s="8" t="s">
        <v>1</v>
      </c>
      <c r="E122" s="8" t="s">
        <v>2</v>
      </c>
      <c r="F122" s="10" t="s">
        <v>3</v>
      </c>
      <c r="G122" s="10" t="s">
        <v>203</v>
      </c>
      <c r="H122" s="10" t="s">
        <v>205</v>
      </c>
      <c r="I122" s="11" t="s">
        <v>12</v>
      </c>
    </row>
    <row r="123" spans="1:9">
      <c r="A123" s="2" t="s">
        <v>372</v>
      </c>
      <c r="B123" s="2" t="s">
        <v>379</v>
      </c>
      <c r="C123" s="12"/>
      <c r="D123" s="19" t="s">
        <v>562</v>
      </c>
      <c r="E123" s="2" t="str">
        <f>B124</f>
        <v>CommonExtensionBObj</v>
      </c>
      <c r="F123" s="2" t="s">
        <v>39</v>
      </c>
      <c r="G123" s="2">
        <v>150</v>
      </c>
      <c r="H123" s="12" t="s">
        <v>165</v>
      </c>
      <c r="I123" s="75"/>
    </row>
    <row r="124" spans="1:9">
      <c r="A124" s="2"/>
      <c r="B124" s="89" t="s">
        <v>1952</v>
      </c>
      <c r="C124" s="12"/>
      <c r="D124" s="16"/>
      <c r="E124" s="2"/>
      <c r="F124" s="2"/>
      <c r="G124" s="2"/>
      <c r="H124" s="12" t="s">
        <v>165</v>
      </c>
      <c r="I124" s="75"/>
    </row>
    <row r="125" spans="1:9">
      <c r="A125" s="8" t="s">
        <v>2020</v>
      </c>
      <c r="B125" s="9" t="s">
        <v>0</v>
      </c>
      <c r="C125" s="9"/>
      <c r="D125" s="8" t="s">
        <v>1</v>
      </c>
      <c r="E125" s="8" t="s">
        <v>2</v>
      </c>
      <c r="F125" s="10" t="s">
        <v>3</v>
      </c>
      <c r="G125" s="10" t="s">
        <v>203</v>
      </c>
      <c r="H125" s="10" t="s">
        <v>205</v>
      </c>
      <c r="I125" s="11" t="s">
        <v>2021</v>
      </c>
    </row>
    <row r="126" spans="1:9">
      <c r="A126" s="18" t="s">
        <v>1989</v>
      </c>
      <c r="B126" s="73" t="s">
        <v>1846</v>
      </c>
      <c r="C126" s="45"/>
      <c r="D126" s="45"/>
      <c r="E126" s="45"/>
      <c r="F126" s="45"/>
      <c r="G126" s="45"/>
      <c r="H126" s="45"/>
      <c r="I126" s="45"/>
    </row>
    <row r="127" spans="1:9">
      <c r="A127" s="45"/>
      <c r="B127" s="73" t="s">
        <v>1811</v>
      </c>
      <c r="C127" s="45"/>
      <c r="D127" s="45"/>
      <c r="E127" s="45"/>
      <c r="F127" s="45"/>
      <c r="G127" s="45"/>
      <c r="H127" s="45"/>
      <c r="I127" s="45"/>
    </row>
    <row r="128" spans="1:9">
      <c r="A128" s="18"/>
      <c r="B128" s="45" t="s">
        <v>1995</v>
      </c>
      <c r="C128" s="45"/>
      <c r="D128" s="19" t="s">
        <v>764</v>
      </c>
      <c r="E128" s="2"/>
      <c r="F128" s="2" t="s">
        <v>582</v>
      </c>
      <c r="G128" s="2">
        <v>19</v>
      </c>
      <c r="H128" s="45"/>
      <c r="I128" s="14">
        <v>1.5062320052E+18</v>
      </c>
    </row>
    <row r="129" spans="1:9">
      <c r="A129" s="18"/>
      <c r="B129" s="45" t="s">
        <v>2022</v>
      </c>
      <c r="C129" s="45"/>
      <c r="D129" s="19" t="s">
        <v>789</v>
      </c>
      <c r="E129" s="2"/>
      <c r="F129" s="2" t="s">
        <v>45</v>
      </c>
      <c r="G129" s="2">
        <v>20</v>
      </c>
      <c r="H129" s="45"/>
      <c r="I129" s="14" t="s">
        <v>790</v>
      </c>
    </row>
    <row r="130" spans="1:9">
      <c r="A130" s="18"/>
      <c r="B130" s="45" t="s">
        <v>2023</v>
      </c>
      <c r="C130" s="45"/>
      <c r="D130" s="32" t="s">
        <v>791</v>
      </c>
      <c r="E130" s="18"/>
      <c r="F130" s="2" t="s">
        <v>45</v>
      </c>
      <c r="G130" s="18">
        <v>20</v>
      </c>
      <c r="H130" s="45"/>
      <c r="I130" s="21">
        <v>539420</v>
      </c>
    </row>
    <row r="131" spans="1:9" ht="30">
      <c r="A131" s="18"/>
      <c r="B131" s="45" t="s">
        <v>2024</v>
      </c>
      <c r="C131" s="45"/>
      <c r="D131" s="19" t="s">
        <v>792</v>
      </c>
      <c r="E131" s="2"/>
      <c r="F131" s="2" t="s">
        <v>45</v>
      </c>
      <c r="G131" s="2">
        <v>20</v>
      </c>
      <c r="H131" s="45"/>
      <c r="I131" s="14" t="s">
        <v>793</v>
      </c>
    </row>
    <row r="132" spans="1:9">
      <c r="A132" s="18"/>
      <c r="B132" s="45" t="s">
        <v>2025</v>
      </c>
      <c r="C132" s="45"/>
      <c r="D132" s="16" t="s">
        <v>794</v>
      </c>
      <c r="E132" s="2"/>
      <c r="F132" s="2" t="s">
        <v>45</v>
      </c>
      <c r="G132" s="2">
        <v>100</v>
      </c>
      <c r="H132" s="45"/>
      <c r="I132" s="14" t="s">
        <v>795</v>
      </c>
    </row>
    <row r="133" spans="1:9">
      <c r="A133" s="18"/>
      <c r="B133" s="45" t="s">
        <v>2026</v>
      </c>
      <c r="C133" s="45"/>
      <c r="D133" s="16" t="s">
        <v>796</v>
      </c>
      <c r="E133" s="2"/>
      <c r="F133" s="2" t="s">
        <v>45</v>
      </c>
      <c r="G133" s="2">
        <v>100</v>
      </c>
      <c r="H133" s="45"/>
      <c r="I133" s="14" t="s">
        <v>797</v>
      </c>
    </row>
    <row r="134" spans="1:9">
      <c r="A134" s="18"/>
      <c r="B134" s="45" t="s">
        <v>2027</v>
      </c>
      <c r="C134" s="45"/>
      <c r="D134" s="16" t="s">
        <v>798</v>
      </c>
      <c r="E134" s="2"/>
      <c r="F134" s="2" t="s">
        <v>45</v>
      </c>
      <c r="G134" s="2">
        <v>100</v>
      </c>
      <c r="H134" s="45"/>
      <c r="I134" s="14" t="s">
        <v>799</v>
      </c>
    </row>
    <row r="135" spans="1:9">
      <c r="A135" s="18"/>
      <c r="B135" s="45" t="s">
        <v>2028</v>
      </c>
      <c r="C135" s="45"/>
      <c r="D135" s="16" t="s">
        <v>800</v>
      </c>
      <c r="E135" s="2"/>
      <c r="F135" s="2" t="s">
        <v>45</v>
      </c>
      <c r="G135" s="2">
        <v>100</v>
      </c>
      <c r="H135" s="45"/>
      <c r="I135" s="14" t="s">
        <v>801</v>
      </c>
    </row>
    <row r="136" spans="1:9">
      <c r="A136" s="18"/>
      <c r="B136" s="45" t="s">
        <v>2029</v>
      </c>
      <c r="C136" s="45"/>
      <c r="D136" s="16" t="s">
        <v>802</v>
      </c>
      <c r="E136" s="2"/>
      <c r="F136" s="2" t="s">
        <v>45</v>
      </c>
      <c r="G136" s="2">
        <v>20</v>
      </c>
      <c r="H136" s="45"/>
      <c r="I136" s="14" t="s">
        <v>803</v>
      </c>
    </row>
    <row r="137" spans="1:9">
      <c r="A137" s="18"/>
      <c r="B137" s="45" t="s">
        <v>2030</v>
      </c>
      <c r="C137" s="45"/>
      <c r="D137" s="16" t="s">
        <v>804</v>
      </c>
      <c r="E137" s="2"/>
      <c r="F137" s="2" t="s">
        <v>45</v>
      </c>
      <c r="G137" s="2">
        <v>1</v>
      </c>
      <c r="H137" s="45"/>
      <c r="I137" s="14" t="s">
        <v>782</v>
      </c>
    </row>
    <row r="138" spans="1:9">
      <c r="A138" s="18"/>
      <c r="B138" s="45" t="s">
        <v>2031</v>
      </c>
      <c r="C138" s="45"/>
      <c r="D138" s="16" t="s">
        <v>805</v>
      </c>
      <c r="E138" s="2"/>
      <c r="F138" s="2" t="s">
        <v>45</v>
      </c>
      <c r="G138" s="2">
        <v>255</v>
      </c>
      <c r="H138" s="45"/>
      <c r="I138" s="14" t="s">
        <v>806</v>
      </c>
    </row>
    <row r="139" spans="1:9">
      <c r="A139" s="18"/>
      <c r="B139" s="45" t="s">
        <v>2032</v>
      </c>
      <c r="C139" s="45"/>
      <c r="D139" s="19" t="s">
        <v>807</v>
      </c>
      <c r="E139" s="2"/>
      <c r="F139" s="2" t="s">
        <v>45</v>
      </c>
      <c r="G139" s="2">
        <v>20</v>
      </c>
      <c r="H139" s="45"/>
      <c r="I139" s="14">
        <v>12</v>
      </c>
    </row>
    <row r="140" spans="1:9">
      <c r="A140" s="18"/>
      <c r="B140" s="45" t="s">
        <v>2033</v>
      </c>
      <c r="C140" s="45"/>
      <c r="D140" s="19" t="s">
        <v>808</v>
      </c>
      <c r="E140" s="2"/>
      <c r="F140" s="2" t="s">
        <v>45</v>
      </c>
      <c r="G140" s="2">
        <v>1</v>
      </c>
      <c r="H140" s="45"/>
      <c r="I140" s="14" t="s">
        <v>782</v>
      </c>
    </row>
    <row r="141" spans="1:9">
      <c r="A141" s="18"/>
      <c r="B141" s="45" t="s">
        <v>2034</v>
      </c>
      <c r="C141" s="45"/>
      <c r="D141" s="16" t="s">
        <v>809</v>
      </c>
      <c r="E141" s="2"/>
      <c r="F141" s="2" t="s">
        <v>45</v>
      </c>
      <c r="G141" s="2">
        <v>20</v>
      </c>
      <c r="H141" s="45"/>
      <c r="I141" s="14" t="s">
        <v>810</v>
      </c>
    </row>
    <row r="142" spans="1:9">
      <c r="A142" s="18"/>
      <c r="B142" s="45" t="s">
        <v>2035</v>
      </c>
      <c r="C142" s="45"/>
      <c r="D142" s="16" t="s">
        <v>811</v>
      </c>
      <c r="E142" s="2"/>
      <c r="F142" s="2" t="s">
        <v>45</v>
      </c>
      <c r="G142" s="2">
        <v>20</v>
      </c>
      <c r="H142" s="45"/>
      <c r="I142" s="14" t="s">
        <v>810</v>
      </c>
    </row>
    <row r="143" spans="1:9">
      <c r="A143" s="18"/>
      <c r="B143" s="45" t="s">
        <v>2036</v>
      </c>
      <c r="C143" s="45"/>
      <c r="D143" s="16" t="s">
        <v>812</v>
      </c>
      <c r="E143" s="2"/>
      <c r="F143" s="2" t="s">
        <v>45</v>
      </c>
      <c r="G143" s="2">
        <v>20</v>
      </c>
      <c r="H143" s="45"/>
      <c r="I143" s="14" t="s">
        <v>813</v>
      </c>
    </row>
    <row r="144" spans="1:9">
      <c r="A144" s="18"/>
      <c r="B144" s="45" t="s">
        <v>2037</v>
      </c>
      <c r="C144" s="45"/>
      <c r="D144" s="16" t="s">
        <v>814</v>
      </c>
      <c r="E144" s="2"/>
      <c r="F144" s="2" t="s">
        <v>45</v>
      </c>
      <c r="G144" s="2">
        <v>20</v>
      </c>
      <c r="H144" s="45"/>
      <c r="I144" s="14">
        <v>4</v>
      </c>
    </row>
    <row r="145" spans="1:9">
      <c r="A145" s="18"/>
      <c r="B145" s="45" t="s">
        <v>2038</v>
      </c>
      <c r="C145" s="45"/>
      <c r="D145" s="16" t="s">
        <v>815</v>
      </c>
      <c r="E145" s="2"/>
      <c r="F145" s="2" t="s">
        <v>45</v>
      </c>
      <c r="G145" s="2">
        <v>1</v>
      </c>
      <c r="H145" s="45"/>
      <c r="I145" s="14"/>
    </row>
    <row r="146" spans="1:9">
      <c r="A146" s="18"/>
      <c r="B146" s="45" t="s">
        <v>2039</v>
      </c>
      <c r="C146" s="45"/>
      <c r="D146" s="16" t="s">
        <v>816</v>
      </c>
      <c r="E146" s="2"/>
      <c r="F146" s="2" t="s">
        <v>45</v>
      </c>
      <c r="G146" s="2">
        <v>1</v>
      </c>
      <c r="H146" s="45"/>
      <c r="I146" s="14" t="s">
        <v>778</v>
      </c>
    </row>
    <row r="147" spans="1:9">
      <c r="A147" s="18"/>
      <c r="B147" s="45" t="s">
        <v>2040</v>
      </c>
      <c r="C147" s="45"/>
      <c r="D147" s="16" t="s">
        <v>817</v>
      </c>
      <c r="E147" s="2"/>
      <c r="F147" s="2" t="s">
        <v>45</v>
      </c>
      <c r="G147" s="2">
        <v>1</v>
      </c>
      <c r="H147" s="45"/>
      <c r="I147" s="14" t="s">
        <v>778</v>
      </c>
    </row>
    <row r="148" spans="1:9">
      <c r="A148" s="18"/>
      <c r="B148" s="45" t="s">
        <v>2041</v>
      </c>
      <c r="C148" s="45"/>
      <c r="D148" s="16" t="s">
        <v>818</v>
      </c>
      <c r="E148" s="2"/>
      <c r="F148" s="2" t="s">
        <v>819</v>
      </c>
      <c r="G148" s="2"/>
      <c r="H148" s="45"/>
      <c r="I148" s="14">
        <v>162</v>
      </c>
    </row>
    <row r="149" spans="1:9">
      <c r="A149" s="18"/>
      <c r="B149" s="45" t="s">
        <v>2042</v>
      </c>
      <c r="C149" s="45"/>
      <c r="D149" s="19" t="s">
        <v>820</v>
      </c>
      <c r="E149" s="2"/>
      <c r="F149" s="2" t="s">
        <v>45</v>
      </c>
      <c r="G149" s="18">
        <v>20</v>
      </c>
      <c r="H149" s="45"/>
      <c r="I149" s="14">
        <v>26</v>
      </c>
    </row>
    <row r="150" spans="1:9">
      <c r="A150" s="18"/>
      <c r="B150" s="45" t="s">
        <v>2043</v>
      </c>
      <c r="C150" s="45"/>
      <c r="D150" s="19" t="s">
        <v>821</v>
      </c>
      <c r="E150" s="2"/>
      <c r="F150" s="2" t="s">
        <v>45</v>
      </c>
      <c r="G150" s="18">
        <v>20</v>
      </c>
      <c r="H150" s="45"/>
      <c r="I150" s="14" t="s">
        <v>822</v>
      </c>
    </row>
    <row r="151" spans="1:9">
      <c r="A151" s="18"/>
      <c r="B151" s="45" t="s">
        <v>2044</v>
      </c>
      <c r="C151" s="45"/>
      <c r="D151" s="19" t="s">
        <v>823</v>
      </c>
      <c r="E151" s="2"/>
      <c r="F151" s="2" t="s">
        <v>45</v>
      </c>
      <c r="G151" s="2">
        <v>1</v>
      </c>
      <c r="H151" s="45"/>
      <c r="I151" s="14" t="s">
        <v>782</v>
      </c>
    </row>
    <row r="152" spans="1:9" s="36" customFormat="1">
      <c r="A152" s="18"/>
      <c r="B152" s="45" t="s">
        <v>2045</v>
      </c>
      <c r="C152" s="45"/>
      <c r="D152" s="16" t="s">
        <v>824</v>
      </c>
      <c r="E152" s="2"/>
      <c r="F152" s="2" t="s">
        <v>772</v>
      </c>
      <c r="G152" s="2">
        <v>6</v>
      </c>
      <c r="H152" s="45"/>
      <c r="I152" s="14" t="s">
        <v>108</v>
      </c>
    </row>
    <row r="153" spans="1:9">
      <c r="A153" s="18"/>
      <c r="B153" s="45" t="s">
        <v>2046</v>
      </c>
      <c r="C153" s="45"/>
      <c r="D153" s="16" t="s">
        <v>825</v>
      </c>
      <c r="E153" s="2"/>
      <c r="F153" s="2" t="s">
        <v>45</v>
      </c>
      <c r="G153" s="2">
        <v>1</v>
      </c>
      <c r="H153" s="45"/>
      <c r="I153" s="14" t="s">
        <v>778</v>
      </c>
    </row>
    <row r="154" spans="1:9">
      <c r="A154" s="18"/>
      <c r="B154" s="45" t="s">
        <v>2047</v>
      </c>
      <c r="C154" s="45"/>
      <c r="D154" s="16" t="s">
        <v>826</v>
      </c>
      <c r="E154" s="2"/>
      <c r="F154" s="2" t="s">
        <v>582</v>
      </c>
      <c r="G154" s="2">
        <v>19</v>
      </c>
      <c r="H154" s="45"/>
      <c r="I154" s="14">
        <v>2</v>
      </c>
    </row>
    <row r="155" spans="1:9" s="124" customFormat="1">
      <c r="A155" s="123"/>
      <c r="B155" s="123" t="s">
        <v>2939</v>
      </c>
      <c r="C155" s="129"/>
      <c r="D155" s="13" t="s">
        <v>2940</v>
      </c>
      <c r="E155" s="123"/>
      <c r="F155" s="123" t="s">
        <v>45</v>
      </c>
      <c r="G155" s="123">
        <v>1</v>
      </c>
      <c r="H155" s="129"/>
      <c r="I155" s="130" t="s">
        <v>2941</v>
      </c>
    </row>
    <row r="156" spans="1:9" s="124" customFormat="1">
      <c r="A156" s="123"/>
      <c r="B156" s="123" t="s">
        <v>2942</v>
      </c>
      <c r="C156" s="129"/>
      <c r="D156" s="13" t="s">
        <v>2943</v>
      </c>
      <c r="E156" s="123"/>
      <c r="F156" s="123" t="s">
        <v>45</v>
      </c>
      <c r="G156" s="123">
        <v>1</v>
      </c>
      <c r="H156" s="129"/>
      <c r="I156" s="130" t="s">
        <v>2941</v>
      </c>
    </row>
    <row r="157" spans="1:9" s="124" customFormat="1">
      <c r="A157" s="123"/>
      <c r="B157" s="123" t="s">
        <v>2944</v>
      </c>
      <c r="C157" s="129"/>
      <c r="D157" s="13" t="s">
        <v>2945</v>
      </c>
      <c r="E157" s="123"/>
      <c r="F157" s="123" t="s">
        <v>45</v>
      </c>
      <c r="G157" s="123">
        <v>1</v>
      </c>
      <c r="H157" s="129"/>
      <c r="I157" s="130" t="s">
        <v>2946</v>
      </c>
    </row>
    <row r="158" spans="1:9" s="124" customFormat="1">
      <c r="A158" s="123"/>
      <c r="B158" s="210" t="s">
        <v>3003</v>
      </c>
      <c r="C158" s="271"/>
      <c r="D158" s="282" t="s">
        <v>3004</v>
      </c>
      <c r="E158" s="123"/>
      <c r="F158" s="210" t="s">
        <v>45</v>
      </c>
      <c r="G158" s="210">
        <v>10</v>
      </c>
      <c r="H158" s="129"/>
      <c r="I158" s="212" t="s">
        <v>3007</v>
      </c>
    </row>
    <row r="159" spans="1:9" s="124" customFormat="1">
      <c r="A159" s="123"/>
      <c r="B159" s="210" t="s">
        <v>3005</v>
      </c>
      <c r="C159" s="271"/>
      <c r="D159" s="282" t="s">
        <v>3006</v>
      </c>
      <c r="E159" s="123"/>
      <c r="F159" s="210" t="s">
        <v>45</v>
      </c>
      <c r="G159" s="210">
        <v>10</v>
      </c>
      <c r="H159" s="129"/>
      <c r="I159" s="212" t="s">
        <v>3008</v>
      </c>
    </row>
    <row r="160" spans="1:9">
      <c r="A160" s="45"/>
      <c r="B160" s="73" t="s">
        <v>2048</v>
      </c>
      <c r="C160" s="45"/>
      <c r="D160" s="45"/>
      <c r="E160" s="45"/>
      <c r="F160" s="45"/>
      <c r="G160" s="45"/>
      <c r="H160" s="45"/>
      <c r="I160" s="130"/>
    </row>
    <row r="161" spans="1:17">
      <c r="A161" s="45"/>
      <c r="B161" s="73" t="s">
        <v>2049</v>
      </c>
      <c r="C161" s="45"/>
      <c r="D161" s="45"/>
      <c r="E161" s="45"/>
      <c r="F161" s="45"/>
      <c r="G161" s="45"/>
      <c r="H161" s="45"/>
      <c r="I161" s="45"/>
    </row>
    <row r="162" spans="1:17">
      <c r="A162" s="45"/>
      <c r="B162" s="73" t="s">
        <v>2050</v>
      </c>
      <c r="C162" s="45"/>
      <c r="D162" s="45"/>
      <c r="E162" s="45"/>
      <c r="F162" s="45"/>
      <c r="G162" s="45"/>
      <c r="H162" s="45"/>
      <c r="I162" s="45"/>
    </row>
    <row r="163" spans="1:17" s="124" customFormat="1">
      <c r="A163" s="45"/>
      <c r="B163" s="208" t="s">
        <v>2441</v>
      </c>
      <c r="C163" s="208"/>
      <c r="D163" s="208" t="s">
        <v>2442</v>
      </c>
      <c r="E163" s="208"/>
      <c r="F163" s="209" t="s">
        <v>45</v>
      </c>
      <c r="G163" s="208">
        <v>100</v>
      </c>
      <c r="H163" s="45"/>
      <c r="I163" s="45"/>
    </row>
    <row r="164" spans="1:17">
      <c r="A164" s="45"/>
      <c r="B164" s="73" t="s">
        <v>2013</v>
      </c>
      <c r="C164" s="45"/>
      <c r="D164" s="45"/>
      <c r="E164" s="45"/>
      <c r="F164" s="45"/>
      <c r="G164" s="45"/>
      <c r="H164" s="45"/>
      <c r="I164" s="45"/>
    </row>
    <row r="165" spans="1:17">
      <c r="A165" s="45"/>
      <c r="B165" s="73" t="s">
        <v>2051</v>
      </c>
      <c r="C165" s="45"/>
      <c r="D165" s="45"/>
      <c r="E165" s="45"/>
      <c r="F165" s="45"/>
      <c r="G165" s="45"/>
      <c r="H165" s="45"/>
      <c r="I165" s="45"/>
    </row>
    <row r="166" spans="1:17">
      <c r="A166" s="45"/>
      <c r="B166" s="73" t="s">
        <v>2052</v>
      </c>
      <c r="C166" s="45"/>
      <c r="D166" s="45"/>
      <c r="E166" s="45"/>
      <c r="F166" s="45"/>
      <c r="G166" s="45"/>
      <c r="H166" s="45"/>
      <c r="I166" s="45"/>
    </row>
    <row r="167" spans="1:17">
      <c r="A167" s="45"/>
      <c r="B167" s="73" t="s">
        <v>2053</v>
      </c>
      <c r="C167" s="45"/>
      <c r="D167" s="45"/>
      <c r="E167" s="45"/>
      <c r="F167" s="45"/>
      <c r="G167" s="45"/>
      <c r="H167" s="45"/>
      <c r="I167" s="45"/>
    </row>
    <row r="168" spans="1:17">
      <c r="A168" s="45"/>
      <c r="B168" s="73" t="s">
        <v>2054</v>
      </c>
      <c r="C168" s="45"/>
      <c r="D168" s="45"/>
      <c r="E168" s="45"/>
      <c r="F168" s="45"/>
      <c r="G168" s="45"/>
      <c r="H168" s="45"/>
      <c r="I168" s="45"/>
    </row>
    <row r="169" spans="1:17">
      <c r="A169" s="45"/>
      <c r="B169" s="73" t="s">
        <v>2055</v>
      </c>
      <c r="C169" s="45"/>
      <c r="D169" s="45"/>
      <c r="E169" s="45"/>
      <c r="F169" s="45"/>
      <c r="G169" s="45"/>
      <c r="H169" s="45"/>
      <c r="I169" s="45"/>
    </row>
    <row r="170" spans="1:17">
      <c r="A170" s="45"/>
      <c r="B170" s="73" t="s">
        <v>1827</v>
      </c>
      <c r="C170" s="45"/>
      <c r="D170" s="45"/>
      <c r="E170" s="45"/>
      <c r="F170" s="45"/>
      <c r="G170" s="45"/>
      <c r="H170" s="45"/>
      <c r="I170" s="45"/>
    </row>
    <row r="171" spans="1:17">
      <c r="A171" s="45"/>
      <c r="B171" s="73" t="s">
        <v>2019</v>
      </c>
      <c r="C171" s="45"/>
      <c r="D171" s="45"/>
      <c r="E171" s="45"/>
      <c r="F171" s="45"/>
      <c r="G171" s="45"/>
      <c r="H171" s="45"/>
      <c r="I171" s="45"/>
    </row>
    <row r="172" spans="1:17">
      <c r="A172" s="8" t="s">
        <v>2056</v>
      </c>
      <c r="B172" s="9" t="s">
        <v>0</v>
      </c>
      <c r="C172" s="9"/>
      <c r="D172" s="8" t="s">
        <v>1</v>
      </c>
      <c r="E172" s="8" t="s">
        <v>2</v>
      </c>
      <c r="F172" s="10" t="s">
        <v>3</v>
      </c>
      <c r="G172" s="10" t="s">
        <v>2057</v>
      </c>
      <c r="H172" s="10" t="s">
        <v>2058</v>
      </c>
      <c r="I172" s="11" t="s">
        <v>2059</v>
      </c>
      <c r="J172" s="36"/>
      <c r="K172" s="36"/>
      <c r="L172" s="36"/>
      <c r="M172" s="36"/>
      <c r="N172" s="36"/>
      <c r="O172" s="36"/>
      <c r="P172" s="36"/>
    </row>
    <row r="173" spans="1:17" customFormat="1">
      <c r="A173" s="18" t="s">
        <v>1990</v>
      </c>
      <c r="B173" s="73" t="s">
        <v>1322</v>
      </c>
      <c r="C173" s="45"/>
      <c r="D173" s="45"/>
      <c r="E173" s="45"/>
      <c r="F173" s="45"/>
      <c r="G173" s="45"/>
      <c r="H173" s="45"/>
      <c r="I173" s="45"/>
      <c r="J173" s="36"/>
      <c r="K173" s="92"/>
      <c r="L173" s="93"/>
      <c r="M173" s="36"/>
      <c r="N173" s="36"/>
      <c r="O173" s="36"/>
      <c r="P173" s="94"/>
      <c r="Q173" s="71"/>
    </row>
    <row r="174" spans="1:17" customFormat="1">
      <c r="A174" s="45"/>
      <c r="B174" s="73" t="s">
        <v>1317</v>
      </c>
      <c r="C174" s="45"/>
      <c r="D174" s="45"/>
      <c r="E174" s="45"/>
      <c r="F174" s="45"/>
      <c r="G174" s="45"/>
      <c r="H174" s="45"/>
      <c r="I174" s="45"/>
      <c r="J174" s="36"/>
      <c r="K174" s="92"/>
      <c r="L174" s="93"/>
      <c r="M174" s="36"/>
      <c r="N174" s="36"/>
      <c r="O174" s="36"/>
      <c r="P174" s="94"/>
      <c r="Q174" s="71"/>
    </row>
    <row r="175" spans="1:17" customFormat="1">
      <c r="A175" s="18"/>
      <c r="B175" s="45" t="s">
        <v>1430</v>
      </c>
      <c r="C175" s="45"/>
      <c r="D175" s="19" t="s">
        <v>764</v>
      </c>
      <c r="E175" s="2"/>
      <c r="F175" s="2" t="s">
        <v>582</v>
      </c>
      <c r="G175" s="2">
        <v>19</v>
      </c>
      <c r="H175" s="45"/>
      <c r="I175" s="14">
        <v>1.5062320052E+18</v>
      </c>
      <c r="J175" s="36"/>
      <c r="K175" s="92"/>
      <c r="L175" s="93"/>
      <c r="M175" s="36"/>
      <c r="N175" s="36"/>
      <c r="O175" s="36"/>
      <c r="P175" s="94"/>
      <c r="Q175" s="71"/>
    </row>
    <row r="176" spans="1:17" customFormat="1">
      <c r="A176" s="18"/>
      <c r="B176" s="45" t="s">
        <v>827</v>
      </c>
      <c r="C176" s="45"/>
      <c r="D176" s="19" t="s">
        <v>828</v>
      </c>
      <c r="E176" s="2"/>
      <c r="F176" s="2" t="s">
        <v>45</v>
      </c>
      <c r="G176" s="2">
        <v>20</v>
      </c>
      <c r="H176" s="45"/>
      <c r="I176" s="14">
        <v>0</v>
      </c>
      <c r="J176" s="36"/>
      <c r="K176" s="92"/>
      <c r="L176" s="95"/>
      <c r="M176" s="36"/>
      <c r="N176" s="36"/>
      <c r="O176" s="36"/>
      <c r="P176" s="94"/>
      <c r="Q176" s="71"/>
    </row>
    <row r="177" spans="1:17" customFormat="1">
      <c r="A177" s="18"/>
      <c r="B177" s="45" t="s">
        <v>829</v>
      </c>
      <c r="C177" s="45"/>
      <c r="D177" s="19" t="s">
        <v>830</v>
      </c>
      <c r="E177" s="2"/>
      <c r="F177" s="2" t="s">
        <v>45</v>
      </c>
      <c r="G177" s="2">
        <v>20</v>
      </c>
      <c r="H177" s="45"/>
      <c r="I177" s="14">
        <v>125</v>
      </c>
      <c r="J177" s="36"/>
      <c r="K177" s="92"/>
      <c r="L177" s="93"/>
      <c r="M177" s="36"/>
      <c r="N177" s="36"/>
      <c r="O177" s="36"/>
      <c r="P177" s="94"/>
      <c r="Q177" s="71"/>
    </row>
    <row r="178" spans="1:17" customFormat="1">
      <c r="A178" s="18"/>
      <c r="B178" s="45" t="s">
        <v>831</v>
      </c>
      <c r="C178" s="45"/>
      <c r="D178" s="32" t="s">
        <v>832</v>
      </c>
      <c r="E178" s="18"/>
      <c r="F178" s="2" t="s">
        <v>45</v>
      </c>
      <c r="G178" s="18">
        <v>20</v>
      </c>
      <c r="H178" s="45"/>
      <c r="I178" s="21">
        <v>0</v>
      </c>
      <c r="J178" s="36"/>
      <c r="K178" s="92"/>
      <c r="L178" s="95"/>
      <c r="M178" s="36"/>
      <c r="N178" s="36"/>
      <c r="O178" s="36"/>
      <c r="P178" s="94"/>
      <c r="Q178" s="71"/>
    </row>
    <row r="179" spans="1:17" customFormat="1">
      <c r="A179" s="18"/>
      <c r="B179" s="45" t="s">
        <v>833</v>
      </c>
      <c r="C179" s="45"/>
      <c r="D179" s="19" t="s">
        <v>834</v>
      </c>
      <c r="E179" s="2"/>
      <c r="F179" s="2" t="s">
        <v>45</v>
      </c>
      <c r="G179" s="2">
        <v>20</v>
      </c>
      <c r="H179" s="45"/>
      <c r="I179" s="14">
        <v>4510</v>
      </c>
      <c r="J179" s="36"/>
      <c r="K179" s="92"/>
      <c r="L179" s="95"/>
      <c r="M179" s="36"/>
      <c r="N179" s="36"/>
      <c r="O179" s="36"/>
      <c r="P179" s="94"/>
      <c r="Q179" s="71"/>
    </row>
    <row r="180" spans="1:17" customFormat="1">
      <c r="A180" s="18"/>
      <c r="B180" s="45" t="s">
        <v>835</v>
      </c>
      <c r="C180" s="45"/>
      <c r="D180" s="16" t="s">
        <v>836</v>
      </c>
      <c r="E180" s="2"/>
      <c r="F180" s="2" t="s">
        <v>45</v>
      </c>
      <c r="G180" s="2">
        <v>20</v>
      </c>
      <c r="H180" s="45"/>
      <c r="I180" s="14">
        <v>1426</v>
      </c>
      <c r="J180" s="36"/>
      <c r="K180" s="92"/>
      <c r="L180" s="95"/>
      <c r="M180" s="36"/>
      <c r="N180" s="36"/>
      <c r="O180" s="36"/>
      <c r="P180" s="94"/>
      <c r="Q180" s="71"/>
    </row>
    <row r="181" spans="1:17" customFormat="1">
      <c r="A181" s="18"/>
      <c r="B181" s="45" t="s">
        <v>837</v>
      </c>
      <c r="C181" s="45"/>
      <c r="D181" s="16" t="s">
        <v>838</v>
      </c>
      <c r="E181" s="2"/>
      <c r="F181" s="2" t="s">
        <v>45</v>
      </c>
      <c r="G181" s="2">
        <v>20</v>
      </c>
      <c r="H181" s="45"/>
      <c r="I181" s="14">
        <v>0</v>
      </c>
      <c r="J181" s="36"/>
      <c r="K181" s="92"/>
      <c r="L181" s="95"/>
      <c r="M181" s="36"/>
      <c r="N181" s="36"/>
      <c r="O181" s="36"/>
      <c r="P181" s="94"/>
      <c r="Q181" s="71"/>
    </row>
    <row r="182" spans="1:17" customFormat="1">
      <c r="A182" s="18"/>
      <c r="B182" s="45" t="s">
        <v>839</v>
      </c>
      <c r="C182" s="45"/>
      <c r="D182" s="16" t="s">
        <v>840</v>
      </c>
      <c r="E182" s="2"/>
      <c r="F182" s="2" t="s">
        <v>45</v>
      </c>
      <c r="G182" s="2">
        <v>20</v>
      </c>
      <c r="H182" s="45"/>
      <c r="I182" s="14">
        <v>542</v>
      </c>
      <c r="J182" s="36"/>
      <c r="K182" s="92"/>
      <c r="L182" s="95"/>
      <c r="M182" s="36"/>
      <c r="N182" s="36"/>
      <c r="O182" s="36"/>
      <c r="P182" s="94"/>
      <c r="Q182" s="71"/>
    </row>
    <row r="183" spans="1:17" customFormat="1">
      <c r="A183" s="18"/>
      <c r="B183" s="45" t="s">
        <v>841</v>
      </c>
      <c r="C183" s="45"/>
      <c r="D183" s="16" t="s">
        <v>842</v>
      </c>
      <c r="E183" s="2"/>
      <c r="F183" s="2" t="s">
        <v>45</v>
      </c>
      <c r="G183" s="2">
        <v>1</v>
      </c>
      <c r="H183" s="45"/>
      <c r="I183" s="14" t="s">
        <v>782</v>
      </c>
      <c r="J183" s="36"/>
      <c r="K183" s="92"/>
      <c r="L183" s="95"/>
      <c r="M183" s="36"/>
      <c r="N183" s="36"/>
      <c r="O183" s="36"/>
      <c r="P183" s="94"/>
      <c r="Q183" s="71"/>
    </row>
    <row r="184" spans="1:17" customFormat="1">
      <c r="A184" s="18"/>
      <c r="B184" s="45" t="s">
        <v>2060</v>
      </c>
      <c r="C184" s="45"/>
      <c r="D184" s="16" t="s">
        <v>843</v>
      </c>
      <c r="E184" s="2"/>
      <c r="F184" s="2" t="s">
        <v>582</v>
      </c>
      <c r="G184" s="2">
        <v>19</v>
      </c>
      <c r="H184" s="45"/>
      <c r="I184" s="14">
        <v>0</v>
      </c>
      <c r="J184" s="36"/>
      <c r="K184" s="92"/>
      <c r="L184" s="93"/>
      <c r="M184" s="36"/>
      <c r="N184" s="36"/>
      <c r="O184" s="36"/>
      <c r="P184" s="94"/>
      <c r="Q184" s="71"/>
    </row>
    <row r="185" spans="1:17" customFormat="1">
      <c r="A185" s="18"/>
      <c r="B185" s="45" t="s">
        <v>2061</v>
      </c>
      <c r="C185" s="45"/>
      <c r="D185" s="16" t="s">
        <v>844</v>
      </c>
      <c r="E185" s="2"/>
      <c r="F185" s="2" t="s">
        <v>582</v>
      </c>
      <c r="G185" s="2">
        <v>19</v>
      </c>
      <c r="H185" s="45"/>
      <c r="I185" s="14">
        <v>0</v>
      </c>
      <c r="J185" s="36"/>
      <c r="K185" s="92"/>
      <c r="L185" s="95"/>
      <c r="M185" s="36"/>
      <c r="N185" s="36"/>
      <c r="O185" s="36"/>
      <c r="P185" s="94"/>
      <c r="Q185" s="71"/>
    </row>
    <row r="186" spans="1:17" customFormat="1">
      <c r="A186" s="18"/>
      <c r="B186" s="73" t="s">
        <v>2062</v>
      </c>
      <c r="C186" s="45"/>
      <c r="D186" s="19"/>
      <c r="E186" s="2"/>
      <c r="F186" s="2"/>
      <c r="G186" s="2"/>
      <c r="H186" s="45"/>
      <c r="I186" s="45"/>
      <c r="J186" s="36"/>
      <c r="K186" s="92"/>
      <c r="L186" s="95"/>
      <c r="M186" s="36"/>
      <c r="N186" s="36"/>
      <c r="O186" s="36"/>
      <c r="P186" s="94"/>
      <c r="Q186" s="71"/>
    </row>
    <row r="187" spans="1:17" customFormat="1">
      <c r="A187" s="18"/>
      <c r="B187" s="73" t="s">
        <v>2063</v>
      </c>
      <c r="C187" s="45"/>
      <c r="D187" s="16"/>
      <c r="E187" s="2"/>
      <c r="F187" s="2"/>
      <c r="G187" s="2"/>
      <c r="H187" s="45"/>
      <c r="I187" s="45"/>
      <c r="J187" s="5"/>
      <c r="K187" s="3"/>
      <c r="L187" s="20"/>
      <c r="M187" s="5"/>
      <c r="N187" s="5"/>
      <c r="O187" s="5"/>
      <c r="P187" s="94"/>
      <c r="Q187" s="71"/>
    </row>
    <row r="188" spans="1:17" customFormat="1">
      <c r="A188" s="18"/>
      <c r="B188" s="73" t="s">
        <v>2064</v>
      </c>
      <c r="C188" s="45"/>
      <c r="D188" s="16"/>
      <c r="E188" s="2"/>
      <c r="F188" s="2"/>
      <c r="G188" s="2"/>
      <c r="H188" s="45"/>
      <c r="I188" s="45"/>
      <c r="J188" s="5"/>
      <c r="K188" s="3"/>
      <c r="L188" s="20"/>
      <c r="M188" s="5"/>
      <c r="N188" s="5"/>
      <c r="O188" s="5"/>
      <c r="P188" s="94"/>
      <c r="Q188" s="71"/>
    </row>
    <row r="189" spans="1:17" customFormat="1">
      <c r="A189" s="18"/>
      <c r="B189" s="73" t="s">
        <v>1452</v>
      </c>
      <c r="C189" s="45"/>
      <c r="D189" s="16"/>
      <c r="E189" s="2"/>
      <c r="F189" s="2"/>
      <c r="G189" s="2"/>
      <c r="H189" s="45"/>
      <c r="I189" s="45"/>
      <c r="J189" s="5"/>
      <c r="K189" s="3"/>
      <c r="L189" s="20"/>
      <c r="M189" s="5"/>
      <c r="N189" s="5"/>
      <c r="O189" s="5"/>
      <c r="P189" s="71"/>
      <c r="Q189" s="71"/>
    </row>
    <row r="190" spans="1:17" customFormat="1">
      <c r="A190" s="18"/>
      <c r="B190" s="73" t="s">
        <v>2065</v>
      </c>
      <c r="C190" s="45"/>
      <c r="D190" s="16"/>
      <c r="E190" s="2"/>
      <c r="F190" s="2"/>
      <c r="G190" s="2"/>
      <c r="H190" s="45"/>
      <c r="I190" s="45"/>
      <c r="J190" s="5"/>
      <c r="K190" s="3"/>
      <c r="L190" s="20"/>
      <c r="M190" s="5"/>
      <c r="N190" s="5"/>
      <c r="O190" s="5"/>
      <c r="P190" s="71"/>
      <c r="Q190" s="71"/>
    </row>
    <row r="191" spans="1:17" customFormat="1">
      <c r="A191" s="18"/>
      <c r="B191" s="73" t="s">
        <v>2066</v>
      </c>
      <c r="C191" s="45"/>
      <c r="D191" s="16"/>
      <c r="E191" s="2"/>
      <c r="F191" s="2"/>
      <c r="G191" s="2"/>
      <c r="H191" s="45"/>
      <c r="I191" s="45"/>
      <c r="J191" s="5"/>
      <c r="K191" s="3"/>
      <c r="L191" s="20"/>
      <c r="M191" s="5"/>
      <c r="N191" s="5"/>
      <c r="O191" s="5"/>
      <c r="P191" s="71"/>
      <c r="Q191" s="71"/>
    </row>
    <row r="192" spans="1:17" customFormat="1">
      <c r="A192" s="18"/>
      <c r="B192" s="73" t="s">
        <v>2067</v>
      </c>
      <c r="C192" s="45"/>
      <c r="D192" s="16"/>
      <c r="E192" s="2"/>
      <c r="F192" s="2"/>
      <c r="G192" s="2"/>
      <c r="H192" s="45"/>
      <c r="I192" s="45"/>
      <c r="J192" s="5"/>
      <c r="K192" s="3"/>
      <c r="L192" s="20"/>
      <c r="M192" s="5"/>
      <c r="N192" s="5"/>
      <c r="O192" s="5"/>
      <c r="P192" s="71"/>
      <c r="Q192" s="71"/>
    </row>
    <row r="193" spans="1:17" customFormat="1">
      <c r="A193" s="18"/>
      <c r="B193" s="73" t="s">
        <v>2068</v>
      </c>
      <c r="C193" s="45"/>
      <c r="D193" s="16"/>
      <c r="E193" s="2"/>
      <c r="F193" s="2"/>
      <c r="G193" s="2"/>
      <c r="H193" s="45"/>
      <c r="I193" s="45"/>
      <c r="J193" s="5"/>
      <c r="K193" s="3"/>
      <c r="L193" s="96"/>
      <c r="M193" s="5"/>
      <c r="N193" s="5"/>
      <c r="O193" s="5"/>
      <c r="P193" s="71"/>
      <c r="Q193" s="71"/>
    </row>
    <row r="194" spans="1:17" customFormat="1">
      <c r="A194" s="18"/>
      <c r="B194" s="73" t="s">
        <v>2069</v>
      </c>
      <c r="C194" s="45"/>
      <c r="D194" s="16"/>
      <c r="E194" s="2"/>
      <c r="F194" s="2"/>
      <c r="G194" s="2"/>
      <c r="H194" s="45"/>
      <c r="I194" s="45"/>
      <c r="J194" s="5"/>
      <c r="K194" s="3"/>
      <c r="L194" s="96"/>
      <c r="M194" s="5"/>
      <c r="N194" s="5"/>
      <c r="O194" s="5"/>
      <c r="P194" s="71"/>
      <c r="Q194" s="71"/>
    </row>
    <row r="195" spans="1:17" customFormat="1">
      <c r="A195" s="18"/>
      <c r="B195" s="73" t="s">
        <v>1337</v>
      </c>
      <c r="C195" s="45"/>
      <c r="D195" s="19"/>
      <c r="E195" s="2"/>
      <c r="F195" s="2"/>
      <c r="G195" s="2"/>
      <c r="H195" s="45"/>
      <c r="I195" s="45"/>
      <c r="J195" s="5"/>
      <c r="K195" s="3"/>
      <c r="L195" s="96"/>
      <c r="M195" s="5"/>
      <c r="N195" s="5"/>
      <c r="O195" s="5"/>
      <c r="P195" s="71"/>
      <c r="Q195" s="71"/>
    </row>
    <row r="196" spans="1:17" customFormat="1">
      <c r="A196" s="18"/>
      <c r="B196" s="73" t="s">
        <v>1321</v>
      </c>
      <c r="C196" s="45"/>
      <c r="D196" s="19"/>
      <c r="E196" s="2"/>
      <c r="F196" s="2"/>
      <c r="G196" s="2"/>
      <c r="H196" s="45"/>
      <c r="I196" s="45"/>
      <c r="J196" s="5"/>
      <c r="K196" s="3"/>
      <c r="L196" s="20"/>
      <c r="M196" s="5"/>
      <c r="N196" s="5"/>
      <c r="O196" s="5"/>
      <c r="P196" s="71"/>
      <c r="Q196" s="71"/>
    </row>
    <row r="197" spans="1:17">
      <c r="A197" s="2"/>
      <c r="B197" s="2"/>
      <c r="C197" s="12"/>
      <c r="D197" s="2"/>
      <c r="E197" s="2"/>
      <c r="F197" s="2"/>
      <c r="G197" s="2"/>
      <c r="H197" s="12"/>
      <c r="I197" s="14"/>
    </row>
    <row r="198" spans="1:17">
      <c r="A198" s="125" t="s">
        <v>49</v>
      </c>
      <c r="B198" s="126" t="s">
        <v>0</v>
      </c>
      <c r="C198" s="126"/>
      <c r="D198" s="125" t="s">
        <v>1</v>
      </c>
      <c r="E198" s="125" t="s">
        <v>2</v>
      </c>
      <c r="F198" s="127" t="s">
        <v>3</v>
      </c>
      <c r="G198" s="127" t="s">
        <v>10</v>
      </c>
      <c r="H198" s="127" t="s">
        <v>2058</v>
      </c>
      <c r="I198" s="128" t="s">
        <v>12</v>
      </c>
    </row>
    <row r="199" spans="1:17">
      <c r="A199" s="90" t="s">
        <v>2187</v>
      </c>
      <c r="B199" s="73" t="s">
        <v>1322</v>
      </c>
      <c r="C199" s="45"/>
      <c r="D199" s="45"/>
      <c r="E199" s="45"/>
      <c r="F199" s="123" t="s">
        <v>2171</v>
      </c>
      <c r="G199" s="45"/>
      <c r="H199" s="45"/>
      <c r="I199" s="45"/>
    </row>
    <row r="200" spans="1:17">
      <c r="A200" s="45"/>
      <c r="B200" s="73" t="s">
        <v>1317</v>
      </c>
      <c r="C200" s="45"/>
      <c r="D200" s="45"/>
      <c r="E200" s="45"/>
      <c r="F200" s="123" t="s">
        <v>2171</v>
      </c>
      <c r="G200" s="45"/>
      <c r="H200" s="45"/>
      <c r="I200" s="45"/>
    </row>
    <row r="201" spans="1:17" s="124" customFormat="1">
      <c r="A201" s="45"/>
      <c r="B201" s="73" t="s">
        <v>2168</v>
      </c>
      <c r="C201" s="45"/>
      <c r="D201" s="45"/>
      <c r="E201" s="45"/>
      <c r="F201" s="123" t="s">
        <v>2171</v>
      </c>
      <c r="G201" s="45"/>
      <c r="H201" s="45"/>
      <c r="I201" s="45"/>
    </row>
    <row r="202" spans="1:17">
      <c r="A202" s="18"/>
      <c r="B202" s="73" t="s">
        <v>1430</v>
      </c>
      <c r="C202" s="45"/>
      <c r="D202" s="19"/>
      <c r="E202" s="123"/>
      <c r="F202" s="123" t="s">
        <v>2171</v>
      </c>
      <c r="G202" s="123"/>
      <c r="H202" s="45"/>
      <c r="I202" s="130"/>
    </row>
    <row r="203" spans="1:17">
      <c r="A203" s="18"/>
      <c r="B203" s="73" t="s">
        <v>2169</v>
      </c>
      <c r="C203" s="45"/>
      <c r="D203" s="19"/>
      <c r="E203" s="123"/>
      <c r="F203" s="123" t="s">
        <v>45</v>
      </c>
      <c r="G203" s="123"/>
      <c r="H203" s="45"/>
      <c r="I203" s="130"/>
    </row>
    <row r="204" spans="1:17">
      <c r="A204" s="18"/>
      <c r="B204" s="73" t="s">
        <v>2173</v>
      </c>
      <c r="C204" s="45"/>
      <c r="D204" s="19"/>
      <c r="E204" s="123"/>
      <c r="F204" s="123" t="s">
        <v>45</v>
      </c>
      <c r="G204" s="123"/>
      <c r="H204" s="45"/>
      <c r="I204" s="130"/>
    </row>
    <row r="205" spans="1:17">
      <c r="A205" s="18"/>
      <c r="B205" s="73" t="s">
        <v>2174</v>
      </c>
      <c r="C205" s="45"/>
      <c r="D205" s="32"/>
      <c r="E205" s="18"/>
      <c r="F205" s="123" t="s">
        <v>45</v>
      </c>
      <c r="G205" s="18"/>
      <c r="H205" s="45"/>
      <c r="I205" s="21"/>
    </row>
    <row r="206" spans="1:17">
      <c r="A206" s="18"/>
      <c r="B206" s="73" t="s">
        <v>2175</v>
      </c>
      <c r="C206" s="45"/>
      <c r="D206" s="19"/>
      <c r="E206" s="123"/>
      <c r="F206" s="123" t="s">
        <v>45</v>
      </c>
      <c r="G206" s="123"/>
      <c r="H206" s="45"/>
      <c r="I206" s="130"/>
    </row>
    <row r="207" spans="1:17">
      <c r="A207" s="18"/>
      <c r="B207" s="73" t="s">
        <v>2176</v>
      </c>
      <c r="C207" s="45"/>
      <c r="D207" s="16"/>
      <c r="E207" s="123"/>
      <c r="F207" s="123" t="s">
        <v>45</v>
      </c>
      <c r="G207" s="123"/>
      <c r="H207" s="45"/>
      <c r="I207" s="130"/>
    </row>
    <row r="208" spans="1:17">
      <c r="A208" s="18"/>
      <c r="B208" s="73" t="s">
        <v>2177</v>
      </c>
      <c r="C208" s="45"/>
      <c r="D208" s="16"/>
      <c r="E208" s="123"/>
      <c r="F208" s="123" t="s">
        <v>45</v>
      </c>
      <c r="G208" s="123"/>
      <c r="H208" s="45"/>
      <c r="I208" s="130"/>
    </row>
    <row r="209" spans="1:9">
      <c r="A209" s="18"/>
      <c r="B209" s="73" t="s">
        <v>2178</v>
      </c>
      <c r="C209" s="45"/>
      <c r="D209" s="16"/>
      <c r="E209" s="123"/>
      <c r="F209" s="123" t="s">
        <v>45</v>
      </c>
      <c r="G209" s="123"/>
      <c r="H209" s="45"/>
      <c r="I209" s="130"/>
    </row>
    <row r="210" spans="1:9">
      <c r="A210" s="18"/>
      <c r="B210" s="73" t="s">
        <v>2179</v>
      </c>
      <c r="C210" s="45"/>
      <c r="D210" s="16"/>
      <c r="E210" s="123"/>
      <c r="F210" s="123"/>
      <c r="G210" s="123"/>
      <c r="H210" s="45"/>
      <c r="I210" s="130"/>
    </row>
    <row r="211" spans="1:9" s="138" customFormat="1">
      <c r="A211" s="139"/>
      <c r="B211" s="144" t="s">
        <v>2180</v>
      </c>
      <c r="C211" s="140"/>
      <c r="D211" s="141"/>
      <c r="E211" s="139"/>
      <c r="F211" s="139" t="s">
        <v>45</v>
      </c>
      <c r="G211" s="139"/>
      <c r="H211" s="140"/>
      <c r="I211" s="142"/>
    </row>
    <row r="212" spans="1:9">
      <c r="A212" s="18"/>
      <c r="B212" s="73" t="s">
        <v>2181</v>
      </c>
      <c r="C212" s="45"/>
      <c r="D212" s="16"/>
      <c r="E212" s="123"/>
      <c r="F212" s="123" t="s">
        <v>2172</v>
      </c>
      <c r="G212" s="123"/>
      <c r="H212" s="45"/>
      <c r="I212" s="130"/>
    </row>
    <row r="213" spans="1:9">
      <c r="A213" s="18"/>
      <c r="B213" s="73" t="s">
        <v>2182</v>
      </c>
      <c r="C213" s="45"/>
      <c r="D213" s="16"/>
      <c r="E213" s="123"/>
      <c r="F213" s="123" t="s">
        <v>2170</v>
      </c>
      <c r="G213" s="123"/>
      <c r="H213" s="45"/>
      <c r="I213" s="130"/>
    </row>
    <row r="214" spans="1:9">
      <c r="A214" s="18"/>
      <c r="B214" s="73" t="s">
        <v>2183</v>
      </c>
      <c r="C214" s="45"/>
      <c r="D214" s="19"/>
      <c r="E214" s="123"/>
      <c r="F214" s="123" t="s">
        <v>45</v>
      </c>
      <c r="G214" s="123"/>
      <c r="H214" s="45"/>
      <c r="I214" s="45"/>
    </row>
    <row r="215" spans="1:9">
      <c r="A215" s="18"/>
      <c r="B215" s="73" t="s">
        <v>2184</v>
      </c>
      <c r="C215" s="45"/>
      <c r="D215" s="16"/>
      <c r="E215" s="123"/>
      <c r="F215" s="139" t="s">
        <v>45</v>
      </c>
      <c r="G215" s="123"/>
      <c r="H215" s="45"/>
      <c r="I215" s="45"/>
    </row>
    <row r="216" spans="1:9">
      <c r="A216" s="18"/>
      <c r="B216" s="73" t="s">
        <v>2185</v>
      </c>
      <c r="C216" s="45"/>
      <c r="D216" s="16"/>
      <c r="E216" s="123"/>
      <c r="F216" s="123"/>
      <c r="G216" s="123"/>
      <c r="H216" s="45"/>
      <c r="I216" s="45"/>
    </row>
    <row r="217" spans="1:9">
      <c r="A217" s="18"/>
      <c r="B217" s="73" t="s">
        <v>2186</v>
      </c>
      <c r="C217" s="45"/>
      <c r="D217" s="16"/>
      <c r="E217" s="123"/>
      <c r="F217" s="123"/>
      <c r="G217" s="123"/>
      <c r="H217" s="45"/>
      <c r="I217" s="45"/>
    </row>
    <row r="218" spans="1:9">
      <c r="A218" s="139"/>
      <c r="B218" s="143"/>
      <c r="C218" s="143"/>
      <c r="D218" s="141"/>
      <c r="E218" s="139"/>
      <c r="F218" s="139"/>
      <c r="G218" s="139"/>
      <c r="H218" s="45"/>
      <c r="I218" s="45"/>
    </row>
    <row r="219" spans="1:9">
      <c r="A219" s="139"/>
      <c r="B219" s="143"/>
      <c r="C219" s="143"/>
      <c r="D219" s="141"/>
      <c r="E219" s="139"/>
      <c r="F219" s="139"/>
      <c r="G219" s="139"/>
      <c r="H219" s="45"/>
      <c r="I219" s="45"/>
    </row>
    <row r="220" spans="1:9" s="124" customFormat="1">
      <c r="A220" s="125" t="s">
        <v>49</v>
      </c>
      <c r="B220" s="126" t="s">
        <v>0</v>
      </c>
      <c r="C220" s="126"/>
      <c r="D220" s="125" t="s">
        <v>1</v>
      </c>
      <c r="E220" s="125" t="s">
        <v>2</v>
      </c>
      <c r="F220" s="127" t="s">
        <v>3</v>
      </c>
      <c r="G220" s="127" t="s">
        <v>10</v>
      </c>
      <c r="H220" s="127" t="s">
        <v>11</v>
      </c>
      <c r="I220" s="128" t="s">
        <v>12</v>
      </c>
    </row>
    <row r="221" spans="1:9" s="124" customFormat="1">
      <c r="A221" s="61" t="s">
        <v>2396</v>
      </c>
      <c r="B221" s="176" t="s">
        <v>1430</v>
      </c>
      <c r="C221" s="177"/>
      <c r="D221" s="178" t="s">
        <v>764</v>
      </c>
      <c r="E221" s="179"/>
      <c r="F221" s="179" t="s">
        <v>582</v>
      </c>
      <c r="G221" s="180">
        <v>19</v>
      </c>
      <c r="H221" s="177"/>
      <c r="I221" s="181" t="s">
        <v>2406</v>
      </c>
    </row>
    <row r="222" spans="1:9" s="124" customFormat="1">
      <c r="A222" s="18"/>
      <c r="B222" s="176" t="s">
        <v>2398</v>
      </c>
      <c r="C222" s="177"/>
      <c r="D222" s="182" t="s">
        <v>2399</v>
      </c>
      <c r="E222" s="179" t="s">
        <v>2400</v>
      </c>
      <c r="F222" s="179" t="s">
        <v>582</v>
      </c>
      <c r="G222" s="180">
        <v>19</v>
      </c>
      <c r="H222" s="177"/>
      <c r="I222" s="181" t="s">
        <v>2407</v>
      </c>
    </row>
    <row r="223" spans="1:9" s="124" customFormat="1">
      <c r="A223" s="18"/>
      <c r="B223" s="176" t="s">
        <v>2401</v>
      </c>
      <c r="C223" s="177"/>
      <c r="D223" s="182" t="s">
        <v>2402</v>
      </c>
      <c r="E223" s="179"/>
      <c r="F223" s="179" t="s">
        <v>45</v>
      </c>
      <c r="G223" s="180">
        <v>200</v>
      </c>
      <c r="H223" s="177"/>
      <c r="I223" s="181" t="s">
        <v>2403</v>
      </c>
    </row>
    <row r="224" spans="1:9" s="124" customFormat="1">
      <c r="A224" s="18"/>
      <c r="B224" s="176" t="s">
        <v>2404</v>
      </c>
      <c r="C224" s="177"/>
      <c r="D224" s="182" t="s">
        <v>2405</v>
      </c>
      <c r="E224" s="179"/>
      <c r="F224" s="179" t="s">
        <v>45</v>
      </c>
      <c r="G224" s="180">
        <v>20</v>
      </c>
      <c r="H224" s="177"/>
      <c r="I224" s="181" t="s">
        <v>2408</v>
      </c>
    </row>
    <row r="225" spans="1:9" s="124" customFormat="1">
      <c r="A225" s="171"/>
      <c r="B225" s="172"/>
      <c r="C225" s="172"/>
      <c r="D225" s="173"/>
      <c r="E225" s="174"/>
      <c r="F225" s="174"/>
      <c r="G225" s="174"/>
      <c r="H225" s="172"/>
      <c r="I225" s="175"/>
    </row>
    <row r="226" spans="1:9" s="124" customFormat="1">
      <c r="A226" s="18"/>
      <c r="B226" s="168"/>
      <c r="C226" s="168"/>
      <c r="D226" s="169"/>
      <c r="E226" s="170"/>
      <c r="F226" s="170"/>
      <c r="G226" s="170"/>
      <c r="H226" s="168"/>
      <c r="I226" s="38"/>
    </row>
    <row r="227" spans="1:9" s="124" customFormat="1">
      <c r="A227" s="18"/>
      <c r="B227" s="45"/>
      <c r="C227" s="45"/>
      <c r="D227" s="16"/>
      <c r="E227" s="123"/>
      <c r="F227" s="123"/>
      <c r="G227" s="123"/>
      <c r="H227" s="45"/>
      <c r="I227" s="130"/>
    </row>
    <row r="228" spans="1:9" s="124" customFormat="1">
      <c r="A228" s="18"/>
      <c r="B228" s="45"/>
      <c r="C228" s="45"/>
      <c r="D228" s="19"/>
      <c r="E228" s="123"/>
      <c r="F228" s="123"/>
      <c r="G228" s="123"/>
      <c r="H228" s="45"/>
      <c r="I228" s="130"/>
    </row>
    <row r="229" spans="1:9" s="124" customFormat="1">
      <c r="A229" s="18"/>
      <c r="B229" s="45"/>
      <c r="C229" s="45"/>
      <c r="D229" s="19"/>
      <c r="E229" s="123"/>
      <c r="F229" s="123"/>
      <c r="G229" s="123"/>
      <c r="H229" s="45"/>
      <c r="I229" s="130"/>
    </row>
    <row r="230" spans="1:9" s="124" customFormat="1">
      <c r="A230" s="18"/>
      <c r="B230" s="45"/>
      <c r="C230" s="45"/>
      <c r="D230" s="16"/>
      <c r="E230" s="123"/>
      <c r="F230" s="123"/>
      <c r="G230" s="123"/>
      <c r="H230" s="45"/>
      <c r="I230" s="130"/>
    </row>
    <row r="231" spans="1:9" s="124" customFormat="1">
      <c r="A231" s="18"/>
      <c r="B231" s="45"/>
      <c r="C231" s="45"/>
      <c r="D231" s="16"/>
      <c r="E231" s="123"/>
      <c r="F231" s="123"/>
      <c r="G231" s="123"/>
      <c r="H231" s="45"/>
      <c r="I231" s="130"/>
    </row>
    <row r="232" spans="1:9" s="124" customFormat="1">
      <c r="A232" s="18"/>
      <c r="B232" s="45"/>
      <c r="C232" s="45"/>
      <c r="D232" s="16"/>
      <c r="E232" s="123"/>
      <c r="F232" s="123"/>
      <c r="G232" s="123"/>
      <c r="H232" s="45"/>
      <c r="I232" s="130"/>
    </row>
    <row r="233" spans="1:9" s="124" customFormat="1">
      <c r="A233" s="18"/>
      <c r="B233" s="45"/>
      <c r="C233" s="45"/>
      <c r="D233" s="16"/>
      <c r="E233" s="123"/>
      <c r="F233" s="123"/>
      <c r="G233" s="123"/>
      <c r="H233" s="45"/>
      <c r="I233" s="130"/>
    </row>
    <row r="234" spans="1:9" s="124" customFormat="1">
      <c r="A234" s="18"/>
      <c r="B234" s="45"/>
      <c r="C234" s="45"/>
      <c r="D234" s="16"/>
      <c r="E234" s="123"/>
      <c r="F234" s="123"/>
      <c r="G234" s="123"/>
      <c r="H234" s="45"/>
      <c r="I234" s="130"/>
    </row>
    <row r="235" spans="1:9" s="124" customFormat="1">
      <c r="A235" s="18"/>
      <c r="B235" s="45"/>
      <c r="C235" s="45"/>
      <c r="D235" s="16"/>
      <c r="E235" s="123"/>
      <c r="F235" s="123"/>
      <c r="G235" s="123"/>
      <c r="H235" s="45"/>
      <c r="I235" s="130"/>
    </row>
    <row r="236" spans="1:9" s="124" customFormat="1">
      <c r="A236" s="18"/>
      <c r="B236" s="45"/>
      <c r="C236" s="45"/>
      <c r="D236" s="16"/>
      <c r="E236" s="123"/>
      <c r="F236" s="123"/>
      <c r="G236" s="123"/>
      <c r="H236" s="45"/>
      <c r="I236" s="130"/>
    </row>
    <row r="237" spans="1:9" s="124" customFormat="1">
      <c r="A237" s="18"/>
      <c r="B237" s="45"/>
      <c r="C237" s="45"/>
      <c r="D237" s="16"/>
      <c r="E237" s="123"/>
      <c r="F237" s="123"/>
      <c r="G237" s="123"/>
      <c r="H237" s="45"/>
      <c r="I237" s="130"/>
    </row>
    <row r="238" spans="1:9" s="124" customFormat="1">
      <c r="A238" s="18"/>
      <c r="B238" s="45"/>
      <c r="C238" s="45"/>
      <c r="D238" s="19"/>
      <c r="E238" s="123"/>
      <c r="F238" s="123"/>
      <c r="G238" s="18"/>
      <c r="H238" s="45"/>
      <c r="I238" s="130"/>
    </row>
    <row r="239" spans="1:9" s="124" customFormat="1">
      <c r="A239" s="18"/>
      <c r="B239" s="45"/>
      <c r="C239" s="45"/>
      <c r="D239" s="19"/>
      <c r="E239" s="123"/>
      <c r="F239" s="123"/>
      <c r="G239" s="18"/>
      <c r="H239" s="45"/>
      <c r="I239" s="130"/>
    </row>
    <row r="240" spans="1:9" s="124" customFormat="1">
      <c r="A240" s="18"/>
      <c r="B240" s="45"/>
      <c r="C240" s="45"/>
      <c r="D240" s="19"/>
      <c r="E240" s="123"/>
      <c r="F240" s="123"/>
      <c r="G240" s="123"/>
      <c r="H240" s="45"/>
      <c r="I240" s="130"/>
    </row>
    <row r="241" spans="1:9" s="36" customFormat="1">
      <c r="A241" s="18"/>
      <c r="B241" s="45"/>
      <c r="C241" s="45"/>
      <c r="D241" s="16"/>
      <c r="E241" s="123"/>
      <c r="F241" s="123"/>
      <c r="G241" s="123"/>
      <c r="H241" s="45"/>
      <c r="I241" s="130"/>
    </row>
    <row r="242" spans="1:9" s="124" customFormat="1">
      <c r="A242" s="18"/>
      <c r="B242" s="45"/>
      <c r="C242" s="45"/>
      <c r="D242" s="16"/>
      <c r="E242" s="123"/>
      <c r="F242" s="123"/>
      <c r="G242" s="123"/>
      <c r="H242" s="45"/>
      <c r="I242" s="130"/>
    </row>
    <row r="243" spans="1:9" s="124" customFormat="1">
      <c r="A243" s="18"/>
      <c r="B243" s="45"/>
      <c r="C243" s="45"/>
      <c r="D243" s="16"/>
      <c r="E243" s="123"/>
      <c r="F243" s="123"/>
      <c r="G243" s="123"/>
      <c r="H243" s="45"/>
      <c r="I243" s="130"/>
    </row>
  </sheetData>
  <phoneticPr fontId="11" type="noConversion"/>
  <hyperlinks>
    <hyperlink ref="D2" location="Summary!A1" display="BACK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wikinotify</vt:lpstr>
      <vt:lpstr>Summary</vt:lpstr>
      <vt:lpstr>MDMCSPARTY-001</vt:lpstr>
      <vt:lpstr>MDMCSPARTY-002</vt:lpstr>
      <vt:lpstr>MDMCSPARTY-003</vt:lpstr>
      <vt:lpstr>MDMCSPARTY-004</vt:lpstr>
      <vt:lpstr>MDMCSPARTY-005</vt:lpstr>
      <vt:lpstr>MDMCSPARTY-006</vt:lpstr>
      <vt:lpstr>MDMCSPARTY-007</vt:lpstr>
      <vt:lpstr>MDMCSPARTY-008</vt:lpstr>
      <vt:lpstr>MDMCSPARTY-009</vt:lpstr>
      <vt:lpstr>MDMCSPARTY-010</vt:lpstr>
      <vt:lpstr>MDMCSPARTY-011</vt:lpstr>
      <vt:lpstr>MDMCSPARTY-012</vt:lpstr>
      <vt:lpstr>MDMCSPARTY-013</vt:lpstr>
      <vt:lpstr>MDMCSPARTY-014</vt:lpstr>
      <vt:lpstr>MDMCSPARTY-015</vt:lpstr>
      <vt:lpstr>getFETCodeTableByName</vt:lpstr>
      <vt:lpstr>getAllPartyChargeCards</vt:lpstr>
      <vt:lpstr>getAllSubscriberByAccountId</vt:lpstr>
      <vt:lpstr>changelog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2014-12-10T03:09:47Z</dcterms:created>
  <dcterms:modified xsi:type="dcterms:W3CDTF">2018-06-28T07:12:49Z</dcterms:modified>
</cp:coreProperties>
</file>