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35320\Desktop\"/>
    </mc:Choice>
  </mc:AlternateContent>
  <xr:revisionPtr revIDLastSave="0" documentId="13_ncr:1_{93D81166-5568-4966-B80A-575ADBAFFF5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" i="1"/>
  <c r="D8" i="1"/>
  <c r="E8" i="1"/>
  <c r="F8" i="1"/>
  <c r="G8" i="1"/>
  <c r="H8" i="1"/>
  <c r="H4" i="1" s="1"/>
  <c r="I8" i="1"/>
  <c r="J8" i="1"/>
  <c r="B8" i="1"/>
  <c r="E4" i="1"/>
  <c r="F4" i="1"/>
  <c r="G4" i="1"/>
  <c r="I4" i="1"/>
  <c r="J4" i="1"/>
  <c r="C4" i="1"/>
  <c r="C3" i="1"/>
  <c r="D4" i="1" s="1"/>
  <c r="D3" i="1"/>
  <c r="E3" i="1"/>
  <c r="F3" i="1"/>
  <c r="G3" i="1"/>
  <c r="H3" i="1"/>
  <c r="I3" i="1"/>
  <c r="J3" i="1"/>
  <c r="B3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<sst xmlns="http://schemas.openxmlformats.org/spreadsheetml/2006/main" count="7" uniqueCount="7">
  <si>
    <t>距离</t>
    <phoneticPr fontId="1" type="noConversion"/>
  </si>
  <si>
    <t>海水深度</t>
    <phoneticPr fontId="1" type="noConversion"/>
  </si>
  <si>
    <t>覆盖宽度</t>
    <phoneticPr fontId="1" type="noConversion"/>
  </si>
  <si>
    <t>覆盖率</t>
    <phoneticPr fontId="1" type="noConversion"/>
  </si>
  <si>
    <t>西塔</t>
    <phoneticPr fontId="1" type="noConversion"/>
  </si>
  <si>
    <t>阿尔法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</si>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</sst>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220" zoomScaleNormal="220" workbookViewId="0">
      <selection activeCell="G10" sqref="G10"/>
    </sheetView>
  </sheetViews>
  <sheetFormatPr defaultRowHeight="14" x14ac:dyDescent="0.3"/>
  <sheetData>
    <row r="1" spans="1:10" x14ac:dyDescent="0.3">
      <c r="A1" t="s">
        <v>0</v>
      </c>
      <c r="B1">
        <v>-800</v>
      </c>
      <c r="C1">
        <v>-600</v>
      </c>
      <c r="D1">
        <v>-400</v>
      </c>
      <c r="E1">
        <v>-200</v>
      </c>
      <c r="F1">
        <v>0</v>
      </c>
      <c r="G1">
        <v>200</v>
      </c>
      <c r="H1">
        <v>400</v>
      </c>
      <c r="I1">
        <v>600</v>
      </c>
      <c r="J1">
        <v>800</v>
      </c>
    </row>
    <row r="2" spans="1:10" x14ac:dyDescent="0.3">
      <c r="A2" t="s">
        <v>1</v>
      </c>
      <c r="B2">
        <f>70-B1*TAN(B7*PI()/180)</f>
        <v>90.948737255349542</v>
      </c>
      <c r="C2">
        <f>70-C1*TAN(C7*PI()/180)</f>
        <v>85.711552941512153</v>
      </c>
      <c r="D2">
        <f t="shared" ref="C2:J2" si="0">70-D1*TAN(D7*PI()/180)</f>
        <v>80.474368627674778</v>
      </c>
      <c r="E2">
        <f t="shared" si="0"/>
        <v>75.237184313837389</v>
      </c>
      <c r="F2">
        <f t="shared" si="0"/>
        <v>70</v>
      </c>
      <c r="G2">
        <f t="shared" si="0"/>
        <v>64.762815686162611</v>
      </c>
      <c r="H2">
        <f t="shared" si="0"/>
        <v>59.525631372325229</v>
      </c>
      <c r="I2">
        <f t="shared" si="0"/>
        <v>54.288447058487847</v>
      </c>
      <c r="J2">
        <f t="shared" si="0"/>
        <v>49.051262744650458</v>
      </c>
    </row>
    <row r="3" spans="1:10" x14ac:dyDescent="0.3">
      <c r="A3" t="s">
        <v>2</v>
      </c>
      <c r="B3">
        <f>B2*SIN(B6*PI()/360)*(1/COS((B7+B6/2)*PI()/180)+1/COS((B6/2-B7)*PI()/180))</f>
        <v>315.8133282933295</v>
      </c>
      <c r="C3">
        <f t="shared" ref="C3:J3" si="1">C2*SIN(C6*PI()/360)*(1/COS((C7+C6/2)*PI()/180)+1/COS((C6/2-C7)*PI()/180))</f>
        <v>297.62756058558358</v>
      </c>
      <c r="D3">
        <f t="shared" si="1"/>
        <v>279.44179287783771</v>
      </c>
      <c r="E3">
        <f t="shared" si="1"/>
        <v>261.25602517009179</v>
      </c>
      <c r="F3">
        <f t="shared" si="1"/>
        <v>243.07025746234589</v>
      </c>
      <c r="G3">
        <f t="shared" si="1"/>
        <v>224.8844897546</v>
      </c>
      <c r="H3">
        <f t="shared" si="1"/>
        <v>206.6987220468541</v>
      </c>
      <c r="I3">
        <f t="shared" si="1"/>
        <v>188.51295433910823</v>
      </c>
      <c r="J3">
        <f t="shared" si="1"/>
        <v>170.32718663136234</v>
      </c>
    </row>
    <row r="4" spans="1:10" x14ac:dyDescent="0.3">
      <c r="A4" t="s">
        <v>3</v>
      </c>
      <c r="C4">
        <f>1-C8/B3</f>
        <v>0.33639959281203402</v>
      </c>
      <c r="D4">
        <f t="shared" ref="D4:J4" si="2">1-D8/C3</f>
        <v>0.29585199422223285</v>
      </c>
      <c r="E4">
        <f t="shared" si="2"/>
        <v>0.25002680847220771</v>
      </c>
      <c r="F4">
        <f t="shared" si="2"/>
        <v>0.19782193304672557</v>
      </c>
      <c r="G4">
        <f t="shared" si="2"/>
        <v>0.13780544177312437</v>
      </c>
      <c r="H4">
        <f t="shared" si="2"/>
        <v>6.8082225325842294E-2</v>
      </c>
      <c r="I4">
        <f t="shared" si="2"/>
        <v>-1.3909767682716456E-2</v>
      </c>
      <c r="J4">
        <f t="shared" si="2"/>
        <v>-0.1117212288437559</v>
      </c>
    </row>
    <row r="6" spans="1:10" x14ac:dyDescent="0.3">
      <c r="A6" t="s">
        <v>4</v>
      </c>
      <c r="B6">
        <v>120</v>
      </c>
      <c r="C6">
        <v>120</v>
      </c>
      <c r="D6">
        <v>120</v>
      </c>
      <c r="E6">
        <v>120</v>
      </c>
      <c r="F6">
        <v>120</v>
      </c>
      <c r="G6">
        <v>120</v>
      </c>
      <c r="H6">
        <v>120</v>
      </c>
      <c r="I6">
        <v>120</v>
      </c>
      <c r="J6">
        <v>120</v>
      </c>
    </row>
    <row r="7" spans="1:10" x14ac:dyDescent="0.3">
      <c r="A7" t="s">
        <v>5</v>
      </c>
      <c r="B7">
        <v>1.5</v>
      </c>
      <c r="C7">
        <v>1.5</v>
      </c>
      <c r="D7">
        <v>1.5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</row>
    <row r="8" spans="1:10" x14ac:dyDescent="0.3">
      <c r="A8" t="s">
        <v>6</v>
      </c>
      <c r="B8">
        <f>200*COS(B6*PI()/2/180)/COS((B7+B6/2)*PI()/180)</f>
        <v>209.57385325084024</v>
      </c>
      <c r="C8">
        <f t="shared" ref="C8:J8" si="3">200*COS(C6*PI()/2/180)/COS((C7+C6/2)*PI()/180)</f>
        <v>209.57385325084024</v>
      </c>
      <c r="D8">
        <f t="shared" si="3"/>
        <v>209.57385325084024</v>
      </c>
      <c r="E8">
        <f t="shared" si="3"/>
        <v>209.57385325084024</v>
      </c>
      <c r="F8">
        <f t="shared" si="3"/>
        <v>209.57385325084024</v>
      </c>
      <c r="G8">
        <f t="shared" si="3"/>
        <v>209.57385325084024</v>
      </c>
      <c r="H8">
        <f t="shared" si="3"/>
        <v>209.57385325084024</v>
      </c>
      <c r="I8">
        <f t="shared" si="3"/>
        <v>209.57385325084024</v>
      </c>
      <c r="J8">
        <f t="shared" si="3"/>
        <v>209.57385325084024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赵祥宇</dc:creator>
  <cp:lastModifiedBy>赵 祥宇</cp:lastModifiedBy>
  <dcterms:created xsi:type="dcterms:W3CDTF">2015-06-05T18:19:34Z</dcterms:created>
  <dcterms:modified xsi:type="dcterms:W3CDTF">2023-09-08T11:07:13Z</dcterms:modified>
</cp:coreProperties>
</file>