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D:\WorkSpaces\IntellijJava\HandleStuFileV2\file\"/>
    </mc:Choice>
  </mc:AlternateContent>
  <bookViews>
    <workbookView xWindow="240" yWindow="120" windowWidth="12120" windowHeight="9120" tabRatio="661"/>
  </bookViews>
  <sheets>
    <sheet name="考勤" sheetId="12" r:id="rId1"/>
    <sheet name="阶段一平时" sheetId="11" r:id="rId2"/>
    <sheet name="阶段一大作业" sheetId="10" r:id="rId3"/>
    <sheet name="阶段二平时" sheetId="8" r:id="rId4"/>
    <sheet name="阶段二大作业" sheetId="9" r:id="rId5"/>
    <sheet name="总评" sheetId="2" r:id="rId6"/>
  </sheets>
  <definedNames>
    <definedName name="_xlnm.Print_Titles" localSheetId="4">阶段二大作业!$1:$2</definedName>
    <definedName name="_xlnm.Print_Titles" localSheetId="3">阶段二平时!$1:$2</definedName>
    <definedName name="_xlnm.Print_Titles" localSheetId="5">总评!$1:$2</definedName>
  </definedNames>
  <calcPr calcId="152511"/>
</workbook>
</file>

<file path=xl/calcChain.xml><?xml version="1.0" encoding="utf-8"?>
<calcChain xmlns="http://schemas.openxmlformats.org/spreadsheetml/2006/main">
  <c r="D3" i="11" l="1"/>
  <c r="S4" i="9" l="1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" i="9"/>
  <c r="H4" i="2" l="1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" i="2"/>
  <c r="I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" i="2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4" i="10"/>
  <c r="H3" i="10"/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" i="8"/>
</calcChain>
</file>

<file path=xl/sharedStrings.xml><?xml version="1.0" encoding="utf-8"?>
<sst xmlns="http://schemas.openxmlformats.org/spreadsheetml/2006/main" count="567" uniqueCount="155">
  <si>
    <t>姓名</t>
    <phoneticPr fontId="2" type="noConversion"/>
  </si>
  <si>
    <t>姓名</t>
  </si>
  <si>
    <t>学号</t>
  </si>
  <si>
    <t>四</t>
  </si>
  <si>
    <t>五</t>
  </si>
  <si>
    <t>六</t>
  </si>
  <si>
    <t/>
  </si>
  <si>
    <t>学号</t>
    <phoneticPr fontId="2" type="noConversion"/>
  </si>
  <si>
    <t>14219216104</t>
  </si>
  <si>
    <t>陈宇奔</t>
  </si>
  <si>
    <t>14219216105</t>
  </si>
  <si>
    <t>陈志亮</t>
  </si>
  <si>
    <t>14219216106</t>
  </si>
  <si>
    <t>戴爱玲</t>
  </si>
  <si>
    <t>14219216113</t>
  </si>
  <si>
    <t>金松涛</t>
  </si>
  <si>
    <t>14219216115</t>
  </si>
  <si>
    <t>李彬豪</t>
  </si>
  <si>
    <t>14219216116</t>
  </si>
  <si>
    <t>李佐正</t>
  </si>
  <si>
    <t>14219216117</t>
  </si>
  <si>
    <t>梁雷</t>
  </si>
  <si>
    <t>14219216119</t>
  </si>
  <si>
    <t>林家树</t>
  </si>
  <si>
    <t>14219216124</t>
  </si>
  <si>
    <t>王竞珲</t>
  </si>
  <si>
    <t>14219216125</t>
  </si>
  <si>
    <t>吴昊</t>
  </si>
  <si>
    <t>14219216127</t>
  </si>
  <si>
    <t>徐郦斌</t>
  </si>
  <si>
    <t>14219216128</t>
  </si>
  <si>
    <t>徐志超</t>
  </si>
  <si>
    <t>14219216129</t>
  </si>
  <si>
    <t>严俊杰</t>
  </si>
  <si>
    <t>14219216131</t>
  </si>
  <si>
    <t>杨祥</t>
  </si>
  <si>
    <t>14219216132</t>
  </si>
  <si>
    <t>姚辉</t>
  </si>
  <si>
    <t>14219216134</t>
  </si>
  <si>
    <t>张中桢</t>
  </si>
  <si>
    <t>14219216135</t>
  </si>
  <si>
    <t>郑凯旗</t>
  </si>
  <si>
    <t>14219216136</t>
  </si>
  <si>
    <t>郑侃</t>
  </si>
  <si>
    <t>14219216137</t>
  </si>
  <si>
    <t>郑墨阳</t>
  </si>
  <si>
    <t>14219216138</t>
  </si>
  <si>
    <t>周双</t>
  </si>
  <si>
    <t>14219216140</t>
  </si>
  <si>
    <t>朱栋钰</t>
  </si>
  <si>
    <t>14219266201</t>
  </si>
  <si>
    <t>曹伟杰</t>
  </si>
  <si>
    <t>14219266202</t>
  </si>
  <si>
    <t>陈锦晓</t>
  </si>
  <si>
    <t>14219266203</t>
  </si>
  <si>
    <t>陈昭</t>
  </si>
  <si>
    <t>14219266204</t>
  </si>
  <si>
    <t>傅宇敏</t>
  </si>
  <si>
    <t>14219266209</t>
  </si>
  <si>
    <t>金荣毅</t>
  </si>
  <si>
    <t>14219266211</t>
  </si>
  <si>
    <t>林秀科</t>
  </si>
  <si>
    <t>14219266213</t>
  </si>
  <si>
    <t>潘凌伟</t>
  </si>
  <si>
    <t>14219266214</t>
  </si>
  <si>
    <t>潘世成</t>
  </si>
  <si>
    <t>14219266215</t>
  </si>
  <si>
    <t>王静</t>
  </si>
  <si>
    <t>14219266217</t>
  </si>
  <si>
    <t>吴国锋</t>
  </si>
  <si>
    <t>组内评分</t>
  </si>
  <si>
    <t>组间互评</t>
  </si>
  <si>
    <t>小组</t>
    <phoneticPr fontId="2" type="noConversion"/>
  </si>
  <si>
    <t>教师评分</t>
    <phoneticPr fontId="2" type="noConversion"/>
  </si>
  <si>
    <t>班级</t>
    <phoneticPr fontId="2" type="noConversion"/>
  </si>
  <si>
    <t>14计算机本1</t>
  </si>
  <si>
    <t>14计算机本1</t>
    <phoneticPr fontId="2" type="noConversion"/>
  </si>
  <si>
    <t>班级</t>
    <phoneticPr fontId="2" type="noConversion"/>
  </si>
  <si>
    <t>14计算机本1</t>
    <phoneticPr fontId="2" type="noConversion"/>
  </si>
  <si>
    <t>总评</t>
    <phoneticPr fontId="2" type="noConversion"/>
  </si>
  <si>
    <t>作业总评</t>
    <phoneticPr fontId="6" type="noConversion"/>
  </si>
  <si>
    <t>考勤</t>
    <phoneticPr fontId="6" type="noConversion"/>
  </si>
  <si>
    <t>平时</t>
    <phoneticPr fontId="6" type="noConversion"/>
  </si>
  <si>
    <t>JSP编程技术与应用----阶段一平时</t>
    <phoneticPr fontId="2" type="noConversion"/>
  </si>
  <si>
    <t>JSP编程技术与应用----阶段二平时</t>
    <phoneticPr fontId="2" type="noConversion"/>
  </si>
  <si>
    <t>作业一</t>
    <phoneticPr fontId="6" type="noConversion"/>
  </si>
  <si>
    <t>二</t>
    <phoneticPr fontId="6" type="noConversion"/>
  </si>
  <si>
    <t>三</t>
    <phoneticPr fontId="6" type="noConversion"/>
  </si>
  <si>
    <t>七</t>
    <phoneticPr fontId="6" type="noConversion"/>
  </si>
  <si>
    <t>八</t>
    <phoneticPr fontId="6" type="noConversion"/>
  </si>
  <si>
    <t>九</t>
    <phoneticPr fontId="6" type="noConversion"/>
  </si>
  <si>
    <t>班级</t>
    <phoneticPr fontId="6" type="noConversion"/>
  </si>
  <si>
    <t>14计本1</t>
  </si>
  <si>
    <t>14计本1</t>
    <phoneticPr fontId="6" type="noConversion"/>
  </si>
  <si>
    <t>14计本1</t>
    <phoneticPr fontId="6" type="noConversion"/>
  </si>
  <si>
    <t>组别</t>
    <phoneticPr fontId="2" type="noConversion"/>
  </si>
  <si>
    <t>项目名</t>
    <phoneticPr fontId="2" type="noConversion"/>
  </si>
  <si>
    <t>姓名</t>
    <phoneticPr fontId="2" type="noConversion"/>
  </si>
  <si>
    <t>True or False</t>
    <phoneticPr fontId="2" type="noConversion"/>
  </si>
  <si>
    <t>吴昊</t>
    <phoneticPr fontId="2" type="noConversion"/>
  </si>
  <si>
    <t>潘世成</t>
    <phoneticPr fontId="2" type="noConversion"/>
  </si>
  <si>
    <t>图书管理系统</t>
    <phoneticPr fontId="2" type="noConversion"/>
  </si>
  <si>
    <t>李彬豪</t>
    <phoneticPr fontId="2" type="noConversion"/>
  </si>
  <si>
    <t>陈志亮</t>
    <phoneticPr fontId="2" type="noConversion"/>
  </si>
  <si>
    <t>梁雷</t>
    <phoneticPr fontId="2" type="noConversion"/>
  </si>
  <si>
    <t>水果仓库管理系统</t>
    <phoneticPr fontId="2" type="noConversion"/>
  </si>
  <si>
    <t>曹伟杰</t>
    <phoneticPr fontId="2" type="noConversion"/>
  </si>
  <si>
    <t>网络选课系统</t>
    <phoneticPr fontId="2" type="noConversion"/>
  </si>
  <si>
    <t>公交路线查询系统</t>
    <phoneticPr fontId="2" type="noConversion"/>
  </si>
  <si>
    <t>T-Music</t>
    <phoneticPr fontId="2" type="noConversion"/>
  </si>
  <si>
    <t>医院病人管理系统</t>
    <phoneticPr fontId="2" type="noConversion"/>
  </si>
  <si>
    <t>陈锦晓</t>
    <phoneticPr fontId="2" type="noConversion"/>
  </si>
  <si>
    <t>王静</t>
    <phoneticPr fontId="2" type="noConversion"/>
  </si>
  <si>
    <t>在线购物系统</t>
    <phoneticPr fontId="2" type="noConversion"/>
  </si>
  <si>
    <t>徐志超</t>
    <phoneticPr fontId="2" type="noConversion"/>
  </si>
  <si>
    <t>小型医院信息管理系统</t>
    <phoneticPr fontId="2" type="noConversion"/>
  </si>
  <si>
    <t>潘凌伟</t>
    <phoneticPr fontId="2" type="noConversion"/>
  </si>
  <si>
    <t>金荣毅</t>
    <phoneticPr fontId="2" type="noConversion"/>
  </si>
  <si>
    <t>317饺子外卖系统</t>
    <phoneticPr fontId="2" type="noConversion"/>
  </si>
  <si>
    <t>张中桢</t>
    <phoneticPr fontId="2" type="noConversion"/>
  </si>
  <si>
    <t>朱栋钰</t>
    <phoneticPr fontId="2" type="noConversion"/>
  </si>
  <si>
    <t>陈昭</t>
    <phoneticPr fontId="2" type="noConversion"/>
  </si>
  <si>
    <t>日常事务管理系统</t>
    <phoneticPr fontId="2" type="noConversion"/>
  </si>
  <si>
    <t>网上订票系统</t>
    <phoneticPr fontId="2" type="noConversion"/>
  </si>
  <si>
    <t>杨祥</t>
    <phoneticPr fontId="2" type="noConversion"/>
  </si>
  <si>
    <t>傅宇敏</t>
    <phoneticPr fontId="2" type="noConversion"/>
  </si>
  <si>
    <t>商品租赁信息管理系统</t>
    <phoneticPr fontId="2" type="noConversion"/>
  </si>
  <si>
    <t>林家树</t>
    <phoneticPr fontId="2" type="noConversion"/>
  </si>
  <si>
    <t>郑侃</t>
    <phoneticPr fontId="2" type="noConversion"/>
  </si>
  <si>
    <t>林秀科</t>
    <phoneticPr fontId="2" type="noConversion"/>
  </si>
  <si>
    <t>总评</t>
    <phoneticPr fontId="2" type="noConversion"/>
  </si>
  <si>
    <t>JSP编程技术与应用评分表（大作业二）</t>
    <phoneticPr fontId="2" type="noConversion"/>
  </si>
  <si>
    <t>平时1</t>
    <phoneticPr fontId="2" type="noConversion"/>
  </si>
  <si>
    <t>平时2</t>
    <phoneticPr fontId="2" type="noConversion"/>
  </si>
  <si>
    <t>大作业1</t>
    <phoneticPr fontId="2" type="noConversion"/>
  </si>
  <si>
    <t>大作业2</t>
    <phoneticPr fontId="2" type="noConversion"/>
  </si>
  <si>
    <t>平时</t>
    <phoneticPr fontId="2" type="noConversion"/>
  </si>
  <si>
    <t>期末</t>
    <phoneticPr fontId="2" type="noConversion"/>
  </si>
  <si>
    <t xml:space="preserve">总评 </t>
    <phoneticPr fontId="2" type="noConversion"/>
  </si>
  <si>
    <t>JSP编程技术与应用总评</t>
    <phoneticPr fontId="2" type="noConversion"/>
  </si>
  <si>
    <t>JSP编程技术与应用----阶段一大作业</t>
    <phoneticPr fontId="2" type="noConversion"/>
  </si>
  <si>
    <t>教师一</t>
    <phoneticPr fontId="2" type="noConversion"/>
  </si>
  <si>
    <t>教师二</t>
    <phoneticPr fontId="2" type="noConversion"/>
  </si>
  <si>
    <t>注：第三组由于打分格式不符合规范，被取消打分资格，并且第3组的教师得分每人在原来基础上减去5分</t>
    <phoneticPr fontId="2" type="noConversion"/>
  </si>
  <si>
    <t>考勤1</t>
    <phoneticPr fontId="2" type="noConversion"/>
  </si>
  <si>
    <t>考勤2</t>
  </si>
  <si>
    <t>考勤3</t>
  </si>
  <si>
    <t>考勤4</t>
  </si>
  <si>
    <t>考勤5</t>
  </si>
  <si>
    <t>考勤6</t>
  </si>
  <si>
    <t>考勤7</t>
  </si>
  <si>
    <t>考勤8</t>
  </si>
  <si>
    <t>考勤9</t>
  </si>
  <si>
    <t>Android应用程序开发----考勤</t>
    <phoneticPr fontId="2" type="noConversion"/>
  </si>
  <si>
    <t>14219216131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</si>
</sst>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2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22"/>
      <name val="宋体"/>
      <family val="3"/>
      <charset val="134"/>
    </font>
    <font>
      <b/>
      <sz val="22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2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name val="宋体"/>
      <family val="3"/>
      <charset val="134"/>
    </font>
    <font>
      <b/>
      <sz val="9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2" borderId="0" applyNumberFormat="0" applyBorder="0" applyAlignment="0" applyProtection="0">
      <alignment vertical="center"/>
    </xf>
    <xf numFmtId="0" fontId="7" fillId="0" borderId="0"/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/>
    <xf numFmtId="0" fontId="1" fillId="6" borderId="0" applyNumberFormat="0" applyBorder="0" applyAlignment="0" applyProtection="0">
      <alignment vertical="center"/>
    </xf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11" fillId="3" borderId="1" xfId="3" applyFont="1" applyBorder="1" applyAlignment="1">
      <alignment horizontal="center" vertical="center"/>
    </xf>
    <xf numFmtId="0" fontId="9" fillId="4" borderId="1" xfId="4" quotePrefix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/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3" borderId="3" xfId="3" applyFont="1" applyBorder="1" applyAlignment="1">
      <alignment horizontal="center" vertical="center"/>
    </xf>
    <xf numFmtId="0" fontId="9" fillId="4" borderId="1" xfId="4" quotePrefix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4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1" xfId="0" quotePrefix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7" fillId="0" borderId="0" xfId="0" applyFont="1"/>
    <xf numFmtId="0" fontId="9" fillId="4" borderId="1" xfId="4" applyBorder="1" applyAlignment="1">
      <alignment horizontal="center" vertical="center"/>
    </xf>
    <xf numFmtId="0" fontId="1" fillId="6" borderId="6" xfId="6" quotePrefix="1" applyBorder="1" applyAlignment="1">
      <alignment horizontal="center" vertical="center"/>
    </xf>
    <xf numFmtId="0" fontId="9" fillId="4" borderId="1" xfId="4" applyFont="1" applyBorder="1" applyAlignment="1">
      <alignment horizontal="center" vertical="center"/>
    </xf>
    <xf numFmtId="0" fontId="9" fillId="4" borderId="1" xfId="4" applyFont="1" applyBorder="1" applyAlignment="1">
      <alignment horizontal="left" vertical="center"/>
    </xf>
    <xf numFmtId="0" fontId="9" fillId="4" borderId="1" xfId="4" quotePrefix="1" applyFont="1" applyBorder="1" applyAlignment="1">
      <alignment horizontal="center" vertical="center"/>
    </xf>
    <xf numFmtId="0" fontId="9" fillId="4" borderId="1" xfId="4" quotePrefix="1" applyFont="1" applyBorder="1" applyAlignment="1">
      <alignment horizontal="left" vertical="center"/>
    </xf>
    <xf numFmtId="0" fontId="9" fillId="4" borderId="6" xfId="4" quotePrefix="1" applyBorder="1" applyAlignment="1">
      <alignment horizontal="center" vertical="center"/>
    </xf>
    <xf numFmtId="0" fontId="19" fillId="4" borderId="1" xfId="4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6" borderId="4" xfId="6" quotePrefix="1" applyFont="1" applyBorder="1" applyAlignment="1">
      <alignment horizontal="center" vertical="center"/>
    </xf>
    <xf numFmtId="0" fontId="18" fillId="6" borderId="3" xfId="6" quotePrefix="1" applyFont="1" applyBorder="1" applyAlignment="1">
      <alignment horizontal="center" vertical="center"/>
    </xf>
    <xf numFmtId="0" fontId="18" fillId="6" borderId="5" xfId="6" quotePrefix="1" applyFont="1" applyBorder="1" applyAlignment="1">
      <alignment horizontal="center" vertical="center"/>
    </xf>
    <xf numFmtId="0" fontId="19" fillId="4" borderId="1" xfId="4" applyFont="1" applyBorder="1" applyAlignment="1">
      <alignment horizontal="center" vertical="center"/>
    </xf>
    <xf numFmtId="0" fontId="19" fillId="4" borderId="1" xfId="4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7">
    <cellStyle name="20% - 着色 2" xfId="6" builtinId="34"/>
    <cellStyle name="20% - 着色 4" xfId="1" builtinId="42"/>
    <cellStyle name="常规" xfId="0" builtinId="0"/>
    <cellStyle name="常规 2" xfId="2"/>
    <cellStyle name="常规 3" xfId="5"/>
    <cellStyle name="着色 2" xfId="3" builtinId="33"/>
    <cellStyle name="着色 5" xfId="4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3" workbookViewId="0">
      <selection activeCell="J35" sqref="J35"/>
    </sheetView>
  </sheetViews>
  <sheetFormatPr defaultColWidth="8.83203125" defaultRowHeight="15" x14ac:dyDescent="0.25"/>
  <cols>
    <col min="1" max="2" customWidth="true" style="9" width="9.25" collapsed="false"/>
    <col min="3" max="3" customWidth="true" style="9" width="6.75" collapsed="false"/>
    <col min="4" max="12" customWidth="true" style="9" width="5.58203125" collapsed="false"/>
    <col min="13" max="247" style="9" width="8.83203125" collapsed="false"/>
    <col min="248" max="248" customWidth="true" style="9" width="17.83203125" collapsed="false"/>
    <col min="249" max="249" style="9" width="8.83203125" collapsed="false"/>
    <col min="250" max="250" customWidth="true" style="9" width="3.5" collapsed="false"/>
    <col min="251" max="265" customWidth="true" style="9" width="6.83203125" collapsed="false"/>
    <col min="266" max="266" customWidth="true" style="9" width="8.83203125" collapsed="false"/>
    <col min="267" max="267" customWidth="true" style="9" width="10.08203125" collapsed="false"/>
    <col min="268" max="268" bestFit="true" customWidth="true" style="9" width="8.0" collapsed="false"/>
    <col min="269" max="503" style="9" width="8.83203125" collapsed="false"/>
    <col min="504" max="504" customWidth="true" style="9" width="17.83203125" collapsed="false"/>
    <col min="505" max="505" style="9" width="8.83203125" collapsed="false"/>
    <col min="506" max="506" customWidth="true" style="9" width="3.5" collapsed="false"/>
    <col min="507" max="521" customWidth="true" style="9" width="6.83203125" collapsed="false"/>
    <col min="522" max="522" customWidth="true" style="9" width="8.83203125" collapsed="false"/>
    <col min="523" max="523" customWidth="true" style="9" width="10.08203125" collapsed="false"/>
    <col min="524" max="524" bestFit="true" customWidth="true" style="9" width="8.0" collapsed="false"/>
    <col min="525" max="759" style="9" width="8.83203125" collapsed="false"/>
    <col min="760" max="760" customWidth="true" style="9" width="17.83203125" collapsed="false"/>
    <col min="761" max="761" style="9" width="8.83203125" collapsed="false"/>
    <col min="762" max="762" customWidth="true" style="9" width="3.5" collapsed="false"/>
    <col min="763" max="777" customWidth="true" style="9" width="6.83203125" collapsed="false"/>
    <col min="778" max="778" customWidth="true" style="9" width="8.83203125" collapsed="false"/>
    <col min="779" max="779" customWidth="true" style="9" width="10.08203125" collapsed="false"/>
    <col min="780" max="780" bestFit="true" customWidth="true" style="9" width="8.0" collapsed="false"/>
    <col min="781" max="1015" style="9" width="8.83203125" collapsed="false"/>
    <col min="1016" max="1016" customWidth="true" style="9" width="17.83203125" collapsed="false"/>
    <col min="1017" max="1017" style="9" width="8.83203125" collapsed="false"/>
    <col min="1018" max="1018" customWidth="true" style="9" width="3.5" collapsed="false"/>
    <col min="1019" max="1033" customWidth="true" style="9" width="6.83203125" collapsed="false"/>
    <col min="1034" max="1034" customWidth="true" style="9" width="8.83203125" collapsed="false"/>
    <col min="1035" max="1035" customWidth="true" style="9" width="10.08203125" collapsed="false"/>
    <col min="1036" max="1036" bestFit="true" customWidth="true" style="9" width="8.0" collapsed="false"/>
    <col min="1037" max="1271" style="9" width="8.83203125" collapsed="false"/>
    <col min="1272" max="1272" customWidth="true" style="9" width="17.83203125" collapsed="false"/>
    <col min="1273" max="1273" style="9" width="8.83203125" collapsed="false"/>
    <col min="1274" max="1274" customWidth="true" style="9" width="3.5" collapsed="false"/>
    <col min="1275" max="1289" customWidth="true" style="9" width="6.83203125" collapsed="false"/>
    <col min="1290" max="1290" customWidth="true" style="9" width="8.83203125" collapsed="false"/>
    <col min="1291" max="1291" customWidth="true" style="9" width="10.08203125" collapsed="false"/>
    <col min="1292" max="1292" bestFit="true" customWidth="true" style="9" width="8.0" collapsed="false"/>
    <col min="1293" max="1527" style="9" width="8.83203125" collapsed="false"/>
    <col min="1528" max="1528" customWidth="true" style="9" width="17.83203125" collapsed="false"/>
    <col min="1529" max="1529" style="9" width="8.83203125" collapsed="false"/>
    <col min="1530" max="1530" customWidth="true" style="9" width="3.5" collapsed="false"/>
    <col min="1531" max="1545" customWidth="true" style="9" width="6.83203125" collapsed="false"/>
    <col min="1546" max="1546" customWidth="true" style="9" width="8.83203125" collapsed="false"/>
    <col min="1547" max="1547" customWidth="true" style="9" width="10.08203125" collapsed="false"/>
    <col min="1548" max="1548" bestFit="true" customWidth="true" style="9" width="8.0" collapsed="false"/>
    <col min="1549" max="1783" style="9" width="8.83203125" collapsed="false"/>
    <col min="1784" max="1784" customWidth="true" style="9" width="17.83203125" collapsed="false"/>
    <col min="1785" max="1785" style="9" width="8.83203125" collapsed="false"/>
    <col min="1786" max="1786" customWidth="true" style="9" width="3.5" collapsed="false"/>
    <col min="1787" max="1801" customWidth="true" style="9" width="6.83203125" collapsed="false"/>
    <col min="1802" max="1802" customWidth="true" style="9" width="8.83203125" collapsed="false"/>
    <col min="1803" max="1803" customWidth="true" style="9" width="10.08203125" collapsed="false"/>
    <col min="1804" max="1804" bestFit="true" customWidth="true" style="9" width="8.0" collapsed="false"/>
    <col min="1805" max="2039" style="9" width="8.83203125" collapsed="false"/>
    <col min="2040" max="2040" customWidth="true" style="9" width="17.83203125" collapsed="false"/>
    <col min="2041" max="2041" style="9" width="8.83203125" collapsed="false"/>
    <col min="2042" max="2042" customWidth="true" style="9" width="3.5" collapsed="false"/>
    <col min="2043" max="2057" customWidth="true" style="9" width="6.83203125" collapsed="false"/>
    <col min="2058" max="2058" customWidth="true" style="9" width="8.83203125" collapsed="false"/>
    <col min="2059" max="2059" customWidth="true" style="9" width="10.08203125" collapsed="false"/>
    <col min="2060" max="2060" bestFit="true" customWidth="true" style="9" width="8.0" collapsed="false"/>
    <col min="2061" max="2295" style="9" width="8.83203125" collapsed="false"/>
    <col min="2296" max="2296" customWidth="true" style="9" width="17.83203125" collapsed="false"/>
    <col min="2297" max="2297" style="9" width="8.83203125" collapsed="false"/>
    <col min="2298" max="2298" customWidth="true" style="9" width="3.5" collapsed="false"/>
    <col min="2299" max="2313" customWidth="true" style="9" width="6.83203125" collapsed="false"/>
    <col min="2314" max="2314" customWidth="true" style="9" width="8.83203125" collapsed="false"/>
    <col min="2315" max="2315" customWidth="true" style="9" width="10.08203125" collapsed="false"/>
    <col min="2316" max="2316" bestFit="true" customWidth="true" style="9" width="8.0" collapsed="false"/>
    <col min="2317" max="2551" style="9" width="8.83203125" collapsed="false"/>
    <col min="2552" max="2552" customWidth="true" style="9" width="17.83203125" collapsed="false"/>
    <col min="2553" max="2553" style="9" width="8.83203125" collapsed="false"/>
    <col min="2554" max="2554" customWidth="true" style="9" width="3.5" collapsed="false"/>
    <col min="2555" max="2569" customWidth="true" style="9" width="6.83203125" collapsed="false"/>
    <col min="2570" max="2570" customWidth="true" style="9" width="8.83203125" collapsed="false"/>
    <col min="2571" max="2571" customWidth="true" style="9" width="10.08203125" collapsed="false"/>
    <col min="2572" max="2572" bestFit="true" customWidth="true" style="9" width="8.0" collapsed="false"/>
    <col min="2573" max="2807" style="9" width="8.83203125" collapsed="false"/>
    <col min="2808" max="2808" customWidth="true" style="9" width="17.83203125" collapsed="false"/>
    <col min="2809" max="2809" style="9" width="8.83203125" collapsed="false"/>
    <col min="2810" max="2810" customWidth="true" style="9" width="3.5" collapsed="false"/>
    <col min="2811" max="2825" customWidth="true" style="9" width="6.83203125" collapsed="false"/>
    <col min="2826" max="2826" customWidth="true" style="9" width="8.83203125" collapsed="false"/>
    <col min="2827" max="2827" customWidth="true" style="9" width="10.08203125" collapsed="false"/>
    <col min="2828" max="2828" bestFit="true" customWidth="true" style="9" width="8.0" collapsed="false"/>
    <col min="2829" max="3063" style="9" width="8.83203125" collapsed="false"/>
    <col min="3064" max="3064" customWidth="true" style="9" width="17.83203125" collapsed="false"/>
    <col min="3065" max="3065" style="9" width="8.83203125" collapsed="false"/>
    <col min="3066" max="3066" customWidth="true" style="9" width="3.5" collapsed="false"/>
    <col min="3067" max="3081" customWidth="true" style="9" width="6.83203125" collapsed="false"/>
    <col min="3082" max="3082" customWidth="true" style="9" width="8.83203125" collapsed="false"/>
    <col min="3083" max="3083" customWidth="true" style="9" width="10.08203125" collapsed="false"/>
    <col min="3084" max="3084" bestFit="true" customWidth="true" style="9" width="8.0" collapsed="false"/>
    <col min="3085" max="3319" style="9" width="8.83203125" collapsed="false"/>
    <col min="3320" max="3320" customWidth="true" style="9" width="17.83203125" collapsed="false"/>
    <col min="3321" max="3321" style="9" width="8.83203125" collapsed="false"/>
    <col min="3322" max="3322" customWidth="true" style="9" width="3.5" collapsed="false"/>
    <col min="3323" max="3337" customWidth="true" style="9" width="6.83203125" collapsed="false"/>
    <col min="3338" max="3338" customWidth="true" style="9" width="8.83203125" collapsed="false"/>
    <col min="3339" max="3339" customWidth="true" style="9" width="10.08203125" collapsed="false"/>
    <col min="3340" max="3340" bestFit="true" customWidth="true" style="9" width="8.0" collapsed="false"/>
    <col min="3341" max="3575" style="9" width="8.83203125" collapsed="false"/>
    <col min="3576" max="3576" customWidth="true" style="9" width="17.83203125" collapsed="false"/>
    <col min="3577" max="3577" style="9" width="8.83203125" collapsed="false"/>
    <col min="3578" max="3578" customWidth="true" style="9" width="3.5" collapsed="false"/>
    <col min="3579" max="3593" customWidth="true" style="9" width="6.83203125" collapsed="false"/>
    <col min="3594" max="3594" customWidth="true" style="9" width="8.83203125" collapsed="false"/>
    <col min="3595" max="3595" customWidth="true" style="9" width="10.08203125" collapsed="false"/>
    <col min="3596" max="3596" bestFit="true" customWidth="true" style="9" width="8.0" collapsed="false"/>
    <col min="3597" max="3831" style="9" width="8.83203125" collapsed="false"/>
    <col min="3832" max="3832" customWidth="true" style="9" width="17.83203125" collapsed="false"/>
    <col min="3833" max="3833" style="9" width="8.83203125" collapsed="false"/>
    <col min="3834" max="3834" customWidth="true" style="9" width="3.5" collapsed="false"/>
    <col min="3835" max="3849" customWidth="true" style="9" width="6.83203125" collapsed="false"/>
    <col min="3850" max="3850" customWidth="true" style="9" width="8.83203125" collapsed="false"/>
    <col min="3851" max="3851" customWidth="true" style="9" width="10.08203125" collapsed="false"/>
    <col min="3852" max="3852" bestFit="true" customWidth="true" style="9" width="8.0" collapsed="false"/>
    <col min="3853" max="4087" style="9" width="8.83203125" collapsed="false"/>
    <col min="4088" max="4088" customWidth="true" style="9" width="17.83203125" collapsed="false"/>
    <col min="4089" max="4089" style="9" width="8.83203125" collapsed="false"/>
    <col min="4090" max="4090" customWidth="true" style="9" width="3.5" collapsed="false"/>
    <col min="4091" max="4105" customWidth="true" style="9" width="6.83203125" collapsed="false"/>
    <col min="4106" max="4106" customWidth="true" style="9" width="8.83203125" collapsed="false"/>
    <col min="4107" max="4107" customWidth="true" style="9" width="10.08203125" collapsed="false"/>
    <col min="4108" max="4108" bestFit="true" customWidth="true" style="9" width="8.0" collapsed="false"/>
    <col min="4109" max="4343" style="9" width="8.83203125" collapsed="false"/>
    <col min="4344" max="4344" customWidth="true" style="9" width="17.83203125" collapsed="false"/>
    <col min="4345" max="4345" style="9" width="8.83203125" collapsed="false"/>
    <col min="4346" max="4346" customWidth="true" style="9" width="3.5" collapsed="false"/>
    <col min="4347" max="4361" customWidth="true" style="9" width="6.83203125" collapsed="false"/>
    <col min="4362" max="4362" customWidth="true" style="9" width="8.83203125" collapsed="false"/>
    <col min="4363" max="4363" customWidth="true" style="9" width="10.08203125" collapsed="false"/>
    <col min="4364" max="4364" bestFit="true" customWidth="true" style="9" width="8.0" collapsed="false"/>
    <col min="4365" max="4599" style="9" width="8.83203125" collapsed="false"/>
    <col min="4600" max="4600" customWidth="true" style="9" width="17.83203125" collapsed="false"/>
    <col min="4601" max="4601" style="9" width="8.83203125" collapsed="false"/>
    <col min="4602" max="4602" customWidth="true" style="9" width="3.5" collapsed="false"/>
    <col min="4603" max="4617" customWidth="true" style="9" width="6.83203125" collapsed="false"/>
    <col min="4618" max="4618" customWidth="true" style="9" width="8.83203125" collapsed="false"/>
    <col min="4619" max="4619" customWidth="true" style="9" width="10.08203125" collapsed="false"/>
    <col min="4620" max="4620" bestFit="true" customWidth="true" style="9" width="8.0" collapsed="false"/>
    <col min="4621" max="4855" style="9" width="8.83203125" collapsed="false"/>
    <col min="4856" max="4856" customWidth="true" style="9" width="17.83203125" collapsed="false"/>
    <col min="4857" max="4857" style="9" width="8.83203125" collapsed="false"/>
    <col min="4858" max="4858" customWidth="true" style="9" width="3.5" collapsed="false"/>
    <col min="4859" max="4873" customWidth="true" style="9" width="6.83203125" collapsed="false"/>
    <col min="4874" max="4874" customWidth="true" style="9" width="8.83203125" collapsed="false"/>
    <col min="4875" max="4875" customWidth="true" style="9" width="10.08203125" collapsed="false"/>
    <col min="4876" max="4876" bestFit="true" customWidth="true" style="9" width="8.0" collapsed="false"/>
    <col min="4877" max="5111" style="9" width="8.83203125" collapsed="false"/>
    <col min="5112" max="5112" customWidth="true" style="9" width="17.83203125" collapsed="false"/>
    <col min="5113" max="5113" style="9" width="8.83203125" collapsed="false"/>
    <col min="5114" max="5114" customWidth="true" style="9" width="3.5" collapsed="false"/>
    <col min="5115" max="5129" customWidth="true" style="9" width="6.83203125" collapsed="false"/>
    <col min="5130" max="5130" customWidth="true" style="9" width="8.83203125" collapsed="false"/>
    <col min="5131" max="5131" customWidth="true" style="9" width="10.08203125" collapsed="false"/>
    <col min="5132" max="5132" bestFit="true" customWidth="true" style="9" width="8.0" collapsed="false"/>
    <col min="5133" max="5367" style="9" width="8.83203125" collapsed="false"/>
    <col min="5368" max="5368" customWidth="true" style="9" width="17.83203125" collapsed="false"/>
    <col min="5369" max="5369" style="9" width="8.83203125" collapsed="false"/>
    <col min="5370" max="5370" customWidth="true" style="9" width="3.5" collapsed="false"/>
    <col min="5371" max="5385" customWidth="true" style="9" width="6.83203125" collapsed="false"/>
    <col min="5386" max="5386" customWidth="true" style="9" width="8.83203125" collapsed="false"/>
    <col min="5387" max="5387" customWidth="true" style="9" width="10.08203125" collapsed="false"/>
    <col min="5388" max="5388" bestFit="true" customWidth="true" style="9" width="8.0" collapsed="false"/>
    <col min="5389" max="5623" style="9" width="8.83203125" collapsed="false"/>
    <col min="5624" max="5624" customWidth="true" style="9" width="17.83203125" collapsed="false"/>
    <col min="5625" max="5625" style="9" width="8.83203125" collapsed="false"/>
    <col min="5626" max="5626" customWidth="true" style="9" width="3.5" collapsed="false"/>
    <col min="5627" max="5641" customWidth="true" style="9" width="6.83203125" collapsed="false"/>
    <col min="5642" max="5642" customWidth="true" style="9" width="8.83203125" collapsed="false"/>
    <col min="5643" max="5643" customWidth="true" style="9" width="10.08203125" collapsed="false"/>
    <col min="5644" max="5644" bestFit="true" customWidth="true" style="9" width="8.0" collapsed="false"/>
    <col min="5645" max="5879" style="9" width="8.83203125" collapsed="false"/>
    <col min="5880" max="5880" customWidth="true" style="9" width="17.83203125" collapsed="false"/>
    <col min="5881" max="5881" style="9" width="8.83203125" collapsed="false"/>
    <col min="5882" max="5882" customWidth="true" style="9" width="3.5" collapsed="false"/>
    <col min="5883" max="5897" customWidth="true" style="9" width="6.83203125" collapsed="false"/>
    <col min="5898" max="5898" customWidth="true" style="9" width="8.83203125" collapsed="false"/>
    <col min="5899" max="5899" customWidth="true" style="9" width="10.08203125" collapsed="false"/>
    <col min="5900" max="5900" bestFit="true" customWidth="true" style="9" width="8.0" collapsed="false"/>
    <col min="5901" max="6135" style="9" width="8.83203125" collapsed="false"/>
    <col min="6136" max="6136" customWidth="true" style="9" width="17.83203125" collapsed="false"/>
    <col min="6137" max="6137" style="9" width="8.83203125" collapsed="false"/>
    <col min="6138" max="6138" customWidth="true" style="9" width="3.5" collapsed="false"/>
    <col min="6139" max="6153" customWidth="true" style="9" width="6.83203125" collapsed="false"/>
    <col min="6154" max="6154" customWidth="true" style="9" width="8.83203125" collapsed="false"/>
    <col min="6155" max="6155" customWidth="true" style="9" width="10.08203125" collapsed="false"/>
    <col min="6156" max="6156" bestFit="true" customWidth="true" style="9" width="8.0" collapsed="false"/>
    <col min="6157" max="6391" style="9" width="8.83203125" collapsed="false"/>
    <col min="6392" max="6392" customWidth="true" style="9" width="17.83203125" collapsed="false"/>
    <col min="6393" max="6393" style="9" width="8.83203125" collapsed="false"/>
    <col min="6394" max="6394" customWidth="true" style="9" width="3.5" collapsed="false"/>
    <col min="6395" max="6409" customWidth="true" style="9" width="6.83203125" collapsed="false"/>
    <col min="6410" max="6410" customWidth="true" style="9" width="8.83203125" collapsed="false"/>
    <col min="6411" max="6411" customWidth="true" style="9" width="10.08203125" collapsed="false"/>
    <col min="6412" max="6412" bestFit="true" customWidth="true" style="9" width="8.0" collapsed="false"/>
    <col min="6413" max="6647" style="9" width="8.83203125" collapsed="false"/>
    <col min="6648" max="6648" customWidth="true" style="9" width="17.83203125" collapsed="false"/>
    <col min="6649" max="6649" style="9" width="8.83203125" collapsed="false"/>
    <col min="6650" max="6650" customWidth="true" style="9" width="3.5" collapsed="false"/>
    <col min="6651" max="6665" customWidth="true" style="9" width="6.83203125" collapsed="false"/>
    <col min="6666" max="6666" customWidth="true" style="9" width="8.83203125" collapsed="false"/>
    <col min="6667" max="6667" customWidth="true" style="9" width="10.08203125" collapsed="false"/>
    <col min="6668" max="6668" bestFit="true" customWidth="true" style="9" width="8.0" collapsed="false"/>
    <col min="6669" max="6903" style="9" width="8.83203125" collapsed="false"/>
    <col min="6904" max="6904" customWidth="true" style="9" width="17.83203125" collapsed="false"/>
    <col min="6905" max="6905" style="9" width="8.83203125" collapsed="false"/>
    <col min="6906" max="6906" customWidth="true" style="9" width="3.5" collapsed="false"/>
    <col min="6907" max="6921" customWidth="true" style="9" width="6.83203125" collapsed="false"/>
    <col min="6922" max="6922" customWidth="true" style="9" width="8.83203125" collapsed="false"/>
    <col min="6923" max="6923" customWidth="true" style="9" width="10.08203125" collapsed="false"/>
    <col min="6924" max="6924" bestFit="true" customWidth="true" style="9" width="8.0" collapsed="false"/>
    <col min="6925" max="7159" style="9" width="8.83203125" collapsed="false"/>
    <col min="7160" max="7160" customWidth="true" style="9" width="17.83203125" collapsed="false"/>
    <col min="7161" max="7161" style="9" width="8.83203125" collapsed="false"/>
    <col min="7162" max="7162" customWidth="true" style="9" width="3.5" collapsed="false"/>
    <col min="7163" max="7177" customWidth="true" style="9" width="6.83203125" collapsed="false"/>
    <col min="7178" max="7178" customWidth="true" style="9" width="8.83203125" collapsed="false"/>
    <col min="7179" max="7179" customWidth="true" style="9" width="10.08203125" collapsed="false"/>
    <col min="7180" max="7180" bestFit="true" customWidth="true" style="9" width="8.0" collapsed="false"/>
    <col min="7181" max="7415" style="9" width="8.83203125" collapsed="false"/>
    <col min="7416" max="7416" customWidth="true" style="9" width="17.83203125" collapsed="false"/>
    <col min="7417" max="7417" style="9" width="8.83203125" collapsed="false"/>
    <col min="7418" max="7418" customWidth="true" style="9" width="3.5" collapsed="false"/>
    <col min="7419" max="7433" customWidth="true" style="9" width="6.83203125" collapsed="false"/>
    <col min="7434" max="7434" customWidth="true" style="9" width="8.83203125" collapsed="false"/>
    <col min="7435" max="7435" customWidth="true" style="9" width="10.08203125" collapsed="false"/>
    <col min="7436" max="7436" bestFit="true" customWidth="true" style="9" width="8.0" collapsed="false"/>
    <col min="7437" max="7671" style="9" width="8.83203125" collapsed="false"/>
    <col min="7672" max="7672" customWidth="true" style="9" width="17.83203125" collapsed="false"/>
    <col min="7673" max="7673" style="9" width="8.83203125" collapsed="false"/>
    <col min="7674" max="7674" customWidth="true" style="9" width="3.5" collapsed="false"/>
    <col min="7675" max="7689" customWidth="true" style="9" width="6.83203125" collapsed="false"/>
    <col min="7690" max="7690" customWidth="true" style="9" width="8.83203125" collapsed="false"/>
    <col min="7691" max="7691" customWidth="true" style="9" width="10.08203125" collapsed="false"/>
    <col min="7692" max="7692" bestFit="true" customWidth="true" style="9" width="8.0" collapsed="false"/>
    <col min="7693" max="7927" style="9" width="8.83203125" collapsed="false"/>
    <col min="7928" max="7928" customWidth="true" style="9" width="17.83203125" collapsed="false"/>
    <col min="7929" max="7929" style="9" width="8.83203125" collapsed="false"/>
    <col min="7930" max="7930" customWidth="true" style="9" width="3.5" collapsed="false"/>
    <col min="7931" max="7945" customWidth="true" style="9" width="6.83203125" collapsed="false"/>
    <col min="7946" max="7946" customWidth="true" style="9" width="8.83203125" collapsed="false"/>
    <col min="7947" max="7947" customWidth="true" style="9" width="10.08203125" collapsed="false"/>
    <col min="7948" max="7948" bestFit="true" customWidth="true" style="9" width="8.0" collapsed="false"/>
    <col min="7949" max="8183" style="9" width="8.83203125" collapsed="false"/>
    <col min="8184" max="8184" customWidth="true" style="9" width="17.83203125" collapsed="false"/>
    <col min="8185" max="8185" style="9" width="8.83203125" collapsed="false"/>
    <col min="8186" max="8186" customWidth="true" style="9" width="3.5" collapsed="false"/>
    <col min="8187" max="8201" customWidth="true" style="9" width="6.83203125" collapsed="false"/>
    <col min="8202" max="8202" customWidth="true" style="9" width="8.83203125" collapsed="false"/>
    <col min="8203" max="8203" customWidth="true" style="9" width="10.08203125" collapsed="false"/>
    <col min="8204" max="8204" bestFit="true" customWidth="true" style="9" width="8.0" collapsed="false"/>
    <col min="8205" max="8439" style="9" width="8.83203125" collapsed="false"/>
    <col min="8440" max="8440" customWidth="true" style="9" width="17.83203125" collapsed="false"/>
    <col min="8441" max="8441" style="9" width="8.83203125" collapsed="false"/>
    <col min="8442" max="8442" customWidth="true" style="9" width="3.5" collapsed="false"/>
    <col min="8443" max="8457" customWidth="true" style="9" width="6.83203125" collapsed="false"/>
    <col min="8458" max="8458" customWidth="true" style="9" width="8.83203125" collapsed="false"/>
    <col min="8459" max="8459" customWidth="true" style="9" width="10.08203125" collapsed="false"/>
    <col min="8460" max="8460" bestFit="true" customWidth="true" style="9" width="8.0" collapsed="false"/>
    <col min="8461" max="8695" style="9" width="8.83203125" collapsed="false"/>
    <col min="8696" max="8696" customWidth="true" style="9" width="17.83203125" collapsed="false"/>
    <col min="8697" max="8697" style="9" width="8.83203125" collapsed="false"/>
    <col min="8698" max="8698" customWidth="true" style="9" width="3.5" collapsed="false"/>
    <col min="8699" max="8713" customWidth="true" style="9" width="6.83203125" collapsed="false"/>
    <col min="8714" max="8714" customWidth="true" style="9" width="8.83203125" collapsed="false"/>
    <col min="8715" max="8715" customWidth="true" style="9" width="10.08203125" collapsed="false"/>
    <col min="8716" max="8716" bestFit="true" customWidth="true" style="9" width="8.0" collapsed="false"/>
    <col min="8717" max="8951" style="9" width="8.83203125" collapsed="false"/>
    <col min="8952" max="8952" customWidth="true" style="9" width="17.83203125" collapsed="false"/>
    <col min="8953" max="8953" style="9" width="8.83203125" collapsed="false"/>
    <col min="8954" max="8954" customWidth="true" style="9" width="3.5" collapsed="false"/>
    <col min="8955" max="8969" customWidth="true" style="9" width="6.83203125" collapsed="false"/>
    <col min="8970" max="8970" customWidth="true" style="9" width="8.83203125" collapsed="false"/>
    <col min="8971" max="8971" customWidth="true" style="9" width="10.08203125" collapsed="false"/>
    <col min="8972" max="8972" bestFit="true" customWidth="true" style="9" width="8.0" collapsed="false"/>
    <col min="8973" max="9207" style="9" width="8.83203125" collapsed="false"/>
    <col min="9208" max="9208" customWidth="true" style="9" width="17.83203125" collapsed="false"/>
    <col min="9209" max="9209" style="9" width="8.83203125" collapsed="false"/>
    <col min="9210" max="9210" customWidth="true" style="9" width="3.5" collapsed="false"/>
    <col min="9211" max="9225" customWidth="true" style="9" width="6.83203125" collapsed="false"/>
    <col min="9226" max="9226" customWidth="true" style="9" width="8.83203125" collapsed="false"/>
    <col min="9227" max="9227" customWidth="true" style="9" width="10.08203125" collapsed="false"/>
    <col min="9228" max="9228" bestFit="true" customWidth="true" style="9" width="8.0" collapsed="false"/>
    <col min="9229" max="9463" style="9" width="8.83203125" collapsed="false"/>
    <col min="9464" max="9464" customWidth="true" style="9" width="17.83203125" collapsed="false"/>
    <col min="9465" max="9465" style="9" width="8.83203125" collapsed="false"/>
    <col min="9466" max="9466" customWidth="true" style="9" width="3.5" collapsed="false"/>
    <col min="9467" max="9481" customWidth="true" style="9" width="6.83203125" collapsed="false"/>
    <col min="9482" max="9482" customWidth="true" style="9" width="8.83203125" collapsed="false"/>
    <col min="9483" max="9483" customWidth="true" style="9" width="10.08203125" collapsed="false"/>
    <col min="9484" max="9484" bestFit="true" customWidth="true" style="9" width="8.0" collapsed="false"/>
    <col min="9485" max="9719" style="9" width="8.83203125" collapsed="false"/>
    <col min="9720" max="9720" customWidth="true" style="9" width="17.83203125" collapsed="false"/>
    <col min="9721" max="9721" style="9" width="8.83203125" collapsed="false"/>
    <col min="9722" max="9722" customWidth="true" style="9" width="3.5" collapsed="false"/>
    <col min="9723" max="9737" customWidth="true" style="9" width="6.83203125" collapsed="false"/>
    <col min="9738" max="9738" customWidth="true" style="9" width="8.83203125" collapsed="false"/>
    <col min="9739" max="9739" customWidth="true" style="9" width="10.08203125" collapsed="false"/>
    <col min="9740" max="9740" bestFit="true" customWidth="true" style="9" width="8.0" collapsed="false"/>
    <col min="9741" max="9975" style="9" width="8.83203125" collapsed="false"/>
    <col min="9976" max="9976" customWidth="true" style="9" width="17.83203125" collapsed="false"/>
    <col min="9977" max="9977" style="9" width="8.83203125" collapsed="false"/>
    <col min="9978" max="9978" customWidth="true" style="9" width="3.5" collapsed="false"/>
    <col min="9979" max="9993" customWidth="true" style="9" width="6.83203125" collapsed="false"/>
    <col min="9994" max="9994" customWidth="true" style="9" width="8.83203125" collapsed="false"/>
    <col min="9995" max="9995" customWidth="true" style="9" width="10.08203125" collapsed="false"/>
    <col min="9996" max="9996" bestFit="true" customWidth="true" style="9" width="8.0" collapsed="false"/>
    <col min="9997" max="10231" style="9" width="8.83203125" collapsed="false"/>
    <col min="10232" max="10232" customWidth="true" style="9" width="17.83203125" collapsed="false"/>
    <col min="10233" max="10233" style="9" width="8.83203125" collapsed="false"/>
    <col min="10234" max="10234" customWidth="true" style="9" width="3.5" collapsed="false"/>
    <col min="10235" max="10249" customWidth="true" style="9" width="6.83203125" collapsed="false"/>
    <col min="10250" max="10250" customWidth="true" style="9" width="8.83203125" collapsed="false"/>
    <col min="10251" max="10251" customWidth="true" style="9" width="10.08203125" collapsed="false"/>
    <col min="10252" max="10252" bestFit="true" customWidth="true" style="9" width="8.0" collapsed="false"/>
    <col min="10253" max="10487" style="9" width="8.83203125" collapsed="false"/>
    <col min="10488" max="10488" customWidth="true" style="9" width="17.83203125" collapsed="false"/>
    <col min="10489" max="10489" style="9" width="8.83203125" collapsed="false"/>
    <col min="10490" max="10490" customWidth="true" style="9" width="3.5" collapsed="false"/>
    <col min="10491" max="10505" customWidth="true" style="9" width="6.83203125" collapsed="false"/>
    <col min="10506" max="10506" customWidth="true" style="9" width="8.83203125" collapsed="false"/>
    <col min="10507" max="10507" customWidth="true" style="9" width="10.08203125" collapsed="false"/>
    <col min="10508" max="10508" bestFit="true" customWidth="true" style="9" width="8.0" collapsed="false"/>
    <col min="10509" max="10743" style="9" width="8.83203125" collapsed="false"/>
    <col min="10744" max="10744" customWidth="true" style="9" width="17.83203125" collapsed="false"/>
    <col min="10745" max="10745" style="9" width="8.83203125" collapsed="false"/>
    <col min="10746" max="10746" customWidth="true" style="9" width="3.5" collapsed="false"/>
    <col min="10747" max="10761" customWidth="true" style="9" width="6.83203125" collapsed="false"/>
    <col min="10762" max="10762" customWidth="true" style="9" width="8.83203125" collapsed="false"/>
    <col min="10763" max="10763" customWidth="true" style="9" width="10.08203125" collapsed="false"/>
    <col min="10764" max="10764" bestFit="true" customWidth="true" style="9" width="8.0" collapsed="false"/>
    <col min="10765" max="10999" style="9" width="8.83203125" collapsed="false"/>
    <col min="11000" max="11000" customWidth="true" style="9" width="17.83203125" collapsed="false"/>
    <col min="11001" max="11001" style="9" width="8.83203125" collapsed="false"/>
    <col min="11002" max="11002" customWidth="true" style="9" width="3.5" collapsed="false"/>
    <col min="11003" max="11017" customWidth="true" style="9" width="6.83203125" collapsed="false"/>
    <col min="11018" max="11018" customWidth="true" style="9" width="8.83203125" collapsed="false"/>
    <col min="11019" max="11019" customWidth="true" style="9" width="10.08203125" collapsed="false"/>
    <col min="11020" max="11020" bestFit="true" customWidth="true" style="9" width="8.0" collapsed="false"/>
    <col min="11021" max="11255" style="9" width="8.83203125" collapsed="false"/>
    <col min="11256" max="11256" customWidth="true" style="9" width="17.83203125" collapsed="false"/>
    <col min="11257" max="11257" style="9" width="8.83203125" collapsed="false"/>
    <col min="11258" max="11258" customWidth="true" style="9" width="3.5" collapsed="false"/>
    <col min="11259" max="11273" customWidth="true" style="9" width="6.83203125" collapsed="false"/>
    <col min="11274" max="11274" customWidth="true" style="9" width="8.83203125" collapsed="false"/>
    <col min="11275" max="11275" customWidth="true" style="9" width="10.08203125" collapsed="false"/>
    <col min="11276" max="11276" bestFit="true" customWidth="true" style="9" width="8.0" collapsed="false"/>
    <col min="11277" max="11511" style="9" width="8.83203125" collapsed="false"/>
    <col min="11512" max="11512" customWidth="true" style="9" width="17.83203125" collapsed="false"/>
    <col min="11513" max="11513" style="9" width="8.83203125" collapsed="false"/>
    <col min="11514" max="11514" customWidth="true" style="9" width="3.5" collapsed="false"/>
    <col min="11515" max="11529" customWidth="true" style="9" width="6.83203125" collapsed="false"/>
    <col min="11530" max="11530" customWidth="true" style="9" width="8.83203125" collapsed="false"/>
    <col min="11531" max="11531" customWidth="true" style="9" width="10.08203125" collapsed="false"/>
    <col min="11532" max="11532" bestFit="true" customWidth="true" style="9" width="8.0" collapsed="false"/>
    <col min="11533" max="11767" style="9" width="8.83203125" collapsed="false"/>
    <col min="11768" max="11768" customWidth="true" style="9" width="17.83203125" collapsed="false"/>
    <col min="11769" max="11769" style="9" width="8.83203125" collapsed="false"/>
    <col min="11770" max="11770" customWidth="true" style="9" width="3.5" collapsed="false"/>
    <col min="11771" max="11785" customWidth="true" style="9" width="6.83203125" collapsed="false"/>
    <col min="11786" max="11786" customWidth="true" style="9" width="8.83203125" collapsed="false"/>
    <col min="11787" max="11787" customWidth="true" style="9" width="10.08203125" collapsed="false"/>
    <col min="11788" max="11788" bestFit="true" customWidth="true" style="9" width="8.0" collapsed="false"/>
    <col min="11789" max="12023" style="9" width="8.83203125" collapsed="false"/>
    <col min="12024" max="12024" customWidth="true" style="9" width="17.83203125" collapsed="false"/>
    <col min="12025" max="12025" style="9" width="8.83203125" collapsed="false"/>
    <col min="12026" max="12026" customWidth="true" style="9" width="3.5" collapsed="false"/>
    <col min="12027" max="12041" customWidth="true" style="9" width="6.83203125" collapsed="false"/>
    <col min="12042" max="12042" customWidth="true" style="9" width="8.83203125" collapsed="false"/>
    <col min="12043" max="12043" customWidth="true" style="9" width="10.08203125" collapsed="false"/>
    <col min="12044" max="12044" bestFit="true" customWidth="true" style="9" width="8.0" collapsed="false"/>
    <col min="12045" max="12279" style="9" width="8.83203125" collapsed="false"/>
    <col min="12280" max="12280" customWidth="true" style="9" width="17.83203125" collapsed="false"/>
    <col min="12281" max="12281" style="9" width="8.83203125" collapsed="false"/>
    <col min="12282" max="12282" customWidth="true" style="9" width="3.5" collapsed="false"/>
    <col min="12283" max="12297" customWidth="true" style="9" width="6.83203125" collapsed="false"/>
    <col min="12298" max="12298" customWidth="true" style="9" width="8.83203125" collapsed="false"/>
    <col min="12299" max="12299" customWidth="true" style="9" width="10.08203125" collapsed="false"/>
    <col min="12300" max="12300" bestFit="true" customWidth="true" style="9" width="8.0" collapsed="false"/>
    <col min="12301" max="12535" style="9" width="8.83203125" collapsed="false"/>
    <col min="12536" max="12536" customWidth="true" style="9" width="17.83203125" collapsed="false"/>
    <col min="12537" max="12537" style="9" width="8.83203125" collapsed="false"/>
    <col min="12538" max="12538" customWidth="true" style="9" width="3.5" collapsed="false"/>
    <col min="12539" max="12553" customWidth="true" style="9" width="6.83203125" collapsed="false"/>
    <col min="12554" max="12554" customWidth="true" style="9" width="8.83203125" collapsed="false"/>
    <col min="12555" max="12555" customWidth="true" style="9" width="10.08203125" collapsed="false"/>
    <col min="12556" max="12556" bestFit="true" customWidth="true" style="9" width="8.0" collapsed="false"/>
    <col min="12557" max="12791" style="9" width="8.83203125" collapsed="false"/>
    <col min="12792" max="12792" customWidth="true" style="9" width="17.83203125" collapsed="false"/>
    <col min="12793" max="12793" style="9" width="8.83203125" collapsed="false"/>
    <col min="12794" max="12794" customWidth="true" style="9" width="3.5" collapsed="false"/>
    <col min="12795" max="12809" customWidth="true" style="9" width="6.83203125" collapsed="false"/>
    <col min="12810" max="12810" customWidth="true" style="9" width="8.83203125" collapsed="false"/>
    <col min="12811" max="12811" customWidth="true" style="9" width="10.08203125" collapsed="false"/>
    <col min="12812" max="12812" bestFit="true" customWidth="true" style="9" width="8.0" collapsed="false"/>
    <col min="12813" max="13047" style="9" width="8.83203125" collapsed="false"/>
    <col min="13048" max="13048" customWidth="true" style="9" width="17.83203125" collapsed="false"/>
    <col min="13049" max="13049" style="9" width="8.83203125" collapsed="false"/>
    <col min="13050" max="13050" customWidth="true" style="9" width="3.5" collapsed="false"/>
    <col min="13051" max="13065" customWidth="true" style="9" width="6.83203125" collapsed="false"/>
    <col min="13066" max="13066" customWidth="true" style="9" width="8.83203125" collapsed="false"/>
    <col min="13067" max="13067" customWidth="true" style="9" width="10.08203125" collapsed="false"/>
    <col min="13068" max="13068" bestFit="true" customWidth="true" style="9" width="8.0" collapsed="false"/>
    <col min="13069" max="13303" style="9" width="8.83203125" collapsed="false"/>
    <col min="13304" max="13304" customWidth="true" style="9" width="17.83203125" collapsed="false"/>
    <col min="13305" max="13305" style="9" width="8.83203125" collapsed="false"/>
    <col min="13306" max="13306" customWidth="true" style="9" width="3.5" collapsed="false"/>
    <col min="13307" max="13321" customWidth="true" style="9" width="6.83203125" collapsed="false"/>
    <col min="13322" max="13322" customWidth="true" style="9" width="8.83203125" collapsed="false"/>
    <col min="13323" max="13323" customWidth="true" style="9" width="10.08203125" collapsed="false"/>
    <col min="13324" max="13324" bestFit="true" customWidth="true" style="9" width="8.0" collapsed="false"/>
    <col min="13325" max="13559" style="9" width="8.83203125" collapsed="false"/>
    <col min="13560" max="13560" customWidth="true" style="9" width="17.83203125" collapsed="false"/>
    <col min="13561" max="13561" style="9" width="8.83203125" collapsed="false"/>
    <col min="13562" max="13562" customWidth="true" style="9" width="3.5" collapsed="false"/>
    <col min="13563" max="13577" customWidth="true" style="9" width="6.83203125" collapsed="false"/>
    <col min="13578" max="13578" customWidth="true" style="9" width="8.83203125" collapsed="false"/>
    <col min="13579" max="13579" customWidth="true" style="9" width="10.08203125" collapsed="false"/>
    <col min="13580" max="13580" bestFit="true" customWidth="true" style="9" width="8.0" collapsed="false"/>
    <col min="13581" max="13815" style="9" width="8.83203125" collapsed="false"/>
    <col min="13816" max="13816" customWidth="true" style="9" width="17.83203125" collapsed="false"/>
    <col min="13817" max="13817" style="9" width="8.83203125" collapsed="false"/>
    <col min="13818" max="13818" customWidth="true" style="9" width="3.5" collapsed="false"/>
    <col min="13819" max="13833" customWidth="true" style="9" width="6.83203125" collapsed="false"/>
    <col min="13834" max="13834" customWidth="true" style="9" width="8.83203125" collapsed="false"/>
    <col min="13835" max="13835" customWidth="true" style="9" width="10.08203125" collapsed="false"/>
    <col min="13836" max="13836" bestFit="true" customWidth="true" style="9" width="8.0" collapsed="false"/>
    <col min="13837" max="14071" style="9" width="8.83203125" collapsed="false"/>
    <col min="14072" max="14072" customWidth="true" style="9" width="17.83203125" collapsed="false"/>
    <col min="14073" max="14073" style="9" width="8.83203125" collapsed="false"/>
    <col min="14074" max="14074" customWidth="true" style="9" width="3.5" collapsed="false"/>
    <col min="14075" max="14089" customWidth="true" style="9" width="6.83203125" collapsed="false"/>
    <col min="14090" max="14090" customWidth="true" style="9" width="8.83203125" collapsed="false"/>
    <col min="14091" max="14091" customWidth="true" style="9" width="10.08203125" collapsed="false"/>
    <col min="14092" max="14092" bestFit="true" customWidth="true" style="9" width="8.0" collapsed="false"/>
    <col min="14093" max="14327" style="9" width="8.83203125" collapsed="false"/>
    <col min="14328" max="14328" customWidth="true" style="9" width="17.83203125" collapsed="false"/>
    <col min="14329" max="14329" style="9" width="8.83203125" collapsed="false"/>
    <col min="14330" max="14330" customWidth="true" style="9" width="3.5" collapsed="false"/>
    <col min="14331" max="14345" customWidth="true" style="9" width="6.83203125" collapsed="false"/>
    <col min="14346" max="14346" customWidth="true" style="9" width="8.83203125" collapsed="false"/>
    <col min="14347" max="14347" customWidth="true" style="9" width="10.08203125" collapsed="false"/>
    <col min="14348" max="14348" bestFit="true" customWidth="true" style="9" width="8.0" collapsed="false"/>
    <col min="14349" max="14583" style="9" width="8.83203125" collapsed="false"/>
    <col min="14584" max="14584" customWidth="true" style="9" width="17.83203125" collapsed="false"/>
    <col min="14585" max="14585" style="9" width="8.83203125" collapsed="false"/>
    <col min="14586" max="14586" customWidth="true" style="9" width="3.5" collapsed="false"/>
    <col min="14587" max="14601" customWidth="true" style="9" width="6.83203125" collapsed="false"/>
    <col min="14602" max="14602" customWidth="true" style="9" width="8.83203125" collapsed="false"/>
    <col min="14603" max="14603" customWidth="true" style="9" width="10.08203125" collapsed="false"/>
    <col min="14604" max="14604" bestFit="true" customWidth="true" style="9" width="8.0" collapsed="false"/>
    <col min="14605" max="14839" style="9" width="8.83203125" collapsed="false"/>
    <col min="14840" max="14840" customWidth="true" style="9" width="17.83203125" collapsed="false"/>
    <col min="14841" max="14841" style="9" width="8.83203125" collapsed="false"/>
    <col min="14842" max="14842" customWidth="true" style="9" width="3.5" collapsed="false"/>
    <col min="14843" max="14857" customWidth="true" style="9" width="6.83203125" collapsed="false"/>
    <col min="14858" max="14858" customWidth="true" style="9" width="8.83203125" collapsed="false"/>
    <col min="14859" max="14859" customWidth="true" style="9" width="10.08203125" collapsed="false"/>
    <col min="14860" max="14860" bestFit="true" customWidth="true" style="9" width="8.0" collapsed="false"/>
    <col min="14861" max="15095" style="9" width="8.83203125" collapsed="false"/>
    <col min="15096" max="15096" customWidth="true" style="9" width="17.83203125" collapsed="false"/>
    <col min="15097" max="15097" style="9" width="8.83203125" collapsed="false"/>
    <col min="15098" max="15098" customWidth="true" style="9" width="3.5" collapsed="false"/>
    <col min="15099" max="15113" customWidth="true" style="9" width="6.83203125" collapsed="false"/>
    <col min="15114" max="15114" customWidth="true" style="9" width="8.83203125" collapsed="false"/>
    <col min="15115" max="15115" customWidth="true" style="9" width="10.08203125" collapsed="false"/>
    <col min="15116" max="15116" bestFit="true" customWidth="true" style="9" width="8.0" collapsed="false"/>
    <col min="15117" max="15351" style="9" width="8.83203125" collapsed="false"/>
    <col min="15352" max="15352" customWidth="true" style="9" width="17.83203125" collapsed="false"/>
    <col min="15353" max="15353" style="9" width="8.83203125" collapsed="false"/>
    <col min="15354" max="15354" customWidth="true" style="9" width="3.5" collapsed="false"/>
    <col min="15355" max="15369" customWidth="true" style="9" width="6.83203125" collapsed="false"/>
    <col min="15370" max="15370" customWidth="true" style="9" width="8.83203125" collapsed="false"/>
    <col min="15371" max="15371" customWidth="true" style="9" width="10.08203125" collapsed="false"/>
    <col min="15372" max="15372" bestFit="true" customWidth="true" style="9" width="8.0" collapsed="false"/>
    <col min="15373" max="15607" style="9" width="8.83203125" collapsed="false"/>
    <col min="15608" max="15608" customWidth="true" style="9" width="17.83203125" collapsed="false"/>
    <col min="15609" max="15609" style="9" width="8.83203125" collapsed="false"/>
    <col min="15610" max="15610" customWidth="true" style="9" width="3.5" collapsed="false"/>
    <col min="15611" max="15625" customWidth="true" style="9" width="6.83203125" collapsed="false"/>
    <col min="15626" max="15626" customWidth="true" style="9" width="8.83203125" collapsed="false"/>
    <col min="15627" max="15627" customWidth="true" style="9" width="10.08203125" collapsed="false"/>
    <col min="15628" max="15628" bestFit="true" customWidth="true" style="9" width="8.0" collapsed="false"/>
    <col min="15629" max="15863" style="9" width="8.83203125" collapsed="false"/>
    <col min="15864" max="15864" customWidth="true" style="9" width="17.83203125" collapsed="false"/>
    <col min="15865" max="15865" style="9" width="8.83203125" collapsed="false"/>
    <col min="15866" max="15866" customWidth="true" style="9" width="3.5" collapsed="false"/>
    <col min="15867" max="15881" customWidth="true" style="9" width="6.83203125" collapsed="false"/>
    <col min="15882" max="15882" customWidth="true" style="9" width="8.83203125" collapsed="false"/>
    <col min="15883" max="15883" customWidth="true" style="9" width="10.08203125" collapsed="false"/>
    <col min="15884" max="15884" bestFit="true" customWidth="true" style="9" width="8.0" collapsed="false"/>
    <col min="15885" max="16119" style="9" width="8.83203125" collapsed="false"/>
    <col min="16120" max="16120" customWidth="true" style="9" width="17.83203125" collapsed="false"/>
    <col min="16121" max="16121" style="9" width="8.83203125" collapsed="false"/>
    <col min="16122" max="16122" customWidth="true" style="9" width="3.5" collapsed="false"/>
    <col min="16123" max="16137" customWidth="true" style="9" width="6.83203125" collapsed="false"/>
    <col min="16138" max="16138" customWidth="true" style="9" width="8.83203125" collapsed="false"/>
    <col min="16139" max="16139" customWidth="true" style="9" width="10.08203125" collapsed="false"/>
    <col min="16140" max="16140" bestFit="true" customWidth="true" style="9" width="8.0" collapsed="false"/>
    <col min="16141" max="16384" style="9" width="8.83203125" collapsed="false"/>
  </cols>
  <sheetData>
    <row r="1" spans="1:12" ht="37" customHeight="1" x14ac:dyDescent="0.25">
      <c r="A1" s="44" t="s">
        <v>153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5" customHeight="1" x14ac:dyDescent="0.25">
      <c r="A2" s="17" t="s">
        <v>2</v>
      </c>
      <c r="B2" s="17" t="s">
        <v>74</v>
      </c>
      <c r="C2" s="17" t="s">
        <v>1</v>
      </c>
      <c r="D2" s="17" t="s">
        <v>144</v>
      </c>
      <c r="E2" s="17" t="s">
        <v>145</v>
      </c>
      <c r="F2" s="17" t="s">
        <v>146</v>
      </c>
      <c r="G2" s="17" t="s">
        <v>147</v>
      </c>
      <c r="H2" s="17" t="s">
        <v>148</v>
      </c>
      <c r="I2" s="17" t="s">
        <v>149</v>
      </c>
      <c r="J2" s="17" t="s">
        <v>150</v>
      </c>
      <c r="K2" s="17" t="s">
        <v>151</v>
      </c>
      <c r="L2" s="17" t="s">
        <v>152</v>
      </c>
    </row>
    <row r="3" spans="1:12" ht="14.15" customHeight="1" x14ac:dyDescent="0.25">
      <c r="A3" s="11" t="s">
        <v>8</v>
      </c>
      <c r="B3" s="11" t="s">
        <v>76</v>
      </c>
      <c r="C3" s="11" t="s">
        <v>9</v>
      </c>
      <c r="D3" s="12" t="n">
        <v>88.0</v>
      </c>
      <c r="E3" s="12"/>
      <c r="F3" s="12"/>
      <c r="G3" s="12"/>
      <c r="H3" s="12"/>
      <c r="I3" s="12"/>
      <c r="J3" s="12"/>
      <c r="K3" s="12"/>
      <c r="L3" s="12"/>
    </row>
    <row r="4" spans="1:12" ht="14.15" customHeight="1" x14ac:dyDescent="0.25">
      <c r="A4" s="11" t="s">
        <v>10</v>
      </c>
      <c r="B4" s="11" t="s">
        <v>76</v>
      </c>
      <c r="C4" s="11" t="s">
        <v>11</v>
      </c>
      <c r="D4" s="12" t="n">
        <v>77.0</v>
      </c>
      <c r="E4" s="12"/>
      <c r="F4" s="12"/>
      <c r="G4" s="12"/>
      <c r="H4" s="12"/>
      <c r="I4" s="12"/>
      <c r="J4" s="12"/>
      <c r="K4" s="12"/>
      <c r="L4" s="12"/>
    </row>
    <row r="5" spans="1:12" ht="14.15" customHeight="1" x14ac:dyDescent="0.25">
      <c r="A5" s="11" t="s">
        <v>12</v>
      </c>
      <c r="B5" s="11" t="s">
        <v>75</v>
      </c>
      <c r="C5" s="11" t="s">
        <v>13</v>
      </c>
      <c r="D5" s="12" t="n">
        <v>80.0</v>
      </c>
      <c r="E5" s="12"/>
      <c r="F5" s="12"/>
      <c r="G5" s="12"/>
      <c r="H5" s="12"/>
      <c r="I5" s="12"/>
      <c r="J5" s="12"/>
      <c r="K5" s="12"/>
      <c r="L5" s="12"/>
    </row>
    <row r="6" spans="1:12" ht="14.15" customHeight="1" x14ac:dyDescent="0.25">
      <c r="A6" s="11" t="s">
        <v>14</v>
      </c>
      <c r="B6" s="11" t="s">
        <v>75</v>
      </c>
      <c r="C6" s="11" t="s">
        <v>15</v>
      </c>
      <c r="D6" s="12" t="n">
        <v>72.0</v>
      </c>
      <c r="E6" s="12"/>
      <c r="F6" s="12"/>
      <c r="G6" s="12"/>
      <c r="H6" s="12"/>
      <c r="I6" s="12"/>
      <c r="J6" s="12"/>
      <c r="K6" s="12"/>
      <c r="L6" s="12"/>
    </row>
    <row r="7" spans="1:12" ht="14.15" customHeight="1" x14ac:dyDescent="0.25">
      <c r="A7" s="11" t="s">
        <v>16</v>
      </c>
      <c r="B7" s="11" t="s">
        <v>75</v>
      </c>
      <c r="C7" s="11" t="s">
        <v>17</v>
      </c>
      <c r="D7" s="12" t="n">
        <v>50.0</v>
      </c>
      <c r="E7" s="12"/>
      <c r="F7" s="12"/>
      <c r="G7" s="12"/>
      <c r="H7" s="12"/>
      <c r="I7" s="12"/>
      <c r="J7" s="12"/>
      <c r="K7" s="12"/>
      <c r="L7" s="12"/>
    </row>
    <row r="8" spans="1:12" ht="14.15" customHeight="1" x14ac:dyDescent="0.25">
      <c r="A8" s="11" t="s">
        <v>18</v>
      </c>
      <c r="B8" s="11" t="s">
        <v>75</v>
      </c>
      <c r="C8" s="11" t="s">
        <v>19</v>
      </c>
      <c r="D8" s="12" t="n">
        <v>80.0</v>
      </c>
      <c r="E8" s="12"/>
      <c r="F8" s="12"/>
      <c r="G8" s="12"/>
      <c r="H8" s="12"/>
      <c r="I8" s="12"/>
      <c r="J8" s="12"/>
      <c r="K8" s="12"/>
      <c r="L8" s="12"/>
    </row>
    <row r="9" spans="1:12" ht="14.15" customHeight="1" x14ac:dyDescent="0.25">
      <c r="A9" s="11" t="s">
        <v>20</v>
      </c>
      <c r="B9" s="11" t="s">
        <v>75</v>
      </c>
      <c r="C9" s="11" t="s">
        <v>21</v>
      </c>
      <c r="D9" s="12" t="n">
        <v>50.0</v>
      </c>
      <c r="E9" s="12"/>
      <c r="F9" s="12"/>
      <c r="G9" s="12"/>
      <c r="H9" s="12"/>
      <c r="I9" s="12"/>
      <c r="J9" s="12"/>
      <c r="K9" s="12"/>
      <c r="L9" s="12"/>
    </row>
    <row r="10" spans="1:12" ht="14.15" customHeight="1" x14ac:dyDescent="0.25">
      <c r="A10" s="11" t="s">
        <v>22</v>
      </c>
      <c r="B10" s="11" t="s">
        <v>75</v>
      </c>
      <c r="C10" s="11" t="s">
        <v>23</v>
      </c>
      <c r="D10" s="12" t="n">
        <v>65.0</v>
      </c>
      <c r="E10" s="12"/>
      <c r="F10" s="12"/>
      <c r="G10" s="12"/>
      <c r="H10" s="12"/>
      <c r="I10" s="12"/>
      <c r="J10" s="12"/>
      <c r="K10" s="12"/>
      <c r="L10" s="12"/>
    </row>
    <row r="11" spans="1:12" ht="14.15" customHeight="1" x14ac:dyDescent="0.25">
      <c r="A11" s="11" t="s">
        <v>24</v>
      </c>
      <c r="B11" s="11" t="s">
        <v>75</v>
      </c>
      <c r="C11" s="11" t="s">
        <v>25</v>
      </c>
      <c r="D11" s="12" t="n">
        <v>68.0</v>
      </c>
      <c r="E11" s="12"/>
      <c r="F11" s="12"/>
      <c r="G11" s="12"/>
      <c r="H11" s="12"/>
      <c r="I11" s="12"/>
      <c r="J11" s="12"/>
      <c r="K11" s="12"/>
      <c r="L11" s="12"/>
    </row>
    <row r="12" spans="1:12" ht="14.15" customHeight="1" x14ac:dyDescent="0.25">
      <c r="A12" s="11" t="s">
        <v>26</v>
      </c>
      <c r="B12" s="11" t="s">
        <v>75</v>
      </c>
      <c r="C12" s="11" t="s">
        <v>27</v>
      </c>
      <c r="D12" s="12" t="n">
        <v>95.0</v>
      </c>
      <c r="E12" s="12"/>
      <c r="F12" s="12"/>
      <c r="G12" s="12"/>
      <c r="H12" s="12"/>
      <c r="I12" s="12"/>
      <c r="J12" s="12"/>
      <c r="K12" s="12"/>
      <c r="L12" s="12"/>
    </row>
    <row r="13" spans="1:12" ht="14.15" customHeight="1" x14ac:dyDescent="0.25">
      <c r="A13" s="11" t="s">
        <v>28</v>
      </c>
      <c r="B13" s="11" t="s">
        <v>75</v>
      </c>
      <c r="C13" s="11" t="s">
        <v>29</v>
      </c>
      <c r="D13" s="12" t="n">
        <v>87.0</v>
      </c>
      <c r="E13" s="12"/>
      <c r="F13" s="12"/>
      <c r="G13" s="12"/>
      <c r="H13" s="12"/>
      <c r="I13" s="12"/>
      <c r="J13" s="12"/>
      <c r="K13" s="12"/>
      <c r="L13" s="12"/>
    </row>
    <row r="14" spans="1:12" ht="14.15" customHeight="1" x14ac:dyDescent="0.25">
      <c r="A14" s="11" t="s">
        <v>30</v>
      </c>
      <c r="B14" s="11" t="s">
        <v>75</v>
      </c>
      <c r="C14" s="11" t="s">
        <v>31</v>
      </c>
      <c r="D14" s="12" t="n">
        <v>67.0</v>
      </c>
      <c r="E14" s="12"/>
      <c r="F14" s="12"/>
      <c r="G14" s="12"/>
      <c r="H14" s="12"/>
      <c r="I14" s="12"/>
      <c r="J14" s="12"/>
      <c r="K14" s="12"/>
      <c r="L14" s="12"/>
    </row>
    <row r="15" spans="1:12" ht="14.15" customHeight="1" x14ac:dyDescent="0.25">
      <c r="A15" s="11" t="s">
        <v>32</v>
      </c>
      <c r="B15" s="11" t="s">
        <v>75</v>
      </c>
      <c r="C15" s="11" t="s">
        <v>33</v>
      </c>
      <c r="D15" s="12" t="n">
        <v>87.0</v>
      </c>
      <c r="E15" s="12"/>
      <c r="F15" s="12"/>
      <c r="G15" s="12"/>
      <c r="H15" s="12"/>
      <c r="I15" s="12"/>
      <c r="J15" s="12"/>
      <c r="K15" s="12"/>
      <c r="L15" s="12"/>
    </row>
    <row r="16" spans="1:12" ht="14.15" customHeight="1" x14ac:dyDescent="0.25">
      <c r="A16" s="11" t="s">
        <v>34</v>
      </c>
      <c r="B16" s="11" t="s">
        <v>75</v>
      </c>
      <c r="C16" s="11" t="s">
        <v>35</v>
      </c>
      <c r="D16" s="12" t="n">
        <v>75.0</v>
      </c>
      <c r="E16" s="12"/>
      <c r="F16" s="12"/>
      <c r="G16" s="12"/>
      <c r="H16" s="12"/>
      <c r="I16" s="12"/>
      <c r="J16" s="12"/>
      <c r="K16" s="12"/>
      <c r="L16" s="12"/>
    </row>
    <row r="17" spans="1:12" ht="14.15" customHeight="1" x14ac:dyDescent="0.25">
      <c r="A17" s="11" t="s">
        <v>36</v>
      </c>
      <c r="B17" s="11" t="s">
        <v>75</v>
      </c>
      <c r="C17" s="11" t="s">
        <v>37</v>
      </c>
      <c r="D17" s="12" t="n">
        <v>60.0</v>
      </c>
      <c r="E17" s="12"/>
      <c r="F17" s="12"/>
      <c r="G17" s="12"/>
      <c r="H17" s="12"/>
      <c r="I17" s="12"/>
      <c r="J17" s="12"/>
      <c r="K17" s="12"/>
      <c r="L17" s="12"/>
    </row>
    <row r="18" spans="1:12" ht="14.15" customHeight="1" x14ac:dyDescent="0.25">
      <c r="A18" s="11" t="s">
        <v>38</v>
      </c>
      <c r="B18" s="11" t="s">
        <v>75</v>
      </c>
      <c r="C18" s="11" t="s">
        <v>39</v>
      </c>
      <c r="D18" s="12" t="n">
        <v>50.0</v>
      </c>
      <c r="E18" s="12"/>
      <c r="F18" s="12"/>
      <c r="G18" s="12"/>
      <c r="H18" s="12"/>
      <c r="I18" s="12"/>
      <c r="J18" s="12"/>
      <c r="K18" s="12"/>
      <c r="L18" s="12"/>
    </row>
    <row r="19" spans="1:12" ht="14.15" customHeight="1" x14ac:dyDescent="0.25">
      <c r="A19" s="11" t="s">
        <v>40</v>
      </c>
      <c r="B19" s="11" t="s">
        <v>75</v>
      </c>
      <c r="C19" s="11" t="s">
        <v>41</v>
      </c>
      <c r="D19" s="12" t="n">
        <v>82.0</v>
      </c>
      <c r="E19" s="12"/>
      <c r="F19" s="12"/>
      <c r="G19" s="12"/>
      <c r="H19" s="12"/>
      <c r="I19" s="12"/>
      <c r="J19" s="12"/>
      <c r="K19" s="12"/>
      <c r="L19" s="12"/>
    </row>
    <row r="20" spans="1:12" ht="14.15" customHeight="1" x14ac:dyDescent="0.25">
      <c r="A20" s="11" t="s">
        <v>42</v>
      </c>
      <c r="B20" s="11" t="s">
        <v>75</v>
      </c>
      <c r="C20" s="11" t="s">
        <v>43</v>
      </c>
      <c r="D20" s="12" t="n">
        <v>74.0</v>
      </c>
      <c r="E20" s="12"/>
      <c r="F20" s="12"/>
      <c r="G20" s="12"/>
      <c r="H20" s="12"/>
      <c r="I20" s="12"/>
      <c r="J20" s="12"/>
      <c r="K20" s="12"/>
      <c r="L20" s="12"/>
    </row>
    <row r="21" spans="1:12" ht="14.15" customHeight="1" x14ac:dyDescent="0.25">
      <c r="A21" s="11" t="s">
        <v>44</v>
      </c>
      <c r="B21" s="11" t="s">
        <v>75</v>
      </c>
      <c r="C21" s="11" t="s">
        <v>45</v>
      </c>
      <c r="D21" s="12" t="n">
        <v>77.0</v>
      </c>
      <c r="E21" s="12"/>
      <c r="F21" s="12"/>
      <c r="G21" s="12"/>
      <c r="H21" s="12"/>
      <c r="I21" s="12"/>
      <c r="J21" s="12"/>
      <c r="K21" s="12"/>
      <c r="L21" s="12"/>
    </row>
    <row r="22" spans="1:12" ht="14.15" customHeight="1" x14ac:dyDescent="0.25">
      <c r="A22" s="11" t="s">
        <v>46</v>
      </c>
      <c r="B22" s="11" t="s">
        <v>75</v>
      </c>
      <c r="C22" s="11" t="s">
        <v>47</v>
      </c>
      <c r="D22" s="12" t="n">
        <v>70.0</v>
      </c>
      <c r="E22" s="12"/>
      <c r="F22" s="12"/>
      <c r="G22" s="12"/>
      <c r="H22" s="12"/>
      <c r="I22" s="12"/>
      <c r="J22" s="12"/>
      <c r="K22" s="12"/>
      <c r="L22" s="12"/>
    </row>
    <row r="23" spans="1:12" ht="14.15" customHeight="1" x14ac:dyDescent="0.25">
      <c r="A23" s="11" t="s">
        <v>48</v>
      </c>
      <c r="B23" s="11" t="s">
        <v>75</v>
      </c>
      <c r="C23" s="11" t="s">
        <v>49</v>
      </c>
      <c r="D23" s="12" t="n">
        <v>70.0</v>
      </c>
      <c r="E23" s="12"/>
      <c r="F23" s="12"/>
      <c r="G23" s="12"/>
      <c r="H23" s="12"/>
      <c r="I23" s="12"/>
      <c r="J23" s="12"/>
      <c r="K23" s="12"/>
      <c r="L23" s="12"/>
    </row>
    <row r="24" spans="1:12" ht="14.15" customHeight="1" x14ac:dyDescent="0.25">
      <c r="A24" s="11" t="s">
        <v>50</v>
      </c>
      <c r="B24" s="11" t="s">
        <v>75</v>
      </c>
      <c r="C24" s="11" t="s">
        <v>51</v>
      </c>
      <c r="D24" s="12" t="n">
        <v>87.0</v>
      </c>
      <c r="E24" s="12"/>
      <c r="F24" s="12"/>
      <c r="G24" s="12"/>
      <c r="H24" s="12"/>
      <c r="I24" s="12"/>
      <c r="J24" s="12"/>
      <c r="K24" s="12"/>
      <c r="L24" s="12"/>
    </row>
    <row r="25" spans="1:12" ht="14.15" customHeight="1" x14ac:dyDescent="0.25">
      <c r="A25" s="11" t="s">
        <v>52</v>
      </c>
      <c r="B25" s="11" t="s">
        <v>75</v>
      </c>
      <c r="C25" s="11" t="s">
        <v>53</v>
      </c>
      <c r="D25" s="12" t="n">
        <v>85.0</v>
      </c>
      <c r="E25" s="12"/>
      <c r="F25" s="12"/>
      <c r="G25" s="12"/>
      <c r="H25" s="12"/>
      <c r="I25" s="12"/>
      <c r="J25" s="12"/>
      <c r="K25" s="12"/>
      <c r="L25" s="12"/>
    </row>
    <row r="26" spans="1:12" ht="14.15" customHeight="1" x14ac:dyDescent="0.25">
      <c r="A26" s="11" t="s">
        <v>54</v>
      </c>
      <c r="B26" s="11" t="s">
        <v>75</v>
      </c>
      <c r="C26" s="11" t="s">
        <v>55</v>
      </c>
      <c r="D26" s="12" t="n">
        <v>74.0</v>
      </c>
      <c r="E26" s="12"/>
      <c r="F26" s="12"/>
      <c r="G26" s="12"/>
      <c r="H26" s="12"/>
      <c r="I26" s="12"/>
      <c r="J26" s="12"/>
      <c r="K26" s="12"/>
      <c r="L26" s="12"/>
    </row>
    <row r="27" spans="1:12" ht="14.15" customHeight="1" x14ac:dyDescent="0.25">
      <c r="A27" s="11" t="s">
        <v>56</v>
      </c>
      <c r="B27" s="11" t="s">
        <v>75</v>
      </c>
      <c r="C27" s="11" t="s">
        <v>57</v>
      </c>
      <c r="D27" s="12" t="n">
        <v>82.0</v>
      </c>
      <c r="E27" s="12"/>
      <c r="F27" s="12"/>
      <c r="G27" s="12"/>
      <c r="H27" s="12"/>
      <c r="I27" s="12"/>
      <c r="J27" s="12"/>
      <c r="K27" s="12"/>
      <c r="L27" s="12"/>
    </row>
    <row r="28" spans="1:12" ht="14.15" customHeight="1" x14ac:dyDescent="0.25">
      <c r="A28" s="11" t="s">
        <v>58</v>
      </c>
      <c r="B28" s="11" t="s">
        <v>75</v>
      </c>
      <c r="C28" s="11" t="s">
        <v>59</v>
      </c>
      <c r="D28" s="12" t="n">
        <v>82.0</v>
      </c>
      <c r="E28" s="12"/>
      <c r="F28" s="12"/>
      <c r="G28" s="12"/>
      <c r="H28" s="12"/>
      <c r="I28" s="12"/>
      <c r="J28" s="12"/>
      <c r="K28" s="12"/>
      <c r="L28" s="12"/>
    </row>
    <row r="29" spans="1:12" ht="14.15" customHeight="1" x14ac:dyDescent="0.25">
      <c r="A29" s="11" t="s">
        <v>60</v>
      </c>
      <c r="B29" s="11" t="s">
        <v>75</v>
      </c>
      <c r="C29" s="11" t="s">
        <v>61</v>
      </c>
      <c r="D29" s="12" t="n">
        <v>88.0</v>
      </c>
      <c r="E29" s="12"/>
      <c r="F29" s="12"/>
      <c r="G29" s="12"/>
      <c r="H29" s="12"/>
      <c r="I29" s="12"/>
      <c r="J29" s="12"/>
      <c r="K29" s="12"/>
      <c r="L29" s="12"/>
    </row>
    <row r="30" spans="1:12" ht="14.15" customHeight="1" x14ac:dyDescent="0.25">
      <c r="A30" s="11" t="s">
        <v>62</v>
      </c>
      <c r="B30" s="11" t="s">
        <v>75</v>
      </c>
      <c r="C30" s="11" t="s">
        <v>63</v>
      </c>
      <c r="D30" s="12" t="n">
        <v>85.0</v>
      </c>
      <c r="E30" s="12"/>
      <c r="F30" s="12"/>
      <c r="G30" s="12"/>
      <c r="H30" s="12"/>
      <c r="I30" s="12"/>
      <c r="J30" s="12"/>
      <c r="K30" s="12"/>
      <c r="L30" s="12"/>
    </row>
    <row r="31" spans="1:12" ht="14.15" customHeight="1" x14ac:dyDescent="0.25">
      <c r="A31" s="11" t="s">
        <v>64</v>
      </c>
      <c r="B31" s="11" t="s">
        <v>75</v>
      </c>
      <c r="C31" s="11" t="s">
        <v>65</v>
      </c>
      <c r="D31" s="12" t="n">
        <v>70.0</v>
      </c>
      <c r="E31" s="12"/>
      <c r="F31" s="12"/>
      <c r="G31" s="12"/>
      <c r="H31" s="12"/>
      <c r="I31" s="12"/>
      <c r="J31" s="12"/>
      <c r="K31" s="12"/>
      <c r="L31" s="12"/>
    </row>
    <row r="32" spans="1:12" ht="14.15" customHeight="1" x14ac:dyDescent="0.25">
      <c r="A32" s="11" t="s">
        <v>66</v>
      </c>
      <c r="B32" s="11" t="s">
        <v>75</v>
      </c>
      <c r="C32" s="11" t="s">
        <v>67</v>
      </c>
      <c r="D32" s="12" t="n">
        <v>70.0</v>
      </c>
      <c r="E32" s="12"/>
      <c r="F32" s="12"/>
      <c r="G32" s="12"/>
      <c r="H32" s="12"/>
      <c r="I32" s="12"/>
      <c r="J32" s="12"/>
      <c r="K32" s="12"/>
      <c r="L32" s="12"/>
    </row>
    <row r="33" spans="1:12" ht="12.75" customHeight="1" x14ac:dyDescent="0.25">
      <c r="A33" s="11" t="s">
        <v>68</v>
      </c>
      <c r="B33" s="11" t="s">
        <v>75</v>
      </c>
      <c r="C33" s="11" t="s">
        <v>69</v>
      </c>
      <c r="D33" s="12" t="n">
        <v>85.0</v>
      </c>
      <c r="E33" s="12"/>
      <c r="F33" s="12"/>
      <c r="G33" s="12"/>
      <c r="H33" s="12"/>
      <c r="I33" s="12"/>
      <c r="J33" s="12"/>
      <c r="K33" s="12"/>
      <c r="L33" s="12"/>
    </row>
  </sheetData>
  <mergeCells count="1">
    <mergeCell ref="A1:L1"/>
  </mergeCells>
  <phoneticPr fontId="2" type="noConversion"/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3" sqref="D3"/>
    </sheetView>
  </sheetViews>
  <sheetFormatPr defaultColWidth="8.83203125" defaultRowHeight="15" x14ac:dyDescent="0.25"/>
  <cols>
    <col min="1" max="2" customWidth="true" style="9" width="9.25" collapsed="false"/>
    <col min="3" max="3" customWidth="true" style="9" width="6.75" collapsed="false"/>
    <col min="4" max="4" customWidth="true" style="23" width="4.08203125" collapsed="false"/>
    <col min="5" max="13" customWidth="true" style="9" width="5.58203125" collapsed="false"/>
    <col min="14" max="14" customWidth="true" style="9" width="6.83203125" collapsed="false"/>
    <col min="15" max="15" customWidth="true" style="9" width="8.25" collapsed="false"/>
    <col min="16" max="16" customWidth="true" style="9" width="8.58203125" collapsed="false"/>
    <col min="17" max="17" customWidth="true" style="9" width="6.83203125" collapsed="false"/>
    <col min="18" max="252" style="9" width="8.83203125" collapsed="false"/>
    <col min="253" max="253" customWidth="true" style="9" width="17.83203125" collapsed="false"/>
    <col min="254" max="254" style="9" width="8.83203125" collapsed="false"/>
    <col min="255" max="255" customWidth="true" style="9" width="3.5" collapsed="false"/>
    <col min="256" max="270" customWidth="true" style="9" width="6.83203125" collapsed="false"/>
    <col min="271" max="271" customWidth="true" style="9" width="8.83203125" collapsed="false"/>
    <col min="272" max="272" customWidth="true" style="9" width="10.08203125" collapsed="false"/>
    <col min="273" max="273" bestFit="true" customWidth="true" style="9" width="8.0" collapsed="false"/>
    <col min="274" max="508" style="9" width="8.83203125" collapsed="false"/>
    <col min="509" max="509" customWidth="true" style="9" width="17.83203125" collapsed="false"/>
    <col min="510" max="510" style="9" width="8.83203125" collapsed="false"/>
    <col min="511" max="511" customWidth="true" style="9" width="3.5" collapsed="false"/>
    <col min="512" max="526" customWidth="true" style="9" width="6.83203125" collapsed="false"/>
    <col min="527" max="527" customWidth="true" style="9" width="8.83203125" collapsed="false"/>
    <col min="528" max="528" customWidth="true" style="9" width="10.08203125" collapsed="false"/>
    <col min="529" max="529" bestFit="true" customWidth="true" style="9" width="8.0" collapsed="false"/>
    <col min="530" max="764" style="9" width="8.83203125" collapsed="false"/>
    <col min="765" max="765" customWidth="true" style="9" width="17.83203125" collapsed="false"/>
    <col min="766" max="766" style="9" width="8.83203125" collapsed="false"/>
    <col min="767" max="767" customWidth="true" style="9" width="3.5" collapsed="false"/>
    <col min="768" max="782" customWidth="true" style="9" width="6.83203125" collapsed="false"/>
    <col min="783" max="783" customWidth="true" style="9" width="8.83203125" collapsed="false"/>
    <col min="784" max="784" customWidth="true" style="9" width="10.08203125" collapsed="false"/>
    <col min="785" max="785" bestFit="true" customWidth="true" style="9" width="8.0" collapsed="false"/>
    <col min="786" max="1020" style="9" width="8.83203125" collapsed="false"/>
    <col min="1021" max="1021" customWidth="true" style="9" width="17.83203125" collapsed="false"/>
    <col min="1022" max="1022" style="9" width="8.83203125" collapsed="false"/>
    <col min="1023" max="1023" customWidth="true" style="9" width="3.5" collapsed="false"/>
    <col min="1024" max="1038" customWidth="true" style="9" width="6.83203125" collapsed="false"/>
    <col min="1039" max="1039" customWidth="true" style="9" width="8.83203125" collapsed="false"/>
    <col min="1040" max="1040" customWidth="true" style="9" width="10.08203125" collapsed="false"/>
    <col min="1041" max="1041" bestFit="true" customWidth="true" style="9" width="8.0" collapsed="false"/>
    <col min="1042" max="1276" style="9" width="8.83203125" collapsed="false"/>
    <col min="1277" max="1277" customWidth="true" style="9" width="17.83203125" collapsed="false"/>
    <col min="1278" max="1278" style="9" width="8.83203125" collapsed="false"/>
    <col min="1279" max="1279" customWidth="true" style="9" width="3.5" collapsed="false"/>
    <col min="1280" max="1294" customWidth="true" style="9" width="6.83203125" collapsed="false"/>
    <col min="1295" max="1295" customWidth="true" style="9" width="8.83203125" collapsed="false"/>
    <col min="1296" max="1296" customWidth="true" style="9" width="10.08203125" collapsed="false"/>
    <col min="1297" max="1297" bestFit="true" customWidth="true" style="9" width="8.0" collapsed="false"/>
    <col min="1298" max="1532" style="9" width="8.83203125" collapsed="false"/>
    <col min="1533" max="1533" customWidth="true" style="9" width="17.83203125" collapsed="false"/>
    <col min="1534" max="1534" style="9" width="8.83203125" collapsed="false"/>
    <col min="1535" max="1535" customWidth="true" style="9" width="3.5" collapsed="false"/>
    <col min="1536" max="1550" customWidth="true" style="9" width="6.83203125" collapsed="false"/>
    <col min="1551" max="1551" customWidth="true" style="9" width="8.83203125" collapsed="false"/>
    <col min="1552" max="1552" customWidth="true" style="9" width="10.08203125" collapsed="false"/>
    <col min="1553" max="1553" bestFit="true" customWidth="true" style="9" width="8.0" collapsed="false"/>
    <col min="1554" max="1788" style="9" width="8.83203125" collapsed="false"/>
    <col min="1789" max="1789" customWidth="true" style="9" width="17.83203125" collapsed="false"/>
    <col min="1790" max="1790" style="9" width="8.83203125" collapsed="false"/>
    <col min="1791" max="1791" customWidth="true" style="9" width="3.5" collapsed="false"/>
    <col min="1792" max="1806" customWidth="true" style="9" width="6.83203125" collapsed="false"/>
    <col min="1807" max="1807" customWidth="true" style="9" width="8.83203125" collapsed="false"/>
    <col min="1808" max="1808" customWidth="true" style="9" width="10.08203125" collapsed="false"/>
    <col min="1809" max="1809" bestFit="true" customWidth="true" style="9" width="8.0" collapsed="false"/>
    <col min="1810" max="2044" style="9" width="8.83203125" collapsed="false"/>
    <col min="2045" max="2045" customWidth="true" style="9" width="17.83203125" collapsed="false"/>
    <col min="2046" max="2046" style="9" width="8.83203125" collapsed="false"/>
    <col min="2047" max="2047" customWidth="true" style="9" width="3.5" collapsed="false"/>
    <col min="2048" max="2062" customWidth="true" style="9" width="6.83203125" collapsed="false"/>
    <col min="2063" max="2063" customWidth="true" style="9" width="8.83203125" collapsed="false"/>
    <col min="2064" max="2064" customWidth="true" style="9" width="10.08203125" collapsed="false"/>
    <col min="2065" max="2065" bestFit="true" customWidth="true" style="9" width="8.0" collapsed="false"/>
    <col min="2066" max="2300" style="9" width="8.83203125" collapsed="false"/>
    <col min="2301" max="2301" customWidth="true" style="9" width="17.83203125" collapsed="false"/>
    <col min="2302" max="2302" style="9" width="8.83203125" collapsed="false"/>
    <col min="2303" max="2303" customWidth="true" style="9" width="3.5" collapsed="false"/>
    <col min="2304" max="2318" customWidth="true" style="9" width="6.83203125" collapsed="false"/>
    <col min="2319" max="2319" customWidth="true" style="9" width="8.83203125" collapsed="false"/>
    <col min="2320" max="2320" customWidth="true" style="9" width="10.08203125" collapsed="false"/>
    <col min="2321" max="2321" bestFit="true" customWidth="true" style="9" width="8.0" collapsed="false"/>
    <col min="2322" max="2556" style="9" width="8.83203125" collapsed="false"/>
    <col min="2557" max="2557" customWidth="true" style="9" width="17.83203125" collapsed="false"/>
    <col min="2558" max="2558" style="9" width="8.83203125" collapsed="false"/>
    <col min="2559" max="2559" customWidth="true" style="9" width="3.5" collapsed="false"/>
    <col min="2560" max="2574" customWidth="true" style="9" width="6.83203125" collapsed="false"/>
    <col min="2575" max="2575" customWidth="true" style="9" width="8.83203125" collapsed="false"/>
    <col min="2576" max="2576" customWidth="true" style="9" width="10.08203125" collapsed="false"/>
    <col min="2577" max="2577" bestFit="true" customWidth="true" style="9" width="8.0" collapsed="false"/>
    <col min="2578" max="2812" style="9" width="8.83203125" collapsed="false"/>
    <col min="2813" max="2813" customWidth="true" style="9" width="17.83203125" collapsed="false"/>
    <col min="2814" max="2814" style="9" width="8.83203125" collapsed="false"/>
    <col min="2815" max="2815" customWidth="true" style="9" width="3.5" collapsed="false"/>
    <col min="2816" max="2830" customWidth="true" style="9" width="6.83203125" collapsed="false"/>
    <col min="2831" max="2831" customWidth="true" style="9" width="8.83203125" collapsed="false"/>
    <col min="2832" max="2832" customWidth="true" style="9" width="10.08203125" collapsed="false"/>
    <col min="2833" max="2833" bestFit="true" customWidth="true" style="9" width="8.0" collapsed="false"/>
    <col min="2834" max="3068" style="9" width="8.83203125" collapsed="false"/>
    <col min="3069" max="3069" customWidth="true" style="9" width="17.83203125" collapsed="false"/>
    <col min="3070" max="3070" style="9" width="8.83203125" collapsed="false"/>
    <col min="3071" max="3071" customWidth="true" style="9" width="3.5" collapsed="false"/>
    <col min="3072" max="3086" customWidth="true" style="9" width="6.83203125" collapsed="false"/>
    <col min="3087" max="3087" customWidth="true" style="9" width="8.83203125" collapsed="false"/>
    <col min="3088" max="3088" customWidth="true" style="9" width="10.08203125" collapsed="false"/>
    <col min="3089" max="3089" bestFit="true" customWidth="true" style="9" width="8.0" collapsed="false"/>
    <col min="3090" max="3324" style="9" width="8.83203125" collapsed="false"/>
    <col min="3325" max="3325" customWidth="true" style="9" width="17.83203125" collapsed="false"/>
    <col min="3326" max="3326" style="9" width="8.83203125" collapsed="false"/>
    <col min="3327" max="3327" customWidth="true" style="9" width="3.5" collapsed="false"/>
    <col min="3328" max="3342" customWidth="true" style="9" width="6.83203125" collapsed="false"/>
    <col min="3343" max="3343" customWidth="true" style="9" width="8.83203125" collapsed="false"/>
    <col min="3344" max="3344" customWidth="true" style="9" width="10.08203125" collapsed="false"/>
    <col min="3345" max="3345" bestFit="true" customWidth="true" style="9" width="8.0" collapsed="false"/>
    <col min="3346" max="3580" style="9" width="8.83203125" collapsed="false"/>
    <col min="3581" max="3581" customWidth="true" style="9" width="17.83203125" collapsed="false"/>
    <col min="3582" max="3582" style="9" width="8.83203125" collapsed="false"/>
    <col min="3583" max="3583" customWidth="true" style="9" width="3.5" collapsed="false"/>
    <col min="3584" max="3598" customWidth="true" style="9" width="6.83203125" collapsed="false"/>
    <col min="3599" max="3599" customWidth="true" style="9" width="8.83203125" collapsed="false"/>
    <col min="3600" max="3600" customWidth="true" style="9" width="10.08203125" collapsed="false"/>
    <col min="3601" max="3601" bestFit="true" customWidth="true" style="9" width="8.0" collapsed="false"/>
    <col min="3602" max="3836" style="9" width="8.83203125" collapsed="false"/>
    <col min="3837" max="3837" customWidth="true" style="9" width="17.83203125" collapsed="false"/>
    <col min="3838" max="3838" style="9" width="8.83203125" collapsed="false"/>
    <col min="3839" max="3839" customWidth="true" style="9" width="3.5" collapsed="false"/>
    <col min="3840" max="3854" customWidth="true" style="9" width="6.83203125" collapsed="false"/>
    <col min="3855" max="3855" customWidth="true" style="9" width="8.83203125" collapsed="false"/>
    <col min="3856" max="3856" customWidth="true" style="9" width="10.08203125" collapsed="false"/>
    <col min="3857" max="3857" bestFit="true" customWidth="true" style="9" width="8.0" collapsed="false"/>
    <col min="3858" max="4092" style="9" width="8.83203125" collapsed="false"/>
    <col min="4093" max="4093" customWidth="true" style="9" width="17.83203125" collapsed="false"/>
    <col min="4094" max="4094" style="9" width="8.83203125" collapsed="false"/>
    <col min="4095" max="4095" customWidth="true" style="9" width="3.5" collapsed="false"/>
    <col min="4096" max="4110" customWidth="true" style="9" width="6.83203125" collapsed="false"/>
    <col min="4111" max="4111" customWidth="true" style="9" width="8.83203125" collapsed="false"/>
    <col min="4112" max="4112" customWidth="true" style="9" width="10.08203125" collapsed="false"/>
    <col min="4113" max="4113" bestFit="true" customWidth="true" style="9" width="8.0" collapsed="false"/>
    <col min="4114" max="4348" style="9" width="8.83203125" collapsed="false"/>
    <col min="4349" max="4349" customWidth="true" style="9" width="17.83203125" collapsed="false"/>
    <col min="4350" max="4350" style="9" width="8.83203125" collapsed="false"/>
    <col min="4351" max="4351" customWidth="true" style="9" width="3.5" collapsed="false"/>
    <col min="4352" max="4366" customWidth="true" style="9" width="6.83203125" collapsed="false"/>
    <col min="4367" max="4367" customWidth="true" style="9" width="8.83203125" collapsed="false"/>
    <col min="4368" max="4368" customWidth="true" style="9" width="10.08203125" collapsed="false"/>
    <col min="4369" max="4369" bestFit="true" customWidth="true" style="9" width="8.0" collapsed="false"/>
    <col min="4370" max="4604" style="9" width="8.83203125" collapsed="false"/>
    <col min="4605" max="4605" customWidth="true" style="9" width="17.83203125" collapsed="false"/>
    <col min="4606" max="4606" style="9" width="8.83203125" collapsed="false"/>
    <col min="4607" max="4607" customWidth="true" style="9" width="3.5" collapsed="false"/>
    <col min="4608" max="4622" customWidth="true" style="9" width="6.83203125" collapsed="false"/>
    <col min="4623" max="4623" customWidth="true" style="9" width="8.83203125" collapsed="false"/>
    <col min="4624" max="4624" customWidth="true" style="9" width="10.08203125" collapsed="false"/>
    <col min="4625" max="4625" bestFit="true" customWidth="true" style="9" width="8.0" collapsed="false"/>
    <col min="4626" max="4860" style="9" width="8.83203125" collapsed="false"/>
    <col min="4861" max="4861" customWidth="true" style="9" width="17.83203125" collapsed="false"/>
    <col min="4862" max="4862" style="9" width="8.83203125" collapsed="false"/>
    <col min="4863" max="4863" customWidth="true" style="9" width="3.5" collapsed="false"/>
    <col min="4864" max="4878" customWidth="true" style="9" width="6.83203125" collapsed="false"/>
    <col min="4879" max="4879" customWidth="true" style="9" width="8.83203125" collapsed="false"/>
    <col min="4880" max="4880" customWidth="true" style="9" width="10.08203125" collapsed="false"/>
    <col min="4881" max="4881" bestFit="true" customWidth="true" style="9" width="8.0" collapsed="false"/>
    <col min="4882" max="5116" style="9" width="8.83203125" collapsed="false"/>
    <col min="5117" max="5117" customWidth="true" style="9" width="17.83203125" collapsed="false"/>
    <col min="5118" max="5118" style="9" width="8.83203125" collapsed="false"/>
    <col min="5119" max="5119" customWidth="true" style="9" width="3.5" collapsed="false"/>
    <col min="5120" max="5134" customWidth="true" style="9" width="6.83203125" collapsed="false"/>
    <col min="5135" max="5135" customWidth="true" style="9" width="8.83203125" collapsed="false"/>
    <col min="5136" max="5136" customWidth="true" style="9" width="10.08203125" collapsed="false"/>
    <col min="5137" max="5137" bestFit="true" customWidth="true" style="9" width="8.0" collapsed="false"/>
    <col min="5138" max="5372" style="9" width="8.83203125" collapsed="false"/>
    <col min="5373" max="5373" customWidth="true" style="9" width="17.83203125" collapsed="false"/>
    <col min="5374" max="5374" style="9" width="8.83203125" collapsed="false"/>
    <col min="5375" max="5375" customWidth="true" style="9" width="3.5" collapsed="false"/>
    <col min="5376" max="5390" customWidth="true" style="9" width="6.83203125" collapsed="false"/>
    <col min="5391" max="5391" customWidth="true" style="9" width="8.83203125" collapsed="false"/>
    <col min="5392" max="5392" customWidth="true" style="9" width="10.08203125" collapsed="false"/>
    <col min="5393" max="5393" bestFit="true" customWidth="true" style="9" width="8.0" collapsed="false"/>
    <col min="5394" max="5628" style="9" width="8.83203125" collapsed="false"/>
    <col min="5629" max="5629" customWidth="true" style="9" width="17.83203125" collapsed="false"/>
    <col min="5630" max="5630" style="9" width="8.83203125" collapsed="false"/>
    <col min="5631" max="5631" customWidth="true" style="9" width="3.5" collapsed="false"/>
    <col min="5632" max="5646" customWidth="true" style="9" width="6.83203125" collapsed="false"/>
    <col min="5647" max="5647" customWidth="true" style="9" width="8.83203125" collapsed="false"/>
    <col min="5648" max="5648" customWidth="true" style="9" width="10.08203125" collapsed="false"/>
    <col min="5649" max="5649" bestFit="true" customWidth="true" style="9" width="8.0" collapsed="false"/>
    <col min="5650" max="5884" style="9" width="8.83203125" collapsed="false"/>
    <col min="5885" max="5885" customWidth="true" style="9" width="17.83203125" collapsed="false"/>
    <col min="5886" max="5886" style="9" width="8.83203125" collapsed="false"/>
    <col min="5887" max="5887" customWidth="true" style="9" width="3.5" collapsed="false"/>
    <col min="5888" max="5902" customWidth="true" style="9" width="6.83203125" collapsed="false"/>
    <col min="5903" max="5903" customWidth="true" style="9" width="8.83203125" collapsed="false"/>
    <col min="5904" max="5904" customWidth="true" style="9" width="10.08203125" collapsed="false"/>
    <col min="5905" max="5905" bestFit="true" customWidth="true" style="9" width="8.0" collapsed="false"/>
    <col min="5906" max="6140" style="9" width="8.83203125" collapsed="false"/>
    <col min="6141" max="6141" customWidth="true" style="9" width="17.83203125" collapsed="false"/>
    <col min="6142" max="6142" style="9" width="8.83203125" collapsed="false"/>
    <col min="6143" max="6143" customWidth="true" style="9" width="3.5" collapsed="false"/>
    <col min="6144" max="6158" customWidth="true" style="9" width="6.83203125" collapsed="false"/>
    <col min="6159" max="6159" customWidth="true" style="9" width="8.83203125" collapsed="false"/>
    <col min="6160" max="6160" customWidth="true" style="9" width="10.08203125" collapsed="false"/>
    <col min="6161" max="6161" bestFit="true" customWidth="true" style="9" width="8.0" collapsed="false"/>
    <col min="6162" max="6396" style="9" width="8.83203125" collapsed="false"/>
    <col min="6397" max="6397" customWidth="true" style="9" width="17.83203125" collapsed="false"/>
    <col min="6398" max="6398" style="9" width="8.83203125" collapsed="false"/>
    <col min="6399" max="6399" customWidth="true" style="9" width="3.5" collapsed="false"/>
    <col min="6400" max="6414" customWidth="true" style="9" width="6.83203125" collapsed="false"/>
    <col min="6415" max="6415" customWidth="true" style="9" width="8.83203125" collapsed="false"/>
    <col min="6416" max="6416" customWidth="true" style="9" width="10.08203125" collapsed="false"/>
    <col min="6417" max="6417" bestFit="true" customWidth="true" style="9" width="8.0" collapsed="false"/>
    <col min="6418" max="6652" style="9" width="8.83203125" collapsed="false"/>
    <col min="6653" max="6653" customWidth="true" style="9" width="17.83203125" collapsed="false"/>
    <col min="6654" max="6654" style="9" width="8.83203125" collapsed="false"/>
    <col min="6655" max="6655" customWidth="true" style="9" width="3.5" collapsed="false"/>
    <col min="6656" max="6670" customWidth="true" style="9" width="6.83203125" collapsed="false"/>
    <col min="6671" max="6671" customWidth="true" style="9" width="8.83203125" collapsed="false"/>
    <col min="6672" max="6672" customWidth="true" style="9" width="10.08203125" collapsed="false"/>
    <col min="6673" max="6673" bestFit="true" customWidth="true" style="9" width="8.0" collapsed="false"/>
    <col min="6674" max="6908" style="9" width="8.83203125" collapsed="false"/>
    <col min="6909" max="6909" customWidth="true" style="9" width="17.83203125" collapsed="false"/>
    <col min="6910" max="6910" style="9" width="8.83203125" collapsed="false"/>
    <col min="6911" max="6911" customWidth="true" style="9" width="3.5" collapsed="false"/>
    <col min="6912" max="6926" customWidth="true" style="9" width="6.83203125" collapsed="false"/>
    <col min="6927" max="6927" customWidth="true" style="9" width="8.83203125" collapsed="false"/>
    <col min="6928" max="6928" customWidth="true" style="9" width="10.08203125" collapsed="false"/>
    <col min="6929" max="6929" bestFit="true" customWidth="true" style="9" width="8.0" collapsed="false"/>
    <col min="6930" max="7164" style="9" width="8.83203125" collapsed="false"/>
    <col min="7165" max="7165" customWidth="true" style="9" width="17.83203125" collapsed="false"/>
    <col min="7166" max="7166" style="9" width="8.83203125" collapsed="false"/>
    <col min="7167" max="7167" customWidth="true" style="9" width="3.5" collapsed="false"/>
    <col min="7168" max="7182" customWidth="true" style="9" width="6.83203125" collapsed="false"/>
    <col min="7183" max="7183" customWidth="true" style="9" width="8.83203125" collapsed="false"/>
    <col min="7184" max="7184" customWidth="true" style="9" width="10.08203125" collapsed="false"/>
    <col min="7185" max="7185" bestFit="true" customWidth="true" style="9" width="8.0" collapsed="false"/>
    <col min="7186" max="7420" style="9" width="8.83203125" collapsed="false"/>
    <col min="7421" max="7421" customWidth="true" style="9" width="17.83203125" collapsed="false"/>
    <col min="7422" max="7422" style="9" width="8.83203125" collapsed="false"/>
    <col min="7423" max="7423" customWidth="true" style="9" width="3.5" collapsed="false"/>
    <col min="7424" max="7438" customWidth="true" style="9" width="6.83203125" collapsed="false"/>
    <col min="7439" max="7439" customWidth="true" style="9" width="8.83203125" collapsed="false"/>
    <col min="7440" max="7440" customWidth="true" style="9" width="10.08203125" collapsed="false"/>
    <col min="7441" max="7441" bestFit="true" customWidth="true" style="9" width="8.0" collapsed="false"/>
    <col min="7442" max="7676" style="9" width="8.83203125" collapsed="false"/>
    <col min="7677" max="7677" customWidth="true" style="9" width="17.83203125" collapsed="false"/>
    <col min="7678" max="7678" style="9" width="8.83203125" collapsed="false"/>
    <col min="7679" max="7679" customWidth="true" style="9" width="3.5" collapsed="false"/>
    <col min="7680" max="7694" customWidth="true" style="9" width="6.83203125" collapsed="false"/>
    <col min="7695" max="7695" customWidth="true" style="9" width="8.83203125" collapsed="false"/>
    <col min="7696" max="7696" customWidth="true" style="9" width="10.08203125" collapsed="false"/>
    <col min="7697" max="7697" bestFit="true" customWidth="true" style="9" width="8.0" collapsed="false"/>
    <col min="7698" max="7932" style="9" width="8.83203125" collapsed="false"/>
    <col min="7933" max="7933" customWidth="true" style="9" width="17.83203125" collapsed="false"/>
    <col min="7934" max="7934" style="9" width="8.83203125" collapsed="false"/>
    <col min="7935" max="7935" customWidth="true" style="9" width="3.5" collapsed="false"/>
    <col min="7936" max="7950" customWidth="true" style="9" width="6.83203125" collapsed="false"/>
    <col min="7951" max="7951" customWidth="true" style="9" width="8.83203125" collapsed="false"/>
    <col min="7952" max="7952" customWidth="true" style="9" width="10.08203125" collapsed="false"/>
    <col min="7953" max="7953" bestFit="true" customWidth="true" style="9" width="8.0" collapsed="false"/>
    <col min="7954" max="8188" style="9" width="8.83203125" collapsed="false"/>
    <col min="8189" max="8189" customWidth="true" style="9" width="17.83203125" collapsed="false"/>
    <col min="8190" max="8190" style="9" width="8.83203125" collapsed="false"/>
    <col min="8191" max="8191" customWidth="true" style="9" width="3.5" collapsed="false"/>
    <col min="8192" max="8206" customWidth="true" style="9" width="6.83203125" collapsed="false"/>
    <col min="8207" max="8207" customWidth="true" style="9" width="8.83203125" collapsed="false"/>
    <col min="8208" max="8208" customWidth="true" style="9" width="10.08203125" collapsed="false"/>
    <col min="8209" max="8209" bestFit="true" customWidth="true" style="9" width="8.0" collapsed="false"/>
    <col min="8210" max="8444" style="9" width="8.83203125" collapsed="false"/>
    <col min="8445" max="8445" customWidth="true" style="9" width="17.83203125" collapsed="false"/>
    <col min="8446" max="8446" style="9" width="8.83203125" collapsed="false"/>
    <col min="8447" max="8447" customWidth="true" style="9" width="3.5" collapsed="false"/>
    <col min="8448" max="8462" customWidth="true" style="9" width="6.83203125" collapsed="false"/>
    <col min="8463" max="8463" customWidth="true" style="9" width="8.83203125" collapsed="false"/>
    <col min="8464" max="8464" customWidth="true" style="9" width="10.08203125" collapsed="false"/>
    <col min="8465" max="8465" bestFit="true" customWidth="true" style="9" width="8.0" collapsed="false"/>
    <col min="8466" max="8700" style="9" width="8.83203125" collapsed="false"/>
    <col min="8701" max="8701" customWidth="true" style="9" width="17.83203125" collapsed="false"/>
    <col min="8702" max="8702" style="9" width="8.83203125" collapsed="false"/>
    <col min="8703" max="8703" customWidth="true" style="9" width="3.5" collapsed="false"/>
    <col min="8704" max="8718" customWidth="true" style="9" width="6.83203125" collapsed="false"/>
    <col min="8719" max="8719" customWidth="true" style="9" width="8.83203125" collapsed="false"/>
    <col min="8720" max="8720" customWidth="true" style="9" width="10.08203125" collapsed="false"/>
    <col min="8721" max="8721" bestFit="true" customWidth="true" style="9" width="8.0" collapsed="false"/>
    <col min="8722" max="8956" style="9" width="8.83203125" collapsed="false"/>
    <col min="8957" max="8957" customWidth="true" style="9" width="17.83203125" collapsed="false"/>
    <col min="8958" max="8958" style="9" width="8.83203125" collapsed="false"/>
    <col min="8959" max="8959" customWidth="true" style="9" width="3.5" collapsed="false"/>
    <col min="8960" max="8974" customWidth="true" style="9" width="6.83203125" collapsed="false"/>
    <col min="8975" max="8975" customWidth="true" style="9" width="8.83203125" collapsed="false"/>
    <col min="8976" max="8976" customWidth="true" style="9" width="10.08203125" collapsed="false"/>
    <col min="8977" max="8977" bestFit="true" customWidth="true" style="9" width="8.0" collapsed="false"/>
    <col min="8978" max="9212" style="9" width="8.83203125" collapsed="false"/>
    <col min="9213" max="9213" customWidth="true" style="9" width="17.83203125" collapsed="false"/>
    <col min="9214" max="9214" style="9" width="8.83203125" collapsed="false"/>
    <col min="9215" max="9215" customWidth="true" style="9" width="3.5" collapsed="false"/>
    <col min="9216" max="9230" customWidth="true" style="9" width="6.83203125" collapsed="false"/>
    <col min="9231" max="9231" customWidth="true" style="9" width="8.83203125" collapsed="false"/>
    <col min="9232" max="9232" customWidth="true" style="9" width="10.08203125" collapsed="false"/>
    <col min="9233" max="9233" bestFit="true" customWidth="true" style="9" width="8.0" collapsed="false"/>
    <col min="9234" max="9468" style="9" width="8.83203125" collapsed="false"/>
    <col min="9469" max="9469" customWidth="true" style="9" width="17.83203125" collapsed="false"/>
    <col min="9470" max="9470" style="9" width="8.83203125" collapsed="false"/>
    <col min="9471" max="9471" customWidth="true" style="9" width="3.5" collapsed="false"/>
    <col min="9472" max="9486" customWidth="true" style="9" width="6.83203125" collapsed="false"/>
    <col min="9487" max="9487" customWidth="true" style="9" width="8.83203125" collapsed="false"/>
    <col min="9488" max="9488" customWidth="true" style="9" width="10.08203125" collapsed="false"/>
    <col min="9489" max="9489" bestFit="true" customWidth="true" style="9" width="8.0" collapsed="false"/>
    <col min="9490" max="9724" style="9" width="8.83203125" collapsed="false"/>
    <col min="9725" max="9725" customWidth="true" style="9" width="17.83203125" collapsed="false"/>
    <col min="9726" max="9726" style="9" width="8.83203125" collapsed="false"/>
    <col min="9727" max="9727" customWidth="true" style="9" width="3.5" collapsed="false"/>
    <col min="9728" max="9742" customWidth="true" style="9" width="6.83203125" collapsed="false"/>
    <col min="9743" max="9743" customWidth="true" style="9" width="8.83203125" collapsed="false"/>
    <col min="9744" max="9744" customWidth="true" style="9" width="10.08203125" collapsed="false"/>
    <col min="9745" max="9745" bestFit="true" customWidth="true" style="9" width="8.0" collapsed="false"/>
    <col min="9746" max="9980" style="9" width="8.83203125" collapsed="false"/>
    <col min="9981" max="9981" customWidth="true" style="9" width="17.83203125" collapsed="false"/>
    <col min="9982" max="9982" style="9" width="8.83203125" collapsed="false"/>
    <col min="9983" max="9983" customWidth="true" style="9" width="3.5" collapsed="false"/>
    <col min="9984" max="9998" customWidth="true" style="9" width="6.83203125" collapsed="false"/>
    <col min="9999" max="9999" customWidth="true" style="9" width="8.83203125" collapsed="false"/>
    <col min="10000" max="10000" customWidth="true" style="9" width="10.08203125" collapsed="false"/>
    <col min="10001" max="10001" bestFit="true" customWidth="true" style="9" width="8.0" collapsed="false"/>
    <col min="10002" max="10236" style="9" width="8.83203125" collapsed="false"/>
    <col min="10237" max="10237" customWidth="true" style="9" width="17.83203125" collapsed="false"/>
    <col min="10238" max="10238" style="9" width="8.83203125" collapsed="false"/>
    <col min="10239" max="10239" customWidth="true" style="9" width="3.5" collapsed="false"/>
    <col min="10240" max="10254" customWidth="true" style="9" width="6.83203125" collapsed="false"/>
    <col min="10255" max="10255" customWidth="true" style="9" width="8.83203125" collapsed="false"/>
    <col min="10256" max="10256" customWidth="true" style="9" width="10.08203125" collapsed="false"/>
    <col min="10257" max="10257" bestFit="true" customWidth="true" style="9" width="8.0" collapsed="false"/>
    <col min="10258" max="10492" style="9" width="8.83203125" collapsed="false"/>
    <col min="10493" max="10493" customWidth="true" style="9" width="17.83203125" collapsed="false"/>
    <col min="10494" max="10494" style="9" width="8.83203125" collapsed="false"/>
    <col min="10495" max="10495" customWidth="true" style="9" width="3.5" collapsed="false"/>
    <col min="10496" max="10510" customWidth="true" style="9" width="6.83203125" collapsed="false"/>
    <col min="10511" max="10511" customWidth="true" style="9" width="8.83203125" collapsed="false"/>
    <col min="10512" max="10512" customWidth="true" style="9" width="10.08203125" collapsed="false"/>
    <col min="10513" max="10513" bestFit="true" customWidth="true" style="9" width="8.0" collapsed="false"/>
    <col min="10514" max="10748" style="9" width="8.83203125" collapsed="false"/>
    <col min="10749" max="10749" customWidth="true" style="9" width="17.83203125" collapsed="false"/>
    <col min="10750" max="10750" style="9" width="8.83203125" collapsed="false"/>
    <col min="10751" max="10751" customWidth="true" style="9" width="3.5" collapsed="false"/>
    <col min="10752" max="10766" customWidth="true" style="9" width="6.83203125" collapsed="false"/>
    <col min="10767" max="10767" customWidth="true" style="9" width="8.83203125" collapsed="false"/>
    <col min="10768" max="10768" customWidth="true" style="9" width="10.08203125" collapsed="false"/>
    <col min="10769" max="10769" bestFit="true" customWidth="true" style="9" width="8.0" collapsed="false"/>
    <col min="10770" max="11004" style="9" width="8.83203125" collapsed="false"/>
    <col min="11005" max="11005" customWidth="true" style="9" width="17.83203125" collapsed="false"/>
    <col min="11006" max="11006" style="9" width="8.83203125" collapsed="false"/>
    <col min="11007" max="11007" customWidth="true" style="9" width="3.5" collapsed="false"/>
    <col min="11008" max="11022" customWidth="true" style="9" width="6.83203125" collapsed="false"/>
    <col min="11023" max="11023" customWidth="true" style="9" width="8.83203125" collapsed="false"/>
    <col min="11024" max="11024" customWidth="true" style="9" width="10.08203125" collapsed="false"/>
    <col min="11025" max="11025" bestFit="true" customWidth="true" style="9" width="8.0" collapsed="false"/>
    <col min="11026" max="11260" style="9" width="8.83203125" collapsed="false"/>
    <col min="11261" max="11261" customWidth="true" style="9" width="17.83203125" collapsed="false"/>
    <col min="11262" max="11262" style="9" width="8.83203125" collapsed="false"/>
    <col min="11263" max="11263" customWidth="true" style="9" width="3.5" collapsed="false"/>
    <col min="11264" max="11278" customWidth="true" style="9" width="6.83203125" collapsed="false"/>
    <col min="11279" max="11279" customWidth="true" style="9" width="8.83203125" collapsed="false"/>
    <col min="11280" max="11280" customWidth="true" style="9" width="10.08203125" collapsed="false"/>
    <col min="11281" max="11281" bestFit="true" customWidth="true" style="9" width="8.0" collapsed="false"/>
    <col min="11282" max="11516" style="9" width="8.83203125" collapsed="false"/>
    <col min="11517" max="11517" customWidth="true" style="9" width="17.83203125" collapsed="false"/>
    <col min="11518" max="11518" style="9" width="8.83203125" collapsed="false"/>
    <col min="11519" max="11519" customWidth="true" style="9" width="3.5" collapsed="false"/>
    <col min="11520" max="11534" customWidth="true" style="9" width="6.83203125" collapsed="false"/>
    <col min="11535" max="11535" customWidth="true" style="9" width="8.83203125" collapsed="false"/>
    <col min="11536" max="11536" customWidth="true" style="9" width="10.08203125" collapsed="false"/>
    <col min="11537" max="11537" bestFit="true" customWidth="true" style="9" width="8.0" collapsed="false"/>
    <col min="11538" max="11772" style="9" width="8.83203125" collapsed="false"/>
    <col min="11773" max="11773" customWidth="true" style="9" width="17.83203125" collapsed="false"/>
    <col min="11774" max="11774" style="9" width="8.83203125" collapsed="false"/>
    <col min="11775" max="11775" customWidth="true" style="9" width="3.5" collapsed="false"/>
    <col min="11776" max="11790" customWidth="true" style="9" width="6.83203125" collapsed="false"/>
    <col min="11791" max="11791" customWidth="true" style="9" width="8.83203125" collapsed="false"/>
    <col min="11792" max="11792" customWidth="true" style="9" width="10.08203125" collapsed="false"/>
    <col min="11793" max="11793" bestFit="true" customWidth="true" style="9" width="8.0" collapsed="false"/>
    <col min="11794" max="12028" style="9" width="8.83203125" collapsed="false"/>
    <col min="12029" max="12029" customWidth="true" style="9" width="17.83203125" collapsed="false"/>
    <col min="12030" max="12030" style="9" width="8.83203125" collapsed="false"/>
    <col min="12031" max="12031" customWidth="true" style="9" width="3.5" collapsed="false"/>
    <col min="12032" max="12046" customWidth="true" style="9" width="6.83203125" collapsed="false"/>
    <col min="12047" max="12047" customWidth="true" style="9" width="8.83203125" collapsed="false"/>
    <col min="12048" max="12048" customWidth="true" style="9" width="10.08203125" collapsed="false"/>
    <col min="12049" max="12049" bestFit="true" customWidth="true" style="9" width="8.0" collapsed="false"/>
    <col min="12050" max="12284" style="9" width="8.83203125" collapsed="false"/>
    <col min="12285" max="12285" customWidth="true" style="9" width="17.83203125" collapsed="false"/>
    <col min="12286" max="12286" style="9" width="8.83203125" collapsed="false"/>
    <col min="12287" max="12287" customWidth="true" style="9" width="3.5" collapsed="false"/>
    <col min="12288" max="12302" customWidth="true" style="9" width="6.83203125" collapsed="false"/>
    <col min="12303" max="12303" customWidth="true" style="9" width="8.83203125" collapsed="false"/>
    <col min="12304" max="12304" customWidth="true" style="9" width="10.08203125" collapsed="false"/>
    <col min="12305" max="12305" bestFit="true" customWidth="true" style="9" width="8.0" collapsed="false"/>
    <col min="12306" max="12540" style="9" width="8.83203125" collapsed="false"/>
    <col min="12541" max="12541" customWidth="true" style="9" width="17.83203125" collapsed="false"/>
    <col min="12542" max="12542" style="9" width="8.83203125" collapsed="false"/>
    <col min="12543" max="12543" customWidth="true" style="9" width="3.5" collapsed="false"/>
    <col min="12544" max="12558" customWidth="true" style="9" width="6.83203125" collapsed="false"/>
    <col min="12559" max="12559" customWidth="true" style="9" width="8.83203125" collapsed="false"/>
    <col min="12560" max="12560" customWidth="true" style="9" width="10.08203125" collapsed="false"/>
    <col min="12561" max="12561" bestFit="true" customWidth="true" style="9" width="8.0" collapsed="false"/>
    <col min="12562" max="12796" style="9" width="8.83203125" collapsed="false"/>
    <col min="12797" max="12797" customWidth="true" style="9" width="17.83203125" collapsed="false"/>
    <col min="12798" max="12798" style="9" width="8.83203125" collapsed="false"/>
    <col min="12799" max="12799" customWidth="true" style="9" width="3.5" collapsed="false"/>
    <col min="12800" max="12814" customWidth="true" style="9" width="6.83203125" collapsed="false"/>
    <col min="12815" max="12815" customWidth="true" style="9" width="8.83203125" collapsed="false"/>
    <col min="12816" max="12816" customWidth="true" style="9" width="10.08203125" collapsed="false"/>
    <col min="12817" max="12817" bestFit="true" customWidth="true" style="9" width="8.0" collapsed="false"/>
    <col min="12818" max="13052" style="9" width="8.83203125" collapsed="false"/>
    <col min="13053" max="13053" customWidth="true" style="9" width="17.83203125" collapsed="false"/>
    <col min="13054" max="13054" style="9" width="8.83203125" collapsed="false"/>
    <col min="13055" max="13055" customWidth="true" style="9" width="3.5" collapsed="false"/>
    <col min="13056" max="13070" customWidth="true" style="9" width="6.83203125" collapsed="false"/>
    <col min="13071" max="13071" customWidth="true" style="9" width="8.83203125" collapsed="false"/>
    <col min="13072" max="13072" customWidth="true" style="9" width="10.08203125" collapsed="false"/>
    <col min="13073" max="13073" bestFit="true" customWidth="true" style="9" width="8.0" collapsed="false"/>
    <col min="13074" max="13308" style="9" width="8.83203125" collapsed="false"/>
    <col min="13309" max="13309" customWidth="true" style="9" width="17.83203125" collapsed="false"/>
    <col min="13310" max="13310" style="9" width="8.83203125" collapsed="false"/>
    <col min="13311" max="13311" customWidth="true" style="9" width="3.5" collapsed="false"/>
    <col min="13312" max="13326" customWidth="true" style="9" width="6.83203125" collapsed="false"/>
    <col min="13327" max="13327" customWidth="true" style="9" width="8.83203125" collapsed="false"/>
    <col min="13328" max="13328" customWidth="true" style="9" width="10.08203125" collapsed="false"/>
    <col min="13329" max="13329" bestFit="true" customWidth="true" style="9" width="8.0" collapsed="false"/>
    <col min="13330" max="13564" style="9" width="8.83203125" collapsed="false"/>
    <col min="13565" max="13565" customWidth="true" style="9" width="17.83203125" collapsed="false"/>
    <col min="13566" max="13566" style="9" width="8.83203125" collapsed="false"/>
    <col min="13567" max="13567" customWidth="true" style="9" width="3.5" collapsed="false"/>
    <col min="13568" max="13582" customWidth="true" style="9" width="6.83203125" collapsed="false"/>
    <col min="13583" max="13583" customWidth="true" style="9" width="8.83203125" collapsed="false"/>
    <col min="13584" max="13584" customWidth="true" style="9" width="10.08203125" collapsed="false"/>
    <col min="13585" max="13585" bestFit="true" customWidth="true" style="9" width="8.0" collapsed="false"/>
    <col min="13586" max="13820" style="9" width="8.83203125" collapsed="false"/>
    <col min="13821" max="13821" customWidth="true" style="9" width="17.83203125" collapsed="false"/>
    <col min="13822" max="13822" style="9" width="8.83203125" collapsed="false"/>
    <col min="13823" max="13823" customWidth="true" style="9" width="3.5" collapsed="false"/>
    <col min="13824" max="13838" customWidth="true" style="9" width="6.83203125" collapsed="false"/>
    <col min="13839" max="13839" customWidth="true" style="9" width="8.83203125" collapsed="false"/>
    <col min="13840" max="13840" customWidth="true" style="9" width="10.08203125" collapsed="false"/>
    <col min="13841" max="13841" bestFit="true" customWidth="true" style="9" width="8.0" collapsed="false"/>
    <col min="13842" max="14076" style="9" width="8.83203125" collapsed="false"/>
    <col min="14077" max="14077" customWidth="true" style="9" width="17.83203125" collapsed="false"/>
    <col min="14078" max="14078" style="9" width="8.83203125" collapsed="false"/>
    <col min="14079" max="14079" customWidth="true" style="9" width="3.5" collapsed="false"/>
    <col min="14080" max="14094" customWidth="true" style="9" width="6.83203125" collapsed="false"/>
    <col min="14095" max="14095" customWidth="true" style="9" width="8.83203125" collapsed="false"/>
    <col min="14096" max="14096" customWidth="true" style="9" width="10.08203125" collapsed="false"/>
    <col min="14097" max="14097" bestFit="true" customWidth="true" style="9" width="8.0" collapsed="false"/>
    <col min="14098" max="14332" style="9" width="8.83203125" collapsed="false"/>
    <col min="14333" max="14333" customWidth="true" style="9" width="17.83203125" collapsed="false"/>
    <col min="14334" max="14334" style="9" width="8.83203125" collapsed="false"/>
    <col min="14335" max="14335" customWidth="true" style="9" width="3.5" collapsed="false"/>
    <col min="14336" max="14350" customWidth="true" style="9" width="6.83203125" collapsed="false"/>
    <col min="14351" max="14351" customWidth="true" style="9" width="8.83203125" collapsed="false"/>
    <col min="14352" max="14352" customWidth="true" style="9" width="10.08203125" collapsed="false"/>
    <col min="14353" max="14353" bestFit="true" customWidth="true" style="9" width="8.0" collapsed="false"/>
    <col min="14354" max="14588" style="9" width="8.83203125" collapsed="false"/>
    <col min="14589" max="14589" customWidth="true" style="9" width="17.83203125" collapsed="false"/>
    <col min="14590" max="14590" style="9" width="8.83203125" collapsed="false"/>
    <col min="14591" max="14591" customWidth="true" style="9" width="3.5" collapsed="false"/>
    <col min="14592" max="14606" customWidth="true" style="9" width="6.83203125" collapsed="false"/>
    <col min="14607" max="14607" customWidth="true" style="9" width="8.83203125" collapsed="false"/>
    <col min="14608" max="14608" customWidth="true" style="9" width="10.08203125" collapsed="false"/>
    <col min="14609" max="14609" bestFit="true" customWidth="true" style="9" width="8.0" collapsed="false"/>
    <col min="14610" max="14844" style="9" width="8.83203125" collapsed="false"/>
    <col min="14845" max="14845" customWidth="true" style="9" width="17.83203125" collapsed="false"/>
    <col min="14846" max="14846" style="9" width="8.83203125" collapsed="false"/>
    <col min="14847" max="14847" customWidth="true" style="9" width="3.5" collapsed="false"/>
    <col min="14848" max="14862" customWidth="true" style="9" width="6.83203125" collapsed="false"/>
    <col min="14863" max="14863" customWidth="true" style="9" width="8.83203125" collapsed="false"/>
    <col min="14864" max="14864" customWidth="true" style="9" width="10.08203125" collapsed="false"/>
    <col min="14865" max="14865" bestFit="true" customWidth="true" style="9" width="8.0" collapsed="false"/>
    <col min="14866" max="15100" style="9" width="8.83203125" collapsed="false"/>
    <col min="15101" max="15101" customWidth="true" style="9" width="17.83203125" collapsed="false"/>
    <col min="15102" max="15102" style="9" width="8.83203125" collapsed="false"/>
    <col min="15103" max="15103" customWidth="true" style="9" width="3.5" collapsed="false"/>
    <col min="15104" max="15118" customWidth="true" style="9" width="6.83203125" collapsed="false"/>
    <col min="15119" max="15119" customWidth="true" style="9" width="8.83203125" collapsed="false"/>
    <col min="15120" max="15120" customWidth="true" style="9" width="10.08203125" collapsed="false"/>
    <col min="15121" max="15121" bestFit="true" customWidth="true" style="9" width="8.0" collapsed="false"/>
    <col min="15122" max="15356" style="9" width="8.83203125" collapsed="false"/>
    <col min="15357" max="15357" customWidth="true" style="9" width="17.83203125" collapsed="false"/>
    <col min="15358" max="15358" style="9" width="8.83203125" collapsed="false"/>
    <col min="15359" max="15359" customWidth="true" style="9" width="3.5" collapsed="false"/>
    <col min="15360" max="15374" customWidth="true" style="9" width="6.83203125" collapsed="false"/>
    <col min="15375" max="15375" customWidth="true" style="9" width="8.83203125" collapsed="false"/>
    <col min="15376" max="15376" customWidth="true" style="9" width="10.08203125" collapsed="false"/>
    <col min="15377" max="15377" bestFit="true" customWidth="true" style="9" width="8.0" collapsed="false"/>
    <col min="15378" max="15612" style="9" width="8.83203125" collapsed="false"/>
    <col min="15613" max="15613" customWidth="true" style="9" width="17.83203125" collapsed="false"/>
    <col min="15614" max="15614" style="9" width="8.83203125" collapsed="false"/>
    <col min="15615" max="15615" customWidth="true" style="9" width="3.5" collapsed="false"/>
    <col min="15616" max="15630" customWidth="true" style="9" width="6.83203125" collapsed="false"/>
    <col min="15631" max="15631" customWidth="true" style="9" width="8.83203125" collapsed="false"/>
    <col min="15632" max="15632" customWidth="true" style="9" width="10.08203125" collapsed="false"/>
    <col min="15633" max="15633" bestFit="true" customWidth="true" style="9" width="8.0" collapsed="false"/>
    <col min="15634" max="15868" style="9" width="8.83203125" collapsed="false"/>
    <col min="15869" max="15869" customWidth="true" style="9" width="17.83203125" collapsed="false"/>
    <col min="15870" max="15870" style="9" width="8.83203125" collapsed="false"/>
    <col min="15871" max="15871" customWidth="true" style="9" width="3.5" collapsed="false"/>
    <col min="15872" max="15886" customWidth="true" style="9" width="6.83203125" collapsed="false"/>
    <col min="15887" max="15887" customWidth="true" style="9" width="8.83203125" collapsed="false"/>
    <col min="15888" max="15888" customWidth="true" style="9" width="10.08203125" collapsed="false"/>
    <col min="15889" max="15889" bestFit="true" customWidth="true" style="9" width="8.0" collapsed="false"/>
    <col min="15890" max="16124" style="9" width="8.83203125" collapsed="false"/>
    <col min="16125" max="16125" customWidth="true" style="9" width="17.83203125" collapsed="false"/>
    <col min="16126" max="16126" style="9" width="8.83203125" collapsed="false"/>
    <col min="16127" max="16127" customWidth="true" style="9" width="3.5" collapsed="false"/>
    <col min="16128" max="16142" customWidth="true" style="9" width="6.83203125" collapsed="false"/>
    <col min="16143" max="16143" customWidth="true" style="9" width="8.83203125" collapsed="false"/>
    <col min="16144" max="16144" customWidth="true" style="9" width="10.08203125" collapsed="false"/>
    <col min="16145" max="16145" bestFit="true" customWidth="true" style="9" width="8.0" collapsed="false"/>
    <col min="16146" max="16384" style="9" width="8.83203125" collapsed="false"/>
  </cols>
  <sheetData>
    <row r="1" spans="1:17" ht="20.25" customHeight="1" x14ac:dyDescent="0.25">
      <c r="A1" s="44" t="s">
        <v>83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ht="15" customHeight="1" x14ac:dyDescent="0.25">
      <c r="A2" s="17" t="s">
        <v>2</v>
      </c>
      <c r="B2" s="17" t="s">
        <v>74</v>
      </c>
      <c r="C2" s="17" t="s">
        <v>1</v>
      </c>
      <c r="D2" s="22"/>
      <c r="E2" s="17"/>
      <c r="F2" s="17"/>
      <c r="G2" s="17"/>
      <c r="H2" s="17"/>
      <c r="I2" s="17"/>
      <c r="J2" s="17"/>
      <c r="K2" s="17"/>
      <c r="L2" s="17"/>
      <c r="M2" s="17"/>
      <c r="N2" s="18"/>
      <c r="O2" s="18"/>
      <c r="P2" s="18"/>
      <c r="Q2" s="18"/>
    </row>
    <row r="3" spans="1:17" ht="14.15" customHeight="1" x14ac:dyDescent="0.25">
      <c r="A3" s="11" t="s">
        <v>8</v>
      </c>
      <c r="B3" s="11" t="s">
        <v>76</v>
      </c>
      <c r="C3" s="11" t="s">
        <v>9</v>
      </c>
      <c r="D3" s="10">
        <f ca="1">ROUND(RAND()*35,0)</f>
        <v>23</v>
      </c>
      <c r="E3" s="12"/>
      <c r="F3" s="12"/>
      <c r="G3" s="12"/>
      <c r="H3" s="12"/>
      <c r="I3" s="12"/>
      <c r="J3" s="12"/>
      <c r="K3" s="12"/>
      <c r="L3" s="12"/>
      <c r="M3" s="12"/>
      <c r="N3" s="15"/>
      <c r="O3" s="12"/>
      <c r="P3" s="12"/>
      <c r="Q3" s="16"/>
    </row>
    <row r="4" spans="1:17" ht="14.15" customHeight="1" x14ac:dyDescent="0.25">
      <c r="A4" s="11" t="s">
        <v>10</v>
      </c>
      <c r="B4" s="11" t="s">
        <v>76</v>
      </c>
      <c r="C4" s="11" t="s">
        <v>11</v>
      </c>
      <c r="D4" s="10"/>
      <c r="E4" s="12"/>
      <c r="F4" s="12"/>
      <c r="G4" s="12"/>
      <c r="H4" s="12"/>
      <c r="I4" s="12"/>
      <c r="J4" s="12"/>
      <c r="K4" s="12"/>
      <c r="L4" s="12"/>
      <c r="M4" s="12"/>
      <c r="N4" s="15"/>
      <c r="O4" s="12"/>
      <c r="P4" s="12"/>
      <c r="Q4" s="16"/>
    </row>
    <row r="5" spans="1:17" ht="14.15" customHeight="1" x14ac:dyDescent="0.25">
      <c r="A5" s="11" t="s">
        <v>12</v>
      </c>
      <c r="B5" s="11" t="s">
        <v>75</v>
      </c>
      <c r="C5" s="11" t="s">
        <v>13</v>
      </c>
      <c r="D5" s="10"/>
      <c r="E5" s="12"/>
      <c r="F5" s="12"/>
      <c r="G5" s="12"/>
      <c r="H5" s="12"/>
      <c r="I5" s="12"/>
      <c r="J5" s="12"/>
      <c r="K5" s="12"/>
      <c r="L5" s="12"/>
      <c r="M5" s="12"/>
      <c r="N5" s="15"/>
      <c r="O5" s="12"/>
      <c r="P5" s="12"/>
      <c r="Q5" s="16"/>
    </row>
    <row r="6" spans="1:17" ht="14.15" customHeight="1" x14ac:dyDescent="0.25">
      <c r="A6" s="11" t="s">
        <v>14</v>
      </c>
      <c r="B6" s="11" t="s">
        <v>75</v>
      </c>
      <c r="C6" s="11" t="s">
        <v>15</v>
      </c>
      <c r="D6" s="10"/>
      <c r="E6" s="12"/>
      <c r="F6" s="12"/>
      <c r="G6" s="12"/>
      <c r="H6" s="12"/>
      <c r="I6" s="12"/>
      <c r="J6" s="12"/>
      <c r="K6" s="12"/>
      <c r="L6" s="12"/>
      <c r="M6" s="12"/>
      <c r="N6" s="15"/>
      <c r="O6" s="12"/>
      <c r="P6" s="12"/>
      <c r="Q6" s="16"/>
    </row>
    <row r="7" spans="1:17" ht="14.15" customHeight="1" x14ac:dyDescent="0.25">
      <c r="A7" s="11" t="s">
        <v>16</v>
      </c>
      <c r="B7" s="11" t="s">
        <v>75</v>
      </c>
      <c r="C7" s="11" t="s">
        <v>17</v>
      </c>
      <c r="D7" s="10"/>
      <c r="E7" s="12"/>
      <c r="F7" s="12"/>
      <c r="G7" s="12"/>
      <c r="H7" s="12"/>
      <c r="I7" s="12"/>
      <c r="J7" s="12"/>
      <c r="K7" s="12"/>
      <c r="L7" s="12"/>
      <c r="M7" s="12"/>
      <c r="N7" s="15"/>
      <c r="O7" s="12"/>
      <c r="P7" s="12"/>
      <c r="Q7" s="16"/>
    </row>
    <row r="8" spans="1:17" ht="14.15" customHeight="1" x14ac:dyDescent="0.25">
      <c r="A8" s="11" t="s">
        <v>18</v>
      </c>
      <c r="B8" s="11" t="s">
        <v>75</v>
      </c>
      <c r="C8" s="11" t="s">
        <v>19</v>
      </c>
      <c r="D8" s="10"/>
      <c r="E8" s="12"/>
      <c r="F8" s="12"/>
      <c r="G8" s="12"/>
      <c r="H8" s="12"/>
      <c r="I8" s="12"/>
      <c r="J8" s="12"/>
      <c r="K8" s="12"/>
      <c r="L8" s="12"/>
      <c r="M8" s="12"/>
      <c r="N8" s="15"/>
      <c r="O8" s="12"/>
      <c r="P8" s="12"/>
      <c r="Q8" s="16"/>
    </row>
    <row r="9" spans="1:17" ht="14.15" customHeight="1" x14ac:dyDescent="0.25">
      <c r="A9" s="11" t="s">
        <v>20</v>
      </c>
      <c r="B9" s="11" t="s">
        <v>75</v>
      </c>
      <c r="C9" s="11" t="s">
        <v>21</v>
      </c>
      <c r="D9" s="10"/>
      <c r="E9" s="12"/>
      <c r="F9" s="12"/>
      <c r="G9" s="12"/>
      <c r="H9" s="12"/>
      <c r="I9" s="12"/>
      <c r="J9" s="12"/>
      <c r="K9" s="12"/>
      <c r="L9" s="12"/>
      <c r="M9" s="12"/>
      <c r="N9" s="15"/>
      <c r="O9" s="12"/>
      <c r="P9" s="12"/>
      <c r="Q9" s="16"/>
    </row>
    <row r="10" spans="1:17" ht="14.15" customHeight="1" x14ac:dyDescent="0.25">
      <c r="A10" s="11" t="s">
        <v>22</v>
      </c>
      <c r="B10" s="11" t="s">
        <v>75</v>
      </c>
      <c r="C10" s="11" t="s">
        <v>23</v>
      </c>
      <c r="D10" s="10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6"/>
    </row>
    <row r="11" spans="1:17" ht="14.15" customHeight="1" x14ac:dyDescent="0.25">
      <c r="A11" s="11" t="s">
        <v>24</v>
      </c>
      <c r="B11" s="11" t="s">
        <v>75</v>
      </c>
      <c r="C11" s="11" t="s">
        <v>25</v>
      </c>
      <c r="D11" s="10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2"/>
      <c r="P11" s="12"/>
      <c r="Q11" s="16"/>
    </row>
    <row r="12" spans="1:17" ht="14.15" customHeight="1" x14ac:dyDescent="0.25">
      <c r="A12" s="11" t="s">
        <v>26</v>
      </c>
      <c r="B12" s="11" t="s">
        <v>75</v>
      </c>
      <c r="C12" s="11" t="s">
        <v>27</v>
      </c>
      <c r="D12" s="10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2"/>
      <c r="P12" s="12"/>
      <c r="Q12" s="16"/>
    </row>
    <row r="13" spans="1:17" ht="14.15" customHeight="1" x14ac:dyDescent="0.25">
      <c r="A13" s="11" t="s">
        <v>28</v>
      </c>
      <c r="B13" s="11" t="s">
        <v>75</v>
      </c>
      <c r="C13" s="11" t="s">
        <v>29</v>
      </c>
      <c r="D13" s="10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2"/>
      <c r="P13" s="12"/>
      <c r="Q13" s="16"/>
    </row>
    <row r="14" spans="1:17" ht="14.15" customHeight="1" x14ac:dyDescent="0.25">
      <c r="A14" s="11" t="s">
        <v>30</v>
      </c>
      <c r="B14" s="11" t="s">
        <v>75</v>
      </c>
      <c r="C14" s="11" t="s">
        <v>31</v>
      </c>
      <c r="D14" s="10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2"/>
      <c r="P14" s="12"/>
      <c r="Q14" s="16"/>
    </row>
    <row r="15" spans="1:17" ht="14.15" customHeight="1" x14ac:dyDescent="0.25">
      <c r="A15" s="11" t="s">
        <v>32</v>
      </c>
      <c r="B15" s="11" t="s">
        <v>75</v>
      </c>
      <c r="C15" s="11" t="s">
        <v>33</v>
      </c>
      <c r="D15" s="10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2"/>
      <c r="P15" s="12"/>
      <c r="Q15" s="16"/>
    </row>
    <row r="16" spans="1:17" ht="14.15" customHeight="1" x14ac:dyDescent="0.25">
      <c r="A16" s="11" t="s">
        <v>154</v>
      </c>
      <c r="B16" s="11" t="s">
        <v>75</v>
      </c>
      <c r="C16" s="11" t="s">
        <v>35</v>
      </c>
      <c r="D16" s="10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2"/>
      <c r="P16" s="12"/>
      <c r="Q16" s="16"/>
    </row>
    <row r="17" spans="1:17" ht="14.15" customHeight="1" x14ac:dyDescent="0.25">
      <c r="A17" s="11" t="s">
        <v>36</v>
      </c>
      <c r="B17" s="11" t="s">
        <v>75</v>
      </c>
      <c r="C17" s="11" t="s">
        <v>37</v>
      </c>
      <c r="D17" s="10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2"/>
      <c r="P17" s="12"/>
      <c r="Q17" s="16"/>
    </row>
    <row r="18" spans="1:17" ht="14.15" customHeight="1" x14ac:dyDescent="0.25">
      <c r="A18" s="11" t="s">
        <v>38</v>
      </c>
      <c r="B18" s="11" t="s">
        <v>75</v>
      </c>
      <c r="C18" s="11" t="s">
        <v>39</v>
      </c>
      <c r="D18" s="10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2"/>
      <c r="P18" s="12"/>
      <c r="Q18" s="16"/>
    </row>
    <row r="19" spans="1:17" ht="14.15" customHeight="1" x14ac:dyDescent="0.25">
      <c r="A19" s="11" t="s">
        <v>40</v>
      </c>
      <c r="B19" s="11" t="s">
        <v>75</v>
      </c>
      <c r="C19" s="11" t="s">
        <v>41</v>
      </c>
      <c r="D19" s="10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2"/>
      <c r="P19" s="12"/>
      <c r="Q19" s="16"/>
    </row>
    <row r="20" spans="1:17" ht="14.15" customHeight="1" x14ac:dyDescent="0.25">
      <c r="A20" s="11" t="s">
        <v>42</v>
      </c>
      <c r="B20" s="11" t="s">
        <v>75</v>
      </c>
      <c r="C20" s="11" t="s">
        <v>43</v>
      </c>
      <c r="D20" s="10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2"/>
      <c r="P20" s="12"/>
      <c r="Q20" s="16"/>
    </row>
    <row r="21" spans="1:17" ht="14.15" customHeight="1" x14ac:dyDescent="0.25">
      <c r="A21" s="11" t="s">
        <v>44</v>
      </c>
      <c r="B21" s="11" t="s">
        <v>75</v>
      </c>
      <c r="C21" s="11" t="s">
        <v>45</v>
      </c>
      <c r="D21" s="10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2"/>
      <c r="P21" s="12"/>
      <c r="Q21" s="16"/>
    </row>
    <row r="22" spans="1:17" ht="14.15" customHeight="1" x14ac:dyDescent="0.25">
      <c r="A22" s="11" t="s">
        <v>46</v>
      </c>
      <c r="B22" s="11" t="s">
        <v>75</v>
      </c>
      <c r="C22" s="11" t="s">
        <v>47</v>
      </c>
      <c r="D22" s="10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2"/>
      <c r="P22" s="12"/>
      <c r="Q22" s="16"/>
    </row>
    <row r="23" spans="1:17" ht="14.15" customHeight="1" x14ac:dyDescent="0.25">
      <c r="A23" s="11" t="s">
        <v>48</v>
      </c>
      <c r="B23" s="11" t="s">
        <v>75</v>
      </c>
      <c r="C23" s="11" t="s">
        <v>49</v>
      </c>
      <c r="D23" s="10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2"/>
      <c r="P23" s="12"/>
      <c r="Q23" s="16"/>
    </row>
    <row r="24" spans="1:17" ht="14.15" customHeight="1" x14ac:dyDescent="0.25">
      <c r="A24" s="11" t="s">
        <v>50</v>
      </c>
      <c r="B24" s="11" t="s">
        <v>75</v>
      </c>
      <c r="C24" s="11" t="s">
        <v>51</v>
      </c>
      <c r="D24" s="10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2"/>
      <c r="P24" s="12"/>
      <c r="Q24" s="16"/>
    </row>
    <row r="25" spans="1:17" ht="14.15" customHeight="1" x14ac:dyDescent="0.25">
      <c r="A25" s="11" t="s">
        <v>52</v>
      </c>
      <c r="B25" s="11" t="s">
        <v>75</v>
      </c>
      <c r="C25" s="11" t="s">
        <v>53</v>
      </c>
      <c r="D25" s="10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2"/>
      <c r="P25" s="12"/>
      <c r="Q25" s="16"/>
    </row>
    <row r="26" spans="1:17" ht="14.15" customHeight="1" x14ac:dyDescent="0.25">
      <c r="A26" s="11" t="s">
        <v>54</v>
      </c>
      <c r="B26" s="11" t="s">
        <v>75</v>
      </c>
      <c r="C26" s="11" t="s">
        <v>55</v>
      </c>
      <c r="D26" s="10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2"/>
      <c r="P26" s="12"/>
      <c r="Q26" s="16"/>
    </row>
    <row r="27" spans="1:17" ht="14.15" customHeight="1" x14ac:dyDescent="0.25">
      <c r="A27" s="11" t="s">
        <v>56</v>
      </c>
      <c r="B27" s="11" t="s">
        <v>75</v>
      </c>
      <c r="C27" s="11" t="s">
        <v>57</v>
      </c>
      <c r="D27" s="10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2"/>
      <c r="P27" s="12"/>
      <c r="Q27" s="16"/>
    </row>
    <row r="28" spans="1:17" ht="14.15" customHeight="1" x14ac:dyDescent="0.25">
      <c r="A28" s="11" t="s">
        <v>58</v>
      </c>
      <c r="B28" s="11" t="s">
        <v>75</v>
      </c>
      <c r="C28" s="11" t="s">
        <v>59</v>
      </c>
      <c r="D28" s="10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  <c r="Q28" s="16"/>
    </row>
    <row r="29" spans="1:17" ht="14.15" customHeight="1" x14ac:dyDescent="0.25">
      <c r="A29" s="11" t="s">
        <v>60</v>
      </c>
      <c r="B29" s="11" t="s">
        <v>75</v>
      </c>
      <c r="C29" s="11" t="s">
        <v>61</v>
      </c>
      <c r="D29" s="10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2"/>
      <c r="P29" s="12"/>
      <c r="Q29" s="16"/>
    </row>
    <row r="30" spans="1:17" ht="14.15" customHeight="1" x14ac:dyDescent="0.25">
      <c r="A30" s="11" t="s">
        <v>62</v>
      </c>
      <c r="B30" s="11" t="s">
        <v>75</v>
      </c>
      <c r="C30" s="11" t="s">
        <v>63</v>
      </c>
      <c r="D30" s="10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2"/>
      <c r="P30" s="12"/>
      <c r="Q30" s="16"/>
    </row>
    <row r="31" spans="1:17" ht="14.15" customHeight="1" x14ac:dyDescent="0.25">
      <c r="A31" s="11" t="s">
        <v>64</v>
      </c>
      <c r="B31" s="11" t="s">
        <v>75</v>
      </c>
      <c r="C31" s="11" t="s">
        <v>65</v>
      </c>
      <c r="D31" s="10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2"/>
      <c r="P31" s="12"/>
      <c r="Q31" s="16"/>
    </row>
    <row r="32" spans="1:17" ht="14.15" customHeight="1" x14ac:dyDescent="0.25">
      <c r="A32" s="11" t="s">
        <v>66</v>
      </c>
      <c r="B32" s="11" t="s">
        <v>75</v>
      </c>
      <c r="C32" s="11" t="s">
        <v>67</v>
      </c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2"/>
      <c r="P32" s="12"/>
      <c r="Q32" s="16"/>
    </row>
    <row r="33" spans="1:17" ht="12.75" customHeight="1" x14ac:dyDescent="0.25">
      <c r="A33" s="11" t="s">
        <v>68</v>
      </c>
      <c r="B33" s="11" t="s">
        <v>75</v>
      </c>
      <c r="C33" s="11" t="s">
        <v>69</v>
      </c>
      <c r="D33" s="10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2"/>
      <c r="P33" s="12"/>
      <c r="Q33" s="16"/>
    </row>
  </sheetData>
  <mergeCells count="1">
    <mergeCell ref="A1:Q1"/>
  </mergeCells>
  <phoneticPr fontId="2" type="noConversion"/>
  <pageMargins left="0.7" right="0.7" top="0.75" bottom="0.75" header="0.3" footer="0.3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sqref="A1:H1"/>
    </sheetView>
  </sheetViews>
  <sheetFormatPr defaultColWidth="8.83203125" defaultRowHeight="15" x14ac:dyDescent="0.25"/>
  <cols>
    <col min="1" max="1" customWidth="true" style="9" width="10.58203125" collapsed="false"/>
    <col min="2" max="2" customWidth="true" style="9" width="10.33203125" collapsed="false"/>
    <col min="3" max="3" style="9" width="8.83203125" collapsed="false"/>
    <col min="4" max="4" customWidth="true" style="9" width="5.0" collapsed="false"/>
    <col min="5" max="5" customWidth="true" style="9" width="8.08203125" collapsed="false"/>
    <col min="6" max="6" customWidth="true" style="9" width="12.08203125" collapsed="false"/>
    <col min="7" max="7" customWidth="true" style="9" width="8.83203125" collapsed="false"/>
    <col min="8" max="8" customWidth="true" style="9" width="10.08203125" collapsed="false"/>
    <col min="9" max="243" style="9" width="8.83203125" collapsed="false"/>
    <col min="244" max="244" customWidth="true" style="9" width="17.83203125" collapsed="false"/>
    <col min="245" max="245" style="9" width="8.83203125" collapsed="false"/>
    <col min="246" max="246" customWidth="true" style="9" width="3.5" collapsed="false"/>
    <col min="247" max="261" customWidth="true" style="9" width="6.83203125" collapsed="false"/>
    <col min="262" max="262" customWidth="true" style="9" width="8.83203125" collapsed="false"/>
    <col min="263" max="263" customWidth="true" style="9" width="10.08203125" collapsed="false"/>
    <col min="264" max="264" bestFit="true" customWidth="true" style="9" width="8.0" collapsed="false"/>
    <col min="265" max="499" style="9" width="8.83203125" collapsed="false"/>
    <col min="500" max="500" customWidth="true" style="9" width="17.83203125" collapsed="false"/>
    <col min="501" max="501" style="9" width="8.83203125" collapsed="false"/>
    <col min="502" max="502" customWidth="true" style="9" width="3.5" collapsed="false"/>
    <col min="503" max="517" customWidth="true" style="9" width="6.83203125" collapsed="false"/>
    <col min="518" max="518" customWidth="true" style="9" width="8.83203125" collapsed="false"/>
    <col min="519" max="519" customWidth="true" style="9" width="10.08203125" collapsed="false"/>
    <col min="520" max="520" bestFit="true" customWidth="true" style="9" width="8.0" collapsed="false"/>
    <col min="521" max="755" style="9" width="8.83203125" collapsed="false"/>
    <col min="756" max="756" customWidth="true" style="9" width="17.83203125" collapsed="false"/>
    <col min="757" max="757" style="9" width="8.83203125" collapsed="false"/>
    <col min="758" max="758" customWidth="true" style="9" width="3.5" collapsed="false"/>
    <col min="759" max="773" customWidth="true" style="9" width="6.83203125" collapsed="false"/>
    <col min="774" max="774" customWidth="true" style="9" width="8.83203125" collapsed="false"/>
    <col min="775" max="775" customWidth="true" style="9" width="10.08203125" collapsed="false"/>
    <col min="776" max="776" bestFit="true" customWidth="true" style="9" width="8.0" collapsed="false"/>
    <col min="777" max="1011" style="9" width="8.83203125" collapsed="false"/>
    <col min="1012" max="1012" customWidth="true" style="9" width="17.83203125" collapsed="false"/>
    <col min="1013" max="1013" style="9" width="8.83203125" collapsed="false"/>
    <col min="1014" max="1014" customWidth="true" style="9" width="3.5" collapsed="false"/>
    <col min="1015" max="1029" customWidth="true" style="9" width="6.83203125" collapsed="false"/>
    <col min="1030" max="1030" customWidth="true" style="9" width="8.83203125" collapsed="false"/>
    <col min="1031" max="1031" customWidth="true" style="9" width="10.08203125" collapsed="false"/>
    <col min="1032" max="1032" bestFit="true" customWidth="true" style="9" width="8.0" collapsed="false"/>
    <col min="1033" max="1267" style="9" width="8.83203125" collapsed="false"/>
    <col min="1268" max="1268" customWidth="true" style="9" width="17.83203125" collapsed="false"/>
    <col min="1269" max="1269" style="9" width="8.83203125" collapsed="false"/>
    <col min="1270" max="1270" customWidth="true" style="9" width="3.5" collapsed="false"/>
    <col min="1271" max="1285" customWidth="true" style="9" width="6.83203125" collapsed="false"/>
    <col min="1286" max="1286" customWidth="true" style="9" width="8.83203125" collapsed="false"/>
    <col min="1287" max="1287" customWidth="true" style="9" width="10.08203125" collapsed="false"/>
    <col min="1288" max="1288" bestFit="true" customWidth="true" style="9" width="8.0" collapsed="false"/>
    <col min="1289" max="1523" style="9" width="8.83203125" collapsed="false"/>
    <col min="1524" max="1524" customWidth="true" style="9" width="17.83203125" collapsed="false"/>
    <col min="1525" max="1525" style="9" width="8.83203125" collapsed="false"/>
    <col min="1526" max="1526" customWidth="true" style="9" width="3.5" collapsed="false"/>
    <col min="1527" max="1541" customWidth="true" style="9" width="6.83203125" collapsed="false"/>
    <col min="1542" max="1542" customWidth="true" style="9" width="8.83203125" collapsed="false"/>
    <col min="1543" max="1543" customWidth="true" style="9" width="10.08203125" collapsed="false"/>
    <col min="1544" max="1544" bestFit="true" customWidth="true" style="9" width="8.0" collapsed="false"/>
    <col min="1545" max="1779" style="9" width="8.83203125" collapsed="false"/>
    <col min="1780" max="1780" customWidth="true" style="9" width="17.83203125" collapsed="false"/>
    <col min="1781" max="1781" style="9" width="8.83203125" collapsed="false"/>
    <col min="1782" max="1782" customWidth="true" style="9" width="3.5" collapsed="false"/>
    <col min="1783" max="1797" customWidth="true" style="9" width="6.83203125" collapsed="false"/>
    <col min="1798" max="1798" customWidth="true" style="9" width="8.83203125" collapsed="false"/>
    <col min="1799" max="1799" customWidth="true" style="9" width="10.08203125" collapsed="false"/>
    <col min="1800" max="1800" bestFit="true" customWidth="true" style="9" width="8.0" collapsed="false"/>
    <col min="1801" max="2035" style="9" width="8.83203125" collapsed="false"/>
    <col min="2036" max="2036" customWidth="true" style="9" width="17.83203125" collapsed="false"/>
    <col min="2037" max="2037" style="9" width="8.83203125" collapsed="false"/>
    <col min="2038" max="2038" customWidth="true" style="9" width="3.5" collapsed="false"/>
    <col min="2039" max="2053" customWidth="true" style="9" width="6.83203125" collapsed="false"/>
    <col min="2054" max="2054" customWidth="true" style="9" width="8.83203125" collapsed="false"/>
    <col min="2055" max="2055" customWidth="true" style="9" width="10.08203125" collapsed="false"/>
    <col min="2056" max="2056" bestFit="true" customWidth="true" style="9" width="8.0" collapsed="false"/>
    <col min="2057" max="2291" style="9" width="8.83203125" collapsed="false"/>
    <col min="2292" max="2292" customWidth="true" style="9" width="17.83203125" collapsed="false"/>
    <col min="2293" max="2293" style="9" width="8.83203125" collapsed="false"/>
    <col min="2294" max="2294" customWidth="true" style="9" width="3.5" collapsed="false"/>
    <col min="2295" max="2309" customWidth="true" style="9" width="6.83203125" collapsed="false"/>
    <col min="2310" max="2310" customWidth="true" style="9" width="8.83203125" collapsed="false"/>
    <col min="2311" max="2311" customWidth="true" style="9" width="10.08203125" collapsed="false"/>
    <col min="2312" max="2312" bestFit="true" customWidth="true" style="9" width="8.0" collapsed="false"/>
    <col min="2313" max="2547" style="9" width="8.83203125" collapsed="false"/>
    <col min="2548" max="2548" customWidth="true" style="9" width="17.83203125" collapsed="false"/>
    <col min="2549" max="2549" style="9" width="8.83203125" collapsed="false"/>
    <col min="2550" max="2550" customWidth="true" style="9" width="3.5" collapsed="false"/>
    <col min="2551" max="2565" customWidth="true" style="9" width="6.83203125" collapsed="false"/>
    <col min="2566" max="2566" customWidth="true" style="9" width="8.83203125" collapsed="false"/>
    <col min="2567" max="2567" customWidth="true" style="9" width="10.08203125" collapsed="false"/>
    <col min="2568" max="2568" bestFit="true" customWidth="true" style="9" width="8.0" collapsed="false"/>
    <col min="2569" max="2803" style="9" width="8.83203125" collapsed="false"/>
    <col min="2804" max="2804" customWidth="true" style="9" width="17.83203125" collapsed="false"/>
    <col min="2805" max="2805" style="9" width="8.83203125" collapsed="false"/>
    <col min="2806" max="2806" customWidth="true" style="9" width="3.5" collapsed="false"/>
    <col min="2807" max="2821" customWidth="true" style="9" width="6.83203125" collapsed="false"/>
    <col min="2822" max="2822" customWidth="true" style="9" width="8.83203125" collapsed="false"/>
    <col min="2823" max="2823" customWidth="true" style="9" width="10.08203125" collapsed="false"/>
    <col min="2824" max="2824" bestFit="true" customWidth="true" style="9" width="8.0" collapsed="false"/>
    <col min="2825" max="3059" style="9" width="8.83203125" collapsed="false"/>
    <col min="3060" max="3060" customWidth="true" style="9" width="17.83203125" collapsed="false"/>
    <col min="3061" max="3061" style="9" width="8.83203125" collapsed="false"/>
    <col min="3062" max="3062" customWidth="true" style="9" width="3.5" collapsed="false"/>
    <col min="3063" max="3077" customWidth="true" style="9" width="6.83203125" collapsed="false"/>
    <col min="3078" max="3078" customWidth="true" style="9" width="8.83203125" collapsed="false"/>
    <col min="3079" max="3079" customWidth="true" style="9" width="10.08203125" collapsed="false"/>
    <col min="3080" max="3080" bestFit="true" customWidth="true" style="9" width="8.0" collapsed="false"/>
    <col min="3081" max="3315" style="9" width="8.83203125" collapsed="false"/>
    <col min="3316" max="3316" customWidth="true" style="9" width="17.83203125" collapsed="false"/>
    <col min="3317" max="3317" style="9" width="8.83203125" collapsed="false"/>
    <col min="3318" max="3318" customWidth="true" style="9" width="3.5" collapsed="false"/>
    <col min="3319" max="3333" customWidth="true" style="9" width="6.83203125" collapsed="false"/>
    <col min="3334" max="3334" customWidth="true" style="9" width="8.83203125" collapsed="false"/>
    <col min="3335" max="3335" customWidth="true" style="9" width="10.08203125" collapsed="false"/>
    <col min="3336" max="3336" bestFit="true" customWidth="true" style="9" width="8.0" collapsed="false"/>
    <col min="3337" max="3571" style="9" width="8.83203125" collapsed="false"/>
    <col min="3572" max="3572" customWidth="true" style="9" width="17.83203125" collapsed="false"/>
    <col min="3573" max="3573" style="9" width="8.83203125" collapsed="false"/>
    <col min="3574" max="3574" customWidth="true" style="9" width="3.5" collapsed="false"/>
    <col min="3575" max="3589" customWidth="true" style="9" width="6.83203125" collapsed="false"/>
    <col min="3590" max="3590" customWidth="true" style="9" width="8.83203125" collapsed="false"/>
    <col min="3591" max="3591" customWidth="true" style="9" width="10.08203125" collapsed="false"/>
    <col min="3592" max="3592" bestFit="true" customWidth="true" style="9" width="8.0" collapsed="false"/>
    <col min="3593" max="3827" style="9" width="8.83203125" collapsed="false"/>
    <col min="3828" max="3828" customWidth="true" style="9" width="17.83203125" collapsed="false"/>
    <col min="3829" max="3829" style="9" width="8.83203125" collapsed="false"/>
    <col min="3830" max="3830" customWidth="true" style="9" width="3.5" collapsed="false"/>
    <col min="3831" max="3845" customWidth="true" style="9" width="6.83203125" collapsed="false"/>
    <col min="3846" max="3846" customWidth="true" style="9" width="8.83203125" collapsed="false"/>
    <col min="3847" max="3847" customWidth="true" style="9" width="10.08203125" collapsed="false"/>
    <col min="3848" max="3848" bestFit="true" customWidth="true" style="9" width="8.0" collapsed="false"/>
    <col min="3849" max="4083" style="9" width="8.83203125" collapsed="false"/>
    <col min="4084" max="4084" customWidth="true" style="9" width="17.83203125" collapsed="false"/>
    <col min="4085" max="4085" style="9" width="8.83203125" collapsed="false"/>
    <col min="4086" max="4086" customWidth="true" style="9" width="3.5" collapsed="false"/>
    <col min="4087" max="4101" customWidth="true" style="9" width="6.83203125" collapsed="false"/>
    <col min="4102" max="4102" customWidth="true" style="9" width="8.83203125" collapsed="false"/>
    <col min="4103" max="4103" customWidth="true" style="9" width="10.08203125" collapsed="false"/>
    <col min="4104" max="4104" bestFit="true" customWidth="true" style="9" width="8.0" collapsed="false"/>
    <col min="4105" max="4339" style="9" width="8.83203125" collapsed="false"/>
    <col min="4340" max="4340" customWidth="true" style="9" width="17.83203125" collapsed="false"/>
    <col min="4341" max="4341" style="9" width="8.83203125" collapsed="false"/>
    <col min="4342" max="4342" customWidth="true" style="9" width="3.5" collapsed="false"/>
    <col min="4343" max="4357" customWidth="true" style="9" width="6.83203125" collapsed="false"/>
    <col min="4358" max="4358" customWidth="true" style="9" width="8.83203125" collapsed="false"/>
    <col min="4359" max="4359" customWidth="true" style="9" width="10.08203125" collapsed="false"/>
    <col min="4360" max="4360" bestFit="true" customWidth="true" style="9" width="8.0" collapsed="false"/>
    <col min="4361" max="4595" style="9" width="8.83203125" collapsed="false"/>
    <col min="4596" max="4596" customWidth="true" style="9" width="17.83203125" collapsed="false"/>
    <col min="4597" max="4597" style="9" width="8.83203125" collapsed="false"/>
    <col min="4598" max="4598" customWidth="true" style="9" width="3.5" collapsed="false"/>
    <col min="4599" max="4613" customWidth="true" style="9" width="6.83203125" collapsed="false"/>
    <col min="4614" max="4614" customWidth="true" style="9" width="8.83203125" collapsed="false"/>
    <col min="4615" max="4615" customWidth="true" style="9" width="10.08203125" collapsed="false"/>
    <col min="4616" max="4616" bestFit="true" customWidth="true" style="9" width="8.0" collapsed="false"/>
    <col min="4617" max="4851" style="9" width="8.83203125" collapsed="false"/>
    <col min="4852" max="4852" customWidth="true" style="9" width="17.83203125" collapsed="false"/>
    <col min="4853" max="4853" style="9" width="8.83203125" collapsed="false"/>
    <col min="4854" max="4854" customWidth="true" style="9" width="3.5" collapsed="false"/>
    <col min="4855" max="4869" customWidth="true" style="9" width="6.83203125" collapsed="false"/>
    <col min="4870" max="4870" customWidth="true" style="9" width="8.83203125" collapsed="false"/>
    <col min="4871" max="4871" customWidth="true" style="9" width="10.08203125" collapsed="false"/>
    <col min="4872" max="4872" bestFit="true" customWidth="true" style="9" width="8.0" collapsed="false"/>
    <col min="4873" max="5107" style="9" width="8.83203125" collapsed="false"/>
    <col min="5108" max="5108" customWidth="true" style="9" width="17.83203125" collapsed="false"/>
    <col min="5109" max="5109" style="9" width="8.83203125" collapsed="false"/>
    <col min="5110" max="5110" customWidth="true" style="9" width="3.5" collapsed="false"/>
    <col min="5111" max="5125" customWidth="true" style="9" width="6.83203125" collapsed="false"/>
    <col min="5126" max="5126" customWidth="true" style="9" width="8.83203125" collapsed="false"/>
    <col min="5127" max="5127" customWidth="true" style="9" width="10.08203125" collapsed="false"/>
    <col min="5128" max="5128" bestFit="true" customWidth="true" style="9" width="8.0" collapsed="false"/>
    <col min="5129" max="5363" style="9" width="8.83203125" collapsed="false"/>
    <col min="5364" max="5364" customWidth="true" style="9" width="17.83203125" collapsed="false"/>
    <col min="5365" max="5365" style="9" width="8.83203125" collapsed="false"/>
    <col min="5366" max="5366" customWidth="true" style="9" width="3.5" collapsed="false"/>
    <col min="5367" max="5381" customWidth="true" style="9" width="6.83203125" collapsed="false"/>
    <col min="5382" max="5382" customWidth="true" style="9" width="8.83203125" collapsed="false"/>
    <col min="5383" max="5383" customWidth="true" style="9" width="10.08203125" collapsed="false"/>
    <col min="5384" max="5384" bestFit="true" customWidth="true" style="9" width="8.0" collapsed="false"/>
    <col min="5385" max="5619" style="9" width="8.83203125" collapsed="false"/>
    <col min="5620" max="5620" customWidth="true" style="9" width="17.83203125" collapsed="false"/>
    <col min="5621" max="5621" style="9" width="8.83203125" collapsed="false"/>
    <col min="5622" max="5622" customWidth="true" style="9" width="3.5" collapsed="false"/>
    <col min="5623" max="5637" customWidth="true" style="9" width="6.83203125" collapsed="false"/>
    <col min="5638" max="5638" customWidth="true" style="9" width="8.83203125" collapsed="false"/>
    <col min="5639" max="5639" customWidth="true" style="9" width="10.08203125" collapsed="false"/>
    <col min="5640" max="5640" bestFit="true" customWidth="true" style="9" width="8.0" collapsed="false"/>
    <col min="5641" max="5875" style="9" width="8.83203125" collapsed="false"/>
    <col min="5876" max="5876" customWidth="true" style="9" width="17.83203125" collapsed="false"/>
    <col min="5877" max="5877" style="9" width="8.83203125" collapsed="false"/>
    <col min="5878" max="5878" customWidth="true" style="9" width="3.5" collapsed="false"/>
    <col min="5879" max="5893" customWidth="true" style="9" width="6.83203125" collapsed="false"/>
    <col min="5894" max="5894" customWidth="true" style="9" width="8.83203125" collapsed="false"/>
    <col min="5895" max="5895" customWidth="true" style="9" width="10.08203125" collapsed="false"/>
    <col min="5896" max="5896" bestFit="true" customWidth="true" style="9" width="8.0" collapsed="false"/>
    <col min="5897" max="6131" style="9" width="8.83203125" collapsed="false"/>
    <col min="6132" max="6132" customWidth="true" style="9" width="17.83203125" collapsed="false"/>
    <col min="6133" max="6133" style="9" width="8.83203125" collapsed="false"/>
    <col min="6134" max="6134" customWidth="true" style="9" width="3.5" collapsed="false"/>
    <col min="6135" max="6149" customWidth="true" style="9" width="6.83203125" collapsed="false"/>
    <col min="6150" max="6150" customWidth="true" style="9" width="8.83203125" collapsed="false"/>
    <col min="6151" max="6151" customWidth="true" style="9" width="10.08203125" collapsed="false"/>
    <col min="6152" max="6152" bestFit="true" customWidth="true" style="9" width="8.0" collapsed="false"/>
    <col min="6153" max="6387" style="9" width="8.83203125" collapsed="false"/>
    <col min="6388" max="6388" customWidth="true" style="9" width="17.83203125" collapsed="false"/>
    <col min="6389" max="6389" style="9" width="8.83203125" collapsed="false"/>
    <col min="6390" max="6390" customWidth="true" style="9" width="3.5" collapsed="false"/>
    <col min="6391" max="6405" customWidth="true" style="9" width="6.83203125" collapsed="false"/>
    <col min="6406" max="6406" customWidth="true" style="9" width="8.83203125" collapsed="false"/>
    <col min="6407" max="6407" customWidth="true" style="9" width="10.08203125" collapsed="false"/>
    <col min="6408" max="6408" bestFit="true" customWidth="true" style="9" width="8.0" collapsed="false"/>
    <col min="6409" max="6643" style="9" width="8.83203125" collapsed="false"/>
    <col min="6644" max="6644" customWidth="true" style="9" width="17.83203125" collapsed="false"/>
    <col min="6645" max="6645" style="9" width="8.83203125" collapsed="false"/>
    <col min="6646" max="6646" customWidth="true" style="9" width="3.5" collapsed="false"/>
    <col min="6647" max="6661" customWidth="true" style="9" width="6.83203125" collapsed="false"/>
    <col min="6662" max="6662" customWidth="true" style="9" width="8.83203125" collapsed="false"/>
    <col min="6663" max="6663" customWidth="true" style="9" width="10.08203125" collapsed="false"/>
    <col min="6664" max="6664" bestFit="true" customWidth="true" style="9" width="8.0" collapsed="false"/>
    <col min="6665" max="6899" style="9" width="8.83203125" collapsed="false"/>
    <col min="6900" max="6900" customWidth="true" style="9" width="17.83203125" collapsed="false"/>
    <col min="6901" max="6901" style="9" width="8.83203125" collapsed="false"/>
    <col min="6902" max="6902" customWidth="true" style="9" width="3.5" collapsed="false"/>
    <col min="6903" max="6917" customWidth="true" style="9" width="6.83203125" collapsed="false"/>
    <col min="6918" max="6918" customWidth="true" style="9" width="8.83203125" collapsed="false"/>
    <col min="6919" max="6919" customWidth="true" style="9" width="10.08203125" collapsed="false"/>
    <col min="6920" max="6920" bestFit="true" customWidth="true" style="9" width="8.0" collapsed="false"/>
    <col min="6921" max="7155" style="9" width="8.83203125" collapsed="false"/>
    <col min="7156" max="7156" customWidth="true" style="9" width="17.83203125" collapsed="false"/>
    <col min="7157" max="7157" style="9" width="8.83203125" collapsed="false"/>
    <col min="7158" max="7158" customWidth="true" style="9" width="3.5" collapsed="false"/>
    <col min="7159" max="7173" customWidth="true" style="9" width="6.83203125" collapsed="false"/>
    <col min="7174" max="7174" customWidth="true" style="9" width="8.83203125" collapsed="false"/>
    <col min="7175" max="7175" customWidth="true" style="9" width="10.08203125" collapsed="false"/>
    <col min="7176" max="7176" bestFit="true" customWidth="true" style="9" width="8.0" collapsed="false"/>
    <col min="7177" max="7411" style="9" width="8.83203125" collapsed="false"/>
    <col min="7412" max="7412" customWidth="true" style="9" width="17.83203125" collapsed="false"/>
    <col min="7413" max="7413" style="9" width="8.83203125" collapsed="false"/>
    <col min="7414" max="7414" customWidth="true" style="9" width="3.5" collapsed="false"/>
    <col min="7415" max="7429" customWidth="true" style="9" width="6.83203125" collapsed="false"/>
    <col min="7430" max="7430" customWidth="true" style="9" width="8.83203125" collapsed="false"/>
    <col min="7431" max="7431" customWidth="true" style="9" width="10.08203125" collapsed="false"/>
    <col min="7432" max="7432" bestFit="true" customWidth="true" style="9" width="8.0" collapsed="false"/>
    <col min="7433" max="7667" style="9" width="8.83203125" collapsed="false"/>
    <col min="7668" max="7668" customWidth="true" style="9" width="17.83203125" collapsed="false"/>
    <col min="7669" max="7669" style="9" width="8.83203125" collapsed="false"/>
    <col min="7670" max="7670" customWidth="true" style="9" width="3.5" collapsed="false"/>
    <col min="7671" max="7685" customWidth="true" style="9" width="6.83203125" collapsed="false"/>
    <col min="7686" max="7686" customWidth="true" style="9" width="8.83203125" collapsed="false"/>
    <col min="7687" max="7687" customWidth="true" style="9" width="10.08203125" collapsed="false"/>
    <col min="7688" max="7688" bestFit="true" customWidth="true" style="9" width="8.0" collapsed="false"/>
    <col min="7689" max="7923" style="9" width="8.83203125" collapsed="false"/>
    <col min="7924" max="7924" customWidth="true" style="9" width="17.83203125" collapsed="false"/>
    <col min="7925" max="7925" style="9" width="8.83203125" collapsed="false"/>
    <col min="7926" max="7926" customWidth="true" style="9" width="3.5" collapsed="false"/>
    <col min="7927" max="7941" customWidth="true" style="9" width="6.83203125" collapsed="false"/>
    <col min="7942" max="7942" customWidth="true" style="9" width="8.83203125" collapsed="false"/>
    <col min="7943" max="7943" customWidth="true" style="9" width="10.08203125" collapsed="false"/>
    <col min="7944" max="7944" bestFit="true" customWidth="true" style="9" width="8.0" collapsed="false"/>
    <col min="7945" max="8179" style="9" width="8.83203125" collapsed="false"/>
    <col min="8180" max="8180" customWidth="true" style="9" width="17.83203125" collapsed="false"/>
    <col min="8181" max="8181" style="9" width="8.83203125" collapsed="false"/>
    <col min="8182" max="8182" customWidth="true" style="9" width="3.5" collapsed="false"/>
    <col min="8183" max="8197" customWidth="true" style="9" width="6.83203125" collapsed="false"/>
    <col min="8198" max="8198" customWidth="true" style="9" width="8.83203125" collapsed="false"/>
    <col min="8199" max="8199" customWidth="true" style="9" width="10.08203125" collapsed="false"/>
    <col min="8200" max="8200" bestFit="true" customWidth="true" style="9" width="8.0" collapsed="false"/>
    <col min="8201" max="8435" style="9" width="8.83203125" collapsed="false"/>
    <col min="8436" max="8436" customWidth="true" style="9" width="17.83203125" collapsed="false"/>
    <col min="8437" max="8437" style="9" width="8.83203125" collapsed="false"/>
    <col min="8438" max="8438" customWidth="true" style="9" width="3.5" collapsed="false"/>
    <col min="8439" max="8453" customWidth="true" style="9" width="6.83203125" collapsed="false"/>
    <col min="8454" max="8454" customWidth="true" style="9" width="8.83203125" collapsed="false"/>
    <col min="8455" max="8455" customWidth="true" style="9" width="10.08203125" collapsed="false"/>
    <col min="8456" max="8456" bestFit="true" customWidth="true" style="9" width="8.0" collapsed="false"/>
    <col min="8457" max="8691" style="9" width="8.83203125" collapsed="false"/>
    <col min="8692" max="8692" customWidth="true" style="9" width="17.83203125" collapsed="false"/>
    <col min="8693" max="8693" style="9" width="8.83203125" collapsed="false"/>
    <col min="8694" max="8694" customWidth="true" style="9" width="3.5" collapsed="false"/>
    <col min="8695" max="8709" customWidth="true" style="9" width="6.83203125" collapsed="false"/>
    <col min="8710" max="8710" customWidth="true" style="9" width="8.83203125" collapsed="false"/>
    <col min="8711" max="8711" customWidth="true" style="9" width="10.08203125" collapsed="false"/>
    <col min="8712" max="8712" bestFit="true" customWidth="true" style="9" width="8.0" collapsed="false"/>
    <col min="8713" max="8947" style="9" width="8.83203125" collapsed="false"/>
    <col min="8948" max="8948" customWidth="true" style="9" width="17.83203125" collapsed="false"/>
    <col min="8949" max="8949" style="9" width="8.83203125" collapsed="false"/>
    <col min="8950" max="8950" customWidth="true" style="9" width="3.5" collapsed="false"/>
    <col min="8951" max="8965" customWidth="true" style="9" width="6.83203125" collapsed="false"/>
    <col min="8966" max="8966" customWidth="true" style="9" width="8.83203125" collapsed="false"/>
    <col min="8967" max="8967" customWidth="true" style="9" width="10.08203125" collapsed="false"/>
    <col min="8968" max="8968" bestFit="true" customWidth="true" style="9" width="8.0" collapsed="false"/>
    <col min="8969" max="9203" style="9" width="8.83203125" collapsed="false"/>
    <col min="9204" max="9204" customWidth="true" style="9" width="17.83203125" collapsed="false"/>
    <col min="9205" max="9205" style="9" width="8.83203125" collapsed="false"/>
    <col min="9206" max="9206" customWidth="true" style="9" width="3.5" collapsed="false"/>
    <col min="9207" max="9221" customWidth="true" style="9" width="6.83203125" collapsed="false"/>
    <col min="9222" max="9222" customWidth="true" style="9" width="8.83203125" collapsed="false"/>
    <col min="9223" max="9223" customWidth="true" style="9" width="10.08203125" collapsed="false"/>
    <col min="9224" max="9224" bestFit="true" customWidth="true" style="9" width="8.0" collapsed="false"/>
    <col min="9225" max="9459" style="9" width="8.83203125" collapsed="false"/>
    <col min="9460" max="9460" customWidth="true" style="9" width="17.83203125" collapsed="false"/>
    <col min="9461" max="9461" style="9" width="8.83203125" collapsed="false"/>
    <col min="9462" max="9462" customWidth="true" style="9" width="3.5" collapsed="false"/>
    <col min="9463" max="9477" customWidth="true" style="9" width="6.83203125" collapsed="false"/>
    <col min="9478" max="9478" customWidth="true" style="9" width="8.83203125" collapsed="false"/>
    <col min="9479" max="9479" customWidth="true" style="9" width="10.08203125" collapsed="false"/>
    <col min="9480" max="9480" bestFit="true" customWidth="true" style="9" width="8.0" collapsed="false"/>
    <col min="9481" max="9715" style="9" width="8.83203125" collapsed="false"/>
    <col min="9716" max="9716" customWidth="true" style="9" width="17.83203125" collapsed="false"/>
    <col min="9717" max="9717" style="9" width="8.83203125" collapsed="false"/>
    <col min="9718" max="9718" customWidth="true" style="9" width="3.5" collapsed="false"/>
    <col min="9719" max="9733" customWidth="true" style="9" width="6.83203125" collapsed="false"/>
    <col min="9734" max="9734" customWidth="true" style="9" width="8.83203125" collapsed="false"/>
    <col min="9735" max="9735" customWidth="true" style="9" width="10.08203125" collapsed="false"/>
    <col min="9736" max="9736" bestFit="true" customWidth="true" style="9" width="8.0" collapsed="false"/>
    <col min="9737" max="9971" style="9" width="8.83203125" collapsed="false"/>
    <col min="9972" max="9972" customWidth="true" style="9" width="17.83203125" collapsed="false"/>
    <col min="9973" max="9973" style="9" width="8.83203125" collapsed="false"/>
    <col min="9974" max="9974" customWidth="true" style="9" width="3.5" collapsed="false"/>
    <col min="9975" max="9989" customWidth="true" style="9" width="6.83203125" collapsed="false"/>
    <col min="9990" max="9990" customWidth="true" style="9" width="8.83203125" collapsed="false"/>
    <col min="9991" max="9991" customWidth="true" style="9" width="10.08203125" collapsed="false"/>
    <col min="9992" max="9992" bestFit="true" customWidth="true" style="9" width="8.0" collapsed="false"/>
    <col min="9993" max="10227" style="9" width="8.83203125" collapsed="false"/>
    <col min="10228" max="10228" customWidth="true" style="9" width="17.83203125" collapsed="false"/>
    <col min="10229" max="10229" style="9" width="8.83203125" collapsed="false"/>
    <col min="10230" max="10230" customWidth="true" style="9" width="3.5" collapsed="false"/>
    <col min="10231" max="10245" customWidth="true" style="9" width="6.83203125" collapsed="false"/>
    <col min="10246" max="10246" customWidth="true" style="9" width="8.83203125" collapsed="false"/>
    <col min="10247" max="10247" customWidth="true" style="9" width="10.08203125" collapsed="false"/>
    <col min="10248" max="10248" bestFit="true" customWidth="true" style="9" width="8.0" collapsed="false"/>
    <col min="10249" max="10483" style="9" width="8.83203125" collapsed="false"/>
    <col min="10484" max="10484" customWidth="true" style="9" width="17.83203125" collapsed="false"/>
    <col min="10485" max="10485" style="9" width="8.83203125" collapsed="false"/>
    <col min="10486" max="10486" customWidth="true" style="9" width="3.5" collapsed="false"/>
    <col min="10487" max="10501" customWidth="true" style="9" width="6.83203125" collapsed="false"/>
    <col min="10502" max="10502" customWidth="true" style="9" width="8.83203125" collapsed="false"/>
    <col min="10503" max="10503" customWidth="true" style="9" width="10.08203125" collapsed="false"/>
    <col min="10504" max="10504" bestFit="true" customWidth="true" style="9" width="8.0" collapsed="false"/>
    <col min="10505" max="10739" style="9" width="8.83203125" collapsed="false"/>
    <col min="10740" max="10740" customWidth="true" style="9" width="17.83203125" collapsed="false"/>
    <col min="10741" max="10741" style="9" width="8.83203125" collapsed="false"/>
    <col min="10742" max="10742" customWidth="true" style="9" width="3.5" collapsed="false"/>
    <col min="10743" max="10757" customWidth="true" style="9" width="6.83203125" collapsed="false"/>
    <col min="10758" max="10758" customWidth="true" style="9" width="8.83203125" collapsed="false"/>
    <col min="10759" max="10759" customWidth="true" style="9" width="10.08203125" collapsed="false"/>
    <col min="10760" max="10760" bestFit="true" customWidth="true" style="9" width="8.0" collapsed="false"/>
    <col min="10761" max="10995" style="9" width="8.83203125" collapsed="false"/>
    <col min="10996" max="10996" customWidth="true" style="9" width="17.83203125" collapsed="false"/>
    <col min="10997" max="10997" style="9" width="8.83203125" collapsed="false"/>
    <col min="10998" max="10998" customWidth="true" style="9" width="3.5" collapsed="false"/>
    <col min="10999" max="11013" customWidth="true" style="9" width="6.83203125" collapsed="false"/>
    <col min="11014" max="11014" customWidth="true" style="9" width="8.83203125" collapsed="false"/>
    <col min="11015" max="11015" customWidth="true" style="9" width="10.08203125" collapsed="false"/>
    <col min="11016" max="11016" bestFit="true" customWidth="true" style="9" width="8.0" collapsed="false"/>
    <col min="11017" max="11251" style="9" width="8.83203125" collapsed="false"/>
    <col min="11252" max="11252" customWidth="true" style="9" width="17.83203125" collapsed="false"/>
    <col min="11253" max="11253" style="9" width="8.83203125" collapsed="false"/>
    <col min="11254" max="11254" customWidth="true" style="9" width="3.5" collapsed="false"/>
    <col min="11255" max="11269" customWidth="true" style="9" width="6.83203125" collapsed="false"/>
    <col min="11270" max="11270" customWidth="true" style="9" width="8.83203125" collapsed="false"/>
    <col min="11271" max="11271" customWidth="true" style="9" width="10.08203125" collapsed="false"/>
    <col min="11272" max="11272" bestFit="true" customWidth="true" style="9" width="8.0" collapsed="false"/>
    <col min="11273" max="11507" style="9" width="8.83203125" collapsed="false"/>
    <col min="11508" max="11508" customWidth="true" style="9" width="17.83203125" collapsed="false"/>
    <col min="11509" max="11509" style="9" width="8.83203125" collapsed="false"/>
    <col min="11510" max="11510" customWidth="true" style="9" width="3.5" collapsed="false"/>
    <col min="11511" max="11525" customWidth="true" style="9" width="6.83203125" collapsed="false"/>
    <col min="11526" max="11526" customWidth="true" style="9" width="8.83203125" collapsed="false"/>
    <col min="11527" max="11527" customWidth="true" style="9" width="10.08203125" collapsed="false"/>
    <col min="11528" max="11528" bestFit="true" customWidth="true" style="9" width="8.0" collapsed="false"/>
    <col min="11529" max="11763" style="9" width="8.83203125" collapsed="false"/>
    <col min="11764" max="11764" customWidth="true" style="9" width="17.83203125" collapsed="false"/>
    <col min="11765" max="11765" style="9" width="8.83203125" collapsed="false"/>
    <col min="11766" max="11766" customWidth="true" style="9" width="3.5" collapsed="false"/>
    <col min="11767" max="11781" customWidth="true" style="9" width="6.83203125" collapsed="false"/>
    <col min="11782" max="11782" customWidth="true" style="9" width="8.83203125" collapsed="false"/>
    <col min="11783" max="11783" customWidth="true" style="9" width="10.08203125" collapsed="false"/>
    <col min="11784" max="11784" bestFit="true" customWidth="true" style="9" width="8.0" collapsed="false"/>
    <col min="11785" max="12019" style="9" width="8.83203125" collapsed="false"/>
    <col min="12020" max="12020" customWidth="true" style="9" width="17.83203125" collapsed="false"/>
    <col min="12021" max="12021" style="9" width="8.83203125" collapsed="false"/>
    <col min="12022" max="12022" customWidth="true" style="9" width="3.5" collapsed="false"/>
    <col min="12023" max="12037" customWidth="true" style="9" width="6.83203125" collapsed="false"/>
    <col min="12038" max="12038" customWidth="true" style="9" width="8.83203125" collapsed="false"/>
    <col min="12039" max="12039" customWidth="true" style="9" width="10.08203125" collapsed="false"/>
    <col min="12040" max="12040" bestFit="true" customWidth="true" style="9" width="8.0" collapsed="false"/>
    <col min="12041" max="12275" style="9" width="8.83203125" collapsed="false"/>
    <col min="12276" max="12276" customWidth="true" style="9" width="17.83203125" collapsed="false"/>
    <col min="12277" max="12277" style="9" width="8.83203125" collapsed="false"/>
    <col min="12278" max="12278" customWidth="true" style="9" width="3.5" collapsed="false"/>
    <col min="12279" max="12293" customWidth="true" style="9" width="6.83203125" collapsed="false"/>
    <col min="12294" max="12294" customWidth="true" style="9" width="8.83203125" collapsed="false"/>
    <col min="12295" max="12295" customWidth="true" style="9" width="10.08203125" collapsed="false"/>
    <col min="12296" max="12296" bestFit="true" customWidth="true" style="9" width="8.0" collapsed="false"/>
    <col min="12297" max="12531" style="9" width="8.83203125" collapsed="false"/>
    <col min="12532" max="12532" customWidth="true" style="9" width="17.83203125" collapsed="false"/>
    <col min="12533" max="12533" style="9" width="8.83203125" collapsed="false"/>
    <col min="12534" max="12534" customWidth="true" style="9" width="3.5" collapsed="false"/>
    <col min="12535" max="12549" customWidth="true" style="9" width="6.83203125" collapsed="false"/>
    <col min="12550" max="12550" customWidth="true" style="9" width="8.83203125" collapsed="false"/>
    <col min="12551" max="12551" customWidth="true" style="9" width="10.08203125" collapsed="false"/>
    <col min="12552" max="12552" bestFit="true" customWidth="true" style="9" width="8.0" collapsed="false"/>
    <col min="12553" max="12787" style="9" width="8.83203125" collapsed="false"/>
    <col min="12788" max="12788" customWidth="true" style="9" width="17.83203125" collapsed="false"/>
    <col min="12789" max="12789" style="9" width="8.83203125" collapsed="false"/>
    <col min="12790" max="12790" customWidth="true" style="9" width="3.5" collapsed="false"/>
    <col min="12791" max="12805" customWidth="true" style="9" width="6.83203125" collapsed="false"/>
    <col min="12806" max="12806" customWidth="true" style="9" width="8.83203125" collapsed="false"/>
    <col min="12807" max="12807" customWidth="true" style="9" width="10.08203125" collapsed="false"/>
    <col min="12808" max="12808" bestFit="true" customWidth="true" style="9" width="8.0" collapsed="false"/>
    <col min="12809" max="13043" style="9" width="8.83203125" collapsed="false"/>
    <col min="13044" max="13044" customWidth="true" style="9" width="17.83203125" collapsed="false"/>
    <col min="13045" max="13045" style="9" width="8.83203125" collapsed="false"/>
    <col min="13046" max="13046" customWidth="true" style="9" width="3.5" collapsed="false"/>
    <col min="13047" max="13061" customWidth="true" style="9" width="6.83203125" collapsed="false"/>
    <col min="13062" max="13062" customWidth="true" style="9" width="8.83203125" collapsed="false"/>
    <col min="13063" max="13063" customWidth="true" style="9" width="10.08203125" collapsed="false"/>
    <col min="13064" max="13064" bestFit="true" customWidth="true" style="9" width="8.0" collapsed="false"/>
    <col min="13065" max="13299" style="9" width="8.83203125" collapsed="false"/>
    <col min="13300" max="13300" customWidth="true" style="9" width="17.83203125" collapsed="false"/>
    <col min="13301" max="13301" style="9" width="8.83203125" collapsed="false"/>
    <col min="13302" max="13302" customWidth="true" style="9" width="3.5" collapsed="false"/>
    <col min="13303" max="13317" customWidth="true" style="9" width="6.83203125" collapsed="false"/>
    <col min="13318" max="13318" customWidth="true" style="9" width="8.83203125" collapsed="false"/>
    <col min="13319" max="13319" customWidth="true" style="9" width="10.08203125" collapsed="false"/>
    <col min="13320" max="13320" bestFit="true" customWidth="true" style="9" width="8.0" collapsed="false"/>
    <col min="13321" max="13555" style="9" width="8.83203125" collapsed="false"/>
    <col min="13556" max="13556" customWidth="true" style="9" width="17.83203125" collapsed="false"/>
    <col min="13557" max="13557" style="9" width="8.83203125" collapsed="false"/>
    <col min="13558" max="13558" customWidth="true" style="9" width="3.5" collapsed="false"/>
    <col min="13559" max="13573" customWidth="true" style="9" width="6.83203125" collapsed="false"/>
    <col min="13574" max="13574" customWidth="true" style="9" width="8.83203125" collapsed="false"/>
    <col min="13575" max="13575" customWidth="true" style="9" width="10.08203125" collapsed="false"/>
    <col min="13576" max="13576" bestFit="true" customWidth="true" style="9" width="8.0" collapsed="false"/>
    <col min="13577" max="13811" style="9" width="8.83203125" collapsed="false"/>
    <col min="13812" max="13812" customWidth="true" style="9" width="17.83203125" collapsed="false"/>
    <col min="13813" max="13813" style="9" width="8.83203125" collapsed="false"/>
    <col min="13814" max="13814" customWidth="true" style="9" width="3.5" collapsed="false"/>
    <col min="13815" max="13829" customWidth="true" style="9" width="6.83203125" collapsed="false"/>
    <col min="13830" max="13830" customWidth="true" style="9" width="8.83203125" collapsed="false"/>
    <col min="13831" max="13831" customWidth="true" style="9" width="10.08203125" collapsed="false"/>
    <col min="13832" max="13832" bestFit="true" customWidth="true" style="9" width="8.0" collapsed="false"/>
    <col min="13833" max="14067" style="9" width="8.83203125" collapsed="false"/>
    <col min="14068" max="14068" customWidth="true" style="9" width="17.83203125" collapsed="false"/>
    <col min="14069" max="14069" style="9" width="8.83203125" collapsed="false"/>
    <col min="14070" max="14070" customWidth="true" style="9" width="3.5" collapsed="false"/>
    <col min="14071" max="14085" customWidth="true" style="9" width="6.83203125" collapsed="false"/>
    <col min="14086" max="14086" customWidth="true" style="9" width="8.83203125" collapsed="false"/>
    <col min="14087" max="14087" customWidth="true" style="9" width="10.08203125" collapsed="false"/>
    <col min="14088" max="14088" bestFit="true" customWidth="true" style="9" width="8.0" collapsed="false"/>
    <col min="14089" max="14323" style="9" width="8.83203125" collapsed="false"/>
    <col min="14324" max="14324" customWidth="true" style="9" width="17.83203125" collapsed="false"/>
    <col min="14325" max="14325" style="9" width="8.83203125" collapsed="false"/>
    <col min="14326" max="14326" customWidth="true" style="9" width="3.5" collapsed="false"/>
    <col min="14327" max="14341" customWidth="true" style="9" width="6.83203125" collapsed="false"/>
    <col min="14342" max="14342" customWidth="true" style="9" width="8.83203125" collapsed="false"/>
    <col min="14343" max="14343" customWidth="true" style="9" width="10.08203125" collapsed="false"/>
    <col min="14344" max="14344" bestFit="true" customWidth="true" style="9" width="8.0" collapsed="false"/>
    <col min="14345" max="14579" style="9" width="8.83203125" collapsed="false"/>
    <col min="14580" max="14580" customWidth="true" style="9" width="17.83203125" collapsed="false"/>
    <col min="14581" max="14581" style="9" width="8.83203125" collapsed="false"/>
    <col min="14582" max="14582" customWidth="true" style="9" width="3.5" collapsed="false"/>
    <col min="14583" max="14597" customWidth="true" style="9" width="6.83203125" collapsed="false"/>
    <col min="14598" max="14598" customWidth="true" style="9" width="8.83203125" collapsed="false"/>
    <col min="14599" max="14599" customWidth="true" style="9" width="10.08203125" collapsed="false"/>
    <col min="14600" max="14600" bestFit="true" customWidth="true" style="9" width="8.0" collapsed="false"/>
    <col min="14601" max="14835" style="9" width="8.83203125" collapsed="false"/>
    <col min="14836" max="14836" customWidth="true" style="9" width="17.83203125" collapsed="false"/>
    <col min="14837" max="14837" style="9" width="8.83203125" collapsed="false"/>
    <col min="14838" max="14838" customWidth="true" style="9" width="3.5" collapsed="false"/>
    <col min="14839" max="14853" customWidth="true" style="9" width="6.83203125" collapsed="false"/>
    <col min="14854" max="14854" customWidth="true" style="9" width="8.83203125" collapsed="false"/>
    <col min="14855" max="14855" customWidth="true" style="9" width="10.08203125" collapsed="false"/>
    <col min="14856" max="14856" bestFit="true" customWidth="true" style="9" width="8.0" collapsed="false"/>
    <col min="14857" max="15091" style="9" width="8.83203125" collapsed="false"/>
    <col min="15092" max="15092" customWidth="true" style="9" width="17.83203125" collapsed="false"/>
    <col min="15093" max="15093" style="9" width="8.83203125" collapsed="false"/>
    <col min="15094" max="15094" customWidth="true" style="9" width="3.5" collapsed="false"/>
    <col min="15095" max="15109" customWidth="true" style="9" width="6.83203125" collapsed="false"/>
    <col min="15110" max="15110" customWidth="true" style="9" width="8.83203125" collapsed="false"/>
    <col min="15111" max="15111" customWidth="true" style="9" width="10.08203125" collapsed="false"/>
    <col min="15112" max="15112" bestFit="true" customWidth="true" style="9" width="8.0" collapsed="false"/>
    <col min="15113" max="15347" style="9" width="8.83203125" collapsed="false"/>
    <col min="15348" max="15348" customWidth="true" style="9" width="17.83203125" collapsed="false"/>
    <col min="15349" max="15349" style="9" width="8.83203125" collapsed="false"/>
    <col min="15350" max="15350" customWidth="true" style="9" width="3.5" collapsed="false"/>
    <col min="15351" max="15365" customWidth="true" style="9" width="6.83203125" collapsed="false"/>
    <col min="15366" max="15366" customWidth="true" style="9" width="8.83203125" collapsed="false"/>
    <col min="15367" max="15367" customWidth="true" style="9" width="10.08203125" collapsed="false"/>
    <col min="15368" max="15368" bestFit="true" customWidth="true" style="9" width="8.0" collapsed="false"/>
    <col min="15369" max="15603" style="9" width="8.83203125" collapsed="false"/>
    <col min="15604" max="15604" customWidth="true" style="9" width="17.83203125" collapsed="false"/>
    <col min="15605" max="15605" style="9" width="8.83203125" collapsed="false"/>
    <col min="15606" max="15606" customWidth="true" style="9" width="3.5" collapsed="false"/>
    <col min="15607" max="15621" customWidth="true" style="9" width="6.83203125" collapsed="false"/>
    <col min="15622" max="15622" customWidth="true" style="9" width="8.83203125" collapsed="false"/>
    <col min="15623" max="15623" customWidth="true" style="9" width="10.08203125" collapsed="false"/>
    <col min="15624" max="15624" bestFit="true" customWidth="true" style="9" width="8.0" collapsed="false"/>
    <col min="15625" max="15859" style="9" width="8.83203125" collapsed="false"/>
    <col min="15860" max="15860" customWidth="true" style="9" width="17.83203125" collapsed="false"/>
    <col min="15861" max="15861" style="9" width="8.83203125" collapsed="false"/>
    <col min="15862" max="15862" customWidth="true" style="9" width="3.5" collapsed="false"/>
    <col min="15863" max="15877" customWidth="true" style="9" width="6.83203125" collapsed="false"/>
    <col min="15878" max="15878" customWidth="true" style="9" width="8.83203125" collapsed="false"/>
    <col min="15879" max="15879" customWidth="true" style="9" width="10.08203125" collapsed="false"/>
    <col min="15880" max="15880" bestFit="true" customWidth="true" style="9" width="8.0" collapsed="false"/>
    <col min="15881" max="16115" style="9" width="8.83203125" collapsed="false"/>
    <col min="16116" max="16116" customWidth="true" style="9" width="17.83203125" collapsed="false"/>
    <col min="16117" max="16117" style="9" width="8.83203125" collapsed="false"/>
    <col min="16118" max="16118" customWidth="true" style="9" width="3.5" collapsed="false"/>
    <col min="16119" max="16133" customWidth="true" style="9" width="6.83203125" collapsed="false"/>
    <col min="16134" max="16134" customWidth="true" style="9" width="8.83203125" collapsed="false"/>
    <col min="16135" max="16135" customWidth="true" style="9" width="10.08203125" collapsed="false"/>
    <col min="16136" max="16136" bestFit="true" customWidth="true" style="9" width="8.0" collapsed="false"/>
    <col min="16137" max="16384" style="9" width="8.83203125" collapsed="false"/>
  </cols>
  <sheetData>
    <row r="1" spans="1:8" ht="40.5" customHeight="1" x14ac:dyDescent="0.25">
      <c r="A1" s="45" t="s">
        <v>140</v>
      </c>
      <c r="B1" s="45"/>
      <c r="C1" s="45"/>
      <c r="D1" s="45"/>
      <c r="E1" s="45"/>
      <c r="F1" s="45"/>
      <c r="G1" s="45"/>
      <c r="H1" s="45"/>
    </row>
    <row r="2" spans="1:8" ht="21.65" customHeight="1" x14ac:dyDescent="0.25">
      <c r="A2" s="19" t="s">
        <v>2</v>
      </c>
      <c r="B2" s="19" t="s">
        <v>77</v>
      </c>
      <c r="C2" s="19" t="s">
        <v>1</v>
      </c>
      <c r="D2" s="19" t="s">
        <v>72</v>
      </c>
      <c r="E2" s="19" t="s">
        <v>70</v>
      </c>
      <c r="F2" s="24" t="s">
        <v>71</v>
      </c>
      <c r="G2" s="20" t="s">
        <v>73</v>
      </c>
      <c r="H2" s="20" t="s">
        <v>79</v>
      </c>
    </row>
    <row r="3" spans="1:8" ht="17.149999999999999" customHeight="1" x14ac:dyDescent="0.25">
      <c r="A3" s="10" t="s">
        <v>8</v>
      </c>
      <c r="B3" s="10" t="s">
        <v>78</v>
      </c>
      <c r="C3" s="10" t="s">
        <v>9</v>
      </c>
      <c r="D3" s="21">
        <v>6</v>
      </c>
      <c r="E3" s="12">
        <v>99</v>
      </c>
      <c r="F3" s="12">
        <v>90.90384615384616</v>
      </c>
      <c r="G3" s="12">
        <v>82</v>
      </c>
      <c r="H3" s="15">
        <f>ROUND((E3+F3)*40%/2+G3*60%,0)</f>
        <v>87</v>
      </c>
    </row>
    <row r="4" spans="1:8" ht="17.149999999999999" customHeight="1" x14ac:dyDescent="0.25">
      <c r="A4" s="11" t="s">
        <v>10</v>
      </c>
      <c r="B4" s="11" t="s">
        <v>78</v>
      </c>
      <c r="C4" s="11" t="s">
        <v>11</v>
      </c>
      <c r="D4" s="21">
        <v>14</v>
      </c>
      <c r="E4" s="12">
        <v>98</v>
      </c>
      <c r="F4" s="12">
        <v>84</v>
      </c>
      <c r="G4" s="12">
        <v>79</v>
      </c>
      <c r="H4" s="15">
        <f>ROUND((E4+F4)*40%/2+G4*60%,0)</f>
        <v>84</v>
      </c>
    </row>
    <row r="5" spans="1:8" ht="17.149999999999999" customHeight="1" x14ac:dyDescent="0.25">
      <c r="A5" s="11" t="s">
        <v>12</v>
      </c>
      <c r="B5" s="10" t="s">
        <v>75</v>
      </c>
      <c r="C5" s="11" t="s">
        <v>13</v>
      </c>
      <c r="D5" s="21">
        <v>5</v>
      </c>
      <c r="E5" s="3">
        <v>95</v>
      </c>
      <c r="F5" s="12">
        <v>82.615384615384613</v>
      </c>
      <c r="G5" s="12">
        <v>88</v>
      </c>
      <c r="H5" s="15">
        <f t="shared" ref="H5:H33" si="0">ROUND((E5+F5)*40%/2+G5*60%,0)</f>
        <v>88</v>
      </c>
    </row>
    <row r="6" spans="1:8" ht="17.149999999999999" customHeight="1" x14ac:dyDescent="0.25">
      <c r="A6" s="11" t="s">
        <v>14</v>
      </c>
      <c r="B6" s="11" t="s">
        <v>75</v>
      </c>
      <c r="C6" s="11" t="s">
        <v>15</v>
      </c>
      <c r="D6" s="21">
        <v>8</v>
      </c>
      <c r="E6" s="12">
        <v>96.5</v>
      </c>
      <c r="F6" s="12">
        <v>82.07692307692308</v>
      </c>
      <c r="G6" s="12">
        <v>85</v>
      </c>
      <c r="H6" s="15">
        <f t="shared" si="0"/>
        <v>87</v>
      </c>
    </row>
    <row r="7" spans="1:8" ht="17.149999999999999" customHeight="1" x14ac:dyDescent="0.25">
      <c r="A7" s="11" t="s">
        <v>16</v>
      </c>
      <c r="B7" s="10" t="s">
        <v>75</v>
      </c>
      <c r="C7" s="11" t="s">
        <v>17</v>
      </c>
      <c r="D7" s="21">
        <v>14</v>
      </c>
      <c r="E7" s="12">
        <v>92.25</v>
      </c>
      <c r="F7" s="12">
        <v>83.07692307692308</v>
      </c>
      <c r="G7" s="12">
        <v>81</v>
      </c>
      <c r="H7" s="15">
        <f t="shared" si="0"/>
        <v>84</v>
      </c>
    </row>
    <row r="8" spans="1:8" ht="17.149999999999999" customHeight="1" x14ac:dyDescent="0.25">
      <c r="A8" s="11" t="s">
        <v>18</v>
      </c>
      <c r="B8" s="11" t="s">
        <v>75</v>
      </c>
      <c r="C8" s="11" t="s">
        <v>19</v>
      </c>
      <c r="D8" s="21">
        <v>9</v>
      </c>
      <c r="E8" s="12">
        <v>94.5</v>
      </c>
      <c r="F8" s="12">
        <v>87.692307692307693</v>
      </c>
      <c r="G8" s="12">
        <v>80</v>
      </c>
      <c r="H8" s="15">
        <f t="shared" si="0"/>
        <v>84</v>
      </c>
    </row>
    <row r="9" spans="1:8" ht="17.149999999999999" customHeight="1" x14ac:dyDescent="0.25">
      <c r="A9" s="11" t="s">
        <v>20</v>
      </c>
      <c r="B9" s="10" t="s">
        <v>75</v>
      </c>
      <c r="C9" s="11" t="s">
        <v>21</v>
      </c>
      <c r="D9" s="21">
        <v>14</v>
      </c>
      <c r="E9" s="12">
        <v>96</v>
      </c>
      <c r="F9" s="12">
        <v>84.230769230769226</v>
      </c>
      <c r="G9" s="12">
        <v>86</v>
      </c>
      <c r="H9" s="15">
        <f t="shared" si="0"/>
        <v>88</v>
      </c>
    </row>
    <row r="10" spans="1:8" ht="17.149999999999999" customHeight="1" x14ac:dyDescent="0.25">
      <c r="A10" s="11" t="s">
        <v>22</v>
      </c>
      <c r="B10" s="11" t="s">
        <v>75</v>
      </c>
      <c r="C10" s="11" t="s">
        <v>23</v>
      </c>
      <c r="D10" s="21">
        <v>3</v>
      </c>
      <c r="E10" s="12">
        <v>99.166666666666657</v>
      </c>
      <c r="F10" s="12">
        <v>83.307692307692307</v>
      </c>
      <c r="G10" s="12">
        <v>86</v>
      </c>
      <c r="H10" s="15">
        <f t="shared" si="0"/>
        <v>88</v>
      </c>
    </row>
    <row r="11" spans="1:8" ht="17.149999999999999" customHeight="1" x14ac:dyDescent="0.25">
      <c r="A11" s="11" t="s">
        <v>24</v>
      </c>
      <c r="B11" s="10" t="s">
        <v>75</v>
      </c>
      <c r="C11" s="11" t="s">
        <v>25</v>
      </c>
      <c r="D11" s="21">
        <v>12</v>
      </c>
      <c r="E11" s="12">
        <v>99.5</v>
      </c>
      <c r="F11" s="12">
        <v>80.769230769230774</v>
      </c>
      <c r="G11" s="12">
        <v>71</v>
      </c>
      <c r="H11" s="15">
        <f t="shared" si="0"/>
        <v>79</v>
      </c>
    </row>
    <row r="12" spans="1:8" ht="17.149999999999999" customHeight="1" x14ac:dyDescent="0.25">
      <c r="A12" s="11" t="s">
        <v>26</v>
      </c>
      <c r="B12" s="11" t="s">
        <v>75</v>
      </c>
      <c r="C12" s="11" t="s">
        <v>27</v>
      </c>
      <c r="D12" s="21">
        <v>6</v>
      </c>
      <c r="E12" s="12">
        <v>99</v>
      </c>
      <c r="F12" s="12">
        <v>93.123076923076923</v>
      </c>
      <c r="G12" s="12">
        <v>91</v>
      </c>
      <c r="H12" s="15">
        <f t="shared" si="0"/>
        <v>93</v>
      </c>
    </row>
    <row r="13" spans="1:8" ht="17.149999999999999" customHeight="1" x14ac:dyDescent="0.25">
      <c r="A13" s="11" t="s">
        <v>28</v>
      </c>
      <c r="B13" s="10" t="s">
        <v>75</v>
      </c>
      <c r="C13" s="11" t="s">
        <v>29</v>
      </c>
      <c r="D13" s="21">
        <v>12</v>
      </c>
      <c r="E13" s="12">
        <v>99.5</v>
      </c>
      <c r="F13" s="12">
        <v>84.692307692307693</v>
      </c>
      <c r="G13" s="12">
        <v>80</v>
      </c>
      <c r="H13" s="15">
        <f t="shared" si="0"/>
        <v>85</v>
      </c>
    </row>
    <row r="14" spans="1:8" ht="17.149999999999999" customHeight="1" x14ac:dyDescent="0.25">
      <c r="A14" s="11" t="s">
        <v>30</v>
      </c>
      <c r="B14" s="11" t="s">
        <v>75</v>
      </c>
      <c r="C14" s="11" t="s">
        <v>31</v>
      </c>
      <c r="D14" s="21">
        <v>3</v>
      </c>
      <c r="E14" s="12">
        <v>98.666666666666657</v>
      </c>
      <c r="F14" s="12">
        <v>79.461538461538467</v>
      </c>
      <c r="G14" s="12">
        <v>87</v>
      </c>
      <c r="H14" s="15">
        <f t="shared" si="0"/>
        <v>88</v>
      </c>
    </row>
    <row r="15" spans="1:8" ht="17.149999999999999" customHeight="1" x14ac:dyDescent="0.25">
      <c r="A15" s="11" t="s">
        <v>32</v>
      </c>
      <c r="B15" s="10" t="s">
        <v>75</v>
      </c>
      <c r="C15" s="11" t="s">
        <v>33</v>
      </c>
      <c r="D15" s="21">
        <v>2</v>
      </c>
      <c r="E15" s="12">
        <v>83.5</v>
      </c>
      <c r="F15" s="12">
        <v>76.692307692307693</v>
      </c>
      <c r="G15" s="12">
        <v>60</v>
      </c>
      <c r="H15" s="15">
        <f t="shared" si="0"/>
        <v>68</v>
      </c>
    </row>
    <row r="16" spans="1:8" ht="17.149999999999999" customHeight="1" x14ac:dyDescent="0.25">
      <c r="A16" s="11" t="s">
        <v>34</v>
      </c>
      <c r="B16" s="11" t="s">
        <v>75</v>
      </c>
      <c r="C16" s="11" t="s">
        <v>35</v>
      </c>
      <c r="D16" s="21">
        <v>7</v>
      </c>
      <c r="E16" s="12">
        <v>94</v>
      </c>
      <c r="F16" s="12">
        <v>79.538461538461533</v>
      </c>
      <c r="G16" s="12">
        <v>82</v>
      </c>
      <c r="H16" s="15">
        <f t="shared" si="0"/>
        <v>84</v>
      </c>
    </row>
    <row r="17" spans="1:8" ht="17.149999999999999" customHeight="1" x14ac:dyDescent="0.25">
      <c r="A17" s="11" t="s">
        <v>36</v>
      </c>
      <c r="B17" s="10" t="s">
        <v>75</v>
      </c>
      <c r="C17" s="11" t="s">
        <v>37</v>
      </c>
      <c r="D17" s="21">
        <v>11</v>
      </c>
      <c r="E17" s="12">
        <v>100</v>
      </c>
      <c r="F17" s="12">
        <v>74.307692307692307</v>
      </c>
      <c r="G17" s="12">
        <v>60</v>
      </c>
      <c r="H17" s="15">
        <f t="shared" si="0"/>
        <v>71</v>
      </c>
    </row>
    <row r="18" spans="1:8" ht="17.149999999999999" customHeight="1" x14ac:dyDescent="0.25">
      <c r="A18" s="11" t="s">
        <v>38</v>
      </c>
      <c r="B18" s="11" t="s">
        <v>75</v>
      </c>
      <c r="C18" s="11" t="s">
        <v>39</v>
      </c>
      <c r="D18" s="21">
        <v>13</v>
      </c>
      <c r="E18" s="12">
        <v>79.75</v>
      </c>
      <c r="F18" s="12">
        <v>71.384615384615387</v>
      </c>
      <c r="G18" s="12">
        <v>70</v>
      </c>
      <c r="H18" s="15">
        <f t="shared" si="0"/>
        <v>72</v>
      </c>
    </row>
    <row r="19" spans="1:8" ht="17.149999999999999" customHeight="1" x14ac:dyDescent="0.25">
      <c r="A19" s="11" t="s">
        <v>40</v>
      </c>
      <c r="B19" s="10" t="s">
        <v>75</v>
      </c>
      <c r="C19" s="11" t="s">
        <v>41</v>
      </c>
      <c r="D19" s="21">
        <v>9</v>
      </c>
      <c r="E19" s="12">
        <v>94.5</v>
      </c>
      <c r="F19" s="12">
        <v>88.07692307692308</v>
      </c>
      <c r="G19" s="12">
        <v>71</v>
      </c>
      <c r="H19" s="15">
        <f t="shared" si="0"/>
        <v>79</v>
      </c>
    </row>
    <row r="20" spans="1:8" ht="17.149999999999999" customHeight="1" x14ac:dyDescent="0.25">
      <c r="A20" s="11" t="s">
        <v>42</v>
      </c>
      <c r="B20" s="11" t="s">
        <v>75</v>
      </c>
      <c r="C20" s="11" t="s">
        <v>43</v>
      </c>
      <c r="D20" s="21">
        <v>3</v>
      </c>
      <c r="E20" s="12">
        <v>99</v>
      </c>
      <c r="F20" s="12">
        <v>83.230769230769226</v>
      </c>
      <c r="G20" s="12">
        <v>88</v>
      </c>
      <c r="H20" s="15">
        <f t="shared" si="0"/>
        <v>89</v>
      </c>
    </row>
    <row r="21" spans="1:8" ht="17.149999999999999" customHeight="1" x14ac:dyDescent="0.25">
      <c r="A21" s="11" t="s">
        <v>44</v>
      </c>
      <c r="B21" s="10" t="s">
        <v>75</v>
      </c>
      <c r="C21" s="11" t="s">
        <v>45</v>
      </c>
      <c r="D21" s="21">
        <v>2</v>
      </c>
      <c r="E21" s="12">
        <v>83.5</v>
      </c>
      <c r="F21" s="12">
        <v>77.75</v>
      </c>
      <c r="G21" s="12">
        <v>60</v>
      </c>
      <c r="H21" s="15">
        <f t="shared" si="0"/>
        <v>68</v>
      </c>
    </row>
    <row r="22" spans="1:8" ht="17.149999999999999" customHeight="1" x14ac:dyDescent="0.25">
      <c r="A22" s="11" t="s">
        <v>46</v>
      </c>
      <c r="B22" s="11" t="s">
        <v>75</v>
      </c>
      <c r="C22" s="11" t="s">
        <v>47</v>
      </c>
      <c r="D22" s="21">
        <v>12</v>
      </c>
      <c r="E22" s="12">
        <v>99.5</v>
      </c>
      <c r="F22" s="12">
        <v>83.461538461538467</v>
      </c>
      <c r="G22" s="12">
        <v>77</v>
      </c>
      <c r="H22" s="15">
        <f t="shared" si="0"/>
        <v>83</v>
      </c>
    </row>
    <row r="23" spans="1:8" ht="17.149999999999999" customHeight="1" x14ac:dyDescent="0.25">
      <c r="A23" s="11" t="s">
        <v>48</v>
      </c>
      <c r="B23" s="10" t="s">
        <v>75</v>
      </c>
      <c r="C23" s="11" t="s">
        <v>49</v>
      </c>
      <c r="D23" s="21">
        <v>13</v>
      </c>
      <c r="E23" s="12">
        <v>90.1</v>
      </c>
      <c r="F23" s="12">
        <v>81.92307692307692</v>
      </c>
      <c r="G23" s="12">
        <v>85</v>
      </c>
      <c r="H23" s="15">
        <f t="shared" si="0"/>
        <v>85</v>
      </c>
    </row>
    <row r="24" spans="1:8" ht="17.149999999999999" customHeight="1" x14ac:dyDescent="0.25">
      <c r="A24" s="11" t="s">
        <v>50</v>
      </c>
      <c r="B24" s="11" t="s">
        <v>75</v>
      </c>
      <c r="C24" s="11" t="s">
        <v>51</v>
      </c>
      <c r="D24" s="21">
        <v>8</v>
      </c>
      <c r="E24" s="12">
        <v>96.5</v>
      </c>
      <c r="F24" s="12">
        <v>82.230769230769226</v>
      </c>
      <c r="G24" s="12">
        <v>89</v>
      </c>
      <c r="H24" s="15">
        <f t="shared" si="0"/>
        <v>89</v>
      </c>
    </row>
    <row r="25" spans="1:8" ht="17.149999999999999" customHeight="1" x14ac:dyDescent="0.25">
      <c r="A25" s="11" t="s">
        <v>52</v>
      </c>
      <c r="B25" s="10" t="s">
        <v>75</v>
      </c>
      <c r="C25" s="11" t="s">
        <v>53</v>
      </c>
      <c r="D25" s="21">
        <v>5</v>
      </c>
      <c r="E25" s="3">
        <v>95</v>
      </c>
      <c r="F25" s="12">
        <v>82.84615384615384</v>
      </c>
      <c r="G25" s="12">
        <v>86</v>
      </c>
      <c r="H25" s="15">
        <f t="shared" si="0"/>
        <v>87</v>
      </c>
    </row>
    <row r="26" spans="1:8" ht="17.149999999999999" customHeight="1" x14ac:dyDescent="0.25">
      <c r="A26" s="11" t="s">
        <v>54</v>
      </c>
      <c r="B26" s="11" t="s">
        <v>75</v>
      </c>
      <c r="C26" s="11" t="s">
        <v>55</v>
      </c>
      <c r="D26" s="21">
        <v>13</v>
      </c>
      <c r="E26" s="12">
        <v>99.75</v>
      </c>
      <c r="F26" s="12">
        <v>81.938461538461539</v>
      </c>
      <c r="G26" s="12">
        <v>81</v>
      </c>
      <c r="H26" s="15">
        <f t="shared" si="0"/>
        <v>85</v>
      </c>
    </row>
    <row r="27" spans="1:8" ht="17.149999999999999" customHeight="1" x14ac:dyDescent="0.25">
      <c r="A27" s="11" t="s">
        <v>56</v>
      </c>
      <c r="B27" s="10" t="s">
        <v>75</v>
      </c>
      <c r="C27" s="11" t="s">
        <v>57</v>
      </c>
      <c r="D27" s="21">
        <v>7</v>
      </c>
      <c r="E27" s="12">
        <v>94</v>
      </c>
      <c r="F27" s="12">
        <v>80.384615384615387</v>
      </c>
      <c r="G27" s="12">
        <v>83</v>
      </c>
      <c r="H27" s="15">
        <f t="shared" si="0"/>
        <v>85</v>
      </c>
    </row>
    <row r="28" spans="1:8" ht="17.149999999999999" customHeight="1" x14ac:dyDescent="0.25">
      <c r="A28" s="11" t="s">
        <v>58</v>
      </c>
      <c r="B28" s="11" t="s">
        <v>75</v>
      </c>
      <c r="C28" s="11" t="s">
        <v>59</v>
      </c>
      <c r="D28" s="21">
        <v>4</v>
      </c>
      <c r="E28" s="12">
        <v>100</v>
      </c>
      <c r="F28" s="12">
        <v>83.615384615384613</v>
      </c>
      <c r="G28" s="12">
        <v>77</v>
      </c>
      <c r="H28" s="15">
        <f t="shared" si="0"/>
        <v>83</v>
      </c>
    </row>
    <row r="29" spans="1:8" ht="17.149999999999999" customHeight="1" x14ac:dyDescent="0.25">
      <c r="A29" s="11" t="s">
        <v>60</v>
      </c>
      <c r="B29" s="10" t="s">
        <v>75</v>
      </c>
      <c r="C29" s="11" t="s">
        <v>61</v>
      </c>
      <c r="D29" s="21">
        <v>3</v>
      </c>
      <c r="E29" s="12">
        <v>97.5</v>
      </c>
      <c r="F29" s="12">
        <v>86.430769230769229</v>
      </c>
      <c r="G29" s="12">
        <v>89</v>
      </c>
      <c r="H29" s="15">
        <f t="shared" si="0"/>
        <v>90</v>
      </c>
    </row>
    <row r="30" spans="1:8" ht="17.149999999999999" customHeight="1" x14ac:dyDescent="0.25">
      <c r="A30" s="11" t="s">
        <v>62</v>
      </c>
      <c r="B30" s="11" t="s">
        <v>75</v>
      </c>
      <c r="C30" s="11" t="s">
        <v>63</v>
      </c>
      <c r="D30" s="21">
        <v>4</v>
      </c>
      <c r="E30" s="12">
        <v>100</v>
      </c>
      <c r="F30" s="12">
        <v>84.615384615384613</v>
      </c>
      <c r="G30" s="12">
        <v>82</v>
      </c>
      <c r="H30" s="15">
        <f t="shared" si="0"/>
        <v>86</v>
      </c>
    </row>
    <row r="31" spans="1:8" ht="17.149999999999999" customHeight="1" x14ac:dyDescent="0.25">
      <c r="A31" s="11" t="s">
        <v>64</v>
      </c>
      <c r="B31" s="10" t="s">
        <v>75</v>
      </c>
      <c r="C31" s="11" t="s">
        <v>65</v>
      </c>
      <c r="D31" s="21">
        <v>10</v>
      </c>
      <c r="E31" s="12">
        <v>96</v>
      </c>
      <c r="F31" s="12">
        <v>83.538461538461533</v>
      </c>
      <c r="G31" s="12">
        <v>88</v>
      </c>
      <c r="H31" s="15">
        <f t="shared" si="0"/>
        <v>89</v>
      </c>
    </row>
    <row r="32" spans="1:8" ht="17.149999999999999" customHeight="1" x14ac:dyDescent="0.25">
      <c r="A32" s="11" t="s">
        <v>66</v>
      </c>
      <c r="B32" s="11" t="s">
        <v>75</v>
      </c>
      <c r="C32" s="11" t="s">
        <v>67</v>
      </c>
      <c r="D32" s="21">
        <v>5</v>
      </c>
      <c r="E32" s="3">
        <v>95</v>
      </c>
      <c r="F32" s="12">
        <v>82.615384615384613</v>
      </c>
      <c r="G32" s="12">
        <v>87</v>
      </c>
      <c r="H32" s="15">
        <f t="shared" si="0"/>
        <v>88</v>
      </c>
    </row>
    <row r="33" spans="1:8" ht="17.149999999999999" customHeight="1" x14ac:dyDescent="0.25">
      <c r="A33" s="11" t="s">
        <v>68</v>
      </c>
      <c r="B33" s="10" t="s">
        <v>75</v>
      </c>
      <c r="C33" s="11" t="s">
        <v>69</v>
      </c>
      <c r="D33" s="21">
        <v>1</v>
      </c>
      <c r="E33" s="12">
        <v>95</v>
      </c>
      <c r="F33" s="12">
        <v>81.40384615384616</v>
      </c>
      <c r="G33" s="12">
        <v>82</v>
      </c>
      <c r="H33" s="15">
        <f t="shared" si="0"/>
        <v>84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33"/>
  <sheetViews>
    <sheetView workbookViewId="0">
      <selection sqref="A1:O1"/>
    </sheetView>
  </sheetViews>
  <sheetFormatPr defaultColWidth="8.75" defaultRowHeight="15" x14ac:dyDescent="0.25"/>
  <cols>
    <col min="1" max="1" bestFit="true" customWidth="true" style="1" width="9.75" collapsed="false"/>
    <col min="2" max="2" customWidth="true" style="1" width="5.83203125" collapsed="false"/>
    <col min="3" max="3" customWidth="true" style="1" width="7.08203125" collapsed="false"/>
    <col min="4" max="4" customWidth="true" style="1" width="5.33203125" collapsed="false"/>
    <col min="5" max="12" customWidth="true" style="1" width="3.58203125" collapsed="false"/>
    <col min="13" max="13" customWidth="true" style="1" width="7.33203125" collapsed="false"/>
    <col min="14" max="14" customWidth="true" style="1" width="4.58203125" collapsed="false"/>
    <col min="15" max="15" customWidth="true" style="1" width="6.83203125" collapsed="false"/>
    <col min="16" max="17" bestFit="true" customWidth="true" style="1" width="9.0" collapsed="false"/>
    <col min="18" max="241" style="1" width="8.75" collapsed="false"/>
  </cols>
  <sheetData>
    <row r="1" spans="1:15" s="4" customFormat="1" ht="66" customHeight="1" x14ac:dyDescent="0.45">
      <c r="A1" s="46" t="s">
        <v>84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s="31" customFormat="1" ht="24" customHeight="1" x14ac:dyDescent="0.4">
      <c r="A2" s="29" t="s">
        <v>2</v>
      </c>
      <c r="B2" s="29" t="s">
        <v>1</v>
      </c>
      <c r="C2" s="29" t="s">
        <v>91</v>
      </c>
      <c r="D2" s="30" t="s">
        <v>85</v>
      </c>
      <c r="E2" s="30" t="s">
        <v>86</v>
      </c>
      <c r="F2" s="30" t="s">
        <v>87</v>
      </c>
      <c r="G2" s="30" t="s">
        <v>3</v>
      </c>
      <c r="H2" s="30" t="s">
        <v>4</v>
      </c>
      <c r="I2" s="30" t="s">
        <v>5</v>
      </c>
      <c r="J2" s="30" t="s">
        <v>88</v>
      </c>
      <c r="K2" s="30" t="s">
        <v>89</v>
      </c>
      <c r="L2" s="30" t="s">
        <v>90</v>
      </c>
      <c r="M2" s="30" t="s">
        <v>80</v>
      </c>
      <c r="N2" s="30" t="s">
        <v>81</v>
      </c>
      <c r="O2" s="30" t="s">
        <v>82</v>
      </c>
    </row>
    <row r="3" spans="1:15" s="25" customFormat="1" ht="17.149999999999999" customHeight="1" x14ac:dyDescent="0.25">
      <c r="A3" s="26" t="s">
        <v>8</v>
      </c>
      <c r="B3" s="26" t="s">
        <v>9</v>
      </c>
      <c r="C3" s="26" t="s">
        <v>93</v>
      </c>
      <c r="D3" s="27">
        <v>95</v>
      </c>
      <c r="E3" s="27">
        <v>85</v>
      </c>
      <c r="F3" s="27">
        <v>85</v>
      </c>
      <c r="G3" s="27">
        <v>95</v>
      </c>
      <c r="H3" s="27" t="s">
        <v>6</v>
      </c>
      <c r="I3" s="27">
        <v>90</v>
      </c>
      <c r="J3" s="27">
        <v>80</v>
      </c>
      <c r="K3" s="27" t="s">
        <v>6</v>
      </c>
      <c r="L3" s="27">
        <v>95</v>
      </c>
      <c r="M3" s="28">
        <f>ROUND(SUM(D3:L3)/9,0)</f>
        <v>69</v>
      </c>
      <c r="N3" s="28">
        <v>-2</v>
      </c>
      <c r="O3" s="28">
        <f>M3+N3</f>
        <v>67</v>
      </c>
    </row>
    <row r="4" spans="1:15" s="25" customFormat="1" ht="17.149999999999999" customHeight="1" x14ac:dyDescent="0.25">
      <c r="A4" s="26" t="s">
        <v>10</v>
      </c>
      <c r="B4" s="26" t="s">
        <v>11</v>
      </c>
      <c r="C4" s="26" t="s">
        <v>94</v>
      </c>
      <c r="D4" s="27">
        <v>85</v>
      </c>
      <c r="E4" s="27" t="s">
        <v>6</v>
      </c>
      <c r="F4" s="27">
        <v>95</v>
      </c>
      <c r="G4" s="27">
        <v>85</v>
      </c>
      <c r="H4" s="28" t="s">
        <v>6</v>
      </c>
      <c r="I4" s="27">
        <v>85</v>
      </c>
      <c r="J4" s="27">
        <v>80</v>
      </c>
      <c r="K4" s="28">
        <v>80</v>
      </c>
      <c r="L4" s="27">
        <v>80</v>
      </c>
      <c r="M4" s="28">
        <f t="shared" ref="M4:M33" si="0">ROUND(SUM(D4:L4)/9,0)</f>
        <v>66</v>
      </c>
      <c r="N4" s="28"/>
      <c r="O4" s="28">
        <f t="shared" ref="O4:O33" si="1">M4+N4</f>
        <v>66</v>
      </c>
    </row>
    <row r="5" spans="1:15" s="25" customFormat="1" ht="17.149999999999999" customHeight="1" x14ac:dyDescent="0.25">
      <c r="A5" s="26" t="s">
        <v>12</v>
      </c>
      <c r="B5" s="26" t="s">
        <v>13</v>
      </c>
      <c r="C5" s="26" t="s">
        <v>92</v>
      </c>
      <c r="D5" s="27">
        <v>85</v>
      </c>
      <c r="E5" s="27">
        <v>85</v>
      </c>
      <c r="F5" s="27">
        <v>80</v>
      </c>
      <c r="G5" s="27">
        <v>80</v>
      </c>
      <c r="H5" s="27">
        <v>85</v>
      </c>
      <c r="I5" s="28">
        <v>80</v>
      </c>
      <c r="J5" s="27">
        <v>80</v>
      </c>
      <c r="K5" s="27">
        <v>70</v>
      </c>
      <c r="L5" s="27">
        <v>80</v>
      </c>
      <c r="M5" s="28">
        <f t="shared" si="0"/>
        <v>81</v>
      </c>
      <c r="N5" s="28"/>
      <c r="O5" s="28">
        <f t="shared" si="1"/>
        <v>81</v>
      </c>
    </row>
    <row r="6" spans="1:15" s="25" customFormat="1" ht="17.149999999999999" customHeight="1" x14ac:dyDescent="0.25">
      <c r="A6" s="26" t="s">
        <v>14</v>
      </c>
      <c r="B6" s="26" t="s">
        <v>15</v>
      </c>
      <c r="C6" s="26" t="s">
        <v>92</v>
      </c>
      <c r="D6" s="27">
        <v>85</v>
      </c>
      <c r="E6" s="27">
        <v>80</v>
      </c>
      <c r="F6" s="28">
        <v>95</v>
      </c>
      <c r="G6" s="27">
        <v>80</v>
      </c>
      <c r="H6" s="28">
        <v>80</v>
      </c>
      <c r="I6" s="28">
        <v>80</v>
      </c>
      <c r="J6" s="27">
        <v>80</v>
      </c>
      <c r="K6" s="28">
        <v>88</v>
      </c>
      <c r="L6" s="28">
        <v>95</v>
      </c>
      <c r="M6" s="28">
        <f t="shared" si="0"/>
        <v>85</v>
      </c>
      <c r="N6" s="28"/>
      <c r="O6" s="28">
        <f t="shared" si="1"/>
        <v>85</v>
      </c>
    </row>
    <row r="7" spans="1:15" s="25" customFormat="1" ht="17.149999999999999" customHeight="1" x14ac:dyDescent="0.25">
      <c r="A7" s="26" t="s">
        <v>16</v>
      </c>
      <c r="B7" s="26" t="s">
        <v>17</v>
      </c>
      <c r="C7" s="26" t="s">
        <v>92</v>
      </c>
      <c r="D7" s="27">
        <v>75</v>
      </c>
      <c r="E7" s="28">
        <v>70</v>
      </c>
      <c r="F7" s="28">
        <v>70</v>
      </c>
      <c r="G7" s="27">
        <v>85</v>
      </c>
      <c r="H7" s="28">
        <v>75</v>
      </c>
      <c r="I7" s="28">
        <v>75</v>
      </c>
      <c r="J7" s="28">
        <v>70</v>
      </c>
      <c r="K7" s="28">
        <v>75</v>
      </c>
      <c r="L7" s="28">
        <v>80</v>
      </c>
      <c r="M7" s="28">
        <f t="shared" si="0"/>
        <v>75</v>
      </c>
      <c r="N7" s="28"/>
      <c r="O7" s="28">
        <f t="shared" si="1"/>
        <v>75</v>
      </c>
    </row>
    <row r="8" spans="1:15" s="25" customFormat="1" ht="17.149999999999999" customHeight="1" x14ac:dyDescent="0.25">
      <c r="A8" s="26" t="s">
        <v>18</v>
      </c>
      <c r="B8" s="26" t="s">
        <v>19</v>
      </c>
      <c r="C8" s="26" t="s">
        <v>92</v>
      </c>
      <c r="D8" s="27">
        <v>90</v>
      </c>
      <c r="E8" s="27">
        <v>85</v>
      </c>
      <c r="F8" s="27">
        <v>80</v>
      </c>
      <c r="G8" s="27">
        <v>80</v>
      </c>
      <c r="H8" s="28">
        <v>85</v>
      </c>
      <c r="I8" s="28">
        <v>75</v>
      </c>
      <c r="J8" s="27">
        <v>90</v>
      </c>
      <c r="K8" s="27">
        <v>75</v>
      </c>
      <c r="L8" s="27">
        <v>90</v>
      </c>
      <c r="M8" s="28">
        <f t="shared" si="0"/>
        <v>83</v>
      </c>
      <c r="N8" s="28"/>
      <c r="O8" s="28">
        <f t="shared" si="1"/>
        <v>83</v>
      </c>
    </row>
    <row r="9" spans="1:15" s="25" customFormat="1" ht="17.149999999999999" customHeight="1" x14ac:dyDescent="0.25">
      <c r="A9" s="26" t="s">
        <v>20</v>
      </c>
      <c r="B9" s="26" t="s">
        <v>21</v>
      </c>
      <c r="C9" s="26" t="s">
        <v>92</v>
      </c>
      <c r="D9" s="27">
        <v>85</v>
      </c>
      <c r="E9" s="28">
        <v>75</v>
      </c>
      <c r="F9" s="28">
        <v>85</v>
      </c>
      <c r="G9" s="27">
        <v>90</v>
      </c>
      <c r="H9" s="28">
        <v>85</v>
      </c>
      <c r="I9" s="28">
        <v>70</v>
      </c>
      <c r="J9" s="28">
        <v>85</v>
      </c>
      <c r="K9" s="28">
        <v>75</v>
      </c>
      <c r="L9" s="28">
        <v>85</v>
      </c>
      <c r="M9" s="28">
        <f t="shared" si="0"/>
        <v>82</v>
      </c>
      <c r="N9" s="28"/>
      <c r="O9" s="28">
        <f t="shared" si="1"/>
        <v>82</v>
      </c>
    </row>
    <row r="10" spans="1:15" s="25" customFormat="1" ht="17.149999999999999" customHeight="1" x14ac:dyDescent="0.25">
      <c r="A10" s="26" t="s">
        <v>22</v>
      </c>
      <c r="B10" s="26" t="s">
        <v>23</v>
      </c>
      <c r="C10" s="26" t="s">
        <v>92</v>
      </c>
      <c r="D10" s="27">
        <v>85</v>
      </c>
      <c r="E10" s="27">
        <v>85</v>
      </c>
      <c r="F10" s="27">
        <v>80</v>
      </c>
      <c r="G10" s="27">
        <v>80</v>
      </c>
      <c r="H10" s="27">
        <v>80</v>
      </c>
      <c r="I10" s="27">
        <v>80</v>
      </c>
      <c r="J10" s="27">
        <v>80</v>
      </c>
      <c r="K10" s="28">
        <v>80</v>
      </c>
      <c r="L10" s="27">
        <v>80</v>
      </c>
      <c r="M10" s="28">
        <f t="shared" si="0"/>
        <v>81</v>
      </c>
      <c r="N10" s="28"/>
      <c r="O10" s="28">
        <f t="shared" si="1"/>
        <v>81</v>
      </c>
    </row>
    <row r="11" spans="1:15" s="25" customFormat="1" ht="17.149999999999999" customHeight="1" x14ac:dyDescent="0.25">
      <c r="A11" s="26" t="s">
        <v>24</v>
      </c>
      <c r="B11" s="26" t="s">
        <v>25</v>
      </c>
      <c r="C11" s="26" t="s">
        <v>92</v>
      </c>
      <c r="D11" s="27">
        <v>80</v>
      </c>
      <c r="E11" s="27">
        <v>80</v>
      </c>
      <c r="F11" s="27" t="s">
        <v>6</v>
      </c>
      <c r="G11" s="28">
        <v>85</v>
      </c>
      <c r="H11" s="28">
        <v>80</v>
      </c>
      <c r="I11" s="28">
        <v>85</v>
      </c>
      <c r="J11" s="27">
        <v>80</v>
      </c>
      <c r="K11" s="28">
        <v>88</v>
      </c>
      <c r="L11" s="27">
        <v>85</v>
      </c>
      <c r="M11" s="28">
        <f t="shared" si="0"/>
        <v>74</v>
      </c>
      <c r="N11" s="28"/>
      <c r="O11" s="28">
        <f t="shared" si="1"/>
        <v>74</v>
      </c>
    </row>
    <row r="12" spans="1:15" s="25" customFormat="1" ht="17.149999999999999" customHeight="1" x14ac:dyDescent="0.25">
      <c r="A12" s="26" t="s">
        <v>26</v>
      </c>
      <c r="B12" s="26" t="s">
        <v>27</v>
      </c>
      <c r="C12" s="26" t="s">
        <v>92</v>
      </c>
      <c r="D12" s="28">
        <v>90</v>
      </c>
      <c r="E12" s="28">
        <v>90</v>
      </c>
      <c r="F12" s="28">
        <v>90</v>
      </c>
      <c r="G12" s="27">
        <v>90</v>
      </c>
      <c r="H12" s="28">
        <v>95</v>
      </c>
      <c r="I12" s="28">
        <v>95</v>
      </c>
      <c r="J12" s="28">
        <v>95</v>
      </c>
      <c r="K12" s="28">
        <v>90</v>
      </c>
      <c r="L12" s="28">
        <v>90</v>
      </c>
      <c r="M12" s="28">
        <f t="shared" si="0"/>
        <v>92</v>
      </c>
      <c r="N12" s="28"/>
      <c r="O12" s="28">
        <f t="shared" si="1"/>
        <v>92</v>
      </c>
    </row>
    <row r="13" spans="1:15" s="25" customFormat="1" ht="17.149999999999999" customHeight="1" x14ac:dyDescent="0.25">
      <c r="A13" s="26" t="s">
        <v>28</v>
      </c>
      <c r="B13" s="26" t="s">
        <v>29</v>
      </c>
      <c r="C13" s="26" t="s">
        <v>92</v>
      </c>
      <c r="D13" s="27">
        <v>85</v>
      </c>
      <c r="E13" s="27">
        <v>85</v>
      </c>
      <c r="F13" s="27">
        <v>85</v>
      </c>
      <c r="G13" s="27">
        <v>85</v>
      </c>
      <c r="H13" s="28">
        <v>88</v>
      </c>
      <c r="I13" s="27">
        <v>85</v>
      </c>
      <c r="J13" s="27">
        <v>85</v>
      </c>
      <c r="K13" s="28">
        <v>80</v>
      </c>
      <c r="L13" s="27">
        <v>85</v>
      </c>
      <c r="M13" s="28">
        <f t="shared" si="0"/>
        <v>85</v>
      </c>
      <c r="N13" s="28"/>
      <c r="O13" s="28">
        <f t="shared" si="1"/>
        <v>85</v>
      </c>
    </row>
    <row r="14" spans="1:15" s="25" customFormat="1" ht="17.149999999999999" customHeight="1" x14ac:dyDescent="0.25">
      <c r="A14" s="26" t="s">
        <v>30</v>
      </c>
      <c r="B14" s="26" t="s">
        <v>31</v>
      </c>
      <c r="C14" s="26" t="s">
        <v>92</v>
      </c>
      <c r="D14" s="27">
        <v>85</v>
      </c>
      <c r="E14" s="27">
        <v>80</v>
      </c>
      <c r="F14" s="27">
        <v>85</v>
      </c>
      <c r="G14" s="27">
        <v>85</v>
      </c>
      <c r="H14" s="28" t="s">
        <v>6</v>
      </c>
      <c r="I14" s="27">
        <v>85</v>
      </c>
      <c r="J14" s="27">
        <v>85</v>
      </c>
      <c r="K14" s="28" t="s">
        <v>6</v>
      </c>
      <c r="L14" s="27" t="s">
        <v>6</v>
      </c>
      <c r="M14" s="28">
        <f t="shared" si="0"/>
        <v>56</v>
      </c>
      <c r="N14" s="28">
        <v>-3</v>
      </c>
      <c r="O14" s="28">
        <f t="shared" si="1"/>
        <v>53</v>
      </c>
    </row>
    <row r="15" spans="1:15" s="25" customFormat="1" ht="17.149999999999999" customHeight="1" x14ac:dyDescent="0.25">
      <c r="A15" s="26" t="s">
        <v>32</v>
      </c>
      <c r="B15" s="26" t="s">
        <v>33</v>
      </c>
      <c r="C15" s="26" t="s">
        <v>92</v>
      </c>
      <c r="D15" s="27">
        <v>90</v>
      </c>
      <c r="E15" s="27">
        <v>85</v>
      </c>
      <c r="F15" s="27">
        <v>85</v>
      </c>
      <c r="G15" s="27">
        <v>90</v>
      </c>
      <c r="H15" s="27">
        <v>85</v>
      </c>
      <c r="I15" s="27">
        <v>85</v>
      </c>
      <c r="J15" s="27">
        <v>85</v>
      </c>
      <c r="K15" s="28">
        <v>95</v>
      </c>
      <c r="L15" s="27">
        <v>85</v>
      </c>
      <c r="M15" s="28">
        <f t="shared" si="0"/>
        <v>87</v>
      </c>
      <c r="N15" s="28">
        <v>-2</v>
      </c>
      <c r="O15" s="28">
        <f t="shared" si="1"/>
        <v>85</v>
      </c>
    </row>
    <row r="16" spans="1:15" s="25" customFormat="1" ht="17.149999999999999" customHeight="1" x14ac:dyDescent="0.25">
      <c r="A16" s="26" t="s">
        <v>34</v>
      </c>
      <c r="B16" s="26" t="s">
        <v>35</v>
      </c>
      <c r="C16" s="26" t="s">
        <v>92</v>
      </c>
      <c r="D16" s="27">
        <v>85</v>
      </c>
      <c r="E16" s="27">
        <v>85</v>
      </c>
      <c r="F16" s="27">
        <v>85</v>
      </c>
      <c r="G16" s="27">
        <v>80</v>
      </c>
      <c r="H16" s="28">
        <v>80</v>
      </c>
      <c r="I16" s="28">
        <v>85</v>
      </c>
      <c r="J16" s="27">
        <v>80</v>
      </c>
      <c r="K16" s="28">
        <v>90</v>
      </c>
      <c r="L16" s="27">
        <v>85</v>
      </c>
      <c r="M16" s="28">
        <f t="shared" si="0"/>
        <v>84</v>
      </c>
      <c r="N16" s="28"/>
      <c r="O16" s="28">
        <f t="shared" si="1"/>
        <v>84</v>
      </c>
    </row>
    <row r="17" spans="1:15" s="25" customFormat="1" ht="17.149999999999999" customHeight="1" x14ac:dyDescent="0.25">
      <c r="A17" s="26" t="s">
        <v>36</v>
      </c>
      <c r="B17" s="26" t="s">
        <v>37</v>
      </c>
      <c r="C17" s="26" t="s">
        <v>92</v>
      </c>
      <c r="D17" s="27">
        <v>85</v>
      </c>
      <c r="E17" s="27">
        <v>80</v>
      </c>
      <c r="F17" s="27">
        <v>85</v>
      </c>
      <c r="G17" s="27">
        <v>85</v>
      </c>
      <c r="H17" s="27">
        <v>85</v>
      </c>
      <c r="I17" s="27">
        <v>80</v>
      </c>
      <c r="J17" s="27">
        <v>80</v>
      </c>
      <c r="K17" s="27">
        <v>85</v>
      </c>
      <c r="L17" s="27">
        <v>80</v>
      </c>
      <c r="M17" s="28">
        <f t="shared" si="0"/>
        <v>83</v>
      </c>
      <c r="N17" s="28"/>
      <c r="O17" s="28">
        <f t="shared" si="1"/>
        <v>83</v>
      </c>
    </row>
    <row r="18" spans="1:15" s="25" customFormat="1" ht="17.149999999999999" customHeight="1" x14ac:dyDescent="0.25">
      <c r="A18" s="26" t="s">
        <v>38</v>
      </c>
      <c r="B18" s="26" t="s">
        <v>39</v>
      </c>
      <c r="C18" s="26" t="s">
        <v>92</v>
      </c>
      <c r="D18" s="27">
        <v>70</v>
      </c>
      <c r="E18" s="27">
        <v>80</v>
      </c>
      <c r="F18" s="28">
        <v>85</v>
      </c>
      <c r="G18" s="27">
        <v>60</v>
      </c>
      <c r="H18" s="27">
        <v>70</v>
      </c>
      <c r="I18" s="28">
        <v>75</v>
      </c>
      <c r="J18" s="27">
        <v>85</v>
      </c>
      <c r="K18" s="28">
        <v>80</v>
      </c>
      <c r="L18" s="28" t="s">
        <v>6</v>
      </c>
      <c r="M18" s="28">
        <f t="shared" si="0"/>
        <v>67</v>
      </c>
      <c r="N18" s="28"/>
      <c r="O18" s="28">
        <f t="shared" si="1"/>
        <v>67</v>
      </c>
    </row>
    <row r="19" spans="1:15" s="25" customFormat="1" ht="17.149999999999999" customHeight="1" x14ac:dyDescent="0.25">
      <c r="A19" s="26" t="s">
        <v>40</v>
      </c>
      <c r="B19" s="26" t="s">
        <v>41</v>
      </c>
      <c r="C19" s="26" t="s">
        <v>92</v>
      </c>
      <c r="D19" s="28">
        <v>80</v>
      </c>
      <c r="E19" s="28">
        <v>75</v>
      </c>
      <c r="F19" s="27" t="s">
        <v>6</v>
      </c>
      <c r="G19" s="27">
        <v>75</v>
      </c>
      <c r="H19" s="28" t="s">
        <v>6</v>
      </c>
      <c r="I19" s="28">
        <v>75</v>
      </c>
      <c r="J19" s="28">
        <v>80</v>
      </c>
      <c r="K19" s="28">
        <v>80</v>
      </c>
      <c r="L19" s="27">
        <v>80</v>
      </c>
      <c r="M19" s="28">
        <f t="shared" si="0"/>
        <v>61</v>
      </c>
      <c r="N19" s="28">
        <v>-2</v>
      </c>
      <c r="O19" s="28">
        <f t="shared" si="1"/>
        <v>59</v>
      </c>
    </row>
    <row r="20" spans="1:15" s="25" customFormat="1" ht="17.149999999999999" customHeight="1" x14ac:dyDescent="0.25">
      <c r="A20" s="26" t="s">
        <v>42</v>
      </c>
      <c r="B20" s="26" t="s">
        <v>43</v>
      </c>
      <c r="C20" s="26" t="s">
        <v>92</v>
      </c>
      <c r="D20" s="27">
        <v>85</v>
      </c>
      <c r="E20" s="28">
        <v>80</v>
      </c>
      <c r="F20" s="27">
        <v>80</v>
      </c>
      <c r="G20" s="27">
        <v>85</v>
      </c>
      <c r="H20" s="28">
        <v>88</v>
      </c>
      <c r="I20" s="28">
        <v>85</v>
      </c>
      <c r="J20" s="28">
        <v>80</v>
      </c>
      <c r="K20" s="28">
        <v>85</v>
      </c>
      <c r="L20" s="27">
        <v>80</v>
      </c>
      <c r="M20" s="28">
        <f t="shared" si="0"/>
        <v>83</v>
      </c>
      <c r="N20" s="28"/>
      <c r="O20" s="28">
        <f t="shared" si="1"/>
        <v>83</v>
      </c>
    </row>
    <row r="21" spans="1:15" s="25" customFormat="1" ht="17.149999999999999" customHeight="1" x14ac:dyDescent="0.25">
      <c r="A21" s="26" t="s">
        <v>44</v>
      </c>
      <c r="B21" s="26" t="s">
        <v>45</v>
      </c>
      <c r="C21" s="26" t="s">
        <v>92</v>
      </c>
      <c r="D21" s="27">
        <v>85</v>
      </c>
      <c r="E21" s="27">
        <v>75</v>
      </c>
      <c r="F21" s="27">
        <v>75</v>
      </c>
      <c r="G21" s="27">
        <v>85</v>
      </c>
      <c r="H21" s="27">
        <v>80</v>
      </c>
      <c r="I21" s="27">
        <v>80</v>
      </c>
      <c r="J21" s="27">
        <v>85</v>
      </c>
      <c r="K21" s="27" t="s">
        <v>6</v>
      </c>
      <c r="L21" s="27">
        <v>85</v>
      </c>
      <c r="M21" s="28">
        <f t="shared" si="0"/>
        <v>72</v>
      </c>
      <c r="N21" s="28"/>
      <c r="O21" s="28">
        <f t="shared" si="1"/>
        <v>72</v>
      </c>
    </row>
    <row r="22" spans="1:15" s="25" customFormat="1" ht="17.149999999999999" customHeight="1" x14ac:dyDescent="0.25">
      <c r="A22" s="26" t="s">
        <v>46</v>
      </c>
      <c r="B22" s="26" t="s">
        <v>47</v>
      </c>
      <c r="C22" s="26" t="s">
        <v>92</v>
      </c>
      <c r="D22" s="27">
        <v>80</v>
      </c>
      <c r="E22" s="27">
        <v>80</v>
      </c>
      <c r="F22" s="27">
        <v>80</v>
      </c>
      <c r="G22" s="27">
        <v>80</v>
      </c>
      <c r="H22" s="27">
        <v>85</v>
      </c>
      <c r="I22" s="27">
        <v>85</v>
      </c>
      <c r="J22" s="27">
        <v>85</v>
      </c>
      <c r="K22" s="28">
        <v>85</v>
      </c>
      <c r="L22" s="27">
        <v>80</v>
      </c>
      <c r="M22" s="28">
        <f t="shared" si="0"/>
        <v>82</v>
      </c>
      <c r="N22" s="28"/>
      <c r="O22" s="28">
        <f t="shared" si="1"/>
        <v>82</v>
      </c>
    </row>
    <row r="23" spans="1:15" s="25" customFormat="1" ht="17.149999999999999" customHeight="1" x14ac:dyDescent="0.25">
      <c r="A23" s="26" t="s">
        <v>48</v>
      </c>
      <c r="B23" s="26" t="s">
        <v>49</v>
      </c>
      <c r="C23" s="26" t="s">
        <v>92</v>
      </c>
      <c r="D23" s="27" t="s">
        <v>6</v>
      </c>
      <c r="E23" s="27">
        <v>80</v>
      </c>
      <c r="F23" s="27">
        <v>75</v>
      </c>
      <c r="G23" s="27">
        <v>80</v>
      </c>
      <c r="H23" s="28">
        <v>80</v>
      </c>
      <c r="I23" s="28">
        <v>85</v>
      </c>
      <c r="J23" s="27">
        <v>80</v>
      </c>
      <c r="K23" s="28">
        <v>85</v>
      </c>
      <c r="L23" s="27">
        <v>95</v>
      </c>
      <c r="M23" s="28">
        <f t="shared" si="0"/>
        <v>73</v>
      </c>
      <c r="N23" s="28"/>
      <c r="O23" s="28">
        <f t="shared" si="1"/>
        <v>73</v>
      </c>
    </row>
    <row r="24" spans="1:15" s="25" customFormat="1" ht="17.149999999999999" customHeight="1" x14ac:dyDescent="0.25">
      <c r="A24" s="26" t="s">
        <v>50</v>
      </c>
      <c r="B24" s="26" t="s">
        <v>51</v>
      </c>
      <c r="C24" s="26" t="s">
        <v>92</v>
      </c>
      <c r="D24" s="27">
        <v>90</v>
      </c>
      <c r="E24" s="27">
        <v>90</v>
      </c>
      <c r="F24" s="28">
        <v>85</v>
      </c>
      <c r="G24" s="27">
        <v>90</v>
      </c>
      <c r="H24" s="27">
        <v>85</v>
      </c>
      <c r="I24" s="28">
        <v>90</v>
      </c>
      <c r="J24" s="27">
        <v>85</v>
      </c>
      <c r="K24" s="27">
        <v>85</v>
      </c>
      <c r="L24" s="28">
        <v>85</v>
      </c>
      <c r="M24" s="28">
        <f t="shared" si="0"/>
        <v>87</v>
      </c>
      <c r="N24" s="28"/>
      <c r="O24" s="28">
        <f t="shared" si="1"/>
        <v>87</v>
      </c>
    </row>
    <row r="25" spans="1:15" s="25" customFormat="1" ht="17.149999999999999" customHeight="1" x14ac:dyDescent="0.25">
      <c r="A25" s="26" t="s">
        <v>52</v>
      </c>
      <c r="B25" s="26" t="s">
        <v>53</v>
      </c>
      <c r="C25" s="26" t="s">
        <v>92</v>
      </c>
      <c r="D25" s="28">
        <v>90</v>
      </c>
      <c r="E25" s="28">
        <v>80</v>
      </c>
      <c r="F25" s="28">
        <v>80</v>
      </c>
      <c r="G25" s="28">
        <v>85</v>
      </c>
      <c r="H25" s="27">
        <v>90</v>
      </c>
      <c r="I25" s="28">
        <v>95</v>
      </c>
      <c r="J25" s="28">
        <v>80</v>
      </c>
      <c r="K25" s="28">
        <v>90</v>
      </c>
      <c r="L25" s="28">
        <v>90</v>
      </c>
      <c r="M25" s="28">
        <f t="shared" si="0"/>
        <v>87</v>
      </c>
      <c r="N25" s="28"/>
      <c r="O25" s="28">
        <f t="shared" si="1"/>
        <v>87</v>
      </c>
    </row>
    <row r="26" spans="1:15" s="25" customFormat="1" ht="17.149999999999999" customHeight="1" x14ac:dyDescent="0.25">
      <c r="A26" s="26" t="s">
        <v>54</v>
      </c>
      <c r="B26" s="26" t="s">
        <v>55</v>
      </c>
      <c r="C26" s="26" t="s">
        <v>92</v>
      </c>
      <c r="D26" s="27" t="s">
        <v>6</v>
      </c>
      <c r="E26" s="27">
        <v>80</v>
      </c>
      <c r="F26" s="27">
        <v>80</v>
      </c>
      <c r="G26" s="27">
        <v>85</v>
      </c>
      <c r="H26" s="27">
        <v>85</v>
      </c>
      <c r="I26" s="27">
        <v>85</v>
      </c>
      <c r="J26" s="27" t="s">
        <v>6</v>
      </c>
      <c r="K26" s="28">
        <v>85</v>
      </c>
      <c r="L26" s="27">
        <v>80</v>
      </c>
      <c r="M26" s="28">
        <f t="shared" si="0"/>
        <v>64</v>
      </c>
      <c r="N26" s="28"/>
      <c r="O26" s="28">
        <f t="shared" si="1"/>
        <v>64</v>
      </c>
    </row>
    <row r="27" spans="1:15" s="25" customFormat="1" ht="17.149999999999999" customHeight="1" x14ac:dyDescent="0.25">
      <c r="A27" s="26" t="s">
        <v>56</v>
      </c>
      <c r="B27" s="26" t="s">
        <v>57</v>
      </c>
      <c r="C27" s="26" t="s">
        <v>92</v>
      </c>
      <c r="D27" s="27">
        <v>75</v>
      </c>
      <c r="E27" s="27">
        <v>80</v>
      </c>
      <c r="F27" s="28">
        <v>80</v>
      </c>
      <c r="G27" s="27">
        <v>75</v>
      </c>
      <c r="H27" s="27">
        <v>85</v>
      </c>
      <c r="I27" s="28">
        <v>75</v>
      </c>
      <c r="J27" s="27">
        <v>80</v>
      </c>
      <c r="K27" s="27">
        <v>85</v>
      </c>
      <c r="L27" s="28">
        <v>88</v>
      </c>
      <c r="M27" s="28">
        <f t="shared" si="0"/>
        <v>80</v>
      </c>
      <c r="N27" s="28"/>
      <c r="O27" s="28">
        <f t="shared" si="1"/>
        <v>80</v>
      </c>
    </row>
    <row r="28" spans="1:15" s="25" customFormat="1" ht="17.149999999999999" customHeight="1" x14ac:dyDescent="0.25">
      <c r="A28" s="26" t="s">
        <v>58</v>
      </c>
      <c r="B28" s="26" t="s">
        <v>59</v>
      </c>
      <c r="C28" s="26" t="s">
        <v>92</v>
      </c>
      <c r="D28" s="27">
        <v>85</v>
      </c>
      <c r="E28" s="27">
        <v>85</v>
      </c>
      <c r="F28" s="28">
        <v>85</v>
      </c>
      <c r="G28" s="27">
        <v>80</v>
      </c>
      <c r="H28" s="28">
        <v>86</v>
      </c>
      <c r="I28" s="28">
        <v>80</v>
      </c>
      <c r="J28" s="27">
        <v>90</v>
      </c>
      <c r="K28" s="28">
        <v>85</v>
      </c>
      <c r="L28" s="28">
        <v>85</v>
      </c>
      <c r="M28" s="28">
        <f t="shared" si="0"/>
        <v>85</v>
      </c>
      <c r="N28" s="28"/>
      <c r="O28" s="28">
        <f t="shared" si="1"/>
        <v>85</v>
      </c>
    </row>
    <row r="29" spans="1:15" s="25" customFormat="1" ht="17.149999999999999" customHeight="1" x14ac:dyDescent="0.25">
      <c r="A29" s="26" t="s">
        <v>60</v>
      </c>
      <c r="B29" s="26" t="s">
        <v>61</v>
      </c>
      <c r="C29" s="26" t="s">
        <v>92</v>
      </c>
      <c r="D29" s="27">
        <v>85</v>
      </c>
      <c r="E29" s="27">
        <v>90</v>
      </c>
      <c r="F29" s="27">
        <v>85</v>
      </c>
      <c r="G29" s="27">
        <v>95</v>
      </c>
      <c r="H29" s="28">
        <v>85</v>
      </c>
      <c r="I29" s="27">
        <v>85</v>
      </c>
      <c r="J29" s="27">
        <v>95</v>
      </c>
      <c r="K29" s="28">
        <v>85</v>
      </c>
      <c r="L29" s="28">
        <v>88</v>
      </c>
      <c r="M29" s="28">
        <f t="shared" si="0"/>
        <v>88</v>
      </c>
      <c r="N29" s="28"/>
      <c r="O29" s="28">
        <f t="shared" si="1"/>
        <v>88</v>
      </c>
    </row>
    <row r="30" spans="1:15" s="25" customFormat="1" ht="17.149999999999999" customHeight="1" x14ac:dyDescent="0.25">
      <c r="A30" s="26" t="s">
        <v>62</v>
      </c>
      <c r="B30" s="26" t="s">
        <v>63</v>
      </c>
      <c r="C30" s="26" t="s">
        <v>92</v>
      </c>
      <c r="D30" s="27">
        <v>90</v>
      </c>
      <c r="E30" s="27">
        <v>80</v>
      </c>
      <c r="F30" s="28">
        <v>80</v>
      </c>
      <c r="G30" s="27">
        <v>90</v>
      </c>
      <c r="H30" s="27">
        <v>90</v>
      </c>
      <c r="I30" s="28">
        <v>90</v>
      </c>
      <c r="J30" s="27">
        <v>85</v>
      </c>
      <c r="K30" s="28">
        <v>90</v>
      </c>
      <c r="L30" s="28">
        <v>80</v>
      </c>
      <c r="M30" s="28">
        <f t="shared" si="0"/>
        <v>86</v>
      </c>
      <c r="N30" s="28"/>
      <c r="O30" s="28">
        <f t="shared" si="1"/>
        <v>86</v>
      </c>
    </row>
    <row r="31" spans="1:15" s="25" customFormat="1" ht="17.149999999999999" customHeight="1" x14ac:dyDescent="0.25">
      <c r="A31" s="26" t="s">
        <v>64</v>
      </c>
      <c r="B31" s="26" t="s">
        <v>65</v>
      </c>
      <c r="C31" s="26" t="s">
        <v>92</v>
      </c>
      <c r="D31" s="27">
        <v>85</v>
      </c>
      <c r="E31" s="27">
        <v>85</v>
      </c>
      <c r="F31" s="27">
        <v>80</v>
      </c>
      <c r="G31" s="27">
        <v>80</v>
      </c>
      <c r="H31" s="28">
        <v>85</v>
      </c>
      <c r="I31" s="28">
        <v>80</v>
      </c>
      <c r="J31" s="27">
        <v>85</v>
      </c>
      <c r="K31" s="28">
        <v>85</v>
      </c>
      <c r="L31" s="27">
        <v>80</v>
      </c>
      <c r="M31" s="28">
        <f t="shared" si="0"/>
        <v>83</v>
      </c>
      <c r="N31" s="28"/>
      <c r="O31" s="28">
        <f t="shared" si="1"/>
        <v>83</v>
      </c>
    </row>
    <row r="32" spans="1:15" s="25" customFormat="1" ht="17.149999999999999" customHeight="1" x14ac:dyDescent="0.25">
      <c r="A32" s="26" t="s">
        <v>66</v>
      </c>
      <c r="B32" s="26" t="s">
        <v>67</v>
      </c>
      <c r="C32" s="26" t="s">
        <v>92</v>
      </c>
      <c r="D32" s="27">
        <v>80</v>
      </c>
      <c r="E32" s="27">
        <v>80</v>
      </c>
      <c r="F32" s="28">
        <v>75</v>
      </c>
      <c r="G32" s="27">
        <v>80</v>
      </c>
      <c r="H32" s="28">
        <v>80</v>
      </c>
      <c r="I32" s="28">
        <v>80</v>
      </c>
      <c r="J32" s="27">
        <v>78</v>
      </c>
      <c r="K32" s="28">
        <v>78</v>
      </c>
      <c r="L32" s="28">
        <v>75</v>
      </c>
      <c r="M32" s="28">
        <f t="shared" si="0"/>
        <v>78</v>
      </c>
      <c r="N32" s="28">
        <v>-2</v>
      </c>
      <c r="O32" s="28">
        <f t="shared" si="1"/>
        <v>76</v>
      </c>
    </row>
    <row r="33" spans="1:15" s="25" customFormat="1" ht="17.149999999999999" customHeight="1" x14ac:dyDescent="0.25">
      <c r="A33" s="26" t="s">
        <v>68</v>
      </c>
      <c r="B33" s="26" t="s">
        <v>69</v>
      </c>
      <c r="C33" s="26" t="s">
        <v>92</v>
      </c>
      <c r="D33" s="27">
        <v>85</v>
      </c>
      <c r="E33" s="27">
        <v>85</v>
      </c>
      <c r="F33" s="27">
        <v>85</v>
      </c>
      <c r="G33" s="27">
        <v>95</v>
      </c>
      <c r="H33" s="27">
        <v>95</v>
      </c>
      <c r="I33" s="28">
        <v>90</v>
      </c>
      <c r="J33" s="27">
        <v>85</v>
      </c>
      <c r="K33" s="28">
        <v>85</v>
      </c>
      <c r="L33" s="27">
        <v>85</v>
      </c>
      <c r="M33" s="28">
        <f t="shared" si="0"/>
        <v>88</v>
      </c>
      <c r="N33" s="28"/>
      <c r="O33" s="28">
        <f t="shared" si="1"/>
        <v>88</v>
      </c>
    </row>
  </sheetData>
  <mergeCells count="1">
    <mergeCell ref="A1:O1"/>
  </mergeCells>
  <phoneticPr fontId="6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7" workbookViewId="0">
      <selection activeCell="A35" sqref="A35:S35"/>
    </sheetView>
  </sheetViews>
  <sheetFormatPr defaultColWidth="8.58203125" defaultRowHeight="15" x14ac:dyDescent="0.25"/>
  <cols>
    <col min="1" max="1" customWidth="true" style="9" width="18.58203125" collapsed="true"/>
    <col min="2" max="2" customWidth="true" style="9" width="4.5" collapsed="true"/>
    <col min="3" max="3" customWidth="true" style="9" width="12.0" collapsed="true"/>
    <col min="4" max="4" customWidth="true" style="9" width="6.58203125" collapsed="true"/>
    <col min="5" max="8" customWidth="true" style="9" width="5.08203125" collapsed="true"/>
    <col min="9" max="9" customWidth="true" style="40" width="5.08203125" collapsed="true"/>
    <col min="10" max="16" customWidth="true" style="9" width="5.08203125" collapsed="true"/>
    <col min="17" max="17" customWidth="true" style="9" width="6.33203125" collapsed="false"/>
    <col min="18" max="18" customWidth="true" style="9" width="6.83203125" collapsed="false"/>
    <col min="19" max="19" customWidth="true" style="9" width="6.0" collapsed="false"/>
    <col min="20" max="16384" style="9" width="8.58203125" collapsed="false"/>
  </cols>
  <sheetData>
    <row r="1" spans="1:19" ht="60.75" customHeight="1" x14ac:dyDescent="0.25">
      <c r="A1" s="47" t="s">
        <v>131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ht="20.149999999999999" customHeight="1" x14ac:dyDescent="0.25">
      <c r="A2" s="6" t="s">
        <v>96</v>
      </c>
      <c r="B2" s="6" t="s">
        <v>95</v>
      </c>
      <c r="C2" s="6" t="s">
        <v>7</v>
      </c>
      <c r="D2" s="6" t="s">
        <v>97</v>
      </c>
      <c r="E2" s="6">
        <v>1</v>
      </c>
      <c r="F2" s="6">
        <v>2</v>
      </c>
      <c r="G2" s="6">
        <v>4</v>
      </c>
      <c r="H2" s="6">
        <v>5</v>
      </c>
      <c r="I2" s="6">
        <v>6</v>
      </c>
      <c r="J2" s="13">
        <v>7</v>
      </c>
      <c r="K2" s="13">
        <v>8</v>
      </c>
      <c r="L2" s="13">
        <v>9</v>
      </c>
      <c r="M2" s="13">
        <v>10</v>
      </c>
      <c r="N2" s="13">
        <v>11</v>
      </c>
      <c r="O2" s="13">
        <v>12</v>
      </c>
      <c r="P2" s="13">
        <v>13</v>
      </c>
      <c r="Q2" s="13" t="s">
        <v>141</v>
      </c>
      <c r="R2" s="13" t="s">
        <v>142</v>
      </c>
      <c r="S2" s="13" t="s">
        <v>130</v>
      </c>
    </row>
    <row r="3" spans="1:19" ht="20.149999999999999" customHeight="1" x14ac:dyDescent="0.25">
      <c r="A3" s="50" t="s">
        <v>98</v>
      </c>
      <c r="B3" s="33">
        <v>1</v>
      </c>
      <c r="C3" s="33" t="s">
        <v>8</v>
      </c>
      <c r="D3" s="33" t="s">
        <v>9</v>
      </c>
      <c r="E3" s="33">
        <v>0</v>
      </c>
      <c r="F3" s="33">
        <v>90</v>
      </c>
      <c r="G3" s="33">
        <v>90</v>
      </c>
      <c r="H3" s="33">
        <v>80</v>
      </c>
      <c r="I3" s="33">
        <v>88</v>
      </c>
      <c r="J3" s="33">
        <v>93</v>
      </c>
      <c r="K3" s="33">
        <v>83</v>
      </c>
      <c r="L3" s="33">
        <v>82</v>
      </c>
      <c r="M3" s="33">
        <v>89</v>
      </c>
      <c r="N3" s="33">
        <v>80</v>
      </c>
      <c r="O3" s="33">
        <v>90</v>
      </c>
      <c r="P3" s="33">
        <v>81</v>
      </c>
      <c r="Q3" s="41">
        <v>77</v>
      </c>
      <c r="R3" s="41">
        <v>83</v>
      </c>
      <c r="S3" s="41">
        <f>ROUND(SUM(E3:P3)/11*0.4+Q3*0.2+R3*0.4,0)</f>
        <v>83</v>
      </c>
    </row>
    <row r="4" spans="1:19" ht="20.149999999999999" customHeight="1" x14ac:dyDescent="0.25">
      <c r="A4" s="51"/>
      <c r="B4" s="33">
        <v>1</v>
      </c>
      <c r="C4" s="33">
        <v>14219216125</v>
      </c>
      <c r="D4" s="33" t="s">
        <v>99</v>
      </c>
      <c r="E4" s="33">
        <v>0</v>
      </c>
      <c r="F4" s="33">
        <v>90</v>
      </c>
      <c r="G4" s="33">
        <v>90</v>
      </c>
      <c r="H4" s="33">
        <v>94</v>
      </c>
      <c r="I4" s="33">
        <v>93.2</v>
      </c>
      <c r="J4" s="33">
        <v>95</v>
      </c>
      <c r="K4" s="33">
        <v>91</v>
      </c>
      <c r="L4" s="33">
        <v>93</v>
      </c>
      <c r="M4" s="33">
        <v>94</v>
      </c>
      <c r="N4" s="33">
        <v>90</v>
      </c>
      <c r="O4" s="33">
        <v>95</v>
      </c>
      <c r="P4" s="33">
        <v>92</v>
      </c>
      <c r="Q4" s="41">
        <v>85</v>
      </c>
      <c r="R4" s="41">
        <v>92</v>
      </c>
      <c r="S4" s="41">
        <f t="shared" ref="S4:S33" si="0">ROUND(SUM(E4:P4)/11*0.4+Q4*0.2+R4*0.4,0)</f>
        <v>91</v>
      </c>
    </row>
    <row r="5" spans="1:19" ht="20.149999999999999" customHeight="1" x14ac:dyDescent="0.25">
      <c r="A5" s="52"/>
      <c r="B5" s="33">
        <v>1</v>
      </c>
      <c r="C5" s="33">
        <v>14219266214</v>
      </c>
      <c r="D5" s="33" t="s">
        <v>100</v>
      </c>
      <c r="E5" s="33">
        <v>0</v>
      </c>
      <c r="F5" s="33">
        <v>80</v>
      </c>
      <c r="G5" s="33">
        <v>80</v>
      </c>
      <c r="H5" s="33">
        <v>80</v>
      </c>
      <c r="I5" s="33">
        <v>83.100000000000009</v>
      </c>
      <c r="J5" s="33">
        <v>88</v>
      </c>
      <c r="K5" s="33">
        <v>82</v>
      </c>
      <c r="L5" s="33">
        <v>79</v>
      </c>
      <c r="M5" s="33">
        <v>86</v>
      </c>
      <c r="N5" s="33">
        <v>81</v>
      </c>
      <c r="O5" s="33">
        <v>80</v>
      </c>
      <c r="P5" s="33">
        <v>80</v>
      </c>
      <c r="Q5" s="41">
        <v>77</v>
      </c>
      <c r="R5" s="41">
        <v>80</v>
      </c>
      <c r="S5" s="41">
        <f t="shared" si="0"/>
        <v>80</v>
      </c>
    </row>
    <row r="6" spans="1:19" ht="20.149999999999999" customHeight="1" x14ac:dyDescent="0.25">
      <c r="A6" s="53" t="s">
        <v>101</v>
      </c>
      <c r="B6" s="34">
        <v>2</v>
      </c>
      <c r="C6" s="34">
        <v>14219216115</v>
      </c>
      <c r="D6" s="35" t="s">
        <v>102</v>
      </c>
      <c r="E6" s="34">
        <v>74</v>
      </c>
      <c r="F6" s="34">
        <v>0</v>
      </c>
      <c r="G6" s="34">
        <v>80</v>
      </c>
      <c r="H6" s="34">
        <v>71</v>
      </c>
      <c r="I6" s="34">
        <v>68</v>
      </c>
      <c r="J6" s="34">
        <v>67</v>
      </c>
      <c r="K6" s="34">
        <v>84</v>
      </c>
      <c r="L6" s="34">
        <v>75</v>
      </c>
      <c r="M6" s="34">
        <v>65</v>
      </c>
      <c r="N6" s="34">
        <v>69</v>
      </c>
      <c r="O6" s="34">
        <v>75</v>
      </c>
      <c r="P6" s="34">
        <v>80</v>
      </c>
      <c r="Q6" s="41">
        <v>61</v>
      </c>
      <c r="R6" s="41">
        <v>60</v>
      </c>
      <c r="S6" s="41">
        <f t="shared" si="0"/>
        <v>66</v>
      </c>
    </row>
    <row r="7" spans="1:19" ht="20.149999999999999" customHeight="1" x14ac:dyDescent="0.25">
      <c r="A7" s="53"/>
      <c r="B7" s="34">
        <v>2</v>
      </c>
      <c r="C7" s="34" t="s">
        <v>10</v>
      </c>
      <c r="D7" s="35" t="s">
        <v>103</v>
      </c>
      <c r="E7" s="34">
        <v>69</v>
      </c>
      <c r="F7" s="34">
        <v>0</v>
      </c>
      <c r="G7" s="34">
        <v>80</v>
      </c>
      <c r="H7" s="34">
        <v>71</v>
      </c>
      <c r="I7" s="34">
        <v>70.599999999999994</v>
      </c>
      <c r="J7" s="34">
        <v>67</v>
      </c>
      <c r="K7" s="34">
        <v>83</v>
      </c>
      <c r="L7" s="34">
        <v>75</v>
      </c>
      <c r="M7" s="34">
        <v>68</v>
      </c>
      <c r="N7" s="34">
        <v>75</v>
      </c>
      <c r="O7" s="34">
        <v>80</v>
      </c>
      <c r="P7" s="34">
        <v>82</v>
      </c>
      <c r="Q7" s="41">
        <v>73</v>
      </c>
      <c r="R7" s="41">
        <v>68</v>
      </c>
      <c r="S7" s="41">
        <f t="shared" si="0"/>
        <v>72</v>
      </c>
    </row>
    <row r="8" spans="1:19" ht="20.149999999999999" customHeight="1" x14ac:dyDescent="0.25">
      <c r="A8" s="53"/>
      <c r="B8" s="34">
        <v>2</v>
      </c>
      <c r="C8" s="34">
        <v>14219216117</v>
      </c>
      <c r="D8" s="35" t="s">
        <v>104</v>
      </c>
      <c r="E8" s="34">
        <v>77</v>
      </c>
      <c r="F8" s="34">
        <v>0</v>
      </c>
      <c r="G8" s="34">
        <v>80</v>
      </c>
      <c r="H8" s="34">
        <v>69</v>
      </c>
      <c r="I8" s="34">
        <v>77.5</v>
      </c>
      <c r="J8" s="34">
        <v>68</v>
      </c>
      <c r="K8" s="34">
        <v>83</v>
      </c>
      <c r="L8" s="34">
        <v>75</v>
      </c>
      <c r="M8" s="34">
        <v>82</v>
      </c>
      <c r="N8" s="34">
        <v>69</v>
      </c>
      <c r="O8" s="34">
        <v>80</v>
      </c>
      <c r="P8" s="34">
        <v>80</v>
      </c>
      <c r="Q8" s="41">
        <v>51</v>
      </c>
      <c r="R8" s="41">
        <v>71</v>
      </c>
      <c r="S8" s="41">
        <f t="shared" si="0"/>
        <v>69</v>
      </c>
    </row>
    <row r="9" spans="1:19" ht="20.149999999999999" customHeight="1" x14ac:dyDescent="0.25">
      <c r="A9" s="50" t="s">
        <v>105</v>
      </c>
      <c r="B9" s="33">
        <v>3</v>
      </c>
      <c r="C9" s="33" t="s">
        <v>14</v>
      </c>
      <c r="D9" s="33" t="s">
        <v>15</v>
      </c>
      <c r="E9" s="33">
        <v>86</v>
      </c>
      <c r="F9" s="33">
        <v>75</v>
      </c>
      <c r="G9" s="33">
        <v>75</v>
      </c>
      <c r="H9" s="33">
        <v>75</v>
      </c>
      <c r="I9" s="33">
        <v>78</v>
      </c>
      <c r="J9" s="33">
        <v>77</v>
      </c>
      <c r="K9" s="33">
        <v>86</v>
      </c>
      <c r="L9" s="33">
        <v>75</v>
      </c>
      <c r="M9" s="33">
        <v>83</v>
      </c>
      <c r="N9" s="33">
        <v>76</v>
      </c>
      <c r="O9" s="33">
        <v>75</v>
      </c>
      <c r="P9" s="33">
        <v>86</v>
      </c>
      <c r="Q9" s="41">
        <v>69</v>
      </c>
      <c r="R9" s="41">
        <v>68</v>
      </c>
      <c r="S9" s="41">
        <f t="shared" si="0"/>
        <v>75</v>
      </c>
    </row>
    <row r="10" spans="1:19" ht="20.149999999999999" customHeight="1" x14ac:dyDescent="0.25">
      <c r="A10" s="51"/>
      <c r="B10" s="33">
        <v>3</v>
      </c>
      <c r="C10" s="33">
        <v>14219266201</v>
      </c>
      <c r="D10" s="33" t="s">
        <v>106</v>
      </c>
      <c r="E10" s="33">
        <v>90</v>
      </c>
      <c r="F10" s="33">
        <v>75</v>
      </c>
      <c r="G10" s="33">
        <v>75</v>
      </c>
      <c r="H10" s="33">
        <v>76</v>
      </c>
      <c r="I10" s="33">
        <v>88</v>
      </c>
      <c r="J10" s="33">
        <v>84</v>
      </c>
      <c r="K10" s="33">
        <v>86</v>
      </c>
      <c r="L10" s="33">
        <v>81</v>
      </c>
      <c r="M10" s="33">
        <v>88</v>
      </c>
      <c r="N10" s="33">
        <v>87</v>
      </c>
      <c r="O10" s="33">
        <v>85</v>
      </c>
      <c r="P10" s="33">
        <v>92</v>
      </c>
      <c r="Q10" s="41">
        <v>78</v>
      </c>
      <c r="R10" s="41">
        <v>77</v>
      </c>
      <c r="S10" s="41">
        <f t="shared" si="0"/>
        <v>83</v>
      </c>
    </row>
    <row r="11" spans="1:19" ht="20.149999999999999" customHeight="1" x14ac:dyDescent="0.25">
      <c r="A11" s="54" t="s">
        <v>107</v>
      </c>
      <c r="B11" s="36">
        <v>4</v>
      </c>
      <c r="C11" s="36" t="s">
        <v>18</v>
      </c>
      <c r="D11" s="37" t="s">
        <v>19</v>
      </c>
      <c r="E11" s="38">
        <v>87</v>
      </c>
      <c r="F11" s="38">
        <v>80</v>
      </c>
      <c r="G11" s="38">
        <v>0</v>
      </c>
      <c r="H11" s="38">
        <v>75</v>
      </c>
      <c r="I11" s="38">
        <v>81.05</v>
      </c>
      <c r="J11" s="38">
        <v>82</v>
      </c>
      <c r="K11" s="38">
        <v>85</v>
      </c>
      <c r="L11" s="38">
        <v>85</v>
      </c>
      <c r="M11" s="38">
        <v>87</v>
      </c>
      <c r="N11" s="38">
        <v>81</v>
      </c>
      <c r="O11" s="38">
        <v>80</v>
      </c>
      <c r="P11" s="38">
        <v>84</v>
      </c>
      <c r="Q11" s="41">
        <v>72</v>
      </c>
      <c r="R11" s="41">
        <v>82</v>
      </c>
      <c r="S11" s="41">
        <f t="shared" si="0"/>
        <v>80</v>
      </c>
    </row>
    <row r="12" spans="1:19" ht="20.149999999999999" customHeight="1" x14ac:dyDescent="0.25">
      <c r="A12" s="54"/>
      <c r="B12" s="36">
        <v>4</v>
      </c>
      <c r="C12" s="36" t="s">
        <v>40</v>
      </c>
      <c r="D12" s="37" t="s">
        <v>41</v>
      </c>
      <c r="E12" s="38">
        <v>87</v>
      </c>
      <c r="F12" s="38">
        <v>80</v>
      </c>
      <c r="G12" s="38">
        <v>0</v>
      </c>
      <c r="H12" s="38">
        <v>86</v>
      </c>
      <c r="I12" s="38">
        <v>77.449999999999989</v>
      </c>
      <c r="J12" s="38">
        <v>82</v>
      </c>
      <c r="K12" s="38">
        <v>83</v>
      </c>
      <c r="L12" s="38">
        <v>85</v>
      </c>
      <c r="M12" s="38">
        <v>88</v>
      </c>
      <c r="N12" s="38">
        <v>81</v>
      </c>
      <c r="O12" s="38">
        <v>82</v>
      </c>
      <c r="P12" s="38">
        <v>81</v>
      </c>
      <c r="Q12" s="41">
        <v>62</v>
      </c>
      <c r="R12" s="41">
        <v>78</v>
      </c>
      <c r="S12" s="41">
        <f t="shared" si="0"/>
        <v>77</v>
      </c>
    </row>
    <row r="13" spans="1:19" ht="20.149999999999999" customHeight="1" x14ac:dyDescent="0.25">
      <c r="A13" s="50" t="s">
        <v>108</v>
      </c>
      <c r="B13" s="33">
        <v>5</v>
      </c>
      <c r="C13" s="33" t="s">
        <v>36</v>
      </c>
      <c r="D13" s="33" t="s">
        <v>37</v>
      </c>
      <c r="E13" s="33">
        <v>69</v>
      </c>
      <c r="F13" s="33">
        <v>75</v>
      </c>
      <c r="G13" s="33">
        <v>75</v>
      </c>
      <c r="H13" s="33">
        <v>0</v>
      </c>
      <c r="I13" s="33">
        <v>77.900000000000006</v>
      </c>
      <c r="J13" s="33">
        <v>84</v>
      </c>
      <c r="K13" s="33">
        <v>82</v>
      </c>
      <c r="L13" s="33">
        <v>65</v>
      </c>
      <c r="M13" s="33">
        <v>85</v>
      </c>
      <c r="N13" s="33">
        <v>74</v>
      </c>
      <c r="O13" s="33">
        <v>65</v>
      </c>
      <c r="P13" s="33">
        <v>74</v>
      </c>
      <c r="Q13" s="41">
        <v>58</v>
      </c>
      <c r="R13" s="41">
        <v>73</v>
      </c>
      <c r="S13" s="41">
        <f t="shared" si="0"/>
        <v>71</v>
      </c>
    </row>
    <row r="14" spans="1:19" ht="20.149999999999999" customHeight="1" x14ac:dyDescent="0.25">
      <c r="A14" s="51"/>
      <c r="B14" s="33">
        <v>5</v>
      </c>
      <c r="C14" s="33" t="s">
        <v>68</v>
      </c>
      <c r="D14" s="33" t="s">
        <v>69</v>
      </c>
      <c r="E14" s="33">
        <v>86</v>
      </c>
      <c r="F14" s="33">
        <v>75</v>
      </c>
      <c r="G14" s="33">
        <v>75</v>
      </c>
      <c r="H14" s="33">
        <v>0</v>
      </c>
      <c r="I14" s="33">
        <v>80.55</v>
      </c>
      <c r="J14" s="33">
        <v>85</v>
      </c>
      <c r="K14" s="33">
        <v>82</v>
      </c>
      <c r="L14" s="33">
        <v>65</v>
      </c>
      <c r="M14" s="33">
        <v>88</v>
      </c>
      <c r="N14" s="33">
        <v>73</v>
      </c>
      <c r="O14" s="33">
        <v>72</v>
      </c>
      <c r="P14" s="33">
        <v>84</v>
      </c>
      <c r="Q14" s="41">
        <v>64</v>
      </c>
      <c r="R14" s="41">
        <v>81</v>
      </c>
      <c r="S14" s="41">
        <f t="shared" si="0"/>
        <v>77</v>
      </c>
    </row>
    <row r="15" spans="1:19" ht="20.149999999999999" customHeight="1" x14ac:dyDescent="0.25">
      <c r="A15" s="53" t="s">
        <v>109</v>
      </c>
      <c r="B15" s="32">
        <v>6</v>
      </c>
      <c r="C15" s="7" t="s">
        <v>32</v>
      </c>
      <c r="D15" s="14" t="s">
        <v>33</v>
      </c>
      <c r="E15" s="34">
        <v>88</v>
      </c>
      <c r="F15" s="34">
        <v>70</v>
      </c>
      <c r="G15" s="34">
        <v>70</v>
      </c>
      <c r="H15" s="34">
        <v>85</v>
      </c>
      <c r="I15" s="34">
        <v>0</v>
      </c>
      <c r="J15" s="34">
        <v>84</v>
      </c>
      <c r="K15" s="34">
        <v>87</v>
      </c>
      <c r="L15" s="34">
        <v>83</v>
      </c>
      <c r="M15" s="34">
        <v>89</v>
      </c>
      <c r="N15" s="34">
        <v>79</v>
      </c>
      <c r="O15" s="34">
        <v>85</v>
      </c>
      <c r="P15" s="34">
        <v>88</v>
      </c>
      <c r="Q15" s="41">
        <v>83</v>
      </c>
      <c r="R15" s="41">
        <v>75</v>
      </c>
      <c r="S15" s="41">
        <f t="shared" si="0"/>
        <v>80</v>
      </c>
    </row>
    <row r="16" spans="1:19" ht="20.149999999999999" customHeight="1" x14ac:dyDescent="0.25">
      <c r="A16" s="53"/>
      <c r="B16" s="32">
        <v>6</v>
      </c>
      <c r="C16" s="7" t="s">
        <v>44</v>
      </c>
      <c r="D16" s="14" t="s">
        <v>45</v>
      </c>
      <c r="E16" s="34">
        <v>87</v>
      </c>
      <c r="F16" s="34">
        <v>70</v>
      </c>
      <c r="G16" s="34">
        <v>70</v>
      </c>
      <c r="H16" s="34">
        <v>80</v>
      </c>
      <c r="I16" s="34">
        <v>0</v>
      </c>
      <c r="J16" s="34">
        <v>86</v>
      </c>
      <c r="K16" s="34">
        <v>87</v>
      </c>
      <c r="L16" s="34">
        <v>83</v>
      </c>
      <c r="M16" s="34">
        <v>87</v>
      </c>
      <c r="N16" s="34">
        <v>84</v>
      </c>
      <c r="O16" s="34">
        <v>85</v>
      </c>
      <c r="P16" s="34">
        <v>88</v>
      </c>
      <c r="Q16" s="41">
        <v>79</v>
      </c>
      <c r="R16" s="41">
        <v>88</v>
      </c>
      <c r="S16" s="41">
        <f t="shared" si="0"/>
        <v>84</v>
      </c>
    </row>
    <row r="17" spans="1:19" ht="20.149999999999999" customHeight="1" x14ac:dyDescent="0.25">
      <c r="A17" s="50" t="s">
        <v>110</v>
      </c>
      <c r="B17" s="33">
        <v>7</v>
      </c>
      <c r="C17" s="33">
        <v>14219266202</v>
      </c>
      <c r="D17" s="33" t="s">
        <v>111</v>
      </c>
      <c r="E17" s="33">
        <v>88</v>
      </c>
      <c r="F17" s="33">
        <v>80</v>
      </c>
      <c r="G17" s="33">
        <v>80</v>
      </c>
      <c r="H17" s="33">
        <v>82</v>
      </c>
      <c r="I17" s="33">
        <v>78</v>
      </c>
      <c r="J17" s="33">
        <v>0</v>
      </c>
      <c r="K17" s="33">
        <v>85</v>
      </c>
      <c r="L17" s="33">
        <v>82</v>
      </c>
      <c r="M17" s="33">
        <v>87</v>
      </c>
      <c r="N17" s="33">
        <v>84</v>
      </c>
      <c r="O17" s="33">
        <v>80</v>
      </c>
      <c r="P17" s="33">
        <v>90</v>
      </c>
      <c r="Q17" s="41">
        <v>71</v>
      </c>
      <c r="R17" s="41">
        <v>88</v>
      </c>
      <c r="S17" s="41">
        <f t="shared" si="0"/>
        <v>83</v>
      </c>
    </row>
    <row r="18" spans="1:19" ht="20.149999999999999" customHeight="1" x14ac:dyDescent="0.25">
      <c r="A18" s="51"/>
      <c r="B18" s="33">
        <v>7</v>
      </c>
      <c r="C18" s="33">
        <v>14219266215</v>
      </c>
      <c r="D18" s="33" t="s">
        <v>112</v>
      </c>
      <c r="E18" s="33">
        <v>82</v>
      </c>
      <c r="F18" s="33">
        <v>80</v>
      </c>
      <c r="G18" s="33">
        <v>80</v>
      </c>
      <c r="H18" s="33">
        <v>80</v>
      </c>
      <c r="I18" s="33">
        <v>78</v>
      </c>
      <c r="J18" s="33">
        <v>0</v>
      </c>
      <c r="K18" s="33">
        <v>83</v>
      </c>
      <c r="L18" s="33">
        <v>80</v>
      </c>
      <c r="M18" s="33">
        <v>86</v>
      </c>
      <c r="N18" s="33">
        <v>82</v>
      </c>
      <c r="O18" s="33">
        <v>80</v>
      </c>
      <c r="P18" s="33">
        <v>83</v>
      </c>
      <c r="Q18" s="41">
        <v>71</v>
      </c>
      <c r="R18" s="41">
        <v>78</v>
      </c>
      <c r="S18" s="41">
        <f t="shared" si="0"/>
        <v>78</v>
      </c>
    </row>
    <row r="19" spans="1:19" ht="20.149999999999999" customHeight="1" x14ac:dyDescent="0.25">
      <c r="A19" s="52"/>
      <c r="B19" s="33">
        <v>7</v>
      </c>
      <c r="C19" s="33" t="s">
        <v>12</v>
      </c>
      <c r="D19" s="33" t="s">
        <v>13</v>
      </c>
      <c r="E19" s="33">
        <v>85</v>
      </c>
      <c r="F19" s="33">
        <v>80</v>
      </c>
      <c r="G19" s="33">
        <v>80</v>
      </c>
      <c r="H19" s="33">
        <v>80</v>
      </c>
      <c r="I19" s="33">
        <v>88</v>
      </c>
      <c r="J19" s="33">
        <v>0</v>
      </c>
      <c r="K19" s="33">
        <v>85</v>
      </c>
      <c r="L19" s="33">
        <v>83</v>
      </c>
      <c r="M19" s="33">
        <v>90</v>
      </c>
      <c r="N19" s="33">
        <v>87</v>
      </c>
      <c r="O19" s="33">
        <v>80</v>
      </c>
      <c r="P19" s="33">
        <v>88</v>
      </c>
      <c r="Q19" s="41">
        <v>79</v>
      </c>
      <c r="R19" s="41">
        <v>88</v>
      </c>
      <c r="S19" s="41">
        <f t="shared" si="0"/>
        <v>85</v>
      </c>
    </row>
    <row r="20" spans="1:19" ht="20.149999999999999" customHeight="1" x14ac:dyDescent="0.25">
      <c r="A20" s="39" t="s">
        <v>113</v>
      </c>
      <c r="B20" s="36">
        <v>8</v>
      </c>
      <c r="C20" s="36">
        <v>14219216128</v>
      </c>
      <c r="D20" s="35" t="s">
        <v>114</v>
      </c>
      <c r="E20" s="34">
        <v>81</v>
      </c>
      <c r="F20" s="34">
        <v>70</v>
      </c>
      <c r="G20" s="34">
        <v>70</v>
      </c>
      <c r="H20" s="34">
        <v>74</v>
      </c>
      <c r="I20" s="34">
        <v>68</v>
      </c>
      <c r="J20" s="34">
        <v>74</v>
      </c>
      <c r="K20" s="34">
        <v>0</v>
      </c>
      <c r="L20" s="34">
        <v>69</v>
      </c>
      <c r="M20" s="34">
        <v>80</v>
      </c>
      <c r="N20" s="34">
        <v>70</v>
      </c>
      <c r="O20" s="34">
        <v>61</v>
      </c>
      <c r="P20" s="34">
        <v>75</v>
      </c>
      <c r="Q20" s="41">
        <v>76</v>
      </c>
      <c r="R20" s="41">
        <v>74</v>
      </c>
      <c r="S20" s="41">
        <f t="shared" si="0"/>
        <v>74</v>
      </c>
    </row>
    <row r="21" spans="1:19" ht="20.149999999999999" customHeight="1" x14ac:dyDescent="0.25">
      <c r="A21" s="50" t="s">
        <v>115</v>
      </c>
      <c r="B21" s="33">
        <v>9</v>
      </c>
      <c r="C21" s="33">
        <v>14219266213</v>
      </c>
      <c r="D21" s="33" t="s">
        <v>116</v>
      </c>
      <c r="E21" s="33">
        <v>80</v>
      </c>
      <c r="F21" s="33">
        <v>75</v>
      </c>
      <c r="G21" s="33">
        <v>75</v>
      </c>
      <c r="H21" s="33">
        <v>75</v>
      </c>
      <c r="I21" s="33">
        <v>84.6</v>
      </c>
      <c r="J21" s="33">
        <v>80</v>
      </c>
      <c r="K21" s="33">
        <v>82</v>
      </c>
      <c r="L21" s="33">
        <v>0</v>
      </c>
      <c r="M21" s="33">
        <v>90</v>
      </c>
      <c r="N21" s="33">
        <v>86</v>
      </c>
      <c r="O21" s="33">
        <v>85</v>
      </c>
      <c r="P21" s="33">
        <v>81</v>
      </c>
      <c r="Q21" s="41">
        <v>64</v>
      </c>
      <c r="R21" s="41">
        <v>80</v>
      </c>
      <c r="S21" s="41">
        <f t="shared" si="0"/>
        <v>77</v>
      </c>
    </row>
    <row r="22" spans="1:19" ht="20.149999999999999" customHeight="1" x14ac:dyDescent="0.25">
      <c r="A22" s="51"/>
      <c r="B22" s="33">
        <v>9</v>
      </c>
      <c r="C22" s="33">
        <v>14219266209</v>
      </c>
      <c r="D22" s="33" t="s">
        <v>117</v>
      </c>
      <c r="E22" s="33">
        <v>79</v>
      </c>
      <c r="F22" s="33">
        <v>75</v>
      </c>
      <c r="G22" s="33">
        <v>75</v>
      </c>
      <c r="H22" s="33">
        <v>75</v>
      </c>
      <c r="I22" s="33">
        <v>84.5</v>
      </c>
      <c r="J22" s="33">
        <v>79</v>
      </c>
      <c r="K22" s="33">
        <v>83</v>
      </c>
      <c r="L22" s="33">
        <v>0</v>
      </c>
      <c r="M22" s="33">
        <v>87</v>
      </c>
      <c r="N22" s="33">
        <v>86</v>
      </c>
      <c r="O22" s="33">
        <v>85</v>
      </c>
      <c r="P22" s="33">
        <v>81</v>
      </c>
      <c r="Q22" s="41">
        <v>64</v>
      </c>
      <c r="R22" s="41">
        <v>80</v>
      </c>
      <c r="S22" s="41">
        <f t="shared" si="0"/>
        <v>77</v>
      </c>
    </row>
    <row r="23" spans="1:19" ht="20.149999999999999" customHeight="1" x14ac:dyDescent="0.25">
      <c r="A23" s="53" t="s">
        <v>118</v>
      </c>
      <c r="B23" s="34">
        <v>10</v>
      </c>
      <c r="C23" s="34">
        <v>14219216134</v>
      </c>
      <c r="D23" s="35" t="s">
        <v>119</v>
      </c>
      <c r="E23" s="34">
        <v>69</v>
      </c>
      <c r="F23" s="34">
        <v>65</v>
      </c>
      <c r="G23" s="34">
        <v>65</v>
      </c>
      <c r="H23" s="34">
        <v>69</v>
      </c>
      <c r="I23" s="34">
        <v>69.45</v>
      </c>
      <c r="J23" s="34">
        <v>69</v>
      </c>
      <c r="K23" s="34">
        <v>77</v>
      </c>
      <c r="L23" s="34">
        <v>60</v>
      </c>
      <c r="M23" s="34">
        <v>0</v>
      </c>
      <c r="N23" s="34">
        <v>60</v>
      </c>
      <c r="O23" s="34">
        <v>60</v>
      </c>
      <c r="P23" s="34">
        <v>74</v>
      </c>
      <c r="Q23" s="41">
        <v>56</v>
      </c>
      <c r="R23" s="41">
        <v>68</v>
      </c>
      <c r="S23" s="41">
        <f t="shared" si="0"/>
        <v>65</v>
      </c>
    </row>
    <row r="24" spans="1:19" ht="20.149999999999999" customHeight="1" x14ac:dyDescent="0.25">
      <c r="A24" s="53"/>
      <c r="B24" s="34">
        <v>10</v>
      </c>
      <c r="C24" s="34">
        <v>14219216140</v>
      </c>
      <c r="D24" s="35" t="s">
        <v>120</v>
      </c>
      <c r="E24" s="34">
        <v>81</v>
      </c>
      <c r="F24" s="34">
        <v>75</v>
      </c>
      <c r="G24" s="34">
        <v>75</v>
      </c>
      <c r="H24" s="34">
        <v>80</v>
      </c>
      <c r="I24" s="34">
        <v>83.05</v>
      </c>
      <c r="J24" s="34">
        <v>74</v>
      </c>
      <c r="K24" s="34">
        <v>82</v>
      </c>
      <c r="L24" s="34">
        <v>75</v>
      </c>
      <c r="M24" s="34">
        <v>0</v>
      </c>
      <c r="N24" s="34">
        <v>70</v>
      </c>
      <c r="O24" s="34">
        <v>70</v>
      </c>
      <c r="P24" s="34">
        <v>80</v>
      </c>
      <c r="Q24" s="41">
        <v>66</v>
      </c>
      <c r="R24" s="41">
        <v>80</v>
      </c>
      <c r="S24" s="41">
        <f t="shared" si="0"/>
        <v>76</v>
      </c>
    </row>
    <row r="25" spans="1:19" ht="20.149999999999999" customHeight="1" x14ac:dyDescent="0.25">
      <c r="A25" s="53"/>
      <c r="B25" s="34">
        <v>10</v>
      </c>
      <c r="C25" s="34">
        <v>14219266203</v>
      </c>
      <c r="D25" s="35" t="s">
        <v>121</v>
      </c>
      <c r="E25" s="34">
        <v>82</v>
      </c>
      <c r="F25" s="34">
        <v>75</v>
      </c>
      <c r="G25" s="34">
        <v>75</v>
      </c>
      <c r="H25" s="34">
        <v>85</v>
      </c>
      <c r="I25" s="34">
        <v>90.9</v>
      </c>
      <c r="J25" s="34">
        <v>74</v>
      </c>
      <c r="K25" s="34">
        <v>82</v>
      </c>
      <c r="L25" s="34">
        <v>79</v>
      </c>
      <c r="M25" s="34">
        <v>0</v>
      </c>
      <c r="N25" s="34">
        <v>80</v>
      </c>
      <c r="O25" s="34">
        <v>75</v>
      </c>
      <c r="P25" s="34">
        <v>82</v>
      </c>
      <c r="Q25" s="41">
        <v>68</v>
      </c>
      <c r="R25" s="41">
        <v>85</v>
      </c>
      <c r="S25" s="41">
        <f t="shared" si="0"/>
        <v>80</v>
      </c>
    </row>
    <row r="26" spans="1:19" ht="20.149999999999999" customHeight="1" x14ac:dyDescent="0.25">
      <c r="A26" s="50" t="s">
        <v>122</v>
      </c>
      <c r="B26" s="33">
        <v>11</v>
      </c>
      <c r="C26" s="33" t="s">
        <v>24</v>
      </c>
      <c r="D26" s="33" t="s">
        <v>25</v>
      </c>
      <c r="E26" s="33">
        <v>81</v>
      </c>
      <c r="F26" s="33">
        <v>75</v>
      </c>
      <c r="G26" s="33">
        <v>75</v>
      </c>
      <c r="H26" s="33">
        <v>78</v>
      </c>
      <c r="I26" s="33">
        <v>76.8</v>
      </c>
      <c r="J26" s="33">
        <v>76</v>
      </c>
      <c r="K26" s="33">
        <v>82</v>
      </c>
      <c r="L26" s="33">
        <v>77</v>
      </c>
      <c r="M26" s="33">
        <v>67</v>
      </c>
      <c r="N26" s="33">
        <v>0</v>
      </c>
      <c r="O26" s="33">
        <v>65</v>
      </c>
      <c r="P26" s="33">
        <v>79</v>
      </c>
      <c r="Q26" s="41">
        <v>58</v>
      </c>
      <c r="R26" s="41">
        <v>80</v>
      </c>
      <c r="S26" s="41">
        <f t="shared" si="0"/>
        <v>74</v>
      </c>
    </row>
    <row r="27" spans="1:19" ht="20.149999999999999" customHeight="1" x14ac:dyDescent="0.25">
      <c r="A27" s="51"/>
      <c r="B27" s="33">
        <v>11</v>
      </c>
      <c r="C27" s="33" t="s">
        <v>28</v>
      </c>
      <c r="D27" s="33" t="s">
        <v>29</v>
      </c>
      <c r="E27" s="33">
        <v>83</v>
      </c>
      <c r="F27" s="33">
        <v>80</v>
      </c>
      <c r="G27" s="33">
        <v>80</v>
      </c>
      <c r="H27" s="33">
        <v>85</v>
      </c>
      <c r="I27" s="33">
        <v>90.55</v>
      </c>
      <c r="J27" s="33">
        <v>91</v>
      </c>
      <c r="K27" s="33">
        <v>83</v>
      </c>
      <c r="L27" s="33">
        <v>83</v>
      </c>
      <c r="M27" s="33">
        <v>89</v>
      </c>
      <c r="N27" s="33">
        <v>0</v>
      </c>
      <c r="O27" s="33">
        <v>75</v>
      </c>
      <c r="P27" s="33">
        <v>84</v>
      </c>
      <c r="Q27" s="41">
        <v>69</v>
      </c>
      <c r="R27" s="41">
        <v>86</v>
      </c>
      <c r="S27" s="41">
        <f t="shared" si="0"/>
        <v>82</v>
      </c>
    </row>
    <row r="28" spans="1:19" ht="20.149999999999999" customHeight="1" x14ac:dyDescent="0.25">
      <c r="A28" s="52"/>
      <c r="B28" s="33">
        <v>11</v>
      </c>
      <c r="C28" s="33" t="s">
        <v>46</v>
      </c>
      <c r="D28" s="33" t="s">
        <v>47</v>
      </c>
      <c r="E28" s="33">
        <v>82</v>
      </c>
      <c r="F28" s="33">
        <v>75</v>
      </c>
      <c r="G28" s="33">
        <v>75</v>
      </c>
      <c r="H28" s="33">
        <v>79</v>
      </c>
      <c r="I28" s="33">
        <v>76.8</v>
      </c>
      <c r="J28" s="33">
        <v>76</v>
      </c>
      <c r="K28" s="33">
        <v>82</v>
      </c>
      <c r="L28" s="33">
        <v>80</v>
      </c>
      <c r="M28" s="33">
        <v>68</v>
      </c>
      <c r="N28" s="33">
        <v>0</v>
      </c>
      <c r="O28" s="33">
        <v>70</v>
      </c>
      <c r="P28" s="33">
        <v>82</v>
      </c>
      <c r="Q28" s="41">
        <v>58</v>
      </c>
      <c r="R28" s="41">
        <v>76</v>
      </c>
      <c r="S28" s="41">
        <f t="shared" si="0"/>
        <v>73</v>
      </c>
    </row>
    <row r="29" spans="1:19" ht="20.149999999999999" customHeight="1" x14ac:dyDescent="0.25">
      <c r="A29" s="53" t="s">
        <v>123</v>
      </c>
      <c r="B29" s="38">
        <v>12</v>
      </c>
      <c r="C29" s="38">
        <v>14219216131</v>
      </c>
      <c r="D29" s="38" t="s">
        <v>124</v>
      </c>
      <c r="E29" s="38">
        <v>88</v>
      </c>
      <c r="F29" s="38">
        <v>80</v>
      </c>
      <c r="G29" s="38">
        <v>80</v>
      </c>
      <c r="H29" s="38">
        <v>80</v>
      </c>
      <c r="I29" s="38">
        <v>84.649999999999991</v>
      </c>
      <c r="J29" s="38">
        <v>87</v>
      </c>
      <c r="K29" s="38">
        <v>85</v>
      </c>
      <c r="L29" s="38">
        <v>87</v>
      </c>
      <c r="M29" s="38">
        <v>85</v>
      </c>
      <c r="N29" s="38">
        <v>70</v>
      </c>
      <c r="O29" s="38">
        <v>0</v>
      </c>
      <c r="P29" s="38">
        <v>84</v>
      </c>
      <c r="Q29" s="41">
        <v>78</v>
      </c>
      <c r="R29" s="41">
        <v>78</v>
      </c>
      <c r="S29" s="41">
        <f t="shared" si="0"/>
        <v>80</v>
      </c>
    </row>
    <row r="30" spans="1:19" ht="20.149999999999999" customHeight="1" x14ac:dyDescent="0.25">
      <c r="A30" s="53"/>
      <c r="B30" s="38">
        <v>12</v>
      </c>
      <c r="C30" s="38">
        <v>14219266204</v>
      </c>
      <c r="D30" s="38" t="s">
        <v>125</v>
      </c>
      <c r="E30" s="38">
        <v>89</v>
      </c>
      <c r="F30" s="38">
        <v>80</v>
      </c>
      <c r="G30" s="38">
        <v>80</v>
      </c>
      <c r="H30" s="38">
        <v>81</v>
      </c>
      <c r="I30" s="38">
        <v>80.900000000000006</v>
      </c>
      <c r="J30" s="38">
        <v>87</v>
      </c>
      <c r="K30" s="38">
        <v>88</v>
      </c>
      <c r="L30" s="38">
        <v>87</v>
      </c>
      <c r="M30" s="38">
        <v>87</v>
      </c>
      <c r="N30" s="38">
        <v>72</v>
      </c>
      <c r="O30" s="38">
        <v>0</v>
      </c>
      <c r="P30" s="38">
        <v>84</v>
      </c>
      <c r="Q30" s="41">
        <v>77</v>
      </c>
      <c r="R30" s="41">
        <v>78</v>
      </c>
      <c r="S30" s="41">
        <f t="shared" si="0"/>
        <v>80</v>
      </c>
    </row>
    <row r="31" spans="1:19" ht="20.149999999999999" customHeight="1" x14ac:dyDescent="0.25">
      <c r="A31" s="50" t="s">
        <v>126</v>
      </c>
      <c r="B31" s="33">
        <v>13</v>
      </c>
      <c r="C31" s="33">
        <v>14219216119</v>
      </c>
      <c r="D31" s="33" t="s">
        <v>127</v>
      </c>
      <c r="E31" s="33">
        <v>87</v>
      </c>
      <c r="F31" s="33">
        <v>80</v>
      </c>
      <c r="G31" s="33">
        <v>80</v>
      </c>
      <c r="H31" s="33">
        <v>75</v>
      </c>
      <c r="I31" s="33">
        <v>80.2</v>
      </c>
      <c r="J31" s="33">
        <v>76</v>
      </c>
      <c r="K31" s="33">
        <v>81</v>
      </c>
      <c r="L31" s="33">
        <v>88</v>
      </c>
      <c r="M31" s="33">
        <v>87</v>
      </c>
      <c r="N31" s="33">
        <v>70</v>
      </c>
      <c r="O31" s="33">
        <v>79</v>
      </c>
      <c r="P31" s="33">
        <v>0</v>
      </c>
      <c r="Q31" s="41">
        <v>85</v>
      </c>
      <c r="R31" s="41">
        <v>80</v>
      </c>
      <c r="S31" s="41">
        <f t="shared" si="0"/>
        <v>81</v>
      </c>
    </row>
    <row r="32" spans="1:19" ht="20.149999999999999" customHeight="1" x14ac:dyDescent="0.25">
      <c r="A32" s="51"/>
      <c r="B32" s="33">
        <v>13</v>
      </c>
      <c r="C32" s="33">
        <v>14219216136</v>
      </c>
      <c r="D32" s="33" t="s">
        <v>128</v>
      </c>
      <c r="E32" s="33">
        <v>88</v>
      </c>
      <c r="F32" s="33">
        <v>80</v>
      </c>
      <c r="G32" s="33">
        <v>80</v>
      </c>
      <c r="H32" s="33">
        <v>75</v>
      </c>
      <c r="I32" s="33">
        <v>78</v>
      </c>
      <c r="J32" s="33">
        <v>76</v>
      </c>
      <c r="K32" s="33">
        <v>81</v>
      </c>
      <c r="L32" s="33">
        <v>85</v>
      </c>
      <c r="M32" s="33">
        <v>87</v>
      </c>
      <c r="N32" s="33">
        <v>70</v>
      </c>
      <c r="O32" s="33">
        <v>75</v>
      </c>
      <c r="P32" s="33">
        <v>0</v>
      </c>
      <c r="Q32" s="41">
        <v>84</v>
      </c>
      <c r="R32" s="41">
        <v>80</v>
      </c>
      <c r="S32" s="41">
        <f t="shared" si="0"/>
        <v>81</v>
      </c>
    </row>
    <row r="33" spans="1:19" ht="20.149999999999999" customHeight="1" x14ac:dyDescent="0.25">
      <c r="A33" s="52"/>
      <c r="B33" s="33">
        <v>13</v>
      </c>
      <c r="C33" s="33">
        <v>14219266211</v>
      </c>
      <c r="D33" s="33" t="s">
        <v>129</v>
      </c>
      <c r="E33" s="33">
        <v>90</v>
      </c>
      <c r="F33" s="33">
        <v>80</v>
      </c>
      <c r="G33" s="33">
        <v>80</v>
      </c>
      <c r="H33" s="33">
        <v>86</v>
      </c>
      <c r="I33" s="33">
        <v>92.15</v>
      </c>
      <c r="J33" s="33">
        <v>91</v>
      </c>
      <c r="K33" s="33">
        <v>87</v>
      </c>
      <c r="L33" s="33">
        <v>91</v>
      </c>
      <c r="M33" s="33">
        <v>95</v>
      </c>
      <c r="N33" s="33">
        <v>91</v>
      </c>
      <c r="O33" s="33">
        <v>89</v>
      </c>
      <c r="P33" s="33">
        <v>0</v>
      </c>
      <c r="Q33" s="41">
        <v>84</v>
      </c>
      <c r="R33" s="41">
        <v>91</v>
      </c>
      <c r="S33" s="41">
        <f t="shared" si="0"/>
        <v>89</v>
      </c>
    </row>
    <row r="35" spans="1:19" x14ac:dyDescent="0.25">
      <c r="A35" s="48" t="s">
        <v>143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</row>
  </sheetData>
  <mergeCells count="14">
    <mergeCell ref="A1:S1"/>
    <mergeCell ref="A35:S35"/>
    <mergeCell ref="A3:A5"/>
    <mergeCell ref="A6:A8"/>
    <mergeCell ref="A9:A10"/>
    <mergeCell ref="A11:A12"/>
    <mergeCell ref="A13:A14"/>
    <mergeCell ref="A15:A16"/>
    <mergeCell ref="A17:A19"/>
    <mergeCell ref="A31:A33"/>
    <mergeCell ref="A29:A30"/>
    <mergeCell ref="A21:A22"/>
    <mergeCell ref="A23:A25"/>
    <mergeCell ref="A26:A2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1" sqref="J1:J1048576"/>
    </sheetView>
  </sheetViews>
  <sheetFormatPr defaultColWidth="9" defaultRowHeight="12" x14ac:dyDescent="0.25"/>
  <cols>
    <col min="1" max="1" customWidth="true" style="1" width="9.33203125" collapsed="false"/>
    <col min="2" max="2" customWidth="true" style="1" width="7.5" collapsed="false"/>
    <col min="3" max="3" customWidth="true" style="1" width="8.5" collapsed="false"/>
    <col min="4" max="4" customWidth="true" style="1" width="8.08203125" collapsed="false"/>
    <col min="5" max="5" customWidth="true" style="1" width="8.5" collapsed="false"/>
    <col min="6" max="6" customWidth="true" style="1" width="8.0" collapsed="false"/>
    <col min="7" max="7" customWidth="true" style="5" width="7.83203125" collapsed="false"/>
    <col min="8" max="16384" style="1" width="9.0" collapsed="false"/>
  </cols>
  <sheetData>
    <row r="1" spans="1:9" ht="66" customHeight="1" x14ac:dyDescent="0.25">
      <c r="A1" s="55" t="s">
        <v>139</v>
      </c>
      <c r="B1" s="55"/>
      <c r="C1" s="55"/>
      <c r="D1" s="55"/>
      <c r="E1" s="55"/>
      <c r="F1" s="55"/>
      <c r="G1" s="55"/>
      <c r="H1" s="55"/>
      <c r="I1" s="55"/>
    </row>
    <row r="2" spans="1:9" s="2" customFormat="1" ht="36" customHeight="1" x14ac:dyDescent="0.25">
      <c r="A2" s="8" t="s">
        <v>7</v>
      </c>
      <c r="B2" s="42" t="s">
        <v>0</v>
      </c>
      <c r="C2" s="42" t="s">
        <v>132</v>
      </c>
      <c r="D2" s="42" t="s">
        <v>133</v>
      </c>
      <c r="E2" s="42" t="s">
        <v>134</v>
      </c>
      <c r="F2" s="42" t="s">
        <v>135</v>
      </c>
      <c r="G2" s="42" t="s">
        <v>136</v>
      </c>
      <c r="H2" s="42" t="s">
        <v>137</v>
      </c>
      <c r="I2" s="42" t="s">
        <v>138</v>
      </c>
    </row>
    <row r="3" spans="1:9" ht="15" customHeight="1" x14ac:dyDescent="0.25">
      <c r="A3" s="10" t="s">
        <v>8</v>
      </c>
      <c r="B3" s="10" t="s">
        <v>9</v>
      </c>
      <c r="C3" s="12">
        <v>66</v>
      </c>
      <c r="D3" s="12">
        <v>67</v>
      </c>
      <c r="E3" s="12">
        <v>87</v>
      </c>
      <c r="F3" s="12">
        <v>83</v>
      </c>
      <c r="G3" s="12">
        <f>ROUND(AVERAGE(C3:D3),0)</f>
        <v>67</v>
      </c>
      <c r="H3" s="12">
        <f>ROUND(E3*0.3+F3*0.7,0)</f>
        <v>84</v>
      </c>
      <c r="I3" s="12">
        <f>ROUND(G3*0.4+H3*0.6,0)</f>
        <v>77</v>
      </c>
    </row>
    <row r="4" spans="1:9" ht="15" customHeight="1" x14ac:dyDescent="0.25">
      <c r="A4" s="11" t="s">
        <v>10</v>
      </c>
      <c r="B4" s="11" t="s">
        <v>11</v>
      </c>
      <c r="C4" s="12">
        <v>83</v>
      </c>
      <c r="D4" s="12">
        <v>66</v>
      </c>
      <c r="E4" s="12">
        <v>84</v>
      </c>
      <c r="F4" s="43">
        <v>72</v>
      </c>
      <c r="G4" s="12">
        <f t="shared" ref="G4:G33" si="0">ROUND(AVERAGE(C4:D4),0)</f>
        <v>75</v>
      </c>
      <c r="H4" s="12">
        <f t="shared" ref="H4:H33" si="1">ROUND(E4*0.3+F4*0.7,0)</f>
        <v>76</v>
      </c>
      <c r="I4" s="12">
        <f t="shared" ref="I4:I33" si="2">ROUND(G4*0.4+H4*0.6,0)</f>
        <v>76</v>
      </c>
    </row>
    <row r="5" spans="1:9" ht="15" customHeight="1" x14ac:dyDescent="0.25">
      <c r="A5" s="11" t="s">
        <v>12</v>
      </c>
      <c r="B5" s="11" t="s">
        <v>13</v>
      </c>
      <c r="C5" s="12">
        <v>79</v>
      </c>
      <c r="D5" s="12">
        <v>81</v>
      </c>
      <c r="E5" s="12">
        <v>88</v>
      </c>
      <c r="F5" s="43">
        <v>85</v>
      </c>
      <c r="G5" s="12">
        <f t="shared" si="0"/>
        <v>80</v>
      </c>
      <c r="H5" s="12">
        <f t="shared" si="1"/>
        <v>86</v>
      </c>
      <c r="I5" s="12">
        <f t="shared" si="2"/>
        <v>84</v>
      </c>
    </row>
    <row r="6" spans="1:9" ht="15" customHeight="1" x14ac:dyDescent="0.25">
      <c r="A6" s="11" t="s">
        <v>14</v>
      </c>
      <c r="B6" s="11" t="s">
        <v>15</v>
      </c>
      <c r="C6" s="12">
        <v>84</v>
      </c>
      <c r="D6" s="12">
        <v>85</v>
      </c>
      <c r="E6" s="12">
        <v>87</v>
      </c>
      <c r="F6" s="43">
        <v>75</v>
      </c>
      <c r="G6" s="12">
        <f t="shared" si="0"/>
        <v>85</v>
      </c>
      <c r="H6" s="12">
        <f t="shared" si="1"/>
        <v>79</v>
      </c>
      <c r="I6" s="12">
        <f t="shared" si="2"/>
        <v>81</v>
      </c>
    </row>
    <row r="7" spans="1:9" ht="15" customHeight="1" x14ac:dyDescent="0.25">
      <c r="A7" s="11" t="s">
        <v>16</v>
      </c>
      <c r="B7" s="11" t="s">
        <v>17</v>
      </c>
      <c r="C7" s="12">
        <v>76</v>
      </c>
      <c r="D7" s="12">
        <v>75</v>
      </c>
      <c r="E7" s="12">
        <v>84</v>
      </c>
      <c r="F7" s="43">
        <v>66</v>
      </c>
      <c r="G7" s="12">
        <f t="shared" si="0"/>
        <v>76</v>
      </c>
      <c r="H7" s="12">
        <f t="shared" si="1"/>
        <v>71</v>
      </c>
      <c r="I7" s="12">
        <f t="shared" si="2"/>
        <v>73</v>
      </c>
    </row>
    <row r="8" spans="1:9" ht="15" customHeight="1" x14ac:dyDescent="0.25">
      <c r="A8" s="11" t="s">
        <v>18</v>
      </c>
      <c r="B8" s="11" t="s">
        <v>19</v>
      </c>
      <c r="C8" s="12">
        <v>56</v>
      </c>
      <c r="D8" s="12">
        <v>83</v>
      </c>
      <c r="E8" s="12">
        <v>84</v>
      </c>
      <c r="F8" s="43">
        <v>80</v>
      </c>
      <c r="G8" s="12">
        <f t="shared" si="0"/>
        <v>70</v>
      </c>
      <c r="H8" s="12">
        <f t="shared" si="1"/>
        <v>81</v>
      </c>
      <c r="I8" s="12">
        <f t="shared" si="2"/>
        <v>77</v>
      </c>
    </row>
    <row r="9" spans="1:9" ht="15" customHeight="1" x14ac:dyDescent="0.25">
      <c r="A9" s="11" t="s">
        <v>20</v>
      </c>
      <c r="B9" s="11" t="s">
        <v>21</v>
      </c>
      <c r="C9" s="12">
        <v>83</v>
      </c>
      <c r="D9" s="12">
        <v>82</v>
      </c>
      <c r="E9" s="12">
        <v>88</v>
      </c>
      <c r="F9" s="43">
        <v>69</v>
      </c>
      <c r="G9" s="12">
        <f t="shared" si="0"/>
        <v>83</v>
      </c>
      <c r="H9" s="12">
        <f t="shared" si="1"/>
        <v>75</v>
      </c>
      <c r="I9" s="12">
        <f t="shared" si="2"/>
        <v>78</v>
      </c>
    </row>
    <row r="10" spans="1:9" ht="15" customHeight="1" x14ac:dyDescent="0.25">
      <c r="A10" s="11" t="s">
        <v>22</v>
      </c>
      <c r="B10" s="11" t="s">
        <v>23</v>
      </c>
      <c r="C10" s="12">
        <v>90</v>
      </c>
      <c r="D10" s="12">
        <v>81</v>
      </c>
      <c r="E10" s="12">
        <v>88</v>
      </c>
      <c r="F10" s="43">
        <v>81</v>
      </c>
      <c r="G10" s="12">
        <f t="shared" si="0"/>
        <v>86</v>
      </c>
      <c r="H10" s="12">
        <f t="shared" si="1"/>
        <v>83</v>
      </c>
      <c r="I10" s="12">
        <f t="shared" si="2"/>
        <v>84</v>
      </c>
    </row>
    <row r="11" spans="1:9" ht="15" customHeight="1" x14ac:dyDescent="0.25">
      <c r="A11" s="11" t="s">
        <v>24</v>
      </c>
      <c r="B11" s="11" t="s">
        <v>25</v>
      </c>
      <c r="C11" s="12">
        <v>64</v>
      </c>
      <c r="D11" s="12">
        <v>74</v>
      </c>
      <c r="E11" s="12">
        <v>79</v>
      </c>
      <c r="F11" s="43">
        <v>74</v>
      </c>
      <c r="G11" s="12">
        <f t="shared" si="0"/>
        <v>69</v>
      </c>
      <c r="H11" s="12">
        <f t="shared" si="1"/>
        <v>76</v>
      </c>
      <c r="I11" s="12">
        <f t="shared" si="2"/>
        <v>73</v>
      </c>
    </row>
    <row r="12" spans="1:9" ht="15" customHeight="1" x14ac:dyDescent="0.25">
      <c r="A12" s="11" t="s">
        <v>26</v>
      </c>
      <c r="B12" s="11" t="s">
        <v>27</v>
      </c>
      <c r="C12" s="12">
        <v>84</v>
      </c>
      <c r="D12" s="12">
        <v>92</v>
      </c>
      <c r="E12" s="12">
        <v>93</v>
      </c>
      <c r="F12" s="43">
        <v>91</v>
      </c>
      <c r="G12" s="12">
        <f t="shared" si="0"/>
        <v>88</v>
      </c>
      <c r="H12" s="12">
        <f t="shared" si="1"/>
        <v>92</v>
      </c>
      <c r="I12" s="12">
        <f t="shared" si="2"/>
        <v>90</v>
      </c>
    </row>
    <row r="13" spans="1:9" ht="15" customHeight="1" x14ac:dyDescent="0.25">
      <c r="A13" s="11" t="s">
        <v>28</v>
      </c>
      <c r="B13" s="11" t="s">
        <v>29</v>
      </c>
      <c r="C13" s="12">
        <v>78</v>
      </c>
      <c r="D13" s="12">
        <v>85</v>
      </c>
      <c r="E13" s="12">
        <v>85</v>
      </c>
      <c r="F13" s="43">
        <v>82</v>
      </c>
      <c r="G13" s="12">
        <f t="shared" si="0"/>
        <v>82</v>
      </c>
      <c r="H13" s="12">
        <f t="shared" si="1"/>
        <v>83</v>
      </c>
      <c r="I13" s="12">
        <f t="shared" si="2"/>
        <v>83</v>
      </c>
    </row>
    <row r="14" spans="1:9" ht="15" customHeight="1" x14ac:dyDescent="0.25">
      <c r="A14" s="11" t="s">
        <v>30</v>
      </c>
      <c r="B14" s="11" t="s">
        <v>31</v>
      </c>
      <c r="C14" s="12">
        <v>50</v>
      </c>
      <c r="D14" s="12">
        <v>53</v>
      </c>
      <c r="E14" s="12">
        <v>88</v>
      </c>
      <c r="F14" s="43">
        <v>74</v>
      </c>
      <c r="G14" s="12">
        <f t="shared" si="0"/>
        <v>52</v>
      </c>
      <c r="H14" s="12">
        <f t="shared" si="1"/>
        <v>78</v>
      </c>
      <c r="I14" s="12">
        <f t="shared" si="2"/>
        <v>68</v>
      </c>
    </row>
    <row r="15" spans="1:9" ht="15" customHeight="1" x14ac:dyDescent="0.25">
      <c r="A15" s="11" t="s">
        <v>32</v>
      </c>
      <c r="B15" s="11" t="s">
        <v>33</v>
      </c>
      <c r="C15" s="12">
        <v>65</v>
      </c>
      <c r="D15" s="12">
        <v>85</v>
      </c>
      <c r="E15" s="12">
        <v>68</v>
      </c>
      <c r="F15" s="43">
        <v>80</v>
      </c>
      <c r="G15" s="12">
        <f t="shared" si="0"/>
        <v>75</v>
      </c>
      <c r="H15" s="12">
        <f t="shared" si="1"/>
        <v>76</v>
      </c>
      <c r="I15" s="12">
        <f t="shared" si="2"/>
        <v>76</v>
      </c>
    </row>
    <row r="16" spans="1:9" ht="15" customHeight="1" x14ac:dyDescent="0.25">
      <c r="A16" s="11" t="s">
        <v>34</v>
      </c>
      <c r="B16" s="11" t="s">
        <v>35</v>
      </c>
      <c r="C16" s="12">
        <v>79</v>
      </c>
      <c r="D16" s="12">
        <v>84</v>
      </c>
      <c r="E16" s="12">
        <v>84</v>
      </c>
      <c r="F16" s="43">
        <v>80</v>
      </c>
      <c r="G16" s="12">
        <f t="shared" si="0"/>
        <v>82</v>
      </c>
      <c r="H16" s="12">
        <f t="shared" si="1"/>
        <v>81</v>
      </c>
      <c r="I16" s="12">
        <f t="shared" si="2"/>
        <v>81</v>
      </c>
    </row>
    <row r="17" spans="1:9" ht="15" customHeight="1" x14ac:dyDescent="0.25">
      <c r="A17" s="11" t="s">
        <v>36</v>
      </c>
      <c r="B17" s="11" t="s">
        <v>37</v>
      </c>
      <c r="C17" s="12">
        <v>64</v>
      </c>
      <c r="D17" s="12">
        <v>83</v>
      </c>
      <c r="E17" s="12">
        <v>71</v>
      </c>
      <c r="F17" s="43">
        <v>71</v>
      </c>
      <c r="G17" s="12">
        <f t="shared" si="0"/>
        <v>74</v>
      </c>
      <c r="H17" s="12">
        <f t="shared" si="1"/>
        <v>71</v>
      </c>
      <c r="I17" s="12">
        <f t="shared" si="2"/>
        <v>72</v>
      </c>
    </row>
    <row r="18" spans="1:9" ht="15" customHeight="1" x14ac:dyDescent="0.25">
      <c r="A18" s="11" t="s">
        <v>38</v>
      </c>
      <c r="B18" s="11" t="s">
        <v>39</v>
      </c>
      <c r="C18" s="12">
        <v>38</v>
      </c>
      <c r="D18" s="12">
        <v>67</v>
      </c>
      <c r="E18" s="12">
        <v>72</v>
      </c>
      <c r="F18" s="43">
        <v>65</v>
      </c>
      <c r="G18" s="12">
        <f t="shared" si="0"/>
        <v>53</v>
      </c>
      <c r="H18" s="12">
        <f t="shared" si="1"/>
        <v>67</v>
      </c>
      <c r="I18" s="12">
        <f t="shared" si="2"/>
        <v>61</v>
      </c>
    </row>
    <row r="19" spans="1:9" ht="15" customHeight="1" x14ac:dyDescent="0.25">
      <c r="A19" s="11" t="s">
        <v>40</v>
      </c>
      <c r="B19" s="11" t="s">
        <v>41</v>
      </c>
      <c r="C19" s="12">
        <v>54</v>
      </c>
      <c r="D19" s="12">
        <v>59</v>
      </c>
      <c r="E19" s="12">
        <v>79</v>
      </c>
      <c r="F19" s="43">
        <v>77</v>
      </c>
      <c r="G19" s="12">
        <f t="shared" si="0"/>
        <v>57</v>
      </c>
      <c r="H19" s="12">
        <f t="shared" si="1"/>
        <v>78</v>
      </c>
      <c r="I19" s="12">
        <f t="shared" si="2"/>
        <v>70</v>
      </c>
    </row>
    <row r="20" spans="1:9" ht="15" customHeight="1" x14ac:dyDescent="0.25">
      <c r="A20" s="11" t="s">
        <v>42</v>
      </c>
      <c r="B20" s="11" t="s">
        <v>43</v>
      </c>
      <c r="C20" s="12">
        <v>75</v>
      </c>
      <c r="D20" s="12">
        <v>83</v>
      </c>
      <c r="E20" s="12">
        <v>89</v>
      </c>
      <c r="F20" s="43">
        <v>81</v>
      </c>
      <c r="G20" s="12">
        <f t="shared" si="0"/>
        <v>79</v>
      </c>
      <c r="H20" s="12">
        <f t="shared" si="1"/>
        <v>83</v>
      </c>
      <c r="I20" s="12">
        <f t="shared" si="2"/>
        <v>81</v>
      </c>
    </row>
    <row r="21" spans="1:9" ht="15" customHeight="1" x14ac:dyDescent="0.25">
      <c r="A21" s="11" t="s">
        <v>44</v>
      </c>
      <c r="B21" s="11" t="s">
        <v>45</v>
      </c>
      <c r="C21" s="12">
        <v>83</v>
      </c>
      <c r="D21" s="12">
        <v>72</v>
      </c>
      <c r="E21" s="12">
        <v>68</v>
      </c>
      <c r="F21" s="43">
        <v>84</v>
      </c>
      <c r="G21" s="12">
        <f t="shared" si="0"/>
        <v>78</v>
      </c>
      <c r="H21" s="12">
        <f t="shared" si="1"/>
        <v>79</v>
      </c>
      <c r="I21" s="12">
        <f t="shared" si="2"/>
        <v>79</v>
      </c>
    </row>
    <row r="22" spans="1:9" ht="15" customHeight="1" x14ac:dyDescent="0.25">
      <c r="A22" s="11" t="s">
        <v>46</v>
      </c>
      <c r="B22" s="11" t="s">
        <v>47</v>
      </c>
      <c r="C22" s="12">
        <v>64</v>
      </c>
      <c r="D22" s="12">
        <v>82</v>
      </c>
      <c r="E22" s="12">
        <v>83</v>
      </c>
      <c r="F22" s="43">
        <v>73</v>
      </c>
      <c r="G22" s="12">
        <f t="shared" si="0"/>
        <v>73</v>
      </c>
      <c r="H22" s="12">
        <f t="shared" si="1"/>
        <v>76</v>
      </c>
      <c r="I22" s="12">
        <f t="shared" si="2"/>
        <v>75</v>
      </c>
    </row>
    <row r="23" spans="1:9" ht="15" customHeight="1" x14ac:dyDescent="0.25">
      <c r="A23" s="11" t="s">
        <v>48</v>
      </c>
      <c r="B23" s="11" t="s">
        <v>49</v>
      </c>
      <c r="C23" s="12">
        <v>80</v>
      </c>
      <c r="D23" s="12">
        <v>73</v>
      </c>
      <c r="E23" s="12">
        <v>85</v>
      </c>
      <c r="F23" s="43">
        <v>76</v>
      </c>
      <c r="G23" s="12">
        <f t="shared" si="0"/>
        <v>77</v>
      </c>
      <c r="H23" s="12">
        <f t="shared" si="1"/>
        <v>79</v>
      </c>
      <c r="I23" s="12">
        <f t="shared" si="2"/>
        <v>78</v>
      </c>
    </row>
    <row r="24" spans="1:9" ht="15" customHeight="1" x14ac:dyDescent="0.25">
      <c r="A24" s="11" t="s">
        <v>50</v>
      </c>
      <c r="B24" s="11" t="s">
        <v>51</v>
      </c>
      <c r="C24" s="12">
        <v>90</v>
      </c>
      <c r="D24" s="12">
        <v>87</v>
      </c>
      <c r="E24" s="12">
        <v>89</v>
      </c>
      <c r="F24" s="43">
        <v>83</v>
      </c>
      <c r="G24" s="12">
        <f t="shared" si="0"/>
        <v>89</v>
      </c>
      <c r="H24" s="12">
        <f t="shared" si="1"/>
        <v>85</v>
      </c>
      <c r="I24" s="12">
        <f t="shared" si="2"/>
        <v>87</v>
      </c>
    </row>
    <row r="25" spans="1:9" ht="15" customHeight="1" x14ac:dyDescent="0.25">
      <c r="A25" s="11" t="s">
        <v>52</v>
      </c>
      <c r="B25" s="11" t="s">
        <v>53</v>
      </c>
      <c r="C25" s="12">
        <v>83</v>
      </c>
      <c r="D25" s="12">
        <v>87</v>
      </c>
      <c r="E25" s="12">
        <v>87</v>
      </c>
      <c r="F25" s="12">
        <v>83</v>
      </c>
      <c r="G25" s="12">
        <f t="shared" si="0"/>
        <v>85</v>
      </c>
      <c r="H25" s="12">
        <f t="shared" si="1"/>
        <v>84</v>
      </c>
      <c r="I25" s="12">
        <f t="shared" si="2"/>
        <v>84</v>
      </c>
    </row>
    <row r="26" spans="1:9" ht="15" customHeight="1" x14ac:dyDescent="0.25">
      <c r="A26" s="11" t="s">
        <v>54</v>
      </c>
      <c r="B26" s="11" t="s">
        <v>55</v>
      </c>
      <c r="C26" s="12">
        <v>78</v>
      </c>
      <c r="D26" s="12">
        <v>64</v>
      </c>
      <c r="E26" s="12">
        <v>85</v>
      </c>
      <c r="F26" s="43">
        <v>80</v>
      </c>
      <c r="G26" s="12">
        <f t="shared" si="0"/>
        <v>71</v>
      </c>
      <c r="H26" s="12">
        <f t="shared" si="1"/>
        <v>82</v>
      </c>
      <c r="I26" s="12">
        <f t="shared" si="2"/>
        <v>78</v>
      </c>
    </row>
    <row r="27" spans="1:9" ht="15" customHeight="1" x14ac:dyDescent="0.25">
      <c r="A27" s="11" t="s">
        <v>56</v>
      </c>
      <c r="B27" s="11" t="s">
        <v>57</v>
      </c>
      <c r="C27" s="12">
        <v>77</v>
      </c>
      <c r="D27" s="12">
        <v>80</v>
      </c>
      <c r="E27" s="12">
        <v>85</v>
      </c>
      <c r="F27" s="43">
        <v>80</v>
      </c>
      <c r="G27" s="12">
        <f t="shared" si="0"/>
        <v>79</v>
      </c>
      <c r="H27" s="12">
        <f t="shared" si="1"/>
        <v>82</v>
      </c>
      <c r="I27" s="12">
        <f t="shared" si="2"/>
        <v>81</v>
      </c>
    </row>
    <row r="28" spans="1:9" ht="15" customHeight="1" x14ac:dyDescent="0.25">
      <c r="A28" s="11" t="s">
        <v>58</v>
      </c>
      <c r="B28" s="11" t="s">
        <v>59</v>
      </c>
      <c r="C28" s="12">
        <v>82</v>
      </c>
      <c r="D28" s="12">
        <v>85</v>
      </c>
      <c r="E28" s="12">
        <v>83</v>
      </c>
      <c r="F28" s="43">
        <v>77</v>
      </c>
      <c r="G28" s="12">
        <f t="shared" si="0"/>
        <v>84</v>
      </c>
      <c r="H28" s="12">
        <f t="shared" si="1"/>
        <v>79</v>
      </c>
      <c r="I28" s="12">
        <f t="shared" si="2"/>
        <v>81</v>
      </c>
    </row>
    <row r="29" spans="1:9" ht="15" customHeight="1" x14ac:dyDescent="0.25">
      <c r="A29" s="11" t="s">
        <v>60</v>
      </c>
      <c r="B29" s="11" t="s">
        <v>61</v>
      </c>
      <c r="C29" s="12">
        <v>85</v>
      </c>
      <c r="D29" s="12">
        <v>88</v>
      </c>
      <c r="E29" s="12">
        <v>90</v>
      </c>
      <c r="F29" s="43">
        <v>89</v>
      </c>
      <c r="G29" s="12">
        <f t="shared" si="0"/>
        <v>87</v>
      </c>
      <c r="H29" s="12">
        <f t="shared" si="1"/>
        <v>89</v>
      </c>
      <c r="I29" s="12">
        <f t="shared" si="2"/>
        <v>88</v>
      </c>
    </row>
    <row r="30" spans="1:9" ht="15" customHeight="1" x14ac:dyDescent="0.25">
      <c r="A30" s="11" t="s">
        <v>62</v>
      </c>
      <c r="B30" s="11" t="s">
        <v>63</v>
      </c>
      <c r="C30" s="12">
        <v>86</v>
      </c>
      <c r="D30" s="12">
        <v>86</v>
      </c>
      <c r="E30" s="12">
        <v>86</v>
      </c>
      <c r="F30" s="43">
        <v>77</v>
      </c>
      <c r="G30" s="12">
        <f t="shared" si="0"/>
        <v>86</v>
      </c>
      <c r="H30" s="12">
        <f t="shared" si="1"/>
        <v>80</v>
      </c>
      <c r="I30" s="12">
        <f t="shared" si="2"/>
        <v>82</v>
      </c>
    </row>
    <row r="31" spans="1:9" ht="15" customHeight="1" x14ac:dyDescent="0.25">
      <c r="A31" s="11" t="s">
        <v>64</v>
      </c>
      <c r="B31" s="11" t="s">
        <v>65</v>
      </c>
      <c r="C31" s="12">
        <v>89</v>
      </c>
      <c r="D31" s="12">
        <v>83</v>
      </c>
      <c r="E31" s="12">
        <v>89</v>
      </c>
      <c r="F31" s="43">
        <v>80</v>
      </c>
      <c r="G31" s="12">
        <f t="shared" si="0"/>
        <v>86</v>
      </c>
      <c r="H31" s="12">
        <f t="shared" si="1"/>
        <v>83</v>
      </c>
      <c r="I31" s="12">
        <f t="shared" si="2"/>
        <v>84</v>
      </c>
    </row>
    <row r="32" spans="1:9" ht="15" customHeight="1" x14ac:dyDescent="0.25">
      <c r="A32" s="11" t="s">
        <v>66</v>
      </c>
      <c r="B32" s="11" t="s">
        <v>67</v>
      </c>
      <c r="C32" s="12">
        <v>80</v>
      </c>
      <c r="D32" s="12">
        <v>76</v>
      </c>
      <c r="E32" s="12">
        <v>88</v>
      </c>
      <c r="F32" s="43">
        <v>78</v>
      </c>
      <c r="G32" s="12">
        <f t="shared" si="0"/>
        <v>78</v>
      </c>
      <c r="H32" s="12">
        <f t="shared" si="1"/>
        <v>81</v>
      </c>
      <c r="I32" s="12">
        <f t="shared" si="2"/>
        <v>80</v>
      </c>
    </row>
    <row r="33" spans="1:9" ht="15" customHeight="1" x14ac:dyDescent="0.25">
      <c r="A33" s="11" t="s">
        <v>68</v>
      </c>
      <c r="B33" s="11" t="s">
        <v>69</v>
      </c>
      <c r="C33" s="12">
        <v>82</v>
      </c>
      <c r="D33" s="12">
        <v>88</v>
      </c>
      <c r="E33" s="12">
        <v>84</v>
      </c>
      <c r="F33" s="43">
        <v>77</v>
      </c>
      <c r="G33" s="12">
        <f t="shared" si="0"/>
        <v>85</v>
      </c>
      <c r="H33" s="12">
        <f t="shared" si="1"/>
        <v>79</v>
      </c>
      <c r="I33" s="12">
        <f t="shared" si="2"/>
        <v>81</v>
      </c>
    </row>
  </sheetData>
  <mergeCells count="1">
    <mergeCell ref="A1:I1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考勤</vt:lpstr>
      <vt:lpstr>阶段一平时</vt:lpstr>
      <vt:lpstr>阶段一大作业</vt:lpstr>
      <vt:lpstr>阶段二平时</vt:lpstr>
      <vt:lpstr>阶段二大作业</vt:lpstr>
      <vt:lpstr>总评</vt:lpstr>
      <vt:lpstr>阶段二大作业!Print_Titles</vt:lpstr>
      <vt:lpstr>阶段二平时!Print_Titles</vt:lpstr>
      <vt:lpstr>总评!Print_Titles</vt:lpstr>
    </vt:vector>
  </TitlesOfParts>
  <Company>zfsoft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2004-04-23T02:14:42Z</dcterms:created>
  <dc:creator>server</dc:creator>
  <lastModifiedBy>xyz</lastModifiedBy>
  <lastPrinted>2017-01-13T03:29:53Z</lastPrinted>
  <dcterms:modified xsi:type="dcterms:W3CDTF">2017-06-30T02:50:45Z</dcterms:modified>
</coreProperties>
</file>