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D:\PythonCode\CamshaftRandomTable\mode\"/>
    </mc:Choice>
  </mc:AlternateContent>
  <xr:revisionPtr revIDLastSave="0" documentId="13_ncr:1_{5A423EC7-1264-4F40-97D3-9EFBC81F3FFC}" xr6:coauthVersionLast="47" xr6:coauthVersionMax="47" xr10:uidLastSave="{00000000-0000-0000-0000-000000000000}"/>
  <bookViews>
    <workbookView xWindow="3120" yWindow="1290" windowWidth="20970" windowHeight="14910" xr2:uid="{00000000-000D-0000-FFFF-FFFF00000000}"/>
  </bookViews>
  <sheets>
    <sheet name="报告1" sheetId="1" r:id="rId1"/>
  </sheets>
  <definedNames>
    <definedName name="_xlnm.Print_Area" localSheetId="0">报告1!$A$1:$K$35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O31" i="1" s="1"/>
  <c r="N30" i="1"/>
  <c r="O30" i="1" s="1"/>
  <c r="I3" i="1"/>
  <c r="N9" i="1"/>
  <c r="O9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8" i="1"/>
  <c r="O8" i="1" s="1"/>
</calcChain>
</file>

<file path=xl/sharedStrings.xml><?xml version="1.0" encoding="utf-8"?>
<sst xmlns="http://schemas.openxmlformats.org/spreadsheetml/2006/main" count="92" uniqueCount="68">
  <si>
    <t>供应商名称</t>
  </si>
  <si>
    <t>材质</t>
  </si>
  <si>
    <t>零 件 名 称</t>
  </si>
  <si>
    <t>尺寸 / 规范</t>
  </si>
  <si>
    <t>使用检测器具</t>
  </si>
  <si>
    <t>福州普索工程技术有限公司</t>
    <phoneticPr fontId="1" type="noConversion"/>
  </si>
  <si>
    <t>尺寸编号</t>
    <phoneticPr fontId="1" type="noConversion"/>
  </si>
  <si>
    <t>进气凸轮升程跳动</t>
    <phoneticPr fontId="1" type="noConversion"/>
  </si>
  <si>
    <t>排气凸轮升程跳动</t>
    <phoneticPr fontId="1" type="noConversion"/>
  </si>
  <si>
    <t>进气凸轮基圆跳动</t>
    <phoneticPr fontId="1" type="noConversion"/>
  </si>
  <si>
    <t>排气凸轮基圆跳动</t>
    <phoneticPr fontId="1" type="noConversion"/>
  </si>
  <si>
    <t>公差尺寸范围</t>
    <phoneticPr fontId="1" type="noConversion"/>
  </si>
  <si>
    <t>进排气凸轮间夹角</t>
    <phoneticPr fontId="1" type="noConversion"/>
  </si>
  <si>
    <t>齿轮外径</t>
    <phoneticPr fontId="1" type="noConversion"/>
  </si>
  <si>
    <t>68.50 - 69.00</t>
    <phoneticPr fontId="1" type="noConversion"/>
  </si>
  <si>
    <t>心轴长</t>
    <phoneticPr fontId="1" type="noConversion"/>
  </si>
  <si>
    <t>轴肩长度</t>
    <phoneticPr fontId="1" type="noConversion"/>
  </si>
  <si>
    <t>93.5 - 93.8</t>
    <phoneticPr fontId="1" type="noConversion"/>
  </si>
  <si>
    <t>71.55 - 71.75</t>
    <phoneticPr fontId="1" type="noConversion"/>
  </si>
  <si>
    <t>齿轮厚度</t>
    <phoneticPr fontId="1" type="noConversion"/>
  </si>
  <si>
    <t>齿轮轴肩总厚度</t>
    <phoneticPr fontId="1" type="noConversion"/>
  </si>
  <si>
    <t>齿轮端轴肩直径</t>
    <phoneticPr fontId="1" type="noConversion"/>
  </si>
  <si>
    <t>凸轮端轴肩直径</t>
    <phoneticPr fontId="1" type="noConversion"/>
  </si>
  <si>
    <t>19±0.2</t>
    <phoneticPr fontId="1" type="noConversion"/>
  </si>
  <si>
    <t>18±0.2</t>
    <phoneticPr fontId="1" type="noConversion"/>
  </si>
  <si>
    <t>排气凸轮厚度</t>
    <phoneticPr fontId="1" type="noConversion"/>
  </si>
  <si>
    <t>凸轮间距</t>
    <phoneticPr fontId="1" type="noConversion"/>
  </si>
  <si>
    <t>进气凸轮厚度</t>
    <phoneticPr fontId="1" type="noConversion"/>
  </si>
  <si>
    <t>凸轮端轴肩厚度</t>
    <phoneticPr fontId="1" type="noConversion"/>
  </si>
  <si>
    <t>8.5±0.1</t>
    <phoneticPr fontId="1" type="noConversion"/>
  </si>
  <si>
    <t>7.0 - 7.2</t>
    <phoneticPr fontId="1" type="noConversion"/>
  </si>
  <si>
    <t>正时标记角度</t>
    <phoneticPr fontId="1" type="noConversion"/>
  </si>
  <si>
    <t>进气凸轮总高</t>
    <phoneticPr fontId="1" type="noConversion"/>
  </si>
  <si>
    <t>排气凸轮总高</t>
    <phoneticPr fontId="1" type="noConversion"/>
  </si>
  <si>
    <t>轴肩距离</t>
    <phoneticPr fontId="1" type="noConversion"/>
  </si>
  <si>
    <t>11 ± 0.2</t>
    <phoneticPr fontId="1" type="noConversion"/>
  </si>
  <si>
    <t>24.40±0.08</t>
    <phoneticPr fontId="1" type="noConversion"/>
  </si>
  <si>
    <t>24.42±0.08</t>
    <phoneticPr fontId="1" type="noConversion"/>
  </si>
  <si>
    <t>游标卡尺</t>
    <phoneticPr fontId="1" type="noConversion"/>
  </si>
  <si>
    <t>凸轮轴测量仪</t>
    <phoneticPr fontId="1" type="noConversion"/>
  </si>
  <si>
    <t>10±0.1</t>
    <phoneticPr fontId="1" type="noConversion"/>
  </si>
  <si>
    <t>＜0.08</t>
    <phoneticPr fontId="1" type="noConversion"/>
  </si>
  <si>
    <t>心轴直径</t>
    <phoneticPr fontId="1" type="noConversion"/>
  </si>
  <si>
    <t>11.97 - 11.99</t>
    <phoneticPr fontId="1" type="noConversion"/>
  </si>
  <si>
    <t>切边距</t>
    <phoneticPr fontId="1" type="noConversion"/>
  </si>
  <si>
    <t>＜0.1</t>
    <phoneticPr fontId="1" type="noConversion"/>
  </si>
  <si>
    <t>PA6GF30+45#</t>
    <phoneticPr fontId="1" type="noConversion"/>
  </si>
  <si>
    <t>下限值</t>
    <phoneticPr fontId="1" type="noConversion"/>
  </si>
  <si>
    <t>上限值</t>
    <phoneticPr fontId="1" type="noConversion"/>
  </si>
  <si>
    <t>RV145S凸轮轴</t>
    <phoneticPr fontId="1" type="noConversion"/>
  </si>
  <si>
    <t>减压阀打开转速</t>
    <phoneticPr fontId="1" type="noConversion"/>
  </si>
  <si>
    <t>转速仪</t>
    <phoneticPr fontId="1" type="noConversion"/>
  </si>
  <si>
    <t>抽样数量</t>
    <phoneticPr fontId="1" type="noConversion"/>
  </si>
  <si>
    <t>检测结果</t>
    <phoneticPr fontId="1" type="noConversion"/>
  </si>
  <si>
    <t>8±0.15</t>
    <phoneticPr fontId="1" type="noConversion"/>
  </si>
  <si>
    <t>凸轮轴产品质量检测报告</t>
    <phoneticPr fontId="1" type="noConversion"/>
  </si>
  <si>
    <t>批号</t>
    <phoneticPr fontId="1" type="noConversion"/>
  </si>
  <si>
    <t>25.2±0.2</t>
    <phoneticPr fontId="1" type="noConversion"/>
  </si>
  <si>
    <t>17.6±0.2</t>
    <phoneticPr fontId="1" type="noConversion"/>
  </si>
  <si>
    <t>测量均值</t>
    <phoneticPr fontId="1" type="noConversion"/>
  </si>
  <si>
    <t>公差偏差</t>
    <phoneticPr fontId="1" type="noConversion"/>
  </si>
  <si>
    <t>轴肩测量仪</t>
    <phoneticPr fontId="1" type="noConversion"/>
  </si>
  <si>
    <t>检验日期：</t>
    <phoneticPr fontId="1" type="noConversion"/>
  </si>
  <si>
    <t>减压高度</t>
    <phoneticPr fontId="1" type="noConversion"/>
  </si>
  <si>
    <t>600±50</t>
    <phoneticPr fontId="1" type="noConversion"/>
  </si>
  <si>
    <t>1.08-1.23</t>
    <phoneticPr fontId="1" type="noConversion"/>
  </si>
  <si>
    <t>40°±1°</t>
    <phoneticPr fontId="1" type="noConversion"/>
  </si>
  <si>
    <t>105°±1°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</si>
</sst>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_ "/>
    <numFmt numFmtId="178" formatCode="0.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微软雅黑"/>
      <family val="2"/>
      <charset val="134"/>
    </font>
    <font>
      <sz val="12"/>
      <name val="微软雅黑"/>
      <family val="2"/>
      <charset val="134"/>
    </font>
    <font>
      <sz val="16"/>
      <name val="微软雅黑"/>
      <family val="2"/>
      <charset val="134"/>
    </font>
    <font>
      <b/>
      <sz val="2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/>
    <xf numFmtId="0" fontId="3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6" fillId="2" borderId="6" xfId="0" applyFont="1" applyFill="1" applyBorder="1" applyAlignment="1">
      <alignment horizontal="center" vertical="center" wrapText="1"/>
    </xf>
    <xf numFmtId="177" fontId="6" fillId="2" borderId="6" xfId="0" applyNumberFormat="1" applyFont="1" applyFill="1" applyBorder="1" applyAlignment="1">
      <alignment vertical="center" wrapText="1"/>
    </xf>
    <xf numFmtId="177" fontId="6" fillId="2" borderId="14" xfId="0" applyNumberFormat="1" applyFont="1" applyFill="1" applyBorder="1" applyAlignment="1">
      <alignment vertical="center" wrapText="1"/>
    </xf>
    <xf numFmtId="177" fontId="6" fillId="2" borderId="6" xfId="0" applyNumberFormat="1" applyFont="1" applyFill="1" applyBorder="1" applyAlignment="1">
      <alignment horizontal="center" vertical="center" wrapText="1"/>
    </xf>
    <xf numFmtId="178" fontId="6" fillId="2" borderId="6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0" fontId="7" fillId="0" borderId="0" xfId="0" applyFont="1"/>
    <xf numFmtId="177" fontId="0" fillId="0" borderId="0" xfId="0" applyNumberFormat="1"/>
    <xf numFmtId="0" fontId="6" fillId="2" borderId="2" xfId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14" fontId="5" fillId="0" borderId="19" xfId="0" applyNumberFormat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176" fontId="6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176" fontId="6" fillId="2" borderId="1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</cellXfs>
  <cellStyles count="3">
    <cellStyle name="常规" xfId="0" builtinId="0"/>
    <cellStyle name="常规 2" xfId="2" xr:uid="{BD57B02C-7BE0-42A9-82E2-FF0007DDAB25}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tabSelected="1" topLeftCell="A16" zoomScaleNormal="100" workbookViewId="0">
      <selection activeCell="D24" sqref="D24:E24"/>
    </sheetView>
  </sheetViews>
  <sheetFormatPr defaultColWidth="9" defaultRowHeight="14.25" x14ac:dyDescent="0.15"/>
  <cols>
    <col min="1" max="1" width="9" customWidth="1"/>
    <col min="2" max="2" width="16.625" customWidth="1"/>
    <col min="3" max="3" width="3.375" bestFit="1" customWidth="1"/>
    <col min="4" max="4" width="10.625" customWidth="1"/>
    <col min="5" max="5" width="13.375" customWidth="1"/>
    <col min="6" max="8" width="10.625" customWidth="1"/>
    <col min="9" max="11" width="8.625" customWidth="1"/>
  </cols>
  <sheetData>
    <row r="1" spans="1:17" s="1" customFormat="1" ht="30" customHeight="1" x14ac:dyDescent="0.3">
      <c r="A1" s="33" t="s">
        <v>5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"/>
      <c r="M1" s="3"/>
      <c r="N1" s="3"/>
      <c r="O1" s="3"/>
    </row>
    <row r="2" spans="1:17" ht="30" customHeight="1" thickBot="1" x14ac:dyDescent="0.35">
      <c r="A2" s="36" t="s">
        <v>55</v>
      </c>
      <c r="B2" s="37"/>
      <c r="C2" s="37"/>
      <c r="D2" s="37"/>
      <c r="E2" s="37"/>
      <c r="F2" s="37"/>
      <c r="G2" s="37"/>
      <c r="H2" s="37"/>
      <c r="I2" s="37"/>
      <c r="J2" s="37"/>
      <c r="K2" s="38"/>
      <c r="L2" s="4"/>
      <c r="M2" s="4"/>
      <c r="N2" s="4"/>
      <c r="O2" s="4"/>
    </row>
    <row r="3" spans="1:17" ht="24" customHeight="1" x14ac:dyDescent="0.15">
      <c r="A3" s="20" t="s">
        <v>62</v>
      </c>
      <c r="B3" s="21"/>
      <c r="C3" s="22">
        <v>44497</v>
      </c>
      <c r="D3" s="23"/>
      <c r="E3" s="24"/>
      <c r="F3" s="41" t="s">
        <v>56</v>
      </c>
      <c r="G3" s="41"/>
      <c r="H3" s="41"/>
      <c r="I3" s="40" t="str">
        <f>TEXT(C3,"yymmdd")&amp;"-1"</f>
        <v>211028-1</v>
      </c>
      <c r="J3" s="41"/>
      <c r="K3" s="42"/>
      <c r="L3" s="7" t="s">
        <v>47</v>
      </c>
      <c r="M3" s="7" t="s">
        <v>48</v>
      </c>
      <c r="N3" s="7" t="s">
        <v>59</v>
      </c>
      <c r="O3" s="14" t="s">
        <v>60</v>
      </c>
    </row>
    <row r="4" spans="1:17" ht="30" customHeight="1" x14ac:dyDescent="0.15">
      <c r="A4" s="32" t="s">
        <v>0</v>
      </c>
      <c r="B4" s="39"/>
      <c r="C4" s="39"/>
      <c r="D4" s="18" t="s">
        <v>5</v>
      </c>
      <c r="E4" s="18"/>
      <c r="F4" s="18" t="s">
        <v>2</v>
      </c>
      <c r="G4" s="18"/>
      <c r="H4" s="18"/>
      <c r="I4" s="18" t="s">
        <v>49</v>
      </c>
      <c r="J4" s="18"/>
      <c r="K4" s="19"/>
      <c r="L4" s="2"/>
      <c r="M4" s="2"/>
      <c r="N4" s="2"/>
    </row>
    <row r="5" spans="1:17" ht="30" customHeight="1" x14ac:dyDescent="0.15">
      <c r="A5" s="32" t="s">
        <v>1</v>
      </c>
      <c r="B5" s="39"/>
      <c r="C5" s="39"/>
      <c r="D5" s="18" t="s">
        <v>46</v>
      </c>
      <c r="E5" s="18"/>
      <c r="F5" s="39" t="s">
        <v>52</v>
      </c>
      <c r="G5" s="39"/>
      <c r="H5" s="39"/>
      <c r="I5" s="18">
        <v>3</v>
      </c>
      <c r="J5" s="18"/>
      <c r="K5" s="19"/>
      <c r="L5" s="2"/>
      <c r="M5" s="2"/>
      <c r="N5" s="2"/>
    </row>
    <row r="6" spans="1:17" ht="30" customHeight="1" x14ac:dyDescent="0.15">
      <c r="A6" s="32" t="s">
        <v>6</v>
      </c>
      <c r="B6" s="39" t="s">
        <v>3</v>
      </c>
      <c r="C6" s="39"/>
      <c r="D6" s="18" t="s">
        <v>11</v>
      </c>
      <c r="E6" s="18"/>
      <c r="F6" s="18" t="s">
        <v>53</v>
      </c>
      <c r="G6" s="18"/>
      <c r="H6" s="18"/>
      <c r="I6" s="18" t="s">
        <v>4</v>
      </c>
      <c r="J6" s="18"/>
      <c r="K6" s="19"/>
      <c r="L6" s="2"/>
      <c r="M6" s="2"/>
      <c r="N6" s="2"/>
    </row>
    <row r="7" spans="1:17" ht="30" customHeight="1" x14ac:dyDescent="0.15">
      <c r="A7" s="32"/>
      <c r="B7" s="39"/>
      <c r="C7" s="39"/>
      <c r="D7" s="18"/>
      <c r="E7" s="18"/>
      <c r="F7" s="8">
        <v>1</v>
      </c>
      <c r="G7" s="8">
        <v>2</v>
      </c>
      <c r="H7" s="8">
        <v>3</v>
      </c>
      <c r="I7" s="18"/>
      <c r="J7" s="18"/>
      <c r="K7" s="19"/>
      <c r="L7" s="2"/>
      <c r="M7" s="2"/>
      <c r="N7" s="2"/>
    </row>
    <row r="8" spans="1:17" ht="24.95" customHeight="1" x14ac:dyDescent="0.15">
      <c r="A8" s="5">
        <v>1</v>
      </c>
      <c r="B8" s="18" t="s">
        <v>13</v>
      </c>
      <c r="C8" s="18"/>
      <c r="D8" s="25" t="s">
        <v>14</v>
      </c>
      <c r="E8" s="25"/>
      <c r="F8" s="11"/>
      <c r="G8" s="11"/>
      <c r="H8" s="11"/>
      <c r="I8" s="18" t="s">
        <v>38</v>
      </c>
      <c r="J8" s="18"/>
      <c r="K8" s="19"/>
      <c r="L8" s="2">
        <v>68.5</v>
      </c>
      <c r="M8" s="2">
        <v>69</v>
      </c>
      <c r="N8" s="13" t="e">
        <f t="shared" ref="N8:N29" si="0">AVERAGE(F8:H8)</f>
        <v>#DIV/0!</v>
      </c>
      <c r="O8" s="15" t="e">
        <f>N8-AVERAGE(L8:M8)</f>
        <v>#DIV/0!</v>
      </c>
      <c r="Q8" s="14"/>
    </row>
    <row r="9" spans="1:17" ht="24.95" customHeight="1" x14ac:dyDescent="0.15">
      <c r="A9" s="5">
        <v>2</v>
      </c>
      <c r="B9" s="18" t="s">
        <v>15</v>
      </c>
      <c r="C9" s="18"/>
      <c r="D9" s="25" t="s">
        <v>17</v>
      </c>
      <c r="E9" s="25"/>
      <c r="F9" s="11"/>
      <c r="G9" s="11"/>
      <c r="H9" s="11"/>
      <c r="I9" s="18" t="s">
        <v>38</v>
      </c>
      <c r="J9" s="18"/>
      <c r="K9" s="19"/>
      <c r="L9" s="2">
        <v>93.5</v>
      </c>
      <c r="M9" s="2">
        <v>93.8</v>
      </c>
      <c r="N9" s="13" t="e">
        <f t="shared" si="0"/>
        <v>#DIV/0!</v>
      </c>
      <c r="O9" s="15" t="e">
        <f t="shared" ref="O9:O29" si="1">N9-AVERAGE(L9:M9)</f>
        <v>#DIV/0!</v>
      </c>
    </row>
    <row r="10" spans="1:17" ht="24.95" customHeight="1" x14ac:dyDescent="0.15">
      <c r="A10" s="5">
        <v>3</v>
      </c>
      <c r="B10" s="18" t="s">
        <v>42</v>
      </c>
      <c r="C10" s="18"/>
      <c r="D10" s="25" t="s">
        <v>43</v>
      </c>
      <c r="E10" s="25"/>
      <c r="F10" s="11"/>
      <c r="G10" s="11"/>
      <c r="H10" s="11"/>
      <c r="I10" s="18" t="s">
        <v>38</v>
      </c>
      <c r="J10" s="18"/>
      <c r="K10" s="19"/>
      <c r="L10" s="2">
        <v>11.97</v>
      </c>
      <c r="M10" s="2">
        <v>11.99</v>
      </c>
      <c r="N10" s="13" t="e">
        <f t="shared" si="0"/>
        <v>#DIV/0!</v>
      </c>
      <c r="O10" s="15" t="e">
        <f t="shared" si="1"/>
        <v>#DIV/0!</v>
      </c>
    </row>
    <row r="11" spans="1:17" ht="24.95" customHeight="1" x14ac:dyDescent="0.15">
      <c r="A11" s="16">
        <v>4</v>
      </c>
      <c r="B11" s="18" t="s">
        <v>16</v>
      </c>
      <c r="C11" s="18"/>
      <c r="D11" s="25" t="s">
        <v>18</v>
      </c>
      <c r="E11" s="25"/>
      <c r="F11" s="11"/>
      <c r="G11" s="11"/>
      <c r="H11" s="11"/>
      <c r="I11" s="18" t="s">
        <v>38</v>
      </c>
      <c r="J11" s="18"/>
      <c r="K11" s="19"/>
      <c r="L11" s="2">
        <v>71.55</v>
      </c>
      <c r="M11" s="2">
        <v>71.75</v>
      </c>
      <c r="N11" s="13" t="e">
        <f t="shared" si="0"/>
        <v>#DIV/0!</v>
      </c>
      <c r="O11" s="15" t="e">
        <f t="shared" si="1"/>
        <v>#DIV/0!</v>
      </c>
    </row>
    <row r="12" spans="1:17" ht="24.95" customHeight="1" x14ac:dyDescent="0.15">
      <c r="A12" s="5">
        <v>5</v>
      </c>
      <c r="B12" s="18" t="s">
        <v>19</v>
      </c>
      <c r="C12" s="18"/>
      <c r="D12" s="25" t="s">
        <v>30</v>
      </c>
      <c r="E12" s="25"/>
      <c r="F12" s="11"/>
      <c r="G12" s="11"/>
      <c r="H12" s="11"/>
      <c r="I12" s="18" t="s">
        <v>38</v>
      </c>
      <c r="J12" s="18"/>
      <c r="K12" s="19"/>
      <c r="L12" s="2">
        <v>7</v>
      </c>
      <c r="M12" s="2">
        <v>7.2</v>
      </c>
      <c r="N12" s="13" t="e">
        <f t="shared" si="0"/>
        <v>#DIV/0!</v>
      </c>
      <c r="O12" s="15" t="e">
        <f t="shared" si="1"/>
        <v>#DIV/0!</v>
      </c>
    </row>
    <row r="13" spans="1:17" ht="24.95" customHeight="1" x14ac:dyDescent="0.15">
      <c r="A13" s="5">
        <v>6</v>
      </c>
      <c r="B13" s="18" t="s">
        <v>20</v>
      </c>
      <c r="C13" s="18"/>
      <c r="D13" s="25" t="s">
        <v>29</v>
      </c>
      <c r="E13" s="25"/>
      <c r="F13" s="11"/>
      <c r="G13" s="11"/>
      <c r="H13" s="11"/>
      <c r="I13" s="18" t="s">
        <v>38</v>
      </c>
      <c r="J13" s="18"/>
      <c r="K13" s="19"/>
      <c r="L13" s="2">
        <v>8.4</v>
      </c>
      <c r="M13" s="2">
        <v>8.6</v>
      </c>
      <c r="N13" s="13" t="e">
        <f t="shared" si="0"/>
        <v>#DIV/0!</v>
      </c>
      <c r="O13" s="15" t="e">
        <f t="shared" si="1"/>
        <v>#DIV/0!</v>
      </c>
    </row>
    <row r="14" spans="1:17" ht="24.95" customHeight="1" x14ac:dyDescent="0.15">
      <c r="A14" s="5">
        <v>7</v>
      </c>
      <c r="B14" s="18" t="s">
        <v>21</v>
      </c>
      <c r="C14" s="18"/>
      <c r="D14" s="25" t="s">
        <v>23</v>
      </c>
      <c r="E14" s="25"/>
      <c r="F14" s="11"/>
      <c r="G14" s="11"/>
      <c r="H14" s="11"/>
      <c r="I14" s="18" t="s">
        <v>38</v>
      </c>
      <c r="J14" s="18"/>
      <c r="K14" s="19"/>
      <c r="L14" s="2">
        <v>18.8</v>
      </c>
      <c r="M14" s="2">
        <v>19.2</v>
      </c>
      <c r="N14" s="13" t="e">
        <f t="shared" si="0"/>
        <v>#DIV/0!</v>
      </c>
      <c r="O14" s="15" t="e">
        <f t="shared" si="1"/>
        <v>#DIV/0!</v>
      </c>
    </row>
    <row r="15" spans="1:17" ht="30" customHeight="1" x14ac:dyDescent="0.15">
      <c r="A15" s="5">
        <v>8</v>
      </c>
      <c r="B15" s="18" t="s">
        <v>22</v>
      </c>
      <c r="C15" s="18"/>
      <c r="D15" s="25" t="s">
        <v>24</v>
      </c>
      <c r="E15" s="25"/>
      <c r="F15" s="11"/>
      <c r="G15" s="11"/>
      <c r="H15" s="11"/>
      <c r="I15" s="18" t="s">
        <v>38</v>
      </c>
      <c r="J15" s="18"/>
      <c r="K15" s="19"/>
      <c r="L15" s="2">
        <v>17.8</v>
      </c>
      <c r="M15" s="2">
        <v>18.2</v>
      </c>
      <c r="N15" s="13" t="e">
        <f t="shared" si="0"/>
        <v>#DIV/0!</v>
      </c>
      <c r="O15" s="15" t="e">
        <f t="shared" si="1"/>
        <v>#DIV/0!</v>
      </c>
    </row>
    <row r="16" spans="1:17" ht="24.95" customHeight="1" x14ac:dyDescent="0.15">
      <c r="A16" s="5">
        <v>9</v>
      </c>
      <c r="B16" s="18" t="s">
        <v>28</v>
      </c>
      <c r="C16" s="18"/>
      <c r="D16" s="25" t="s">
        <v>58</v>
      </c>
      <c r="E16" s="25"/>
      <c r="F16" s="11"/>
      <c r="G16" s="11"/>
      <c r="H16" s="11"/>
      <c r="I16" s="18" t="s">
        <v>38</v>
      </c>
      <c r="J16" s="18"/>
      <c r="K16" s="19"/>
      <c r="L16" s="2">
        <v>17.399999999999999</v>
      </c>
      <c r="M16" s="2">
        <v>17.8</v>
      </c>
      <c r="N16" s="13" t="e">
        <f t="shared" si="0"/>
        <v>#DIV/0!</v>
      </c>
      <c r="O16" s="15" t="e">
        <f t="shared" si="1"/>
        <v>#DIV/0!</v>
      </c>
    </row>
    <row r="17" spans="1:16" ht="24.95" customHeight="1" x14ac:dyDescent="0.15">
      <c r="A17" s="5">
        <v>10</v>
      </c>
      <c r="B17" s="18" t="s">
        <v>25</v>
      </c>
      <c r="C17" s="18"/>
      <c r="D17" s="25" t="s">
        <v>40</v>
      </c>
      <c r="E17" s="25"/>
      <c r="F17" s="11"/>
      <c r="G17" s="11"/>
      <c r="H17" s="11"/>
      <c r="I17" s="18" t="s">
        <v>38</v>
      </c>
      <c r="J17" s="18"/>
      <c r="K17" s="19"/>
      <c r="L17" s="2">
        <v>9.9</v>
      </c>
      <c r="M17" s="2">
        <v>10.1</v>
      </c>
      <c r="N17" s="13" t="e">
        <f t="shared" si="0"/>
        <v>#DIV/0!</v>
      </c>
      <c r="O17" s="15" t="e">
        <f t="shared" si="1"/>
        <v>#DIV/0!</v>
      </c>
    </row>
    <row r="18" spans="1:16" ht="24.95" customHeight="1" x14ac:dyDescent="0.15">
      <c r="A18" s="5">
        <v>11</v>
      </c>
      <c r="B18" s="18" t="s">
        <v>26</v>
      </c>
      <c r="C18" s="18"/>
      <c r="D18" s="25" t="s">
        <v>57</v>
      </c>
      <c r="E18" s="25"/>
      <c r="F18" s="11"/>
      <c r="G18" s="11"/>
      <c r="H18" s="11"/>
      <c r="I18" s="18" t="s">
        <v>38</v>
      </c>
      <c r="J18" s="18"/>
      <c r="K18" s="19"/>
      <c r="L18" s="2">
        <v>25</v>
      </c>
      <c r="M18" s="2">
        <v>25.4</v>
      </c>
      <c r="N18" s="13" t="e">
        <f t="shared" si="0"/>
        <v>#DIV/0!</v>
      </c>
      <c r="O18" s="15" t="e">
        <f t="shared" si="1"/>
        <v>#DIV/0!</v>
      </c>
    </row>
    <row r="19" spans="1:16" ht="24.95" customHeight="1" x14ac:dyDescent="0.15">
      <c r="A19" s="5">
        <v>12</v>
      </c>
      <c r="B19" s="18" t="s">
        <v>27</v>
      </c>
      <c r="C19" s="18"/>
      <c r="D19" s="25" t="s">
        <v>40</v>
      </c>
      <c r="E19" s="25"/>
      <c r="F19" s="11"/>
      <c r="G19" s="11"/>
      <c r="H19" s="11"/>
      <c r="I19" s="18" t="s">
        <v>38</v>
      </c>
      <c r="J19" s="18"/>
      <c r="K19" s="19"/>
      <c r="L19" s="2">
        <v>9.9</v>
      </c>
      <c r="M19" s="2">
        <v>10.1</v>
      </c>
      <c r="N19" s="13" t="e">
        <f t="shared" si="0"/>
        <v>#DIV/0!</v>
      </c>
      <c r="O19" s="15" t="e">
        <f t="shared" si="1"/>
        <v>#DIV/0!</v>
      </c>
    </row>
    <row r="20" spans="1:16" ht="24.95" customHeight="1" x14ac:dyDescent="0.15">
      <c r="A20" s="5">
        <v>13</v>
      </c>
      <c r="B20" s="18" t="s">
        <v>34</v>
      </c>
      <c r="C20" s="18"/>
      <c r="D20" s="25" t="s">
        <v>35</v>
      </c>
      <c r="E20" s="25"/>
      <c r="F20" s="11"/>
      <c r="G20" s="11"/>
      <c r="H20" s="11"/>
      <c r="I20" s="18" t="s">
        <v>61</v>
      </c>
      <c r="J20" s="18"/>
      <c r="K20" s="19"/>
      <c r="L20" s="2">
        <v>10.8</v>
      </c>
      <c r="M20" s="2">
        <v>11.2</v>
      </c>
      <c r="N20" s="13" t="e">
        <f t="shared" si="0"/>
        <v>#DIV/0!</v>
      </c>
      <c r="O20" s="15" t="e">
        <f t="shared" si="1"/>
        <v>#DIV/0!</v>
      </c>
    </row>
    <row r="21" spans="1:16" ht="24.95" customHeight="1" x14ac:dyDescent="0.15">
      <c r="A21" s="5">
        <v>14</v>
      </c>
      <c r="B21" s="18" t="s">
        <v>32</v>
      </c>
      <c r="C21" s="18"/>
      <c r="D21" s="25" t="s">
        <v>36</v>
      </c>
      <c r="E21" s="25"/>
      <c r="F21" s="11"/>
      <c r="G21" s="11"/>
      <c r="H21" s="11"/>
      <c r="I21" s="18" t="s">
        <v>38</v>
      </c>
      <c r="J21" s="18"/>
      <c r="K21" s="19"/>
      <c r="L21" s="2">
        <v>24.32</v>
      </c>
      <c r="M21" s="2">
        <v>24.48</v>
      </c>
      <c r="N21" s="13" t="e">
        <f t="shared" si="0"/>
        <v>#DIV/0!</v>
      </c>
      <c r="O21" s="15" t="e">
        <f t="shared" si="1"/>
        <v>#DIV/0!</v>
      </c>
    </row>
    <row r="22" spans="1:16" ht="24.95" customHeight="1" x14ac:dyDescent="0.15">
      <c r="A22" s="5">
        <v>15</v>
      </c>
      <c r="B22" s="18" t="s">
        <v>33</v>
      </c>
      <c r="C22" s="18"/>
      <c r="D22" s="25" t="s">
        <v>37</v>
      </c>
      <c r="E22" s="25"/>
      <c r="F22" s="11"/>
      <c r="G22" s="11"/>
      <c r="H22" s="11"/>
      <c r="I22" s="18" t="s">
        <v>38</v>
      </c>
      <c r="J22" s="18"/>
      <c r="K22" s="19"/>
      <c r="L22" s="2">
        <v>24.34</v>
      </c>
      <c r="M22" s="2">
        <v>24.5</v>
      </c>
      <c r="N22" s="13" t="e">
        <f t="shared" si="0"/>
        <v>#DIV/0!</v>
      </c>
      <c r="O22" s="15" t="e">
        <f t="shared" si="1"/>
        <v>#DIV/0!</v>
      </c>
    </row>
    <row r="23" spans="1:16" ht="24.95" customHeight="1" x14ac:dyDescent="0.15">
      <c r="A23" s="5">
        <v>16</v>
      </c>
      <c r="B23" s="26" t="s">
        <v>44</v>
      </c>
      <c r="C23" s="31"/>
      <c r="D23" s="25" t="s">
        <v>54</v>
      </c>
      <c r="E23" s="25"/>
      <c r="F23" s="11"/>
      <c r="G23" s="11"/>
      <c r="H23" s="11"/>
      <c r="I23" s="26" t="s">
        <v>38</v>
      </c>
      <c r="J23" s="27"/>
      <c r="K23" s="28"/>
      <c r="L23" s="2">
        <v>7.85</v>
      </c>
      <c r="M23" s="2">
        <v>8.15</v>
      </c>
      <c r="N23" s="13" t="e">
        <f t="shared" si="0"/>
        <v>#DIV/0!</v>
      </c>
      <c r="O23" s="15" t="e">
        <f t="shared" si="1"/>
        <v>#DIV/0!</v>
      </c>
    </row>
    <row r="24" spans="1:16" ht="24.95" customHeight="1" x14ac:dyDescent="0.15">
      <c r="A24" s="5">
        <v>17</v>
      </c>
      <c r="B24" s="18" t="s">
        <v>12</v>
      </c>
      <c r="C24" s="18"/>
      <c r="D24" s="25" t="s">
        <v>67</v>
      </c>
      <c r="E24" s="25"/>
      <c r="F24" s="12"/>
      <c r="G24" s="12"/>
      <c r="H24" s="12"/>
      <c r="I24" s="18" t="s">
        <v>39</v>
      </c>
      <c r="J24" s="18"/>
      <c r="K24" s="19"/>
      <c r="L24" s="2">
        <v>104.5</v>
      </c>
      <c r="M24" s="2">
        <v>105.5</v>
      </c>
      <c r="N24" s="13" t="e">
        <f t="shared" si="0"/>
        <v>#DIV/0!</v>
      </c>
      <c r="O24" s="15" t="e">
        <f>N24-AVERAGE(L24:M24)</f>
        <v>#DIV/0!</v>
      </c>
    </row>
    <row r="25" spans="1:16" ht="24.95" customHeight="1" x14ac:dyDescent="0.15">
      <c r="A25" s="5">
        <v>18</v>
      </c>
      <c r="B25" s="18" t="s">
        <v>9</v>
      </c>
      <c r="C25" s="18"/>
      <c r="D25" s="25" t="s">
        <v>41</v>
      </c>
      <c r="E25" s="25"/>
      <c r="F25" s="11"/>
      <c r="G25" s="11"/>
      <c r="H25" s="11"/>
      <c r="I25" s="18" t="s">
        <v>39</v>
      </c>
      <c r="J25" s="18"/>
      <c r="K25" s="19"/>
      <c r="L25" s="2">
        <v>0</v>
      </c>
      <c r="M25" s="7">
        <v>0.08</v>
      </c>
      <c r="N25" s="13" t="e">
        <f t="shared" si="0"/>
        <v>#DIV/0!</v>
      </c>
      <c r="O25" s="15" t="e">
        <f t="shared" si="1"/>
        <v>#DIV/0!</v>
      </c>
    </row>
    <row r="26" spans="1:16" ht="24.95" customHeight="1" x14ac:dyDescent="0.15">
      <c r="A26" s="5">
        <v>19</v>
      </c>
      <c r="B26" s="18" t="s">
        <v>10</v>
      </c>
      <c r="C26" s="18"/>
      <c r="D26" s="25" t="s">
        <v>41</v>
      </c>
      <c r="E26" s="25"/>
      <c r="F26" s="11"/>
      <c r="G26" s="11"/>
      <c r="H26" s="11"/>
      <c r="I26" s="18" t="s">
        <v>39</v>
      </c>
      <c r="J26" s="18"/>
      <c r="K26" s="19"/>
      <c r="L26" s="2">
        <v>0</v>
      </c>
      <c r="M26" s="7">
        <v>0.08</v>
      </c>
      <c r="N26" s="13" t="e">
        <f t="shared" si="0"/>
        <v>#DIV/0!</v>
      </c>
      <c r="O26" s="15" t="e">
        <f t="shared" si="1"/>
        <v>#DIV/0!</v>
      </c>
    </row>
    <row r="27" spans="1:16" ht="24.95" customHeight="1" x14ac:dyDescent="0.15">
      <c r="A27" s="5">
        <v>20</v>
      </c>
      <c r="B27" s="18" t="s">
        <v>31</v>
      </c>
      <c r="C27" s="18"/>
      <c r="D27" s="25" t="s">
        <v>66</v>
      </c>
      <c r="E27" s="25"/>
      <c r="F27" s="12"/>
      <c r="G27" s="12"/>
      <c r="H27" s="12"/>
      <c r="I27" s="18" t="s">
        <v>39</v>
      </c>
      <c r="J27" s="18"/>
      <c r="K27" s="19"/>
      <c r="L27" s="2">
        <v>39.5</v>
      </c>
      <c r="M27" s="2">
        <v>40.5</v>
      </c>
      <c r="N27" s="13" t="e">
        <f t="shared" si="0"/>
        <v>#DIV/0!</v>
      </c>
      <c r="O27" s="15" t="e">
        <f t="shared" si="1"/>
        <v>#DIV/0!</v>
      </c>
    </row>
    <row r="28" spans="1:16" ht="24.95" customHeight="1" x14ac:dyDescent="0.15">
      <c r="A28" s="5">
        <v>21</v>
      </c>
      <c r="B28" s="18" t="s">
        <v>7</v>
      </c>
      <c r="C28" s="18"/>
      <c r="D28" s="25" t="s">
        <v>45</v>
      </c>
      <c r="E28" s="25"/>
      <c r="F28" s="11"/>
      <c r="G28" s="11"/>
      <c r="H28" s="11"/>
      <c r="I28" s="18" t="s">
        <v>39</v>
      </c>
      <c r="J28" s="18"/>
      <c r="K28" s="19"/>
      <c r="L28" s="2">
        <v>0</v>
      </c>
      <c r="M28" s="7">
        <v>0.1</v>
      </c>
      <c r="N28" s="13" t="e">
        <f t="shared" si="0"/>
        <v>#DIV/0!</v>
      </c>
      <c r="O28" s="15" t="e">
        <f t="shared" si="1"/>
        <v>#DIV/0!</v>
      </c>
    </row>
    <row r="29" spans="1:16" ht="30" customHeight="1" x14ac:dyDescent="0.15">
      <c r="A29" s="5">
        <v>22</v>
      </c>
      <c r="B29" s="18" t="s">
        <v>8</v>
      </c>
      <c r="C29" s="18"/>
      <c r="D29" s="25" t="s">
        <v>45</v>
      </c>
      <c r="E29" s="25"/>
      <c r="F29" s="11"/>
      <c r="G29" s="11"/>
      <c r="H29" s="11"/>
      <c r="I29" s="18" t="s">
        <v>39</v>
      </c>
      <c r="J29" s="18"/>
      <c r="K29" s="19"/>
      <c r="L29" s="2">
        <v>0</v>
      </c>
      <c r="M29" s="7">
        <v>0.1</v>
      </c>
      <c r="N29" s="13" t="e">
        <f t="shared" si="0"/>
        <v>#DIV/0!</v>
      </c>
      <c r="O29" s="15" t="e">
        <f t="shared" si="1"/>
        <v>#DIV/0!</v>
      </c>
    </row>
    <row r="30" spans="1:16" ht="24.95" customHeight="1" x14ac:dyDescent="0.15">
      <c r="A30" s="5">
        <v>23</v>
      </c>
      <c r="B30" s="18" t="s">
        <v>50</v>
      </c>
      <c r="C30" s="18"/>
      <c r="D30" s="25" t="s">
        <v>64</v>
      </c>
      <c r="E30" s="25"/>
      <c r="F30" s="11"/>
      <c r="G30" s="11"/>
      <c r="H30" s="11"/>
      <c r="I30" s="18" t="s">
        <v>51</v>
      </c>
      <c r="J30" s="18"/>
      <c r="K30" s="19"/>
      <c r="L30" s="2">
        <v>500</v>
      </c>
      <c r="M30" s="7">
        <v>700</v>
      </c>
      <c r="N30" s="13" t="e">
        <f>AVERAGE(F30:H30)</f>
        <v>#DIV/0!</v>
      </c>
      <c r="O30" s="15" t="e">
        <f>N30-AVERAGE(L30:M30)</f>
        <v>#DIV/0!</v>
      </c>
      <c r="P30" s="2"/>
    </row>
    <row r="31" spans="1:16" ht="24.95" customHeight="1" x14ac:dyDescent="0.15">
      <c r="A31" s="5">
        <v>24</v>
      </c>
      <c r="B31" s="18" t="s">
        <v>63</v>
      </c>
      <c r="C31" s="18"/>
      <c r="D31" s="25" t="s">
        <v>65</v>
      </c>
      <c r="E31" s="25"/>
      <c r="F31" s="11"/>
      <c r="G31" s="11"/>
      <c r="H31" s="11"/>
      <c r="I31" s="18" t="s">
        <v>39</v>
      </c>
      <c r="J31" s="18"/>
      <c r="K31" s="19"/>
      <c r="L31" s="2">
        <v>1.05</v>
      </c>
      <c r="M31" s="7">
        <v>1.2</v>
      </c>
      <c r="N31" s="13" t="e">
        <f>AVERAGE(F31:H31)</f>
        <v>#DIV/0!</v>
      </c>
      <c r="O31" s="15" t="e">
        <f>N31-AVERAGE(L31:M31)</f>
        <v>#DIV/0!</v>
      </c>
      <c r="P31" s="2"/>
    </row>
    <row r="32" spans="1:16" ht="24.95" customHeight="1" x14ac:dyDescent="0.15">
      <c r="A32" s="5"/>
      <c r="B32" s="18"/>
      <c r="C32" s="18"/>
      <c r="D32" s="25"/>
      <c r="E32" s="25"/>
      <c r="F32" s="9"/>
      <c r="G32" s="9"/>
      <c r="H32" s="9"/>
      <c r="I32" s="18"/>
      <c r="J32" s="18"/>
      <c r="K32" s="19"/>
      <c r="P32" s="2"/>
    </row>
    <row r="33" spans="1:16" ht="24.95" customHeight="1" x14ac:dyDescent="0.15">
      <c r="A33" s="5"/>
      <c r="B33" s="18"/>
      <c r="C33" s="18"/>
      <c r="D33" s="25"/>
      <c r="E33" s="25"/>
      <c r="F33" s="9"/>
      <c r="G33" s="9"/>
      <c r="H33" s="9"/>
      <c r="I33" s="18"/>
      <c r="J33" s="18"/>
      <c r="K33" s="19"/>
      <c r="P33" s="2"/>
    </row>
    <row r="34" spans="1:16" ht="24.95" customHeight="1" x14ac:dyDescent="0.15">
      <c r="A34" s="5"/>
      <c r="B34" s="18"/>
      <c r="C34" s="18"/>
      <c r="D34" s="25"/>
      <c r="E34" s="25"/>
      <c r="F34" s="9"/>
      <c r="G34" s="9"/>
      <c r="H34" s="9"/>
      <c r="I34" s="18"/>
      <c r="J34" s="18"/>
      <c r="K34" s="19"/>
      <c r="P34" s="2"/>
    </row>
    <row r="35" spans="1:16" ht="24.95" customHeight="1" thickBot="1" x14ac:dyDescent="0.2">
      <c r="A35" s="6"/>
      <c r="B35" s="17"/>
      <c r="C35" s="17"/>
      <c r="D35" s="30"/>
      <c r="E35" s="30"/>
      <c r="F35" s="10"/>
      <c r="G35" s="10"/>
      <c r="H35" s="10"/>
      <c r="I35" s="17"/>
      <c r="J35" s="17"/>
      <c r="K35" s="29"/>
      <c r="P35" s="2"/>
    </row>
    <row r="37" spans="1:16" ht="17.25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6" ht="17.2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</sheetData>
  <mergeCells count="103">
    <mergeCell ref="B12:C12"/>
    <mergeCell ref="D6:E7"/>
    <mergeCell ref="I5:K5"/>
    <mergeCell ref="A6:A7"/>
    <mergeCell ref="A1:K1"/>
    <mergeCell ref="A2:K2"/>
    <mergeCell ref="A4:C4"/>
    <mergeCell ref="D4:E4"/>
    <mergeCell ref="F4:H4"/>
    <mergeCell ref="I4:K4"/>
    <mergeCell ref="A5:C5"/>
    <mergeCell ref="D5:E5"/>
    <mergeCell ref="F5:H5"/>
    <mergeCell ref="I3:K3"/>
    <mergeCell ref="F3:H3"/>
    <mergeCell ref="D8:E8"/>
    <mergeCell ref="B8:C8"/>
    <mergeCell ref="I6:K7"/>
    <mergeCell ref="I8:K8"/>
    <mergeCell ref="F6:H6"/>
    <mergeCell ref="B11:C11"/>
    <mergeCell ref="B9:C9"/>
    <mergeCell ref="B6:C7"/>
    <mergeCell ref="B10:C10"/>
    <mergeCell ref="D18:E18"/>
    <mergeCell ref="D33:E33"/>
    <mergeCell ref="D24:E24"/>
    <mergeCell ref="D31:E31"/>
    <mergeCell ref="D25:E25"/>
    <mergeCell ref="B34:C34"/>
    <mergeCell ref="B31:C31"/>
    <mergeCell ref="B25:C25"/>
    <mergeCell ref="B19:C19"/>
    <mergeCell ref="B21:C21"/>
    <mergeCell ref="B29:C29"/>
    <mergeCell ref="B24:C24"/>
    <mergeCell ref="B30:C30"/>
    <mergeCell ref="B23:C23"/>
    <mergeCell ref="B18:C18"/>
    <mergeCell ref="I9:K9"/>
    <mergeCell ref="I11:K11"/>
    <mergeCell ref="I12:K12"/>
    <mergeCell ref="D9:E9"/>
    <mergeCell ref="D10:E10"/>
    <mergeCell ref="D11:E11"/>
    <mergeCell ref="D12:E12"/>
    <mergeCell ref="I10:K10"/>
    <mergeCell ref="I30:K30"/>
    <mergeCell ref="I13:K13"/>
    <mergeCell ref="I14:K14"/>
    <mergeCell ref="D27:E27"/>
    <mergeCell ref="D22:E22"/>
    <mergeCell ref="D20:E20"/>
    <mergeCell ref="I15:K15"/>
    <mergeCell ref="D26:E26"/>
    <mergeCell ref="I22:K22"/>
    <mergeCell ref="D21:E21"/>
    <mergeCell ref="D15:E15"/>
    <mergeCell ref="I16:K16"/>
    <mergeCell ref="I17:K17"/>
    <mergeCell ref="I18:K18"/>
    <mergeCell ref="I19:K19"/>
    <mergeCell ref="I20:K20"/>
    <mergeCell ref="I35:K35"/>
    <mergeCell ref="I24:K24"/>
    <mergeCell ref="I25:K25"/>
    <mergeCell ref="I26:K26"/>
    <mergeCell ref="I27:K27"/>
    <mergeCell ref="I28:K28"/>
    <mergeCell ref="I29:K29"/>
    <mergeCell ref="D35:E35"/>
    <mergeCell ref="D29:E29"/>
    <mergeCell ref="D30:E30"/>
    <mergeCell ref="I31:K31"/>
    <mergeCell ref="I32:K32"/>
    <mergeCell ref="I33:K33"/>
    <mergeCell ref="I34:K34"/>
    <mergeCell ref="D32:E32"/>
    <mergeCell ref="D28:E28"/>
    <mergeCell ref="B35:C35"/>
    <mergeCell ref="B26:C26"/>
    <mergeCell ref="B27:C27"/>
    <mergeCell ref="B33:C33"/>
    <mergeCell ref="I21:K21"/>
    <mergeCell ref="A3:B3"/>
    <mergeCell ref="C3:E3"/>
    <mergeCell ref="B32:C32"/>
    <mergeCell ref="D34:E34"/>
    <mergeCell ref="I23:K23"/>
    <mergeCell ref="B15:C15"/>
    <mergeCell ref="B14:C14"/>
    <mergeCell ref="D16:E16"/>
    <mergeCell ref="D17:E17"/>
    <mergeCell ref="D13:E13"/>
    <mergeCell ref="D14:E14"/>
    <mergeCell ref="B13:C13"/>
    <mergeCell ref="B16:C16"/>
    <mergeCell ref="B17:C17"/>
    <mergeCell ref="D23:E23"/>
    <mergeCell ref="D19:E19"/>
    <mergeCell ref="B22:C22"/>
    <mergeCell ref="B20:C20"/>
    <mergeCell ref="B28:C28"/>
  </mergeCells>
  <phoneticPr fontId="1" type="noConversion"/>
  <printOptions horizontalCentered="1" verticalCentered="1"/>
  <pageMargins left="0.19685039370078741" right="0.31496062992125984" top="0.19685039370078741" bottom="0.19685039370078741" header="0.51181102362204722" footer="0.51181102362204722"/>
  <pageSetup paperSize="9" scale="83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报告1</vt:lpstr>
      <vt:lpstr>报告1!Print_Area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Zhenchao Xia</dc:creator>
  <cp:lastModifiedBy>Zhenchao Xia</cp:lastModifiedBy>
  <cp:lastPrinted>2021-07-27T05:46:19Z</cp:lastPrinted>
  <dcterms:created xsi:type="dcterms:W3CDTF">1996-12-17T01:32:42Z</dcterms:created>
  <dcterms:modified xsi:type="dcterms:W3CDTF">2021-11-19T07:22:53Z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