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16A29C79-F5B2-48C8-9EB6-A1DF20393587}" xr6:coauthVersionLast="47" xr6:coauthVersionMax="47" xr10:uidLastSave="{00000000-0000-0000-0000-000000000000}"/>
  <bookViews>
    <workbookView xWindow="38180" yWindow="0" windowWidth="38620" windowHeight="21000" activeTab="5" xr2:uid="{00000000-000D-0000-FFFF-FFFF00000000}"/>
  </bookViews>
  <sheets>
    <sheet name="宝珠熔炼配置表" sheetId="1" r:id="rId1"/>
    <sheet name="宝珠配置表" sheetId="2" r:id="rId2"/>
    <sheet name="宝珠品质配置表" sheetId="3" r:id="rId3"/>
    <sheet name="宝珠词条配置表" sheetId="4" r:id="rId4"/>
    <sheet name="宝珠特性词条库置表" sheetId="5" r:id="rId5"/>
    <sheet name="预设宝珠配置表" sheetId="6" r:id="rId6"/>
    <sheet name="宝珠道具配置表" sheetId="7" r:id="rId7"/>
    <sheet name="#TID_base_up" sheetId="8" r:id="rId8"/>
  </sheets>
  <definedNames>
    <definedName name="_xlnm._FilterDatabase" localSheetId="3" hidden="1">宝珠词条配置表!$A$3:$P$116</definedName>
    <definedName name="_xlnm._FilterDatabase" localSheetId="6" hidden="1">宝珠道具配置表!$A$3:$T$52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7" l="1"/>
  <c r="P50" i="7"/>
  <c r="P49" i="7"/>
  <c r="P48" i="7"/>
  <c r="P47" i="7"/>
  <c r="P46" i="7"/>
  <c r="P45" i="7"/>
  <c r="P44" i="7"/>
  <c r="P43" i="7"/>
  <c r="P42" i="7"/>
  <c r="M12" i="7"/>
  <c r="K12" i="7"/>
  <c r="I12" i="7"/>
  <c r="M11" i="7"/>
  <c r="K11" i="7"/>
  <c r="I11" i="7"/>
  <c r="M10" i="7"/>
  <c r="K10" i="7"/>
  <c r="I10" i="7"/>
  <c r="M9" i="7"/>
  <c r="K9" i="7"/>
  <c r="I9" i="7"/>
  <c r="M8" i="7"/>
  <c r="K8" i="7"/>
  <c r="I8" i="7"/>
  <c r="M7" i="7"/>
  <c r="K7" i="7"/>
  <c r="I7" i="7"/>
  <c r="M6" i="7"/>
  <c r="K6" i="7"/>
  <c r="I6" i="7"/>
  <c r="M5" i="7"/>
  <c r="K5" i="7"/>
  <c r="I5" i="7"/>
  <c r="M4" i="7"/>
  <c r="K4" i="7"/>
  <c r="I4" i="7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69" i="4"/>
  <c r="K68" i="4"/>
  <c r="K63" i="4"/>
  <c r="K62" i="4"/>
  <c r="K57" i="4"/>
  <c r="K56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作者:
每熔炼x次产出一个y品质的宝珠</t>
        </r>
      </text>
    </comment>
    <comment ref="G2" authorId="0" shapeId="0" xr:uid="{00000000-0006-0000-0000-000002000000}">
      <text>
        <r>
          <rPr>
            <sz val="11"/>
            <color theme="1"/>
            <rFont val="等线"/>
            <charset val="134"/>
            <scheme val="minor"/>
          </rPr>
          <t>作者:
背包中的物品消耗</t>
        </r>
      </text>
    </comment>
    <comment ref="H2" authorId="0" shapeId="0" xr:uid="{00000000-0006-0000-0000-000003000000}">
      <text>
        <r>
          <rPr>
            <sz val="11"/>
            <color theme="1"/>
            <rFont val="等线"/>
            <charset val="134"/>
            <scheme val="minor"/>
          </rPr>
          <t>作者:
铜币，木头，金矿石矿等资源消耗
    RT_Wood = 1 [(name) = "RT_Wood"]; // 木头
    RT_Food = 2 [(name) = "RT_Food"]; // 食物
    RT_Stone = 3 [(name) = "RT_Stone"]; // 石头
    RT_Gold = 4 [(name) = "RT_Gold"]; // 金矿（金币）                    RT_MillSec = 5; // 时间（毫秒）
   RT_RareResource = 6 [(name) = "RT_RareResource"]; // 稀有资源
    RT_Copper = 7 [(name) = "RT_Copper"]; // 铜币</t>
        </r>
      </text>
    </comment>
    <comment ref="I2" authorId="0" shapeId="0" xr:uid="{00000000-0006-0000-0000-000004000000}">
      <text>
        <r>
          <rPr>
            <sz val="11"/>
            <color theme="1"/>
            <rFont val="等线"/>
            <charset val="134"/>
            <scheme val="minor"/>
          </rPr>
          <t>作者:
    CT_Diamond = 1 [(name) = "钻石"];
    CT_RMB = 3 [(name) = "人民币"];
    CT_Dollar = 4 [(name) = "美元"];
    CT_AllianceCoin = 5 [(name) = "联盟币"];
    CT_MingChengQuizCoin = 10 [(name) = "名城竞猜荣誉点"];
    CT_MingChengCoin = 11 [(name) = "名城交易货币"];
    CT_Currency = 12 [(name) = "大流克"];
    CT_PolicyBook = 13 [(name) = "策书"];
    CT_Silver = 15 [(name) = "银币"];
    CT_MilitaryExploit = 16 [(name) = "战功"];
    CT_BabelTowerCoin = 17 [(name) = "军演"];
    CT_HuLaoCoin = 18 [(name) = "虎牢关货币"];</t>
        </r>
      </text>
    </comment>
    <comment ref="A3" authorId="0" shapeId="0" xr:uid="{00000000-0006-0000-0000-000005000000}">
      <text>
        <r>
          <rPr>
            <sz val="11"/>
            <color theme="1"/>
            <rFont val="等线"/>
            <charset val="134"/>
            <scheme val="minor"/>
          </rPr>
          <t>作者:
JFT_Normal = 1;  // 普通熔炼
JFT_Enhance = 2; // 强化容量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作者:
保持唯一，长度不超过6位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sz val="11"/>
            <color theme="1"/>
            <rFont val="等线"/>
            <charset val="134"/>
            <scheme val="minor"/>
          </rPr>
          <t>作者:
JQ_Blue = 1 [(name) = "蓝色"];
JQ_PurlPle = 2 [(name) = "紫色"];
JQ_Orange = 3 [(name) = "橙色"];</t>
        </r>
      </text>
    </comment>
    <comment ref="E2" authorId="0" shapeId="0" xr:uid="{00000000-0006-0000-0200-000002000000}">
      <text>
        <r>
          <rPr>
            <sz val="11"/>
            <color theme="1"/>
            <rFont val="等线"/>
            <charset val="134"/>
            <scheme val="minor"/>
          </rPr>
          <t>作者:
当x品质词条达到y条时，有z概率产出一条特性词条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300-000001000000}">
      <text>
        <r>
          <rPr>
            <sz val="11"/>
            <color theme="1"/>
            <rFont val="等线"/>
            <charset val="134"/>
            <scheme val="minor"/>
          </rPr>
          <t>作者:
保持唯一 ，也不能和其他tab下的词条配置id重复</t>
        </r>
      </text>
    </comment>
    <comment ref="C2" authorId="0" shapeId="0" xr:uid="{00000000-0006-0000-0300-000002000000}">
      <text>
        <r>
          <rPr>
            <sz val="11"/>
            <color theme="1"/>
            <rFont val="等线"/>
            <charset val="134"/>
            <scheme val="minor"/>
          </rPr>
          <t>作者:
JPQ_Blue = 1 [(name) = "蓝色"];
JPQ_PurlPle = 2 [(name) = "紫色"];
JPQ_Orange = 3 [(name) = "橙色"];
JPQ_Spec = 4 [(name) = "特性"];</t>
        </r>
      </text>
    </comment>
    <comment ref="D2" authorId="0" shapeId="0" xr:uid="{00000000-0006-0000-0300-000003000000}">
      <text>
        <r>
          <rPr>
            <sz val="11"/>
            <color theme="1"/>
            <rFont val="等线"/>
            <charset val="134"/>
            <scheme val="minor"/>
          </rPr>
          <t>作者:
JPT_Prop = 1 [(name) = "属性类型"];
JPT_Skill = 2 [(name) = "技能类型"];</t>
        </r>
      </text>
    </comment>
    <comment ref="E2" authorId="0" shapeId="0" xr:uid="{00000000-0006-0000-0300-000004000000}">
      <text>
        <r>
          <rPr>
            <sz val="11"/>
            <color theme="1"/>
            <rFont val="等线"/>
            <charset val="134"/>
            <scheme val="minor"/>
          </rPr>
          <t>作者:
如果词条是属性类型，配置模板如下：
numProp{attatchType:HRAT_Troop, propId:30260}
attachTpe: 是prop挂载目标， 有两个值HRAT_Troop HRAT_EquipHero, 分表代表坐骑所在部和坐骑骑乘英雄
propId;buff基础数值配置表里的buffid
如果词条是技能类型，配置模板如下
skill{skillId:1000001}
skillId:技能id</t>
        </r>
      </text>
    </comment>
    <comment ref="F2" authorId="0" shapeId="0" xr:uid="{00000000-0006-0000-0300-000005000000}">
      <text>
        <r>
          <rPr>
            <sz val="11"/>
            <color theme="1"/>
            <rFont val="等线"/>
            <charset val="134"/>
            <scheme val="minor"/>
          </rPr>
          <t>作者:
用于熔炼选择词条时做互斥
    SNV_Swordsman = 101 [(name) = "剑士"];
    SNV_Spearman = 102 [(name) = "枪兵"];
    SNV_Cavalry = 103 [(name) = "骑兵"];
    SNV_Bowman = 104 [(name) = "弓兵"];
    SNV_All = 999 [(name) = "全部"]
如果词条效果不是作用在士兵上的不填，否则填具体作用兵种，如果是作用于全兵种则填”全部“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400-000001000000}">
      <text>
        <r>
          <rPr>
            <sz val="11"/>
            <color theme="1"/>
            <rFont val="等线"/>
            <charset val="134"/>
            <scheme val="minor"/>
          </rPr>
          <t>作者:
JPQ_Blue = 1 [(name) = "蓝色"];
JPQ_PurlPle = 2 [(name) = "紫色"];
JPQ_Orange = 3 [(name) = "橙色"];
JPQ_Spec = 4 [(name) = "特性"];</t>
        </r>
      </text>
    </comment>
    <comment ref="E2" authorId="0" shapeId="0" xr:uid="{00000000-0006-0000-0400-000002000000}">
      <text>
        <r>
          <rPr>
            <sz val="11"/>
            <color theme="1"/>
            <rFont val="等线"/>
            <charset val="134"/>
            <scheme val="minor"/>
          </rPr>
          <t>作者:
JPT_Prop = 1 [(name) = "属性类型"];
JPT_Skill = 2 [(name) = "技能类型"];
2022/04/21 注；技能类型暂未实现，如果相关需求请先找开发沟通确认</t>
        </r>
      </text>
    </comment>
    <comment ref="F2" authorId="0" shapeId="0" xr:uid="{00000000-0006-0000-0400-000003000000}">
      <text>
        <r>
          <rPr>
            <sz val="11"/>
            <color theme="1"/>
            <rFont val="等线"/>
            <charset val="134"/>
            <scheme val="minor"/>
          </rPr>
          <t xml:space="preserve">作者:
如果词条是属性类型，配置模板如下：
numProp{attatchType:HRAT_Troop, propId:30260}
attachTpe: 是prop挂载目标， 有两个值HRAT_Troop HRAT_EquipHero, 分表代表坐骑所在部和坐骑骑乘英雄
propId;buff基础数值配置表里的buffid
如果词条是技能类型，配置模板如下
skill{skillId:1000001}
skillId:技能id
</t>
        </r>
      </text>
    </comment>
    <comment ref="J2" authorId="0" shapeId="0" xr:uid="{00000000-0006-0000-0400-000004000000}">
      <text>
        <r>
          <rPr>
            <sz val="11"/>
            <color theme="1"/>
            <rFont val="等线"/>
            <charset val="134"/>
            <scheme val="minor"/>
          </rPr>
          <t>作者:
特性坐骑id（被对应的坐骑装备时该词条才生效， 只有特性词条才需要配该字段）
-1代表对所有坐骑生效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A2" authorId="0" shapeId="0" xr:uid="{00000000-0006-0000-0500-000001000000}">
      <text>
        <r>
          <rPr>
            <sz val="11"/>
            <color theme="1"/>
            <rFont val="等线"/>
            <charset val="134"/>
            <scheme val="minor"/>
          </rPr>
          <t>loopli(李军):
保持唯一即可</t>
        </r>
      </text>
    </comment>
    <comment ref="C2" authorId="0" shapeId="0" xr:uid="{00000000-0006-0000-0500-000002000000}">
      <text>
        <r>
          <rPr>
            <sz val="11"/>
            <color theme="1"/>
            <rFont val="等线"/>
            <charset val="134"/>
            <scheme val="minor"/>
          </rPr>
          <t>loopli(李军):
key:词条id
value:词条数值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F2" authorId="0" shapeId="0" xr:uid="{00000000-0006-0000-0600-000001000000}">
      <text>
        <r>
          <rPr>
            <sz val="11"/>
            <color theme="1"/>
            <rFont val="等线"/>
            <charset val="134"/>
            <scheme val="minor"/>
          </rPr>
          <t>loopli(李军):
// 宝珠道具类型 
enum JennyItemType {//@useCli //@useSvr
    JIT_None = 0;     //@useCli //@useSvr
    JIT_ForgeBlueprint = 1 [(name) = "熔炼图纸"];//@useCli //@useSvr
    JIT_ForgeCatalyst = 2 [(name) = "熔炼催化剂"];//@useCli //@useSvr
    JIT_ReprocessingItem = 3 [(name) = "精工材料"];//@useCli //@useSvr
}</t>
        </r>
      </text>
    </comment>
    <comment ref="G2" authorId="0" shapeId="0" xr:uid="{00000000-0006-0000-0600-000002000000}">
      <text>
        <r>
          <rPr>
            <sz val="11"/>
            <color theme="1"/>
            <rFont val="等线"/>
            <charset val="134"/>
            <scheme val="minor"/>
          </rPr>
          <t>loopli(李军):
enum JennyItemFeatureType {// 宝珠道具作用 @useCli //@useSvr
    JIFT_None = 0;  //@useCli //@useSvr
    JIFT_SpecGenJennyQualityProb = 2 [(name) = "指定熔炼产出宝珠品质概率"];//@useCli //@useSvr
    JIFT_IncrAllJennyPropValue = 5 [(name) = "强化宝珠词条数值"];//@useCli //@useSvr
    JIFT_SpecPropQualityAndCnt = 6 [(name) = "指定词条品质和数量"];//@useCli //@useSvr
    JIFT_SpecJennyFirstPropPool = 8 [(name) = "指定首词条选择库"];//@useCli //@useSvr
    JIFT_SpecJennyOtherPropPool = 9 [(name) = "指定其余词条选择库"];//@useCli //@useSvr
    JIFT_ResetAllJennyProp = 10 [(name) = "重新生成所有词条"];//@useCli //@useSvr  
    JIFT_AddSpecJennyProp = 11 [(name) = "添加或替换指定特性词条"];//@useCli //@useSvr  
}</t>
        </r>
      </text>
    </comment>
    <comment ref="I2" authorId="0" shapeId="0" xr:uid="{00000000-0006-0000-0600-000003000000}">
      <text>
        <r>
          <rPr>
            <sz val="11"/>
            <color theme="1"/>
            <rFont val="等线"/>
            <charset val="134"/>
            <scheme val="minor"/>
          </rPr>
          <t>loopli(李军):
配置模板，（使用不同次数的道具效果参数配置格式相同）
效果类型                  效果参数                                                                   说明
指定熔炼产出宝珠品质概率  specGenJennyQualityProb{generateProb{jennyQuality:JQ_Orange,prob:1.0d}}    generateProb可以同时配置多个，指定不同品质的概率，如橙色0.6，紫色0.4
强化宝珠词条数值          incrJennyPropValue{incrPer:0.01}                                           incrPer参数为词条数值提升的比例
指定词条品质和数量        specJennyPropQualityAndCnt{entry{quality:JPQ_Orange,count:2}}              同样entry可以配置多个，同时指定多个品质词条的数量
指定首词条选择库          specJennyFirstPropPoolId{poolId:1101,prob:1.0}                             prob为概率，如概率命中则从poolId库中选取一条词条作为首词条
指定其余词条选择库        specJennyOtherPropPoolId{poolId:1101,prob:1.0}                             同上
重新生成所有词条          resetAllJennyProp{}                                                        无参数，只有精工材料类型的道具生效
添加或替换指定特性词条    addSpecProp{specPropId:20001}                                              specPropId必须为特性词条</t>
        </r>
      </text>
    </comment>
  </commentList>
</comments>
</file>

<file path=xl/sharedStrings.xml><?xml version="1.0" encoding="utf-8"?>
<sst xmlns="http://schemas.openxmlformats.org/spreadsheetml/2006/main" count="2098" uniqueCount="856">
  <si>
    <t>convert(ResJenny.proto, table_JennyForgeConf, JennyForgeConf.pbin)</t>
  </si>
  <si>
    <t>熔炼类型</t>
  </si>
  <si>
    <t>熔炼产出概率配置</t>
  </si>
  <si>
    <t>首次熔炼产出品质</t>
  </si>
  <si>
    <t>保底配置</t>
  </si>
  <si>
    <t>熔炼道具消耗</t>
  </si>
  <si>
    <t>熔炼资源消耗</t>
  </si>
  <si>
    <t>熔炼货币消耗消耗</t>
  </si>
  <si>
    <t>forgeType</t>
  </si>
  <si>
    <t>generateProb.jennyQuality</t>
  </si>
  <si>
    <t>generateProb.prob</t>
  </si>
  <si>
    <t>firstForgeGenQuality</t>
  </si>
  <si>
    <t>guarantee.cnt</t>
  </si>
  <si>
    <t>guarantee.quality</t>
  </si>
  <si>
    <t>forgeItemCost[|]{itemId;itemNum}</t>
  </si>
  <si>
    <t>forgeResourceCost[|]{resType;resValue}</t>
  </si>
  <si>
    <t>forgeCoinCost[|]{coinType;coinValue}</t>
  </si>
  <si>
    <t>普通熔炼</t>
  </si>
  <si>
    <t>蓝色</t>
  </si>
  <si>
    <t>紫色</t>
  </si>
  <si>
    <t>25101;10|25103;10|25102;10</t>
  </si>
  <si>
    <t>RT_Copper;10000</t>
  </si>
  <si>
    <t>橙色</t>
  </si>
  <si>
    <t>强化熔炼</t>
  </si>
  <si>
    <t>25105;15|25106;15|25104;15</t>
  </si>
  <si>
    <t>RT_Copper;50000</t>
  </si>
  <si>
    <t>图纸熔炼</t>
  </si>
  <si>
    <t>convert(ResJenny.proto, table_JennyConf, JennyConf.pbin)</t>
  </si>
  <si>
    <t>宝珠id</t>
  </si>
  <si>
    <t>宝珠品质</t>
  </si>
  <si>
    <t>首词条选择库</t>
  </si>
  <si>
    <t>其余词条选择库</t>
  </si>
  <si>
    <t>名称</t>
  </si>
  <si>
    <t>描述</t>
  </si>
  <si>
    <t>类型</t>
  </si>
  <si>
    <t>宝珠详细描述</t>
  </si>
  <si>
    <t>id</t>
  </si>
  <si>
    <t>quality</t>
  </si>
  <si>
    <t>firstPropPoolId</t>
  </si>
  <si>
    <t>otherPropPoolId</t>
  </si>
  <si>
    <t>name</t>
  </si>
  <si>
    <t>desc</t>
  </si>
  <si>
    <t>iconAtlas</t>
  </si>
  <si>
    <t>icon</t>
  </si>
  <si>
    <t>filterType</t>
  </si>
  <si>
    <t>detailDesc</t>
  </si>
  <si>
    <t>TID_JennyConf_1001_name_CN_Main</t>
  </si>
  <si>
    <t>TID_JennyConf_1001_desc_CN_Main</t>
  </si>
  <si>
    <t>icon_n_horseornament</t>
  </si>
  <si>
    <t>horseornament_001</t>
  </si>
  <si>
    <t>武力</t>
  </si>
  <si>
    <t>TID_JennyConf_1001_detailDesc_CN_Main</t>
  </si>
  <si>
    <t>TID_JennyConf_1002_name_CN_Main</t>
  </si>
  <si>
    <t>TID_JennyConf_1002_desc_CN_Main</t>
  </si>
  <si>
    <t>horseornament_002</t>
  </si>
  <si>
    <t>TID_JennyConf_1002_detailDesc_CN_Main</t>
  </si>
  <si>
    <t>TID_JennyConf_1003_name_CN_Main</t>
  </si>
  <si>
    <t>TID_JennyConf_1003_desc_CN_Main</t>
  </si>
  <si>
    <t>horseornament_003</t>
  </si>
  <si>
    <t>谋略</t>
  </si>
  <si>
    <t>TID_JennyConf_1003_detailDesc_CN_Main</t>
  </si>
  <si>
    <t>TID_JennyConf_1004_name_CN_Main</t>
  </si>
  <si>
    <t>TID_JennyConf_1004_desc_CN_Main</t>
  </si>
  <si>
    <t>horseornament_004</t>
  </si>
  <si>
    <t>TID_JennyConf_1004_detailDesc_CN_Main</t>
  </si>
  <si>
    <t>TID_JennyConf_1005_name_CN_Main</t>
  </si>
  <si>
    <t>TID_JennyConf_1005_desc_CN_Main</t>
  </si>
  <si>
    <t>horseornament_005</t>
  </si>
  <si>
    <t>守备</t>
  </si>
  <si>
    <t>TID_JennyConf_1005_detailDesc_CN_Main</t>
  </si>
  <si>
    <t>TID_JennyConf_1006_name_CN_Main</t>
  </si>
  <si>
    <t>TID_JennyConf_1006_desc_CN_Main</t>
  </si>
  <si>
    <t>horseornament_006</t>
  </si>
  <si>
    <t>TID_JennyConf_1006_detailDesc_CN_Main</t>
  </si>
  <si>
    <t>TID_JennyConf_1007_name_CN_Main</t>
  </si>
  <si>
    <t>TID_JennyConf_1007_desc_CN_Main</t>
  </si>
  <si>
    <t>horseornament_007</t>
  </si>
  <si>
    <t>辅助</t>
  </si>
  <si>
    <t>TID_JennyConf_1007_detailDesc_CN_Main</t>
  </si>
  <si>
    <t>TID_JennyConf_1008_name_CN_Main</t>
  </si>
  <si>
    <t>TID_JennyConf_1008_desc_CN_Main</t>
  </si>
  <si>
    <t>horseornament_008</t>
  </si>
  <si>
    <t>TID_JennyConf_1008_detailDesc_CN_Main</t>
  </si>
  <si>
    <t>convert(ResJenny.proto, table_JennyQualityConf, JennyQualityConf.pbin)</t>
  </si>
  <si>
    <t>词条个数</t>
  </si>
  <si>
    <t>词条分布概率</t>
  </si>
  <si>
    <t>特性词条产生条件</t>
  </si>
  <si>
    <t>分解返还资源</t>
  </si>
  <si>
    <t>propCnt</t>
  </si>
  <si>
    <t>propDistribProb.quality</t>
  </si>
  <si>
    <t>propDistribProb.prob</t>
  </si>
  <si>
    <t>specPropGenCondition{quality,count,prob}</t>
  </si>
  <si>
    <t>decomposeItemRet[|]{itemId;itemNum}</t>
  </si>
  <si>
    <t>6682;100</t>
  </si>
  <si>
    <t>6682;200</t>
  </si>
  <si>
    <t>JPQ_Orange,2,0.2</t>
  </si>
  <si>
    <t>6682;300</t>
  </si>
  <si>
    <t>convert(ResJenny.proto, table_JennyPropPoolConf, JennyPropPoolConf.pbin)</t>
  </si>
  <si>
    <t>词条id</t>
  </si>
  <si>
    <t>所属词条库id</t>
  </si>
  <si>
    <t>词条品质</t>
  </si>
  <si>
    <t>词条类型</t>
  </si>
  <si>
    <t>词条效果详情</t>
  </si>
  <si>
    <t>词条效果作用兵种</t>
  </si>
  <si>
    <t>词条最小值</t>
  </si>
  <si>
    <t>词条最大值</t>
  </si>
  <si>
    <t>词条数值类型</t>
  </si>
  <si>
    <t>权重</t>
  </si>
  <si>
    <t>概率</t>
  </si>
  <si>
    <t>词条文本表述</t>
  </si>
  <si>
    <t>图集</t>
  </si>
  <si>
    <t>ICON</t>
  </si>
  <si>
    <t>筛选类型</t>
  </si>
  <si>
    <t>belongPoolId</t>
  </si>
  <si>
    <t>type</t>
  </si>
  <si>
    <t>jennyPropDetail</t>
  </si>
  <si>
    <t>propApplySoldier</t>
  </si>
  <si>
    <t>propMinValue</t>
  </si>
  <si>
    <t>propMaxValue</t>
  </si>
  <si>
    <t>propValueType</t>
  </si>
  <si>
    <t>weight</t>
  </si>
  <si>
    <t>propTextDesc</t>
  </si>
  <si>
    <t>filterType[|]</t>
  </si>
  <si>
    <t>属性类型</t>
  </si>
  <si>
    <t>numProp{attachType:HRAT_EquipHero, propId:30220}</t>
  </si>
  <si>
    <t>数值</t>
  </si>
  <si>
    <t>TID_JennyPropPoolConf_10001_propTextDesc_CN_Main</t>
  </si>
  <si>
    <t>numProp{attachType:HRAT_EquipHero, propId:30240}</t>
  </si>
  <si>
    <t>TID_JennyPropPoolConf_10002_propTextDesc_CN_Main</t>
  </si>
  <si>
    <t>numProp{attachType:HRAT_EquipHero, propId:30230}</t>
  </si>
  <si>
    <t>TID_JennyPropPoolConf_10003_propTextDesc_CN_Main</t>
  </si>
  <si>
    <t>numProp{attachType:HRAT_EquipHero, propId:30250}</t>
  </si>
  <si>
    <t>TID_JennyPropPoolConf_10004_propTextDesc_CN_Main</t>
  </si>
  <si>
    <t>摧城</t>
  </si>
  <si>
    <t>numProp{attachType:HRAT_Troop, propId:20001}</t>
  </si>
  <si>
    <t>剑士</t>
  </si>
  <si>
    <t>数值%</t>
  </si>
  <si>
    <t>TID_JennyPropPoolConf_10008_propTextDesc_CN_Main</t>
  </si>
  <si>
    <t>numProp{attachType:HRAT_Troop, propId:20002}</t>
  </si>
  <si>
    <t>枪兵</t>
  </si>
  <si>
    <t>TID_JennyPropPoolConf_10010_propTextDesc_CN_Main</t>
  </si>
  <si>
    <t>numProp{attachType:HRAT_Troop, propId:20003}</t>
  </si>
  <si>
    <t>骑兵</t>
  </si>
  <si>
    <t>TID_JennyPropPoolConf_10012_propTextDesc_CN_Main</t>
  </si>
  <si>
    <t>numProp{attachType:HRAT_Troop, propId:20004}</t>
  </si>
  <si>
    <t>弓兵</t>
  </si>
  <si>
    <t>TID_JennyPropPoolConf_10014_propTextDesc_CN_Main</t>
  </si>
  <si>
    <t>numProp{attachType:HRAT_Troop, propId:20000}</t>
  </si>
  <si>
    <t>全部</t>
  </si>
  <si>
    <t>TID_JennyPropPoolConf_20009_propTextDesc_CN_Main</t>
  </si>
  <si>
    <t>剑士|枪兵|骑兵|弓兵</t>
  </si>
  <si>
    <t>numProp{attachType:HRAT_Troop, propId:20031}</t>
  </si>
  <si>
    <t>TID_JennyPropPoolConf_10009_propTextDesc_CN_Main</t>
  </si>
  <si>
    <t>numProp{attachType:HRAT_Troop, propId:20032}</t>
  </si>
  <si>
    <t>TID_JennyPropPoolConf_10011_propTextDesc_CN_Main</t>
  </si>
  <si>
    <t>numProp{attachType:HRAT_Troop, propId:20033}</t>
  </si>
  <si>
    <t>TID_JennyPropPoolConf_10013_propTextDesc_CN_Main</t>
  </si>
  <si>
    <t>numProp{attachType:HRAT_Troop, propId:20034}</t>
  </si>
  <si>
    <t>TID_JennyPropPoolConf_10015_propTextDesc_CN_Main</t>
  </si>
  <si>
    <t>numProp{attachType:HRAT_Troop, propId:20030}</t>
  </si>
  <si>
    <t>TID_JennyPropPoolConf_20014_propTextDesc_CN_Main</t>
  </si>
  <si>
    <t>numProp{attachType:HRAT_EquipHero, propId:29401}</t>
  </si>
  <si>
    <t>TID_JennyPropPoolConf_10016_propTextDesc_CN_Main</t>
  </si>
  <si>
    <t>主动</t>
  </si>
  <si>
    <t>numProp{attachType:HRAT_EquipHero, propId:29301}</t>
  </si>
  <si>
    <t>TID_JennyPropPoolConf_10017_propTextDesc_CN_Main</t>
  </si>
  <si>
    <t>指挥</t>
  </si>
  <si>
    <t>numProp{attachType:HRAT_EquipHero, propId:29601}</t>
  </si>
  <si>
    <t>TID_JennyPropPoolConf_10018_propTextDesc_CN_Main</t>
  </si>
  <si>
    <t>被动</t>
  </si>
  <si>
    <t>numProp{attachType:HRAT_EquipHero, propId:29501}</t>
  </si>
  <si>
    <t>TID_JennyPropPoolConf_10019_propTextDesc_CN_Main</t>
  </si>
  <si>
    <t>追击</t>
  </si>
  <si>
    <t>numProp{attachType:HRAT_EquipHero, propId:29701}</t>
  </si>
  <si>
    <t>TID_JennyPropPoolConf_10020_propTextDesc_CN_Main</t>
  </si>
  <si>
    <t>主将</t>
  </si>
  <si>
    <t>numProp{attachType:HRAT_Troop, propId:20060}</t>
  </si>
  <si>
    <t>TID_JennyPropPoolConf_30020_propTextDesc_CN_Main</t>
  </si>
  <si>
    <t>numProp{attachType:HRAT_EquipHero, propId:29801}</t>
  </si>
  <si>
    <t>TID_JennyPropPoolConf_20018_propTextDesc_CN_Main</t>
  </si>
  <si>
    <t>numProp{attachType:HRAT_Troop, propId:29112}</t>
  </si>
  <si>
    <t>TID_JennyPropPoolConf_20019_propTextDesc_CN_Main</t>
  </si>
  <si>
    <t>numProp{attachType:HRAT_Troop, propId:29122}</t>
  </si>
  <si>
    <t>TID_JennyPropPoolConf_20020_propTextDesc_CN_Main</t>
  </si>
  <si>
    <t>numProp{attachType:HRAT_EquipHero, propId:8030}</t>
  </si>
  <si>
    <t>TID_JennyPropPoolConf_10005_propTextDesc_CN_Main</t>
  </si>
  <si>
    <t>numProp{attachType:HRAT_EquipHero, propId:20800}</t>
  </si>
  <si>
    <t>TID_JennyPropPoolConf_10006_propTextDesc_CN_Main</t>
  </si>
  <si>
    <t>numProp{attachType:HRAT_Troop, propId:20830}</t>
  </si>
  <si>
    <t>TID_JennyPropPoolConf_10007_propTextDesc_CN_Main</t>
  </si>
  <si>
    <t>convert(ResJenny.proto, table_JennyPropPoolConf, JennyPropPoolConf_1.pbin)</t>
  </si>
  <si>
    <t>简称</t>
  </si>
  <si>
    <t>备注id</t>
  </si>
  <si>
    <t>特性坐骑id</t>
  </si>
  <si>
    <t>shortName</t>
  </si>
  <si>
    <t>specHorseId[|]</t>
  </si>
  <si>
    <t>TID_JennyPropPoolConf_1_40001_shortName_CN_Main</t>
  </si>
  <si>
    <t>特性</t>
  </si>
  <si>
    <t>numProp{attachType:HRAT_EquipHero, propId:29840}</t>
  </si>
  <si>
    <t>701001|703005|704004</t>
  </si>
  <si>
    <t>TID_JennyPropPoolConf_1_40001_propTextDesc_CN_Main</t>
  </si>
  <si>
    <t>TID_JennyPropPoolConf_1_40002_shortName_CN_Main</t>
  </si>
  <si>
    <t>701003|704003</t>
  </si>
  <si>
    <t>TID_JennyPropPoolConf_1_40002_propTextDesc_CN_Main</t>
  </si>
  <si>
    <t>TID_JennyPropPoolConf_1_40003_shortName_CN_Main</t>
  </si>
  <si>
    <t>701005</t>
  </si>
  <si>
    <t>TID_JennyPropPoolConf_1_40003_propTextDesc_CN_Main</t>
  </si>
  <si>
    <t>TID_JennyPropPoolConf_1_40004_shortName_CN_Main</t>
  </si>
  <si>
    <t>numProp{attachType:HRAT_EquipHero, propId:29810}</t>
  </si>
  <si>
    <t>703003</t>
  </si>
  <si>
    <t>TID_JennyPropPoolConf_1_40004_propTextDesc_CN_Main</t>
  </si>
  <si>
    <t>TID_JennyPropPoolConf_1_40005_shortName_CN_Main</t>
  </si>
  <si>
    <t>703002|704002</t>
  </si>
  <si>
    <t>TID_JennyPropPoolConf_1_40005_propTextDesc_CN_Main</t>
  </si>
  <si>
    <t>TID_JennyPropPoolConf_1_40006_shortName_CN_Main</t>
  </si>
  <si>
    <t>702001</t>
  </si>
  <si>
    <t>TID_JennyPropPoolConf_1_40006_propTextDesc_CN_Main</t>
  </si>
  <si>
    <t>TID_JennyPropPoolConf_1_40007_shortName_CN_Main</t>
  </si>
  <si>
    <t>702003|703001</t>
  </si>
  <si>
    <t>TID_JennyPropPoolConf_1_40007_propTextDesc_CN_Main</t>
  </si>
  <si>
    <t>TID_JennyPropPoolConf_1_40008_shortName_CN_Main</t>
  </si>
  <si>
    <t>numProp{attachType:HRAT_Troop, propId:29701}</t>
  </si>
  <si>
    <t>704001</t>
  </si>
  <si>
    <t>TID_JennyPropPoolConf_1_40008_propTextDesc_CN_Main</t>
  </si>
  <si>
    <t>TID_JennyPropPoolConf_1_40009_shortName_CN_Main</t>
  </si>
  <si>
    <t>numProp{attachType:HRAT_Troop, propId:29802}</t>
  </si>
  <si>
    <t>701004|702002|703004</t>
  </si>
  <si>
    <t>TID_JennyPropPoolConf_1_40009_propTextDesc_CN_Main</t>
  </si>
  <si>
    <t>TID_JennyPropPoolConf_1_40010_shortName_CN_Main</t>
  </si>
  <si>
    <t>numProp{attachType:HRAT_EquipHero, propId:29010}</t>
  </si>
  <si>
    <t>701002</t>
  </si>
  <si>
    <t>TID_JennyPropPoolConf_1_40010_propTextDesc_CN_Main</t>
  </si>
  <si>
    <t>TID_JennyPropPoolConf_1_40011_shortName_CN_Main</t>
  </si>
  <si>
    <t>numProp{attachType:HRAT_Troop, propId:20040}</t>
  </si>
  <si>
    <t>701101|702101|703101|704101</t>
  </si>
  <si>
    <t>TID_JennyPropPoolConf_1_40011_propTextDesc_CN_Main</t>
  </si>
  <si>
    <t>TID_JennyPropPoolConf_1_40012_shortName_CN_Main</t>
  </si>
  <si>
    <t>numProp{attachType:HRAT_EquipHero, propId:29121}</t>
  </si>
  <si>
    <t>701103|702103|703103|704103</t>
  </si>
  <si>
    <t>TID_JennyPropPoolConf_1_40012_propTextDesc_CN_Main</t>
  </si>
  <si>
    <t>TID_JennyPropPoolConf_1_40013_shortName_CN_Main</t>
  </si>
  <si>
    <t>numProp{attachType:HRAT_EquipHero, propId:29111}</t>
  </si>
  <si>
    <t>701102|702102|703102|704102</t>
  </si>
  <si>
    <t>TID_JennyPropPoolConf_1_40013_propTextDesc_CN_Main</t>
  </si>
  <si>
    <t>TID_JennyPropPoolConf_1_40014_shortName_CN_Main</t>
  </si>
  <si>
    <t>numProp{attachType:HRAT_Troop, propId:20050}</t>
  </si>
  <si>
    <t>701104|702104|703104|704104</t>
  </si>
  <si>
    <t>TID_JennyPropPoolConf_1_40014_propTextDesc_CN_Main</t>
  </si>
  <si>
    <t>TID_JennyPropPoolConf_1_40015_shortName_CN_Main</t>
  </si>
  <si>
    <t>701105|702105|703105|704105</t>
  </si>
  <si>
    <t>TID_JennyPropPoolConf_1_40015_propTextDesc_CN_Main</t>
  </si>
  <si>
    <t>convert(ResJenny.proto, table_JennyPresetJennyConf, JennyPresetJennyConf.pbin)</t>
  </si>
  <si>
    <t>预设配置id</t>
  </si>
  <si>
    <t>宝配置id</t>
  </si>
  <si>
    <t>预设词条1</t>
  </si>
  <si>
    <t>预设词条2</t>
  </si>
  <si>
    <t>预设词条3</t>
  </si>
  <si>
    <t>jennyConfId</t>
  </si>
  <si>
    <t>presetJennyProp[1]{key;value}</t>
  </si>
  <si>
    <t>presetJennyProp[2]{key;value}</t>
  </si>
  <si>
    <t>presetJennyProp[3]{key;value}</t>
  </si>
  <si>
    <t>20003;2.5</t>
  </si>
  <si>
    <t>20001;2.5</t>
  </si>
  <si>
    <t>20002;2.5</t>
  </si>
  <si>
    <t>30003;4</t>
  </si>
  <si>
    <t>30001;4</t>
  </si>
  <si>
    <t>30009;0.02</t>
  </si>
  <si>
    <t>30002;4</t>
  </si>
  <si>
    <t>20009;0.01</t>
  </si>
  <si>
    <t>30014;0.02</t>
  </si>
  <si>
    <t>convert(ResJenny.proto, table_JennyItemConf, JennyItemConf.pbin)</t>
  </si>
  <si>
    <t>道具id</t>
  </si>
  <si>
    <t>排序辅助</t>
  </si>
  <si>
    <t>词条库</t>
  </si>
  <si>
    <t>备注</t>
  </si>
  <si>
    <t>道具类型</t>
  </si>
  <si>
    <t>道具效果</t>
  </si>
  <si>
    <t>精工界面简称</t>
  </si>
  <si>
    <t>道具效果参数(使用1次)</t>
  </si>
  <si>
    <t>道具效果文本(使用1次)</t>
  </si>
  <si>
    <t>道具效果参数(使用2次)</t>
  </si>
  <si>
    <t>道具效果文本(使用2次)</t>
  </si>
  <si>
    <t>道具效果参数(使用3次)</t>
  </si>
  <si>
    <t>道具效果文本(使用3次)</t>
  </si>
  <si>
    <t>可使用的熔炼类型</t>
  </si>
  <si>
    <t>精工界面简称(源文本)</t>
  </si>
  <si>
    <t>itemType</t>
  </si>
  <si>
    <t>itemFeature.featureType</t>
  </si>
  <si>
    <t>itemFeature.featureParam[1].featureParamOneOf</t>
  </si>
  <si>
    <t>effect[1]</t>
  </si>
  <si>
    <t>itemFeature.featureParam[2].featureParamOneOf</t>
  </si>
  <si>
    <t>itemFeature.featureParam[3].featureParamOneOf</t>
  </si>
  <si>
    <t>availableForgeType[|]</t>
  </si>
  <si>
    <t>剑士的护腕</t>
  </si>
  <si>
    <t>剑士专精</t>
  </si>
  <si>
    <t>熔炼催化剂</t>
  </si>
  <si>
    <t>指定其余词条选择库</t>
  </si>
  <si>
    <t>TID_JennyItemConf_2101_effect_CN_Main</t>
  </si>
  <si>
    <t>TID_JennyItemConf_2101_effect_1047582855415_CN_Main</t>
  </si>
  <si>
    <t>TID_JennyItemConf_2101_effect_740136685426_CN_Main</t>
  </si>
  <si>
    <t>枪兵的手套</t>
  </si>
  <si>
    <t>枪兵专精</t>
  </si>
  <si>
    <t>TID_JennyItemConf_2102_effect_CN_Main</t>
  </si>
  <si>
    <t>TID_JennyItemConf_2102_effect_884884922042_CN_Main</t>
  </si>
  <si>
    <t>TID_JennyItemConf_2102_effect_779628850034_CN_Main</t>
  </si>
  <si>
    <t>骑士的缰绳</t>
  </si>
  <si>
    <t>骑兵专精</t>
  </si>
  <si>
    <t>TID_JennyItemConf_2103_effect_CN_Main</t>
  </si>
  <si>
    <t>TID_JennyItemConf_2103_effect_551490992814_CN_Main</t>
  </si>
  <si>
    <t>TID_JennyItemConf_2103_effect_995075862221_CN_Main</t>
  </si>
  <si>
    <t>弓手的指环</t>
  </si>
  <si>
    <t>弓兵专精</t>
  </si>
  <si>
    <t>TID_JennyItemConf_2104_effect_CN_Main</t>
  </si>
  <si>
    <t>TID_JennyItemConf_2104_effect_603831806741_CN_Main</t>
  </si>
  <si>
    <t>TID_JennyItemConf_2104_effect_541178417427_CN_Main</t>
  </si>
  <si>
    <t>幕僚的手书</t>
  </si>
  <si>
    <t>主动技</t>
  </si>
  <si>
    <t>TID_JennyItemConf_2105_effect_CN_Main</t>
  </si>
  <si>
    <t>TID_JennyItemConf_2105_effect_531895536549_CN_Main</t>
  </si>
  <si>
    <t>TID_JennyItemConf_2105_effect_430552396473_CN_Main</t>
  </si>
  <si>
    <t>统领的令旗</t>
  </si>
  <si>
    <t>指挥技</t>
  </si>
  <si>
    <t>TID_JennyItemConf_2106_effect_CN_Main</t>
  </si>
  <si>
    <t>TID_JennyItemConf_2106_effect_133153110354_CN_Main</t>
  </si>
  <si>
    <t>TID_JennyItemConf_2106_effect_1022826540503_CN_Main</t>
  </si>
  <si>
    <t>老兵的残甲</t>
  </si>
  <si>
    <t>被动技</t>
  </si>
  <si>
    <t>TID_JennyItemConf_2107_effect_CN_Main</t>
  </si>
  <si>
    <t>TID_JennyItemConf_2107_effect_739132400875_CN_Main</t>
  </si>
  <si>
    <t>TID_JennyItemConf_2107_effect_131251923638_CN_Main</t>
  </si>
  <si>
    <t>先锋的绑带</t>
  </si>
  <si>
    <t>追击技</t>
  </si>
  <si>
    <t>TID_JennyItemConf_2108_effect_CN_Main</t>
  </si>
  <si>
    <t>TID_JennyItemConf_2108_effect_59348221235_CN_Main</t>
  </si>
  <si>
    <t>TID_JennyItemConf_2108_effect_369933438257_CN_Main</t>
  </si>
  <si>
    <t>大将的佩刀</t>
  </si>
  <si>
    <t>主将技</t>
  </si>
  <si>
    <t>TID_JennyItemConf_2109_effect_CN_Main</t>
  </si>
  <si>
    <t>TID_JennyItemConf_2109_effect_531530350570_CN_Main</t>
  </si>
  <si>
    <t>TID_JennyItemConf_2109_effect_949884311845_CN_Main</t>
  </si>
  <si>
    <t>受福的狼牙</t>
  </si>
  <si>
    <t>普通数值强化剂</t>
  </si>
  <si>
    <t>强化宝珠词条数值</t>
  </si>
  <si>
    <t xml:space="preserve">incrJennyPropValue{incrPer:0.05} </t>
  </si>
  <si>
    <t>TID_JennyItemConf_2110_effect_CN_Main</t>
  </si>
  <si>
    <t xml:space="preserve">incrJennyPropValue{incrPer:0.1} </t>
  </si>
  <si>
    <t>TID_JennyItemConf_2110_effect_58883182214_CN_Main</t>
  </si>
  <si>
    <t xml:space="preserve">incrJennyPropValue{incrPer:0.15} </t>
  </si>
  <si>
    <t>TID_JennyItemConf_2110_effect_520884824220_CN_Main</t>
  </si>
  <si>
    <t>受福的狮牙</t>
  </si>
  <si>
    <t>高级数值强化剂</t>
  </si>
  <si>
    <t xml:space="preserve">incrJennyPropValue{incrPer:0.2} </t>
  </si>
  <si>
    <t>TID_JennyItemConf_2111_effect_1046424008520_CN_Main</t>
  </si>
  <si>
    <t xml:space="preserve">incrJennyPropValue{incrPer:0.3} </t>
  </si>
  <si>
    <t>TID_JennyItemConf_2111_effect_858677103611_CN_Main</t>
  </si>
  <si>
    <t>剑圣的护腕</t>
  </si>
  <si>
    <t>specJennyOtherPropPoolId{poolId:2101, prob:0.34}</t>
  </si>
  <si>
    <t>TID_JennyItemConf_2112_effect_CN_Main</t>
  </si>
  <si>
    <t>specJennyOtherPropPoolId{poolId:2101, prob:0.68}</t>
  </si>
  <si>
    <t>TID_JennyItemConf_2112_effect_649744795860_CN_Main</t>
  </si>
  <si>
    <t>specJennyOtherPropPoolId{poolId:2101, prob:1}</t>
  </si>
  <si>
    <t>TID_JennyItemConf_2112_effect_395315601588_CN_Main</t>
  </si>
  <si>
    <t>枪宗的手套</t>
  </si>
  <si>
    <t>specJennyOtherPropPoolId{poolId:2102, prob:0.34}</t>
  </si>
  <si>
    <t>TID_JennyItemConf_2113_effect_CN_Main</t>
  </si>
  <si>
    <t>specJennyOtherPropPoolId{poolId:2102, prob:0.68}</t>
  </si>
  <si>
    <t>TID_JennyItemConf_2113_effect_63157731668_CN_Main</t>
  </si>
  <si>
    <t>specJennyOtherPropPoolId{poolId:2102, prob:1}</t>
  </si>
  <si>
    <t>TID_JennyItemConf_2113_effect_1048487479080_CN_Main</t>
  </si>
  <si>
    <t>圣骑的缰绳</t>
  </si>
  <si>
    <t>specJennyOtherPropPoolId{poolId:2103, prob:0.34}</t>
  </si>
  <si>
    <t>TID_JennyItemConf_2114_effect_CN_Main</t>
  </si>
  <si>
    <t>specJennyOtherPropPoolId{poolId:2103, prob:0.68}</t>
  </si>
  <si>
    <t>TID_JennyItemConf_2114_effect_877332506302_CN_Main</t>
  </si>
  <si>
    <t>specJennyOtherPropPoolId{poolId:2103, prob:1}</t>
  </si>
  <si>
    <t>TID_JennyItemConf_2114_effect_1097200444492_CN_Main</t>
  </si>
  <si>
    <t>哲别的指环</t>
  </si>
  <si>
    <t>specJennyOtherPropPoolId{poolId:2104, prob:0.34}</t>
  </si>
  <si>
    <t>TID_JennyItemConf_2115_effect_CN_Main</t>
  </si>
  <si>
    <t>specJennyOtherPropPoolId{poolId:2104, prob:0.68}</t>
  </si>
  <si>
    <t>TID_JennyItemConf_2115_effect_324747284063_CN_Main</t>
  </si>
  <si>
    <t>specJennyOtherPropPoolId{poolId:2104, prob:1}</t>
  </si>
  <si>
    <t>TID_JennyItemConf_2115_effect_423834938243_CN_Main</t>
  </si>
  <si>
    <t>军师的秘策</t>
  </si>
  <si>
    <t>specJennyOtherPropPoolId{poolId:2105, prob:0.34}</t>
  </si>
  <si>
    <t>TID_JennyItemConf_2116_effect_CN_Main</t>
  </si>
  <si>
    <t>specJennyOtherPropPoolId{poolId:2105, prob:0.68}</t>
  </si>
  <si>
    <t>TID_JennyItemConf_2116_effect_108119794089_CN_Main</t>
  </si>
  <si>
    <t>specJennyOtherPropPoolId{poolId:2105, prob:1}</t>
  </si>
  <si>
    <t>TID_JennyItemConf_2116_effect_760747902384_CN_Main</t>
  </si>
  <si>
    <t>统帅的令旗</t>
  </si>
  <si>
    <t>specJennyOtherPropPoolId{poolId:2106, prob:0.34}</t>
  </si>
  <si>
    <t>TID_JennyItemConf_2117_effect_CN_Main</t>
  </si>
  <si>
    <t>specJennyOtherPropPoolId{poolId:2106, prob:0.68}</t>
  </si>
  <si>
    <t>TID_JennyItemConf_2117_effect_861293259658_CN_Main</t>
  </si>
  <si>
    <t>specJennyOtherPropPoolId{poolId:2106, prob:1}</t>
  </si>
  <si>
    <t>TID_JennyItemConf_2117_effect_1067516543999_CN_Main</t>
  </si>
  <si>
    <t>specJennyOtherPropPoolId{poolId:2107, prob:0.34}</t>
  </si>
  <si>
    <t>TID_JennyItemConf_2118_effect_CN_Main</t>
  </si>
  <si>
    <t>specJennyOtherPropPoolId{poolId:2107, prob:0.68}</t>
  </si>
  <si>
    <t>TID_JennyItemConf_2118_effect_1040023781026_CN_Main</t>
  </si>
  <si>
    <t>specJennyOtherPropPoolId{poolId:2107, prob:1}</t>
  </si>
  <si>
    <t>TID_JennyItemConf_2118_effect_918422652611_CN_Main</t>
  </si>
  <si>
    <t>specJennyOtherPropPoolId{poolId:2108, prob:0.34}</t>
  </si>
  <si>
    <t>TID_JennyItemConf_2119_effect_CN_Main</t>
  </si>
  <si>
    <t>specJennyOtherPropPoolId{poolId:2108, prob:0.68}</t>
  </si>
  <si>
    <t>TID_JennyItemConf_2119_effect_299694777830_CN_Main</t>
  </si>
  <si>
    <t>specJennyOtherPropPoolId{poolId:2108, prob:1}</t>
  </si>
  <si>
    <t>TID_JennyItemConf_2119_effect_537589896682_CN_Main</t>
  </si>
  <si>
    <t>名将的佩剑</t>
  </si>
  <si>
    <t>specJennyOtherPropPoolId{poolId:2109, prob:0.34}</t>
  </si>
  <si>
    <t>TID_JennyItemConf_2120_effect_CN_Main</t>
  </si>
  <si>
    <t>specJennyOtherPropPoolId{poolId:2109, prob:0.68}</t>
  </si>
  <si>
    <t>TID_JennyItemConf_2120_effect_786704861691_CN_Main</t>
  </si>
  <si>
    <t>specJennyOtherPropPoolId{poolId:2109, prob:1}</t>
  </si>
  <si>
    <t>TID_JennyItemConf_2120_effect_264594978760_CN_Main</t>
  </si>
  <si>
    <t>圣枪烈芒图纸</t>
  </si>
  <si>
    <t>熔炼图纸</t>
  </si>
  <si>
    <t>指定熔炼产出宝珠品质概率</t>
  </si>
  <si>
    <t>specGenJennyQualityProb{generateProb{jennyQuality:JQ_PurlPle,prob:1.0}}</t>
  </si>
  <si>
    <t>TID_JennyItemConf_10001_effect_CN_Main</t>
  </si>
  <si>
    <t>指定首词条选择库</t>
  </si>
  <si>
    <t>specJennyFirstPropPoolId{poolId:10001, prob:1.0}</t>
  </si>
  <si>
    <t>天骏奇驭图纸</t>
  </si>
  <si>
    <t>TID_JennyItemConf_10002_effect_CN_Main</t>
  </si>
  <si>
    <t>specJennyFirstPropPoolId{poolId:10002, prob:1.0}</t>
  </si>
  <si>
    <t>名剑灵刃图纸</t>
  </si>
  <si>
    <t>TID_JennyItemConf_10003_effect_CN_Main</t>
  </si>
  <si>
    <t>specJennyFirstPropPoolId{poolId:10003, prob:1.0}</t>
  </si>
  <si>
    <t>神箭飞星图纸</t>
  </si>
  <si>
    <t>TID_JennyItemConf_10004_effect_CN_Main</t>
  </si>
  <si>
    <t>specJennyFirstPropPoolId{poolId:10004, prob:1.0}</t>
  </si>
  <si>
    <t>传奇宗匠图纸</t>
  </si>
  <si>
    <t>添加此图纸，必定可以打造出传奇品质的挂饰，有三条橙色词条</t>
  </si>
  <si>
    <t>指定词条品质和数量</t>
  </si>
  <si>
    <t>specJennyPropQualityAndCnt{entry{quality:JPQ_Orange,count:3}}</t>
  </si>
  <si>
    <t>TID_JennyItemConf_10005_effect_CN_Main</t>
  </si>
  <si>
    <t>specGenJennyQualityProb{generateProb{jennyQuality:JQ_Orange,prob:1.0}}</t>
  </si>
  <si>
    <t>传奇专家图纸</t>
  </si>
  <si>
    <t>添加此图纸，必定可以打造出传奇品质的挂饰，至少有两条橙色词条</t>
  </si>
  <si>
    <t>specJennyPropQualityAndCnt{entry{quality:JPQ_Orange,count:2}}</t>
  </si>
  <si>
    <t>TID_JennyItemConf_10006_effect_CN_Main</t>
  </si>
  <si>
    <t>传奇精工图纸</t>
  </si>
  <si>
    <t>添加此图纸，必定可以打造出传奇品质的挂饰，至少有一条橙色词条</t>
  </si>
  <si>
    <t>specJennyPropQualityAndCnt{entry{quality:JPQ_Orange,count:1}}</t>
  </si>
  <si>
    <t>TID_JennyItemConf_10007_effect_CN_Main</t>
  </si>
  <si>
    <t>传奇匠作图纸</t>
  </si>
  <si>
    <t>添加此图纸，必定可以打造出传奇品质的挂饰</t>
  </si>
  <si>
    <t>TID_JennyItemConf_10008_effect_CN_Main</t>
  </si>
  <si>
    <t>典藏稀世图纸</t>
  </si>
  <si>
    <t>打造概率提升为60%橙 40%紫色</t>
  </si>
  <si>
    <t>specGenJennyQualityProb{generateProb{jennyQuality:JQ_Orange,prob:0.6},generateProb{jennyQuality:JQ_PurlPle,prob:0.4}}</t>
  </si>
  <si>
    <t>TID_JennyItemConf_10009_effect_CN_Main</t>
  </si>
  <si>
    <t>典藏珍华图纸</t>
  </si>
  <si>
    <t>打造概率提升为40%橙 60%紫色</t>
  </si>
  <si>
    <t>specGenJennyQualityProb{generateProb{jennyQuality:JQ_Orange,prob:0.4},generateProb{jennyQuality:JQ_PurlPle,prob:0.6}}</t>
  </si>
  <si>
    <t>TID_JennyItemConf_11010_effect_CN_Main</t>
  </si>
  <si>
    <t>典藏巧制图纸</t>
  </si>
  <si>
    <t>打造概率提升为20%橙 80%紫色</t>
  </si>
  <si>
    <t>specGenJennyQualityProb{generateProb{jennyQuality:JQ_Orange,prob:0.2},generateProb{jennyQuality:JQ_PurlPle,prob:0.8}}</t>
  </si>
  <si>
    <t>TID_JennyItemConf_11011_effect_CN_Main</t>
  </si>
  <si>
    <t>铁骨</t>
  </si>
  <si>
    <t>精工图纸（铁骨）</t>
  </si>
  <si>
    <t>精工材料</t>
  </si>
  <si>
    <t>添加或替换指定特性词条</t>
  </si>
  <si>
    <t>TID_JennyItemConf_30001_shortName_CN_Main</t>
  </si>
  <si>
    <t>addSpecProp{specPropId:40011}</t>
  </si>
  <si>
    <t>TID_JennyItemConf_30001_effect_CN_Main</t>
  </si>
  <si>
    <t>征天</t>
  </si>
  <si>
    <t>精工图纸（征天）</t>
  </si>
  <si>
    <t>TID_JennyItemConf_30002_shortName_CN_Main</t>
  </si>
  <si>
    <t>addSpecProp{specPropId:40012}</t>
  </si>
  <si>
    <t>TID_JennyItemConf_30002_effect_CN_Main</t>
  </si>
  <si>
    <t>炽炎</t>
  </si>
  <si>
    <t>精工图纸（炽炎）</t>
  </si>
  <si>
    <t>TID_JennyItemConf_30003_shortName_CN_Main</t>
  </si>
  <si>
    <t>addSpecProp{specPropId:40013}</t>
  </si>
  <si>
    <t>TID_JennyItemConf_30003_effect_CN_Main</t>
  </si>
  <si>
    <t>旗魂</t>
  </si>
  <si>
    <t>精工图纸（旗魂）</t>
  </si>
  <si>
    <t>TID_JennyItemConf_30004_shortName_CN_Main</t>
  </si>
  <si>
    <t>addSpecProp{specPropId:40014}</t>
  </si>
  <si>
    <t>TID_JennyItemConf_30004_effect_CN_Main</t>
  </si>
  <si>
    <t>玉麟</t>
  </si>
  <si>
    <t>精工图纸（玉麟）</t>
  </si>
  <si>
    <t>TID_JennyItemConf_30005_shortName_CN_Main</t>
  </si>
  <si>
    <t>addSpecProp{specPropId:40015}</t>
  </si>
  <si>
    <t>TID_JennyItemConf_30005_effect_CN_Main</t>
  </si>
  <si>
    <t>霸王</t>
  </si>
  <si>
    <t>高级精工图纸（霸王）</t>
  </si>
  <si>
    <t>TID_JennyItemConf_30006_shortName_CN_Main</t>
  </si>
  <si>
    <t>addSpecProp{specPropId:40006}</t>
  </si>
  <si>
    <t>TID_JennyItemConf_30006_effect_CN_Main</t>
  </si>
  <si>
    <t>神意</t>
  </si>
  <si>
    <t>高级精工图纸（神意）</t>
  </si>
  <si>
    <t>TID_JennyItemConf_30007_shortName_CN_Main</t>
  </si>
  <si>
    <t>addSpecProp{specPropId:40007}</t>
  </si>
  <si>
    <t>TID_JennyItemConf_30007_effect_CN_Main</t>
  </si>
  <si>
    <t>普化</t>
  </si>
  <si>
    <t>高级精工图纸（普化）</t>
  </si>
  <si>
    <t>TID_JennyItemConf_30008_shortName_CN_Main</t>
  </si>
  <si>
    <t>addSpecProp{specPropId:40009}</t>
  </si>
  <si>
    <t>TID_JennyItemConf_30008_effect_CN_Main</t>
  </si>
  <si>
    <t>驰霄</t>
  </si>
  <si>
    <t>高级精工图纸（驰霄）</t>
  </si>
  <si>
    <t>TID_JennyItemConf_30009_shortName_CN_Main</t>
  </si>
  <si>
    <t>addSpecProp{specPropId:40001}</t>
  </si>
  <si>
    <t>TID_JennyItemConf_30009_effect_CN_Main</t>
  </si>
  <si>
    <t>飞渡</t>
  </si>
  <si>
    <t>高级精工图纸（飞渡）</t>
  </si>
  <si>
    <t>TID_JennyItemConf_30010_shortName_CN_Main</t>
  </si>
  <si>
    <t>addSpecProp{specPropId:40002}</t>
  </si>
  <si>
    <t>TID_JennyItemConf_30010_effect_CN_Main</t>
  </si>
  <si>
    <t>挂饰重铸图纸</t>
  </si>
  <si>
    <t>重新生成所有词条</t>
  </si>
  <si>
    <t>TID_JennyItemConf_40001_shortName_CN_Main</t>
  </si>
  <si>
    <t>resetAllJennyProp{}</t>
  </si>
  <si>
    <t>TID_JennyItemConf_40001_effect_CN_Main</t>
  </si>
  <si>
    <t>旧Key</t>
  </si>
  <si>
    <t>新Key</t>
  </si>
  <si>
    <t>文本</t>
  </si>
  <si>
    <t>JennyConf_1001_name_CN_Main</t>
  </si>
  <si>
    <t>疾锋剑刃</t>
  </si>
  <si>
    <t>JennyConf_1001_desc_CN_Main</t>
  </si>
  <si>
    <t>手工制成剑形骏饰，没多华丽的装饰，有更高的几率带有一条&lt;color=#FFCC71&gt;武力类&lt;/color&gt;的词条。</t>
  </si>
  <si>
    <t>JennyConf_1001_detailDesc_CN_Main</t>
  </si>
  <si>
    <t>手工制成的剑形骏饰，没有过多华丽的装饰。帝国士兵们相信佩戴它的战马会有锐不可当的勇气，能让自己在战场上一往无前。</t>
  </si>
  <si>
    <t>JennyConf_1002_name_CN_Main</t>
  </si>
  <si>
    <t>锐芒矢镝</t>
  </si>
  <si>
    <t>JennyConf_1002_desc_CN_Main</t>
  </si>
  <si>
    <t>打磨过箭尖状骏饰，闪着锋锐的寒光，有更高的几率带有一条&lt;color=#FFCC71&gt;武力类&lt;/color&gt;的词条。</t>
  </si>
  <si>
    <t>JennyConf_1002_detailDesc_CN_Main</t>
  </si>
  <si>
    <t>打磨过的箭尖状骏饰，边缘闪着锋锐的寒光。被箭矢护佑的战马，也会和箭矢一样拥有绝强的力量，以及凿穿敌阵的狂猛骑锋。</t>
  </si>
  <si>
    <t>JennyConf_1003_name_CN_Main</t>
  </si>
  <si>
    <t>灵明圆镜</t>
  </si>
  <si>
    <t>JennyConf_1003_desc_CN_Main</t>
  </si>
  <si>
    <t>圆形的金属片，被打磨成镜子的样式，有更高的几率带有一条&lt;color=#FFCC71&gt;谋略类&lt;/color&gt;的词条。</t>
  </si>
  <si>
    <t>JennyConf_1003_detailDesc_CN_Main</t>
  </si>
  <si>
    <t>圆形的金属片，被打磨成镜子的样式。传说镜子可以照见内心，让人获得更多的智慧，但借助外物才存在的智慧，还是真实的吗？</t>
  </si>
  <si>
    <t>JennyConf_1004_name_CN_Main</t>
  </si>
  <si>
    <t>启迪晨星</t>
  </si>
  <si>
    <t>JennyConf_1004_desc_CN_Main</t>
  </si>
  <si>
    <t>淡蓝色的，四角星形状的骏饰，有更高的几率带有一条&lt;color=#FFCC71&gt;谋略类&lt;/color&gt;的词条。</t>
  </si>
  <si>
    <t>JennyConf_1004_detailDesc_CN_Main</t>
  </si>
  <si>
    <t>淡蓝色的，四角星形状的骏饰。星星是神明写下的文字，也许正因如此，时常仰望星空之人才会更加聪慧，他们获得了更多的启迪。</t>
  </si>
  <si>
    <t>JennyConf_1005_name_CN_Main</t>
  </si>
  <si>
    <t>真刚顽铁</t>
  </si>
  <si>
    <t>JennyConf_1005_desc_CN_Main</t>
  </si>
  <si>
    <t>铁块样式的方形骏饰，有更高的几率带有一条&lt;color=#FFCC71&gt;防御类&lt;/color&gt;的词条。</t>
  </si>
  <si>
    <t>JennyConf_1005_detailDesc_CN_Main</t>
  </si>
  <si>
    <t>铁块样式的方形骏饰。在东洲，人们会把极度固执的人称之为顽铁。比起身上的甲胄，有时候，人心才是最难突破的防御。</t>
  </si>
  <si>
    <t>JennyConf_1006_name_CN_Main</t>
  </si>
  <si>
    <t>坚防巨盾</t>
  </si>
  <si>
    <t>JennyConf_1006_desc_CN_Main</t>
  </si>
  <si>
    <t>筝形盾样式的小巧挂饰，有更高的几率带有一条&lt;color=#FFCC71&gt;防御类&lt;/color&gt;的词条。</t>
  </si>
  <si>
    <t>JennyConf_1006_detailDesc_CN_Main</t>
  </si>
  <si>
    <t>筝形盾样式的小巧挂饰。盾牌是用来保护的，但恰如世界上没有完美的防御，再坚硬的盾牌，也阻挡不了来自背后的攻击。</t>
  </si>
  <si>
    <t>JennyConf_1007_name_CN_Main</t>
  </si>
  <si>
    <t>气泽鹰羽</t>
  </si>
  <si>
    <t>JennyConf_1007_desc_CN_Main</t>
  </si>
  <si>
    <t>羽毛样式的轻盈骏饰，有更高的几率带有一条&lt;color=#FFCC71&gt;增益类&lt;/color&gt;的词条。</t>
  </si>
  <si>
    <t>JennyConf_1007_detailDesc_CN_Main</t>
  </si>
  <si>
    <t>羽毛样式的轻盈骏饰。天启蛮族相信雄鹰是神灵的信使，因为它是离天最近的生物，它的羽毛则象征着神谕，能带来美好的赐福。</t>
  </si>
  <si>
    <t>JennyConf_1008_name_CN_Main</t>
  </si>
  <si>
    <t>神圣铃兰</t>
  </si>
  <si>
    <t>JennyConf_1008_desc_CN_Main</t>
  </si>
  <si>
    <t>铃兰花苞样式的骏饰，有更高的几率带有一条&lt;color=#FFCC71&gt;增益类&lt;/color&gt;的词条。</t>
  </si>
  <si>
    <t>JennyConf_1008_detailDesc_CN_Main</t>
  </si>
  <si>
    <t>铃兰花苞样式的骏饰。在七水北境的冰海蛮族部落，铃兰被视作日出和希望，代表上天对万物的垂怜，骑士们将它挂在马上，祈祷自己战斗的一切顺利。</t>
  </si>
  <si>
    <t>JennyPropPoolConf_10001_propTextDesc_CN_Main</t>
  </si>
  <si>
    <t>英雄武力增加</t>
  </si>
  <si>
    <t>JennyPropPoolConf_10002_propTextDesc_CN_Main</t>
  </si>
  <si>
    <t>英雄谋略增加</t>
  </si>
  <si>
    <t>JennyPropPoolConf_10003_propTextDesc_CN_Main</t>
  </si>
  <si>
    <t>英雄守备增加</t>
  </si>
  <si>
    <t>JennyPropPoolConf_10004_propTextDesc_CN_Main</t>
  </si>
  <si>
    <t>英雄摧城增加</t>
  </si>
  <si>
    <t>JennyPropPoolConf_10008_propTextDesc_CN_Main</t>
  </si>
  <si>
    <t>剑士攻击提升</t>
  </si>
  <si>
    <t>JennyPropPoolConf_10010_propTextDesc_CN_Main</t>
  </si>
  <si>
    <t>枪兵攻击提升</t>
  </si>
  <si>
    <t>JennyPropPoolConf_10012_propTextDesc_CN_Main</t>
  </si>
  <si>
    <t>骑兵攻击提升</t>
  </si>
  <si>
    <t>JennyPropPoolConf_10014_propTextDesc_CN_Main</t>
  </si>
  <si>
    <t>弓兵攻击提升</t>
  </si>
  <si>
    <t>JennyPropPoolConf_20009_propTextDesc_CN_Main</t>
  </si>
  <si>
    <t>全兵种攻击提升</t>
  </si>
  <si>
    <t>JennyPropPoolConf_10009_propTextDesc_CN_Main</t>
  </si>
  <si>
    <t>剑士防御提升</t>
  </si>
  <si>
    <t>JennyPropPoolConf_10011_propTextDesc_CN_Main</t>
  </si>
  <si>
    <t>枪兵防御提升</t>
  </si>
  <si>
    <t>JennyPropPoolConf_10013_propTextDesc_CN_Main</t>
  </si>
  <si>
    <t>骑兵防御提升</t>
  </si>
  <si>
    <t>JennyPropPoolConf_10015_propTextDesc_CN_Main</t>
  </si>
  <si>
    <t>弓兵防御提升</t>
  </si>
  <si>
    <t>JennyPropPoolConf_20014_propTextDesc_CN_Main</t>
  </si>
  <si>
    <t>全兵种防御提升</t>
  </si>
  <si>
    <t>JennyPropPoolConf_10016_propTextDesc_CN_Main</t>
  </si>
  <si>
    <t>主动技能伤害增加</t>
  </si>
  <si>
    <t>JennyPropPoolConf_10017_propTextDesc_CN_Main</t>
  </si>
  <si>
    <t>指挥技能伤害增加</t>
  </si>
  <si>
    <t>JennyPropPoolConf_10018_propTextDesc_CN_Main</t>
  </si>
  <si>
    <t>被动技能伤害增加</t>
  </si>
  <si>
    <t>JennyPropPoolConf_10019_propTextDesc_CN_Main</t>
  </si>
  <si>
    <t>追击技能伤害增加</t>
  </si>
  <si>
    <t>JennyPropPoolConf_10020_propTextDesc_CN_Main</t>
  </si>
  <si>
    <t>主将技伤害增加</t>
  </si>
  <si>
    <t>JennyPropPoolConf_30020_propTextDesc_CN_Main</t>
  </si>
  <si>
    <t>全兵种生命提升</t>
  </si>
  <si>
    <t>JennyPropPoolConf_20018_propTextDesc_CN_Main</t>
  </si>
  <si>
    <t>增加技能治疗效果</t>
  </si>
  <si>
    <t>JennyPropPoolConf_20019_propTextDesc_CN_Main</t>
  </si>
  <si>
    <t>降低部队受到武力技能伤害</t>
  </si>
  <si>
    <t>JennyPropPoolConf_20020_propTextDesc_CN_Main</t>
  </si>
  <si>
    <t>降低部队受到谋略技能伤害</t>
  </si>
  <si>
    <t>JennyPropPoolConf_10005_propTextDesc_CN_Main</t>
  </si>
  <si>
    <t>英雄战斗获取经验增加</t>
  </si>
  <si>
    <t>JennyPropPoolConf_10006_propTextDesc_CN_Main</t>
  </si>
  <si>
    <t>攻打野外蛮族攻击提升</t>
  </si>
  <si>
    <t>JennyPropPoolConf_10007_propTextDesc_CN_Main</t>
  </si>
  <si>
    <t>攻打野外蛮族防御提升</t>
  </si>
  <si>
    <t>JennyPropPoolConf_1_40001_shortName_CN_Main</t>
  </si>
  <si>
    <t>JennyPropPoolConf_1_40001_propTextDesc_CN_Main</t>
  </si>
  <si>
    <t>当该挂饰被“云龙骧”装备时，坐骑骑乘英雄的追击技能触发率提高</t>
  </si>
  <si>
    <t>JennyPropPoolConf_1_40002_shortName_CN_Main</t>
  </si>
  <si>
    <t>JennyPropPoolConf_1_40002_propTextDesc_CN_Main</t>
  </si>
  <si>
    <t>当该挂饰被“搏浪舟”装备时，坐骑骑乘英雄的追击技能触发率提高</t>
  </si>
  <si>
    <t>JennyPropPoolConf_1_40003_shortName_CN_Main</t>
  </si>
  <si>
    <t>威霆</t>
  </si>
  <si>
    <t>JennyPropPoolConf_1_40003_propTextDesc_CN_Main</t>
  </si>
  <si>
    <t>当该挂饰被“雷云”装备时，坐骑骑乘英雄的追击技能触发率提高</t>
  </si>
  <si>
    <t>JennyPropPoolConf_1_40004_shortName_CN_Main</t>
  </si>
  <si>
    <t>圣主</t>
  </si>
  <si>
    <t>JennyPropPoolConf_1_40004_propTextDesc_CN_Main</t>
  </si>
  <si>
    <t>当该挂饰被“玄明”装备时，坐骑骑乘英雄的主动技能触发率提高</t>
  </si>
  <si>
    <t>JennyPropPoolConf_1_40005_shortName_CN_Main</t>
  </si>
  <si>
    <t>枭雄</t>
  </si>
  <si>
    <t>JennyPropPoolConf_1_40005_propTextDesc_CN_Main</t>
  </si>
  <si>
    <t>当该挂饰被“逐电”装备时，坐骑骑乘英雄的主动技能触发率提高</t>
  </si>
  <si>
    <t>JennyPropPoolConf_1_40006_shortName_CN_Main</t>
  </si>
  <si>
    <t>JennyPropPoolConf_1_40006_propTextDesc_CN_Main</t>
  </si>
  <si>
    <t>当该挂饰被“乌星”装备时，坐骑骑乘英雄的反击技能伤害提高</t>
  </si>
  <si>
    <t>JennyPropPoolConf_1_40007_shortName_CN_Main</t>
  </si>
  <si>
    <t>JennyPropPoolConf_1_40007_propTextDesc_CN_Main</t>
  </si>
  <si>
    <t>当该挂饰被“佩萨斯”装备时，坐骑骑乘英雄的指挥技能伤害提高</t>
  </si>
  <si>
    <t>JennyPropPoolConf_1_40008_shortName_CN_Main</t>
  </si>
  <si>
    <t>狂狮</t>
  </si>
  <si>
    <t>JennyPropPoolConf_1_40008_propTextDesc_CN_Main</t>
  </si>
  <si>
    <t>当该挂饰被“白玉猊”装备时，坐骑骑乘英雄的主将技能伤害提高</t>
  </si>
  <si>
    <t>JennyPropPoolConf_1_40009_shortName_CN_Main</t>
  </si>
  <si>
    <t>JennyPropPoolConf_1_40009_propTextDesc_CN_Main</t>
  </si>
  <si>
    <t>当该挂饰被“镇岳雷”装备时，坐骑骑乘英雄所在部队受到治疗效果提高</t>
  </si>
  <si>
    <t>JennyPropPoolConf_1_40010_shortName_CN_Main</t>
  </si>
  <si>
    <t>血怒</t>
  </si>
  <si>
    <t>JennyPropPoolConf_1_40010_propTextDesc_CN_Main</t>
  </si>
  <si>
    <t>当该挂饰被“丹虬”装备时，坐骑骑乘英雄的暴击伤害提高</t>
  </si>
  <si>
    <t>JennyPropPoolConf_1_40011_shortName_CN_Main</t>
  </si>
  <si>
    <t>JennyPropPoolConf_1_40011_propTextDesc_CN_Main</t>
  </si>
  <si>
    <t>当该挂饰被“诺里斯”装备时，坐骑骑乘英雄所在的部队全队武力防御提高</t>
  </si>
  <si>
    <t>JennyPropPoolConf_1_40012_shortName_CN_Main</t>
  </si>
  <si>
    <t>JennyPropPoolConf_1_40012_propTextDesc_CN_Main</t>
  </si>
  <si>
    <t>当该挂饰被“燎原”装备时，坐骑骑乘英雄的谋略技能伤害提高</t>
  </si>
  <si>
    <t>JennyPropPoolConf_1_40013_shortName_CN_Main</t>
  </si>
  <si>
    <t>JennyPropPoolConf_1_40013_propTextDesc_CN_Main</t>
  </si>
  <si>
    <t>当该挂饰被“卷云驹”装备时，坐骑骑乘英雄的武力技能伤害提高</t>
  </si>
  <si>
    <t>JennyPropPoolConf_1_40014_shortName_CN_Main</t>
  </si>
  <si>
    <t>JennyPropPoolConf_1_40014_propTextDesc_CN_Main</t>
  </si>
  <si>
    <t>当该挂饰被“达尔克”装备时，坐骑骑乘英雄所在的部队全队谋略防御提高</t>
  </si>
  <si>
    <t>JennyPropPoolConf_1_40015_shortName_CN_Main</t>
  </si>
  <si>
    <t>玉鳞</t>
  </si>
  <si>
    <t>JennyPropPoolConf_1_40015_propTextDesc_CN_Main</t>
  </si>
  <si>
    <t>当该挂饰被“洗月”装备时，坐骑骑乘英雄所在的部队全队武力防御提高</t>
  </si>
  <si>
    <t>JennyItemConf_2101_effect_CN_Main</t>
  </si>
  <si>
    <t>10%的概率获得一条剑士相关属性</t>
  </si>
  <si>
    <t>JennyItemConf_2101_effect_1047582855415_CN_Main</t>
  </si>
  <si>
    <t>20%的概率获得一条剑士相关属性</t>
  </si>
  <si>
    <t>JennyItemConf_2101_effect_740136685426_CN_Main</t>
  </si>
  <si>
    <t>30%的概率获得一条剑士相关属性</t>
  </si>
  <si>
    <t>JennyItemConf_2102_effect_CN_Main</t>
  </si>
  <si>
    <t>10%的概率获得一条枪兵相关属性</t>
  </si>
  <si>
    <t>JennyItemConf_2102_effect_884884922042_CN_Main</t>
  </si>
  <si>
    <t>20%的概率获得一条枪兵相关属性</t>
  </si>
  <si>
    <t>JennyItemConf_2102_effect_779628850034_CN_Main</t>
  </si>
  <si>
    <t>30%的概率获得一条枪兵相关属性</t>
  </si>
  <si>
    <t>JennyItemConf_2103_effect_CN_Main</t>
  </si>
  <si>
    <t>10%的概率获得一条骑士相关属性</t>
  </si>
  <si>
    <t>JennyItemConf_2103_effect_551490992814_CN_Main</t>
  </si>
  <si>
    <t>20%的概率获得一条骑士相关属性</t>
  </si>
  <si>
    <t>JennyItemConf_2103_effect_995075862221_CN_Main</t>
  </si>
  <si>
    <t>30%的概率获得一条骑士相关属性</t>
  </si>
  <si>
    <t>JennyItemConf_2104_effect_CN_Main</t>
  </si>
  <si>
    <t>10%的概率获得一条弓兵相关属性</t>
  </si>
  <si>
    <t>JennyItemConf_2104_effect_603831806741_CN_Main</t>
  </si>
  <si>
    <t>20%的概率获得一条弓兵相关属性</t>
  </si>
  <si>
    <t>JennyItemConf_2104_effect_541178417427_CN_Main</t>
  </si>
  <si>
    <t>30%的概率获得一条弓兵相关属性</t>
  </si>
  <si>
    <t>JennyItemConf_2105_effect_CN_Main</t>
  </si>
  <si>
    <t>10%概率获得属性：“主动技能伤害提升”</t>
  </si>
  <si>
    <t>JennyItemConf_2105_effect_531895536549_CN_Main</t>
  </si>
  <si>
    <t>20%的概率获得一条“主动技能伤害提升”属性</t>
  </si>
  <si>
    <t>JennyItemConf_2105_effect_430552396473_CN_Main</t>
  </si>
  <si>
    <t>30%概率获得属性：“主动技能伤害提升”</t>
  </si>
  <si>
    <t>JennyItemConf_2106_effect_CN_Main</t>
  </si>
  <si>
    <t>10%概率获得属性：“指挥技能伤害提升”</t>
  </si>
  <si>
    <t>JennyItemConf_2106_effect_133153110354_CN_Main</t>
  </si>
  <si>
    <t>20%的概率获得一条“指挥技能伤害提升”属性</t>
  </si>
  <si>
    <t>JennyItemConf_2106_effect_1022826540503_CN_Main</t>
  </si>
  <si>
    <t>30%概率获得属性：“指挥技能伤害提升”</t>
  </si>
  <si>
    <t>JennyItemConf_2107_effect_CN_Main</t>
  </si>
  <si>
    <t>10%概率获得属性：“被动技能伤害提升”</t>
  </si>
  <si>
    <t>JennyItemConf_2107_effect_739132400875_CN_Main</t>
  </si>
  <si>
    <t>20%的概率获得一条“被动技能伤害提升”属性</t>
  </si>
  <si>
    <t>JennyItemConf_2107_effect_131251923638_CN_Main</t>
  </si>
  <si>
    <t>30%概率获得属性：“被动技能伤害提升”</t>
  </si>
  <si>
    <t>JennyItemConf_2108_effect_CN_Main</t>
  </si>
  <si>
    <t>10%概率获得属性：“追击技能伤害提升”</t>
  </si>
  <si>
    <t>JennyItemConf_2108_effect_59348221235_CN_Main</t>
  </si>
  <si>
    <t>20%的概率获得一条“追击技能伤害提升”属性</t>
  </si>
  <si>
    <t>JennyItemConf_2108_effect_369933438257_CN_Main</t>
  </si>
  <si>
    <t>30%概率获得属性：“追击技能伤害提升”</t>
  </si>
  <si>
    <t>JennyItemConf_2109_effect_CN_Main</t>
  </si>
  <si>
    <t>10%概率获得属性：“主将技能伤害提升”</t>
  </si>
  <si>
    <t>JennyItemConf_2109_effect_531530350570_CN_Main</t>
  </si>
  <si>
    <t>20%的概率获得一条“主将技能伤害提升”属性</t>
  </si>
  <si>
    <t>JennyItemConf_2109_effect_949884311845_CN_Main</t>
  </si>
  <si>
    <t>30%概率获得属性：“主将技能伤害提升”</t>
  </si>
  <si>
    <t>JennyItemConf_2110_effect_CN_Main</t>
  </si>
  <si>
    <t>打造出的挂饰属性，效果提升5%</t>
  </si>
  <si>
    <t>JennyItemConf_2110_effect_58883182214_CN_Main</t>
  </si>
  <si>
    <t>打造出的挂饰属性，效果提升10%</t>
  </si>
  <si>
    <t>JennyItemConf_2110_effect_520884824220_CN_Main</t>
  </si>
  <si>
    <t>打造出的挂饰属性，效果提升15%</t>
  </si>
  <si>
    <t>JennyItemConf_2111_effect_1046424008520_CN_Main</t>
  </si>
  <si>
    <t>打造出的挂饰属性，效果提升20%</t>
  </si>
  <si>
    <t>JennyItemConf_2111_effect_858677103611_CN_Main</t>
  </si>
  <si>
    <t>打造出的挂饰属性，效果提升30%</t>
  </si>
  <si>
    <t>JennyItemConf_2112_effect_CN_Main</t>
  </si>
  <si>
    <t>34%的概率获得一条剑士相关属性</t>
  </si>
  <si>
    <t>JennyItemConf_2112_effect_649744795860_CN_Main</t>
  </si>
  <si>
    <t>68%的概率获得一条剑士相关属性</t>
  </si>
  <si>
    <t>JennyItemConf_2112_effect_395315601588_CN_Main</t>
  </si>
  <si>
    <t>100%的概率获得一条剑士相关属性</t>
  </si>
  <si>
    <t>JennyItemConf_2113_effect_CN_Main</t>
  </si>
  <si>
    <t>34%的概率获得一条枪兵相关属性</t>
  </si>
  <si>
    <t>JennyItemConf_2113_effect_63157731668_CN_Main</t>
  </si>
  <si>
    <t>68%的概率获得一条枪兵相关属性</t>
  </si>
  <si>
    <t>JennyItemConf_2113_effect_1048487479080_CN_Main</t>
  </si>
  <si>
    <t>100%的概率获得一条枪兵相关属性</t>
  </si>
  <si>
    <t>JennyItemConf_2114_effect_CN_Main</t>
  </si>
  <si>
    <t>34%的概率获得一条骑士相关属性</t>
  </si>
  <si>
    <t>JennyItemConf_2114_effect_877332506302_CN_Main</t>
  </si>
  <si>
    <t>68%的概率获得一条骑士相关属性</t>
  </si>
  <si>
    <t>JennyItemConf_2114_effect_1097200444492_CN_Main</t>
  </si>
  <si>
    <t>100%的概率获得一条骑士相关属性</t>
  </si>
  <si>
    <t>JennyItemConf_2115_effect_CN_Main</t>
  </si>
  <si>
    <t>34%的概率获得一条弓兵相关属性</t>
  </si>
  <si>
    <t>JennyItemConf_2115_effect_324747284063_CN_Main</t>
  </si>
  <si>
    <t>68%的概率获得一条弓兵相关属性</t>
  </si>
  <si>
    <t>JennyItemConf_2115_effect_423834938243_CN_Main</t>
  </si>
  <si>
    <t>100%的概率获得一条弓兵相关属性</t>
  </si>
  <si>
    <t>JennyItemConf_2116_effect_CN_Main</t>
  </si>
  <si>
    <t>34%概率获得属性：“主动技能伤害提升”</t>
  </si>
  <si>
    <t>JennyItemConf_2116_effect_108119794089_CN_Main</t>
  </si>
  <si>
    <t>68%概率获得属性：“主动技能伤害提升”</t>
  </si>
  <si>
    <t>JennyItemConf_2116_effect_760747902384_CN_Main</t>
  </si>
  <si>
    <t>100%概率获得属性：“主动技能伤害提升”</t>
  </si>
  <si>
    <t>JennyItemConf_2117_effect_CN_Main</t>
  </si>
  <si>
    <t>34%概率获得属性：“指挥技能伤害提升”</t>
  </si>
  <si>
    <t>JennyItemConf_2117_effect_861293259658_CN_Main</t>
  </si>
  <si>
    <t>68%概率获得属性：“指挥技能伤害提升”</t>
  </si>
  <si>
    <t>JennyItemConf_2117_effect_1067516543999_CN_Main</t>
  </si>
  <si>
    <t>100%概率获得属性：“指挥技能伤害提升”</t>
  </si>
  <si>
    <t>JennyItemConf_2118_effect_CN_Main</t>
  </si>
  <si>
    <t>34%概率获得属性：“被动技能伤害提升”</t>
  </si>
  <si>
    <t>JennyItemConf_2118_effect_1040023781026_CN_Main</t>
  </si>
  <si>
    <t>68%概率获得属性：“被动技能伤害提升”</t>
  </si>
  <si>
    <t>JennyItemConf_2118_effect_918422652611_CN_Main</t>
  </si>
  <si>
    <t>100%概率获得属性：“被动技能伤害提升”</t>
  </si>
  <si>
    <t>JennyItemConf_2119_effect_CN_Main</t>
  </si>
  <si>
    <t>34%概率获得属性：“追击技能伤害提升”</t>
  </si>
  <si>
    <t>JennyItemConf_2119_effect_299694777830_CN_Main</t>
  </si>
  <si>
    <t>68%概率获得属性：“追击技能伤害提升”</t>
  </si>
  <si>
    <t>JennyItemConf_2119_effect_537589896682_CN_Main</t>
  </si>
  <si>
    <t>100%概率获得属性：“追击技能伤害提升”</t>
  </si>
  <si>
    <t>JennyItemConf_2120_effect_CN_Main</t>
  </si>
  <si>
    <t>34%概率获得属性：“主将技能伤害提升”</t>
  </si>
  <si>
    <t>JennyItemConf_2120_effect_786704861691_CN_Main</t>
  </si>
  <si>
    <t>68%概率获得属性：“主将技能伤害提升”</t>
  </si>
  <si>
    <t>JennyItemConf_2120_effect_264594978760_CN_Main</t>
  </si>
  <si>
    <t>100%概率获得属性：“主将技能伤害提升”</t>
  </si>
  <si>
    <t>JennyItemConf_10001_effect_CN_Main</t>
  </si>
  <si>
    <t>打造的挂饰必定带有一条枪兵相关属性。</t>
  </si>
  <si>
    <t>JennyItemConf_10002_effect_CN_Main</t>
  </si>
  <si>
    <t>打造的挂饰必定带有一条骑兵相关属性。</t>
  </si>
  <si>
    <t>JennyItemConf_10003_effect_CN_Main</t>
  </si>
  <si>
    <t>打造的挂饰必定带有一条剑士相关属性。</t>
  </si>
  <si>
    <t>JennyItemConf_10004_effect_CN_Main</t>
  </si>
  <si>
    <t>打造的挂饰必定带有一条弓兵相关属性。</t>
  </si>
  <si>
    <t>JennyItemConf_10005_effect_CN_Main</t>
  </si>
  <si>
    <t>必定打造出&lt;color=#f1c540&gt;传说品质&lt;/color&gt;且有三条橙色词条的挂饰</t>
  </si>
  <si>
    <t>JennyItemConf_10006_effect_CN_Main</t>
  </si>
  <si>
    <t>必定打造出&lt;color=#f1c540&gt;传说品质&lt;/color&gt;且有两条橙色词条的挂饰</t>
  </si>
  <si>
    <t>JennyItemConf_10007_effect_CN_Main</t>
  </si>
  <si>
    <t>必定打造出&lt;color=#f1c540&gt;传说品质&lt;/color&gt;且有一条橙色词条的挂饰</t>
  </si>
  <si>
    <t>JennyItemConf_10008_effect_CN_Main</t>
  </si>
  <si>
    <t>本次打造产出一个&lt;color=#f1c540&gt;传说品质&lt;/color&gt;的挂饰</t>
  </si>
  <si>
    <t>JennyItemConf_10009_effect_CN_Main</t>
  </si>
  <si>
    <t>60%概率打造&lt;color=#f1c540&gt;传说品质&lt;/color&gt;挂饰</t>
  </si>
  <si>
    <t>JennyItemConf_11010_effect_CN_Main</t>
  </si>
  <si>
    <t>40%概率打造&lt;color=#f1c540&gt;传说品质&lt;/color&gt;挂饰</t>
  </si>
  <si>
    <t>JennyItemConf_11011_effect_CN_Main</t>
  </si>
  <si>
    <t>20%概率打造&lt;color=#f1c540&gt;传说品质&lt;/color&gt;挂饰</t>
  </si>
  <si>
    <t>JennyItemConf_30001_shortName_CN_Main</t>
  </si>
  <si>
    <t>特性-铁骨</t>
  </si>
  <si>
    <t>JennyItemConf_30001_effect_CN_Main</t>
  </si>
  <si>
    <t>为所选挂饰添加特性：&lt;color=#e3482c&gt;铁骨&lt;/color&gt;</t>
  </si>
  <si>
    <t>JennyItemConf_30002_shortName_CN_Main</t>
  </si>
  <si>
    <t>特性-征天</t>
  </si>
  <si>
    <t>JennyItemConf_30002_effect_CN_Main</t>
  </si>
  <si>
    <t>为所选挂饰添加特性：&lt;color=#e3482c&gt;征天&lt;/color&gt;</t>
  </si>
  <si>
    <t>JennyItemConf_30003_shortName_CN_Main</t>
  </si>
  <si>
    <t>特性-炽炎</t>
  </si>
  <si>
    <t>JennyItemConf_30003_effect_CN_Main</t>
  </si>
  <si>
    <t>为所选挂饰添加特性：&lt;color=#e3482c&gt;炽炎&lt;/color&gt;</t>
  </si>
  <si>
    <t>JennyItemConf_30004_shortName_CN_Main</t>
  </si>
  <si>
    <t>特性-旗魂</t>
  </si>
  <si>
    <t>JennyItemConf_30004_effect_CN_Main</t>
  </si>
  <si>
    <t>为所选挂饰添加特性：&lt;color=#e3482c&gt;旗魂&lt;/color&gt;</t>
  </si>
  <si>
    <t>JennyItemConf_30005_shortName_CN_Main</t>
  </si>
  <si>
    <t>特性-玉麟</t>
  </si>
  <si>
    <t>JennyItemConf_30005_effect_CN_Main</t>
  </si>
  <si>
    <t>为所选挂饰添加特性：&lt;color=#e3482c&gt;玉麟&lt;/color&gt;</t>
  </si>
  <si>
    <t>JennyItemConf_30006_shortName_CN_Main</t>
  </si>
  <si>
    <t>特性-霸王</t>
  </si>
  <si>
    <t>JennyItemConf_30006_effect_CN_Main</t>
  </si>
  <si>
    <t>为所选挂饰添加特性：&lt;color=#e3482c&gt;霸王&lt;/color&gt;</t>
  </si>
  <si>
    <t>JennyItemConf_30007_shortName_CN_Main</t>
  </si>
  <si>
    <t>特性-神意</t>
  </si>
  <si>
    <t>JennyItemConf_30007_effect_CN_Main</t>
  </si>
  <si>
    <t>为所选挂饰添加特性：&lt;color=#e3482c&gt;神意&lt;/color&gt;</t>
  </si>
  <si>
    <t>JennyItemConf_30008_shortName_CN_Main</t>
  </si>
  <si>
    <t>特性-普化</t>
  </si>
  <si>
    <t>JennyItemConf_30008_effect_CN_Main</t>
  </si>
  <si>
    <t>为所选挂饰添加特性：&lt;color=#e3482c&gt;普化&lt;/color&gt;</t>
  </si>
  <si>
    <t>JennyItemConf_30009_shortName_CN_Main</t>
  </si>
  <si>
    <t>特性-驰霄</t>
  </si>
  <si>
    <t>JennyItemConf_30009_effect_CN_Main</t>
  </si>
  <si>
    <t>为所选挂饰添加特性：&lt;color=#e3482c&gt;驰霄&lt;/color&gt;</t>
  </si>
  <si>
    <t>JennyItemConf_30010_shortName_CN_Main</t>
  </si>
  <si>
    <t>特性-飞渡</t>
  </si>
  <si>
    <t>JennyItemConf_30010_effect_CN_Main</t>
  </si>
  <si>
    <t>为所选挂饰添加特性：&lt;color=#e3482c&gt;飞渡&lt;/color&gt;</t>
  </si>
  <si>
    <t>JennyItemConf_40001_shortName_CN_Main</t>
  </si>
  <si>
    <t>属性重铸</t>
  </si>
  <si>
    <t>JennyItemConf_40001_effect_CN_Main</t>
  </si>
  <si>
    <t>重新生成所选挂饰的所有词条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</si>
</sst>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0"/>
      <color rgb="FF00000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.8000000000000007"/>
      <color rgb="FFA9B7C6"/>
      <name val="JetBrains Mono"/>
      <family val="1"/>
    </font>
    <font>
      <sz val="11"/>
      <color rgb="FFFF0000"/>
      <name val="等线"/>
      <family val="3"/>
      <charset val="134"/>
      <scheme val="minor"/>
    </font>
    <font>
      <sz val="10"/>
      <color theme="1"/>
      <name val="Microsoft YaHei"/>
      <charset val="134"/>
    </font>
    <font>
      <sz val="9"/>
      <name val="等线"/>
      <family val="3"/>
      <charset val="134"/>
      <scheme val="minor"/>
    </font>
    <font>
      <b/>
      <sz val="12"/>
      <color rgb="FF000000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2" fillId="0" borderId="0" xfId="0" applyFont="1"/>
    <xf numFmtId="49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7" fillId="2" borderId="4" xfId="0" applyNumberFormat="1" applyFont="1" applyFill="1" applyBorder="1" applyAlignment="1">
      <alignment horizontal="center" vertical="center"/>
    </xf>
    <xf numFmtId="0" fontId="0" fillId="3" borderId="0" xfId="0" applyFill="1"/>
    <xf numFmtId="10" fontId="0" fillId="0" borderId="0" xfId="0" applyNumberFormat="1"/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10" fontId="2" fillId="0" borderId="0" xfId="0" applyNumberFormat="1" applyFont="1"/>
    <xf numFmtId="0" fontId="7" fillId="0" borderId="0" xfId="0" applyFont="1" applyAlignment="1">
      <alignment vertical="center"/>
    </xf>
    <xf numFmtId="0" fontId="0" fillId="4" borderId="0" xfId="0" applyFill="1"/>
    <xf numFmtId="10" fontId="0" fillId="4" borderId="0" xfId="0" applyNumberFormat="1" applyFill="1"/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10" fontId="0" fillId="5" borderId="0" xfId="0" applyNumberFormat="1" applyFill="1"/>
    <xf numFmtId="0" fontId="2" fillId="5" borderId="0" xfId="0" applyFont="1" applyFill="1"/>
    <xf numFmtId="0" fontId="7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2">
    <cellStyle name="常规" xfId="0" builtinId="0"/>
    <cellStyle name="常规 3" xfId="1" xr:uid="{00000000-0005-0000-0000-000001000000}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pane xSplit="1" ySplit="1" topLeftCell="B2" activePane="bottomRight" state="frozen"/>
      <selection pane="topRight"/>
      <selection pane="bottomLeft"/>
      <selection pane="bottomRight" activeCell="H19" sqref="H19"/>
    </sheetView>
  </sheetViews>
  <sheetFormatPr defaultColWidth="9" defaultRowHeight="14.5"/>
  <cols>
    <col min="1" max="1" width="18.5" style="44" customWidth="1"/>
    <col min="2" max="2" width="21.1640625" style="44" customWidth="1"/>
    <col min="3" max="3" width="16.75" style="44" customWidth="1"/>
    <col min="4" max="4" width="30.75" style="44" customWidth="1"/>
    <col min="5" max="5" width="9.1640625" style="44" customWidth="1"/>
    <col min="6" max="6" width="6.58203125" style="44" customWidth="1"/>
    <col min="7" max="7" width="36.1640625" style="44" customWidth="1"/>
    <col min="8" max="8" width="34.1640625" style="44" customWidth="1"/>
    <col min="9" max="9" width="33" style="44" customWidth="1"/>
    <col min="10" max="11" width="9" style="44" customWidth="1"/>
    <col min="12" max="16384" width="9" style="44"/>
  </cols>
  <sheetData>
    <row r="1" spans="1:10">
      <c r="A1" s="10" t="s">
        <v>0</v>
      </c>
      <c r="B1" s="2"/>
      <c r="C1" s="2"/>
      <c r="D1" s="2"/>
      <c r="E1" s="2"/>
      <c r="F1" s="2"/>
    </row>
    <row r="2" spans="1:10">
      <c r="A2" s="43" t="s">
        <v>1</v>
      </c>
      <c r="B2" s="47" t="s">
        <v>2</v>
      </c>
      <c r="C2" s="48"/>
      <c r="D2" s="43" t="s">
        <v>3</v>
      </c>
      <c r="E2" s="47" t="s">
        <v>4</v>
      </c>
      <c r="F2" s="48"/>
      <c r="G2" s="43" t="s">
        <v>5</v>
      </c>
      <c r="H2" s="30" t="s">
        <v>6</v>
      </c>
      <c r="I2" s="43" t="s">
        <v>7</v>
      </c>
      <c r="J2" s="43"/>
    </row>
    <row r="3" spans="1:10">
      <c r="A3" s="43" t="s">
        <v>8</v>
      </c>
      <c r="B3" s="43" t="s">
        <v>9</v>
      </c>
      <c r="C3" s="43" t="s">
        <v>10</v>
      </c>
      <c r="D3" s="43" t="s">
        <v>11</v>
      </c>
      <c r="E3" s="43" t="s">
        <v>12</v>
      </c>
      <c r="F3" s="43" t="s">
        <v>13</v>
      </c>
      <c r="G3" s="43" t="s">
        <v>14</v>
      </c>
      <c r="H3" s="43" t="s">
        <v>15</v>
      </c>
      <c r="I3" s="43" t="s">
        <v>16</v>
      </c>
      <c r="J3" s="43"/>
    </row>
    <row r="4" spans="1:10">
      <c r="A4" s="43" t="s">
        <v>17</v>
      </c>
      <c r="B4" s="43" t="s">
        <v>18</v>
      </c>
      <c r="C4" s="43">
        <v>0.85</v>
      </c>
      <c r="D4" s="43" t="s">
        <v>19</v>
      </c>
      <c r="E4" s="43">
        <v>15</v>
      </c>
      <c r="F4" s="43" t="s">
        <v>19</v>
      </c>
      <c r="G4" s="43" t="s">
        <v>20</v>
      </c>
      <c r="H4" s="43" t="s">
        <v>21</v>
      </c>
      <c r="I4" s="43"/>
      <c r="J4" s="43"/>
    </row>
    <row r="5" spans="1:10">
      <c r="A5" s="43"/>
      <c r="B5" s="43" t="s">
        <v>19</v>
      </c>
      <c r="C5" s="43">
        <v>0.14499999999999999</v>
      </c>
      <c r="D5" s="43"/>
      <c r="E5" s="43"/>
      <c r="F5" s="43"/>
      <c r="G5" s="43"/>
      <c r="H5" s="43"/>
      <c r="I5" s="43"/>
      <c r="J5" s="43"/>
    </row>
    <row r="6" spans="1:10">
      <c r="A6" s="43"/>
      <c r="B6" s="43" t="s">
        <v>22</v>
      </c>
      <c r="C6" s="43">
        <v>5.0000000000000001E-3</v>
      </c>
      <c r="D6" s="43"/>
      <c r="E6" s="43"/>
      <c r="F6" s="43"/>
      <c r="G6" s="43"/>
      <c r="H6" s="43"/>
    </row>
    <row r="7" spans="1:10">
      <c r="A7" s="43" t="s">
        <v>23</v>
      </c>
      <c r="B7" s="43" t="s">
        <v>18</v>
      </c>
      <c r="C7" s="43">
        <v>0</v>
      </c>
      <c r="D7" s="43" t="s">
        <v>22</v>
      </c>
      <c r="E7" s="43">
        <v>15</v>
      </c>
      <c r="F7" s="43" t="s">
        <v>22</v>
      </c>
      <c r="G7" s="43" t="s">
        <v>24</v>
      </c>
      <c r="H7" s="43" t="s">
        <v>25</v>
      </c>
      <c r="I7" s="43"/>
    </row>
    <row r="8" spans="1:10">
      <c r="A8" s="43"/>
      <c r="B8" s="43" t="s">
        <v>19</v>
      </c>
      <c r="C8" s="43">
        <v>0.92</v>
      </c>
      <c r="D8" s="43"/>
      <c r="E8" s="43"/>
      <c r="F8" s="43"/>
      <c r="G8" s="43"/>
    </row>
    <row r="9" spans="1:10">
      <c r="A9" s="43"/>
      <c r="B9" s="43" t="s">
        <v>22</v>
      </c>
      <c r="C9" s="43">
        <v>0.08</v>
      </c>
      <c r="D9" s="43"/>
      <c r="E9" s="43"/>
      <c r="F9" s="43"/>
      <c r="G9" s="43"/>
    </row>
    <row r="10" spans="1:10">
      <c r="A10" s="43" t="s">
        <v>26</v>
      </c>
      <c r="B10" s="43" t="s">
        <v>18</v>
      </c>
      <c r="C10" s="43">
        <v>0</v>
      </c>
      <c r="D10" s="43" t="s">
        <v>22</v>
      </c>
      <c r="E10" s="43">
        <v>15</v>
      </c>
      <c r="F10" s="43" t="s">
        <v>22</v>
      </c>
      <c r="G10" s="43" t="s">
        <v>24</v>
      </c>
      <c r="H10" s="43" t="s">
        <v>21</v>
      </c>
    </row>
    <row r="11" spans="1:10">
      <c r="A11" s="43"/>
      <c r="B11" s="43" t="s">
        <v>19</v>
      </c>
      <c r="C11" s="43">
        <v>0.92</v>
      </c>
      <c r="D11" s="43"/>
      <c r="E11" s="43"/>
      <c r="F11" s="43"/>
      <c r="G11" s="43"/>
    </row>
    <row r="12" spans="1:10">
      <c r="B12" s="43" t="s">
        <v>22</v>
      </c>
      <c r="C12" s="43">
        <v>0.08</v>
      </c>
      <c r="D12" s="43"/>
      <c r="E12" s="43"/>
      <c r="F12" s="43"/>
      <c r="G12" s="43"/>
    </row>
  </sheetData>
  <mergeCells count="2">
    <mergeCell ref="E2:F2"/>
    <mergeCell ref="B2:C2"/>
  </mergeCells>
  <phoneticPr fontId="11" type="noConversion"/>
  <conditionalFormatting sqref="A1:F1">
    <cfRule type="duplicateValues" dxfId="22" priority="3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115" zoomScaleNormal="115" workbookViewId="0">
      <selection activeCell="F12" sqref="F12"/>
    </sheetView>
  </sheetViews>
  <sheetFormatPr defaultColWidth="10.58203125" defaultRowHeight="14"/>
  <cols>
    <col min="2" max="2" width="15.75" style="46" customWidth="1"/>
    <col min="3" max="3" width="20.58203125" style="46" customWidth="1"/>
    <col min="4" max="4" width="18.1640625" style="46" customWidth="1"/>
    <col min="5" max="5" width="17.25" style="46" customWidth="1"/>
    <col min="6" max="6" width="95.75" style="46" customWidth="1"/>
    <col min="7" max="7" width="19.58203125" style="46" customWidth="1"/>
    <col min="8" max="8" width="18" style="46" customWidth="1"/>
    <col min="10" max="10" width="69.5" style="46" customWidth="1"/>
  </cols>
  <sheetData>
    <row r="1" spans="1:10" ht="14.5" customHeight="1">
      <c r="A1" s="10" t="s">
        <v>27</v>
      </c>
    </row>
    <row r="2" spans="1:10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I2" t="s">
        <v>34</v>
      </c>
      <c r="J2" t="s">
        <v>35</v>
      </c>
    </row>
    <row r="3" spans="1:10" ht="14.5" customHeight="1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s="43" t="s">
        <v>42</v>
      </c>
      <c r="H3" s="43" t="s">
        <v>43</v>
      </c>
      <c r="I3" t="s">
        <v>44</v>
      </c>
      <c r="J3" t="s">
        <v>45</v>
      </c>
    </row>
    <row r="4" spans="1:10" ht="20.25" customHeight="1">
      <c r="A4" s="4">
        <v>1001</v>
      </c>
      <c r="B4" s="45" t="s">
        <v>18</v>
      </c>
      <c r="C4" s="45">
        <v>1101</v>
      </c>
      <c r="D4" s="45">
        <v>1101</v>
      </c>
      <c r="E4" s="27" t="s">
        <v>46</v>
      </c>
      <c r="F4" s="28" t="s">
        <v>47</v>
      </c>
      <c r="G4" s="29" t="s">
        <v>48</v>
      </c>
      <c r="H4" s="29" t="s">
        <v>49</v>
      </c>
      <c r="I4" t="s">
        <v>50</v>
      </c>
      <c r="J4" t="s">
        <v>51</v>
      </c>
    </row>
    <row r="5" spans="1:10" ht="20.25" customHeight="1">
      <c r="A5" s="4">
        <v>1002</v>
      </c>
      <c r="B5" s="45" t="s">
        <v>18</v>
      </c>
      <c r="C5" s="45">
        <v>1101</v>
      </c>
      <c r="D5" s="45">
        <v>1101</v>
      </c>
      <c r="E5" s="27" t="s">
        <v>52</v>
      </c>
      <c r="F5" s="28" t="s">
        <v>53</v>
      </c>
      <c r="G5" s="29" t="s">
        <v>48</v>
      </c>
      <c r="H5" s="29" t="s">
        <v>54</v>
      </c>
      <c r="I5" t="s">
        <v>50</v>
      </c>
      <c r="J5" t="s">
        <v>55</v>
      </c>
    </row>
    <row r="6" spans="1:10" ht="20.25" customHeight="1">
      <c r="A6" s="4">
        <v>1003</v>
      </c>
      <c r="B6" s="45" t="s">
        <v>18</v>
      </c>
      <c r="C6" s="45">
        <v>1101</v>
      </c>
      <c r="D6" s="45">
        <v>1101</v>
      </c>
      <c r="E6" s="27" t="s">
        <v>56</v>
      </c>
      <c r="F6" s="28" t="s">
        <v>57</v>
      </c>
      <c r="G6" s="29" t="s">
        <v>48</v>
      </c>
      <c r="H6" s="29" t="s">
        <v>58</v>
      </c>
      <c r="I6" t="s">
        <v>59</v>
      </c>
      <c r="J6" t="s">
        <v>60</v>
      </c>
    </row>
    <row r="7" spans="1:10" ht="20.25" customHeight="1">
      <c r="A7" s="4">
        <v>1004</v>
      </c>
      <c r="B7" s="45" t="s">
        <v>18</v>
      </c>
      <c r="C7" s="45">
        <v>1101</v>
      </c>
      <c r="D7" s="45">
        <v>1101</v>
      </c>
      <c r="E7" s="27" t="s">
        <v>61</v>
      </c>
      <c r="F7" s="28" t="s">
        <v>62</v>
      </c>
      <c r="G7" s="29" t="s">
        <v>48</v>
      </c>
      <c r="H7" s="29" t="s">
        <v>63</v>
      </c>
      <c r="I7" t="s">
        <v>59</v>
      </c>
      <c r="J7" t="s">
        <v>64</v>
      </c>
    </row>
    <row r="8" spans="1:10" ht="20.25" customHeight="1">
      <c r="A8" s="4">
        <v>1005</v>
      </c>
      <c r="B8" s="45" t="s">
        <v>18</v>
      </c>
      <c r="C8" s="45">
        <v>1101</v>
      </c>
      <c r="D8" s="45">
        <v>1101</v>
      </c>
      <c r="E8" s="27" t="s">
        <v>65</v>
      </c>
      <c r="F8" s="28" t="s">
        <v>66</v>
      </c>
      <c r="G8" s="29" t="s">
        <v>48</v>
      </c>
      <c r="H8" s="29" t="s">
        <v>67</v>
      </c>
      <c r="I8" t="s">
        <v>68</v>
      </c>
      <c r="J8" t="s">
        <v>69</v>
      </c>
    </row>
    <row r="9" spans="1:10" ht="20.25" customHeight="1">
      <c r="A9" s="4">
        <v>1006</v>
      </c>
      <c r="B9" s="45" t="s">
        <v>18</v>
      </c>
      <c r="C9" s="45">
        <v>1101</v>
      </c>
      <c r="D9" s="45">
        <v>1101</v>
      </c>
      <c r="E9" s="27" t="s">
        <v>70</v>
      </c>
      <c r="F9" s="28" t="s">
        <v>71</v>
      </c>
      <c r="G9" s="29" t="s">
        <v>48</v>
      </c>
      <c r="H9" s="29" t="s">
        <v>72</v>
      </c>
      <c r="I9" t="s">
        <v>68</v>
      </c>
      <c r="J9" t="s">
        <v>73</v>
      </c>
    </row>
    <row r="10" spans="1:10" ht="20.25" customHeight="1">
      <c r="A10" s="4">
        <v>1007</v>
      </c>
      <c r="B10" s="45" t="s">
        <v>18</v>
      </c>
      <c r="C10" s="45">
        <v>1101</v>
      </c>
      <c r="D10" s="45">
        <v>1101</v>
      </c>
      <c r="E10" s="27" t="s">
        <v>74</v>
      </c>
      <c r="F10" s="28" t="s">
        <v>75</v>
      </c>
      <c r="G10" s="29" t="s">
        <v>48</v>
      </c>
      <c r="H10" s="29" t="s">
        <v>76</v>
      </c>
      <c r="I10" t="s">
        <v>77</v>
      </c>
      <c r="J10" t="s">
        <v>78</v>
      </c>
    </row>
    <row r="11" spans="1:10" ht="20.25" customHeight="1">
      <c r="A11" s="4">
        <v>1008</v>
      </c>
      <c r="B11" s="45" t="s">
        <v>18</v>
      </c>
      <c r="C11" s="45">
        <v>1101</v>
      </c>
      <c r="D11" s="45">
        <v>1101</v>
      </c>
      <c r="E11" s="27" t="s">
        <v>79</v>
      </c>
      <c r="F11" s="28" t="s">
        <v>80</v>
      </c>
      <c r="G11" s="29" t="s">
        <v>48</v>
      </c>
      <c r="H11" s="29" t="s">
        <v>81</v>
      </c>
      <c r="I11" t="s">
        <v>77</v>
      </c>
      <c r="J11" t="s">
        <v>82</v>
      </c>
    </row>
    <row r="12" spans="1:10" ht="20.25" customHeight="1">
      <c r="A12" s="4">
        <v>2001</v>
      </c>
      <c r="B12" s="45" t="s">
        <v>19</v>
      </c>
      <c r="C12" s="45">
        <v>1101</v>
      </c>
      <c r="D12" s="45">
        <v>1101</v>
      </c>
      <c r="E12" s="27" t="s">
        <v>46</v>
      </c>
      <c r="F12" s="28" t="s">
        <v>47</v>
      </c>
      <c r="G12" s="29" t="s">
        <v>48</v>
      </c>
      <c r="H12" s="29" t="s">
        <v>49</v>
      </c>
      <c r="I12" t="s">
        <v>50</v>
      </c>
      <c r="J12" t="s">
        <v>51</v>
      </c>
    </row>
    <row r="13" spans="1:10" ht="20.25" customHeight="1">
      <c r="A13" s="4">
        <v>2002</v>
      </c>
      <c r="B13" s="45" t="s">
        <v>19</v>
      </c>
      <c r="C13" s="45">
        <v>1101</v>
      </c>
      <c r="D13" s="45">
        <v>1101</v>
      </c>
      <c r="E13" s="27" t="s">
        <v>52</v>
      </c>
      <c r="F13" s="28" t="s">
        <v>53</v>
      </c>
      <c r="G13" s="29" t="s">
        <v>48</v>
      </c>
      <c r="H13" s="29" t="s">
        <v>54</v>
      </c>
      <c r="I13" t="s">
        <v>50</v>
      </c>
      <c r="J13" t="s">
        <v>55</v>
      </c>
    </row>
    <row r="14" spans="1:10" ht="20.25" customHeight="1">
      <c r="A14" s="4">
        <v>2003</v>
      </c>
      <c r="B14" s="45" t="s">
        <v>19</v>
      </c>
      <c r="C14" s="45">
        <v>1101</v>
      </c>
      <c r="D14" s="45">
        <v>1101</v>
      </c>
      <c r="E14" s="27" t="s">
        <v>56</v>
      </c>
      <c r="F14" s="28" t="s">
        <v>57</v>
      </c>
      <c r="G14" s="29" t="s">
        <v>48</v>
      </c>
      <c r="H14" s="29" t="s">
        <v>58</v>
      </c>
      <c r="I14" t="s">
        <v>59</v>
      </c>
      <c r="J14" t="s">
        <v>60</v>
      </c>
    </row>
    <row r="15" spans="1:10" ht="20.25" customHeight="1">
      <c r="A15" s="4">
        <v>2004</v>
      </c>
      <c r="B15" s="45" t="s">
        <v>19</v>
      </c>
      <c r="C15" s="45">
        <v>1101</v>
      </c>
      <c r="D15" s="45">
        <v>1101</v>
      </c>
      <c r="E15" s="27" t="s">
        <v>61</v>
      </c>
      <c r="F15" s="28" t="s">
        <v>62</v>
      </c>
      <c r="G15" s="29" t="s">
        <v>48</v>
      </c>
      <c r="H15" s="29" t="s">
        <v>63</v>
      </c>
      <c r="I15" t="s">
        <v>59</v>
      </c>
      <c r="J15" t="s">
        <v>64</v>
      </c>
    </row>
    <row r="16" spans="1:10" ht="20.25" customHeight="1">
      <c r="A16" s="4">
        <v>2005</v>
      </c>
      <c r="B16" s="45" t="s">
        <v>19</v>
      </c>
      <c r="C16" s="45">
        <v>1101</v>
      </c>
      <c r="D16" s="45">
        <v>1101</v>
      </c>
      <c r="E16" s="27" t="s">
        <v>65</v>
      </c>
      <c r="F16" s="28" t="s">
        <v>66</v>
      </c>
      <c r="G16" s="29" t="s">
        <v>48</v>
      </c>
      <c r="H16" s="29" t="s">
        <v>67</v>
      </c>
      <c r="I16" t="s">
        <v>68</v>
      </c>
      <c r="J16" t="s">
        <v>69</v>
      </c>
    </row>
    <row r="17" spans="1:10" ht="20.25" customHeight="1">
      <c r="A17" s="4">
        <v>2006</v>
      </c>
      <c r="B17" s="45" t="s">
        <v>19</v>
      </c>
      <c r="C17" s="45">
        <v>1101</v>
      </c>
      <c r="D17" s="45">
        <v>1101</v>
      </c>
      <c r="E17" s="27" t="s">
        <v>70</v>
      </c>
      <c r="F17" s="28" t="s">
        <v>71</v>
      </c>
      <c r="G17" s="29" t="s">
        <v>48</v>
      </c>
      <c r="H17" s="29" t="s">
        <v>72</v>
      </c>
      <c r="I17" t="s">
        <v>68</v>
      </c>
      <c r="J17" t="s">
        <v>73</v>
      </c>
    </row>
    <row r="18" spans="1:10" ht="20.25" customHeight="1">
      <c r="A18" s="4">
        <v>2007</v>
      </c>
      <c r="B18" s="45" t="s">
        <v>19</v>
      </c>
      <c r="C18" s="45">
        <v>1101</v>
      </c>
      <c r="D18" s="45">
        <v>1101</v>
      </c>
      <c r="E18" s="27" t="s">
        <v>74</v>
      </c>
      <c r="F18" s="28" t="s">
        <v>75</v>
      </c>
      <c r="G18" s="29" t="s">
        <v>48</v>
      </c>
      <c r="H18" s="29" t="s">
        <v>76</v>
      </c>
      <c r="I18" t="s">
        <v>77</v>
      </c>
      <c r="J18" t="s">
        <v>78</v>
      </c>
    </row>
    <row r="19" spans="1:10" ht="20.25" customHeight="1">
      <c r="A19" s="4">
        <v>2008</v>
      </c>
      <c r="B19" s="45" t="s">
        <v>19</v>
      </c>
      <c r="C19" s="45">
        <v>1101</v>
      </c>
      <c r="D19" s="45">
        <v>1101</v>
      </c>
      <c r="E19" s="27" t="s">
        <v>79</v>
      </c>
      <c r="F19" s="28" t="s">
        <v>80</v>
      </c>
      <c r="G19" s="29" t="s">
        <v>48</v>
      </c>
      <c r="H19" s="29" t="s">
        <v>81</v>
      </c>
      <c r="I19" t="s">
        <v>77</v>
      </c>
      <c r="J19" t="s">
        <v>82</v>
      </c>
    </row>
    <row r="20" spans="1:10" ht="20.25" customHeight="1">
      <c r="A20" s="4">
        <v>3001</v>
      </c>
      <c r="B20" s="45" t="s">
        <v>22</v>
      </c>
      <c r="C20" s="45">
        <v>1101</v>
      </c>
      <c r="D20" s="45">
        <v>1101</v>
      </c>
      <c r="E20" s="27" t="s">
        <v>46</v>
      </c>
      <c r="F20" s="28" t="s">
        <v>47</v>
      </c>
      <c r="G20" s="29" t="s">
        <v>48</v>
      </c>
      <c r="H20" s="29" t="s">
        <v>49</v>
      </c>
      <c r="I20" t="s">
        <v>50</v>
      </c>
      <c r="J20" t="s">
        <v>51</v>
      </c>
    </row>
    <row r="21" spans="1:10" ht="20.25" customHeight="1">
      <c r="A21" s="4">
        <v>3002</v>
      </c>
      <c r="B21" s="45" t="s">
        <v>22</v>
      </c>
      <c r="C21" s="45">
        <v>1101</v>
      </c>
      <c r="D21" s="45">
        <v>1101</v>
      </c>
      <c r="E21" s="27" t="s">
        <v>52</v>
      </c>
      <c r="F21" s="28" t="s">
        <v>53</v>
      </c>
      <c r="G21" s="29" t="s">
        <v>48</v>
      </c>
      <c r="H21" s="29" t="s">
        <v>54</v>
      </c>
      <c r="I21" t="s">
        <v>50</v>
      </c>
      <c r="J21" t="s">
        <v>55</v>
      </c>
    </row>
    <row r="22" spans="1:10" ht="20.25" customHeight="1">
      <c r="A22" s="4">
        <v>3003</v>
      </c>
      <c r="B22" s="45" t="s">
        <v>22</v>
      </c>
      <c r="C22" s="45">
        <v>1101</v>
      </c>
      <c r="D22" s="45">
        <v>1101</v>
      </c>
      <c r="E22" s="27" t="s">
        <v>56</v>
      </c>
      <c r="F22" s="28" t="s">
        <v>57</v>
      </c>
      <c r="G22" s="29" t="s">
        <v>48</v>
      </c>
      <c r="H22" s="29" t="s">
        <v>58</v>
      </c>
      <c r="I22" t="s">
        <v>59</v>
      </c>
      <c r="J22" t="s">
        <v>60</v>
      </c>
    </row>
    <row r="23" spans="1:10" ht="20.25" customHeight="1">
      <c r="A23" s="4">
        <v>3004</v>
      </c>
      <c r="B23" s="45" t="s">
        <v>22</v>
      </c>
      <c r="C23" s="45">
        <v>1101</v>
      </c>
      <c r="D23" s="45">
        <v>1101</v>
      </c>
      <c r="E23" s="27" t="s">
        <v>61</v>
      </c>
      <c r="F23" s="28" t="s">
        <v>62</v>
      </c>
      <c r="G23" s="29" t="s">
        <v>48</v>
      </c>
      <c r="H23" s="29" t="s">
        <v>63</v>
      </c>
      <c r="I23" t="s">
        <v>59</v>
      </c>
      <c r="J23" t="s">
        <v>64</v>
      </c>
    </row>
    <row r="24" spans="1:10" ht="20.25" customHeight="1">
      <c r="A24" s="4">
        <v>3005</v>
      </c>
      <c r="B24" s="45" t="s">
        <v>22</v>
      </c>
      <c r="C24" s="45">
        <v>1101</v>
      </c>
      <c r="D24" s="45">
        <v>1101</v>
      </c>
      <c r="E24" s="27" t="s">
        <v>65</v>
      </c>
      <c r="F24" s="28" t="s">
        <v>66</v>
      </c>
      <c r="G24" s="29" t="s">
        <v>48</v>
      </c>
      <c r="H24" s="29" t="s">
        <v>67</v>
      </c>
      <c r="I24" t="s">
        <v>68</v>
      </c>
      <c r="J24" t="s">
        <v>69</v>
      </c>
    </row>
    <row r="25" spans="1:10" ht="20.25" customHeight="1">
      <c r="A25" s="4">
        <v>3006</v>
      </c>
      <c r="B25" s="45" t="s">
        <v>22</v>
      </c>
      <c r="C25" s="45">
        <v>1101</v>
      </c>
      <c r="D25" s="45">
        <v>1101</v>
      </c>
      <c r="E25" s="27" t="s">
        <v>70</v>
      </c>
      <c r="F25" s="28" t="s">
        <v>71</v>
      </c>
      <c r="G25" s="29" t="s">
        <v>48</v>
      </c>
      <c r="H25" s="29" t="s">
        <v>72</v>
      </c>
      <c r="I25" t="s">
        <v>68</v>
      </c>
      <c r="J25" t="s">
        <v>73</v>
      </c>
    </row>
    <row r="26" spans="1:10" ht="20.25" customHeight="1">
      <c r="A26" s="4">
        <v>3007</v>
      </c>
      <c r="B26" s="45" t="s">
        <v>22</v>
      </c>
      <c r="C26" s="45">
        <v>1101</v>
      </c>
      <c r="D26" s="45">
        <v>1101</v>
      </c>
      <c r="E26" s="27" t="s">
        <v>74</v>
      </c>
      <c r="F26" s="28" t="s">
        <v>75</v>
      </c>
      <c r="G26" s="29" t="s">
        <v>48</v>
      </c>
      <c r="H26" s="29" t="s">
        <v>76</v>
      </c>
      <c r="I26" t="s">
        <v>77</v>
      </c>
      <c r="J26" t="s">
        <v>78</v>
      </c>
    </row>
    <row r="27" spans="1:10" ht="20.25" customHeight="1">
      <c r="A27" s="4">
        <v>3008</v>
      </c>
      <c r="B27" s="45" t="s">
        <v>22</v>
      </c>
      <c r="C27" s="45">
        <v>1101</v>
      </c>
      <c r="D27" s="45">
        <v>1101</v>
      </c>
      <c r="E27" s="27" t="s">
        <v>79</v>
      </c>
      <c r="F27" s="28" t="s">
        <v>80</v>
      </c>
      <c r="G27" s="29" t="s">
        <v>48</v>
      </c>
      <c r="H27" s="29" t="s">
        <v>81</v>
      </c>
      <c r="I27" t="s">
        <v>77</v>
      </c>
      <c r="J27" t="s">
        <v>82</v>
      </c>
    </row>
  </sheetData>
  <phoneticPr fontId="11" type="noConversion"/>
  <conditionalFormatting sqref="A1">
    <cfRule type="duplicateValues" dxfId="21" priority="1"/>
    <cfRule type="duplicateValues" dxfId="20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C29" sqref="C29"/>
    </sheetView>
  </sheetViews>
  <sheetFormatPr defaultColWidth="10.58203125" defaultRowHeight="14"/>
  <cols>
    <col min="2" max="2" width="19.4140625" style="46" customWidth="1"/>
    <col min="3" max="3" width="21.25" style="46" customWidth="1"/>
    <col min="4" max="4" width="21.75" style="46" customWidth="1"/>
    <col min="5" max="5" width="25.58203125" style="46" customWidth="1"/>
    <col min="6" max="6" width="25.75" style="46" customWidth="1"/>
    <col min="7" max="7" width="21.1640625" style="46" customWidth="1"/>
  </cols>
  <sheetData>
    <row r="1" spans="1:6" ht="14.5" customHeight="1">
      <c r="A1" s="10" t="s">
        <v>83</v>
      </c>
    </row>
    <row r="2" spans="1:6">
      <c r="A2" t="s">
        <v>29</v>
      </c>
      <c r="B2" t="s">
        <v>84</v>
      </c>
      <c r="C2" s="49" t="s">
        <v>85</v>
      </c>
      <c r="D2" s="50"/>
      <c r="E2" t="s">
        <v>86</v>
      </c>
      <c r="F2" t="s">
        <v>87</v>
      </c>
    </row>
    <row r="3" spans="1:6">
      <c r="A3" t="s">
        <v>37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</row>
    <row r="4" spans="1:6" ht="14.5" customHeight="1">
      <c r="A4" t="s">
        <v>18</v>
      </c>
      <c r="B4">
        <v>1</v>
      </c>
      <c r="C4" t="s">
        <v>18</v>
      </c>
      <c r="D4">
        <v>1</v>
      </c>
      <c r="F4" s="43" t="s">
        <v>93</v>
      </c>
    </row>
    <row r="5" spans="1:6">
      <c r="C5" t="s">
        <v>19</v>
      </c>
      <c r="D5">
        <v>0</v>
      </c>
    </row>
    <row r="6" spans="1:6">
      <c r="C6" t="s">
        <v>22</v>
      </c>
      <c r="D6">
        <v>0</v>
      </c>
    </row>
    <row r="7" spans="1:6" ht="14.5" customHeight="1">
      <c r="A7" t="s">
        <v>19</v>
      </c>
      <c r="B7">
        <v>2</v>
      </c>
      <c r="C7" t="s">
        <v>18</v>
      </c>
      <c r="D7">
        <v>0.5</v>
      </c>
      <c r="F7" s="43" t="s">
        <v>94</v>
      </c>
    </row>
    <row r="8" spans="1:6">
      <c r="C8" t="s">
        <v>19</v>
      </c>
      <c r="D8">
        <v>0.5</v>
      </c>
    </row>
    <row r="9" spans="1:6">
      <c r="C9" t="s">
        <v>22</v>
      </c>
      <c r="D9">
        <v>0</v>
      </c>
    </row>
    <row r="10" spans="1:6" ht="14.5" customHeight="1">
      <c r="A10" t="s">
        <v>22</v>
      </c>
      <c r="B10">
        <v>3</v>
      </c>
      <c r="C10" t="s">
        <v>18</v>
      </c>
      <c r="D10">
        <v>0</v>
      </c>
      <c r="E10" t="s">
        <v>95</v>
      </c>
      <c r="F10" s="43" t="s">
        <v>96</v>
      </c>
    </row>
    <row r="11" spans="1:6">
      <c r="C11" t="s">
        <v>19</v>
      </c>
      <c r="D11">
        <v>0.5</v>
      </c>
    </row>
    <row r="12" spans="1:6">
      <c r="C12" t="s">
        <v>22</v>
      </c>
      <c r="D12">
        <v>0.5</v>
      </c>
    </row>
  </sheetData>
  <mergeCells count="1">
    <mergeCell ref="C2:D2"/>
  </mergeCells>
  <phoneticPr fontId="11" type="noConversion"/>
  <conditionalFormatting sqref="A1">
    <cfRule type="duplicateValues" dxfId="19" priority="1"/>
    <cfRule type="duplicateValues" dxfId="18" priority="2"/>
  </conditionalFormatting>
  <pageMargins left="0.7" right="0.7" top="0.75" bottom="0.75" header="0.3" footer="0.3"/>
  <pageSetup paperSize="9"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6"/>
  <sheetViews>
    <sheetView zoomScaleNormal="100" workbookViewId="0">
      <selection activeCell="K42" sqref="K42"/>
    </sheetView>
  </sheetViews>
  <sheetFormatPr defaultColWidth="10.58203125" defaultRowHeight="14"/>
  <cols>
    <col min="1" max="1" width="10.58203125" style="45" customWidth="1"/>
    <col min="2" max="2" width="14.1640625" style="45" customWidth="1"/>
    <col min="3" max="4" width="10.58203125" style="45" customWidth="1"/>
    <col min="5" max="5" width="42.75" style="46" customWidth="1"/>
    <col min="6" max="6" width="17.1640625" style="45" customWidth="1"/>
    <col min="7" max="7" width="12.75" style="46" customWidth="1"/>
    <col min="8" max="8" width="9.75" style="46" customWidth="1"/>
    <col min="9" max="9" width="12" style="46" customWidth="1"/>
    <col min="10" max="10" width="7.75" style="46" customWidth="1"/>
    <col min="11" max="11" width="10.58203125" style="19" customWidth="1"/>
    <col min="12" max="12" width="24.5" style="46" customWidth="1"/>
    <col min="18" max="18" width="24.5" style="46" customWidth="1"/>
  </cols>
  <sheetData>
    <row r="1" spans="1:16" ht="14.5" customHeight="1">
      <c r="A1" s="1" t="s">
        <v>97</v>
      </c>
    </row>
    <row r="2" spans="1:16">
      <c r="A2" s="45" t="s">
        <v>98</v>
      </c>
      <c r="B2" s="45" t="s">
        <v>99</v>
      </c>
      <c r="C2" s="45" t="s">
        <v>100</v>
      </c>
      <c r="D2" s="45" t="s">
        <v>101</v>
      </c>
      <c r="E2" t="s">
        <v>102</v>
      </c>
      <c r="F2" s="45" t="s">
        <v>103</v>
      </c>
      <c r="G2" t="s">
        <v>104</v>
      </c>
      <c r="H2" t="s">
        <v>105</v>
      </c>
      <c r="I2" t="s">
        <v>106</v>
      </c>
      <c r="J2" t="s">
        <v>107</v>
      </c>
      <c r="K2" s="23" t="s">
        <v>108</v>
      </c>
      <c r="L2" t="s">
        <v>109</v>
      </c>
      <c r="M2" t="s">
        <v>110</v>
      </c>
      <c r="N2" t="s">
        <v>111</v>
      </c>
      <c r="O2" s="11" t="s">
        <v>112</v>
      </c>
    </row>
    <row r="3" spans="1:16">
      <c r="A3" s="45" t="s">
        <v>36</v>
      </c>
      <c r="B3" s="34" t="s">
        <v>113</v>
      </c>
      <c r="C3" s="45" t="s">
        <v>37</v>
      </c>
      <c r="D3" s="45" t="s">
        <v>114</v>
      </c>
      <c r="E3" t="s">
        <v>115</v>
      </c>
      <c r="F3" s="45" t="s">
        <v>116</v>
      </c>
      <c r="G3" t="s">
        <v>117</v>
      </c>
      <c r="H3" t="s">
        <v>118</v>
      </c>
      <c r="I3" t="s">
        <v>119</v>
      </c>
      <c r="J3" t="s">
        <v>120</v>
      </c>
      <c r="L3" t="s">
        <v>121</v>
      </c>
      <c r="O3" s="11" t="s">
        <v>122</v>
      </c>
    </row>
    <row r="4" spans="1:16" ht="14.5" customHeight="1">
      <c r="A4" s="45">
        <v>30001</v>
      </c>
      <c r="B4" s="45">
        <v>1101</v>
      </c>
      <c r="C4" s="45" t="s">
        <v>22</v>
      </c>
      <c r="D4" s="45" t="s">
        <v>123</v>
      </c>
      <c r="E4" s="14" t="s">
        <v>124</v>
      </c>
      <c r="G4" s="14">
        <v>3.6</v>
      </c>
      <c r="H4" s="14">
        <v>4.8</v>
      </c>
      <c r="I4" t="s">
        <v>125</v>
      </c>
      <c r="J4" s="14">
        <v>10</v>
      </c>
      <c r="K4" s="19">
        <f t="shared" ref="K4:K35" si="0">J4/SUMIFS(J:J,C:C,C4)</f>
        <v>2.5000000000000001E-2</v>
      </c>
      <c r="L4" s="14" t="s">
        <v>126</v>
      </c>
      <c r="M4" s="24"/>
      <c r="O4" s="11" t="s">
        <v>50</v>
      </c>
      <c r="P4" s="14"/>
    </row>
    <row r="5" spans="1:16" ht="14.5" customHeight="1">
      <c r="A5" s="45">
        <v>30002</v>
      </c>
      <c r="B5" s="45">
        <v>1101</v>
      </c>
      <c r="C5" s="45" t="s">
        <v>22</v>
      </c>
      <c r="D5" s="45" t="s">
        <v>123</v>
      </c>
      <c r="E5" s="14" t="s">
        <v>127</v>
      </c>
      <c r="G5" s="14">
        <v>3.6</v>
      </c>
      <c r="H5" s="14">
        <v>4.8</v>
      </c>
      <c r="I5" t="s">
        <v>125</v>
      </c>
      <c r="J5" s="14">
        <v>10</v>
      </c>
      <c r="K5" s="19">
        <f t="shared" si="0"/>
        <v>2.5000000000000001E-2</v>
      </c>
      <c r="L5" s="14" t="s">
        <v>128</v>
      </c>
      <c r="M5" s="24"/>
      <c r="O5" s="11" t="s">
        <v>59</v>
      </c>
      <c r="P5" s="14"/>
    </row>
    <row r="6" spans="1:16" ht="14.5" customHeight="1">
      <c r="A6" s="45">
        <v>30003</v>
      </c>
      <c r="B6" s="45">
        <v>1101</v>
      </c>
      <c r="C6" s="45" t="s">
        <v>22</v>
      </c>
      <c r="D6" s="45" t="s">
        <v>123</v>
      </c>
      <c r="E6" s="14" t="s">
        <v>129</v>
      </c>
      <c r="G6" s="14">
        <v>3.6</v>
      </c>
      <c r="H6" s="14">
        <v>4.8</v>
      </c>
      <c r="I6" t="s">
        <v>125</v>
      </c>
      <c r="J6" s="14">
        <v>10</v>
      </c>
      <c r="K6" s="19">
        <f t="shared" si="0"/>
        <v>2.5000000000000001E-2</v>
      </c>
      <c r="L6" s="14" t="s">
        <v>130</v>
      </c>
      <c r="M6" s="24"/>
      <c r="O6" s="11" t="s">
        <v>68</v>
      </c>
      <c r="P6" s="14"/>
    </row>
    <row r="7" spans="1:16" ht="14.5" customHeight="1">
      <c r="A7" s="45">
        <v>30004</v>
      </c>
      <c r="B7" s="45">
        <v>1101</v>
      </c>
      <c r="C7" s="45" t="s">
        <v>22</v>
      </c>
      <c r="D7" s="45" t="s">
        <v>123</v>
      </c>
      <c r="E7" s="14" t="s">
        <v>131</v>
      </c>
      <c r="G7" s="14">
        <v>3.6</v>
      </c>
      <c r="H7" s="14">
        <v>4.8</v>
      </c>
      <c r="I7" t="s">
        <v>125</v>
      </c>
      <c r="J7" s="14">
        <v>10</v>
      </c>
      <c r="K7" s="19">
        <f t="shared" si="0"/>
        <v>2.5000000000000001E-2</v>
      </c>
      <c r="L7" s="14" t="s">
        <v>132</v>
      </c>
      <c r="M7" s="24"/>
      <c r="O7" s="11" t="s">
        <v>133</v>
      </c>
      <c r="P7" s="14"/>
    </row>
    <row r="8" spans="1:16" ht="14.5" customHeight="1">
      <c r="A8" s="45">
        <v>30005</v>
      </c>
      <c r="B8" s="45">
        <v>1101</v>
      </c>
      <c r="C8" s="45" t="s">
        <v>22</v>
      </c>
      <c r="D8" s="45" t="s">
        <v>123</v>
      </c>
      <c r="E8" s="14" t="s">
        <v>134</v>
      </c>
      <c r="F8" s="45" t="s">
        <v>135</v>
      </c>
      <c r="G8" s="14">
        <v>3.5999999999999997E-2</v>
      </c>
      <c r="H8" s="14">
        <v>4.8000000000000001E-2</v>
      </c>
      <c r="I8" t="s">
        <v>136</v>
      </c>
      <c r="J8" s="14">
        <v>5</v>
      </c>
      <c r="K8" s="19">
        <f t="shared" si="0"/>
        <v>1.2500000000000001E-2</v>
      </c>
      <c r="L8" t="s">
        <v>137</v>
      </c>
      <c r="M8" s="24"/>
      <c r="O8" s="11" t="s">
        <v>135</v>
      </c>
      <c r="P8" s="14"/>
    </row>
    <row r="9" spans="1:16" ht="14.5" customHeight="1">
      <c r="A9" s="45">
        <v>30006</v>
      </c>
      <c r="B9" s="45">
        <v>1101</v>
      </c>
      <c r="C9" s="45" t="s">
        <v>22</v>
      </c>
      <c r="D9" s="45" t="s">
        <v>123</v>
      </c>
      <c r="E9" s="14" t="s">
        <v>138</v>
      </c>
      <c r="F9" s="45" t="s">
        <v>139</v>
      </c>
      <c r="G9" s="14">
        <v>3.5999999999999997E-2</v>
      </c>
      <c r="H9" s="14">
        <v>4.8000000000000001E-2</v>
      </c>
      <c r="I9" t="s">
        <v>136</v>
      </c>
      <c r="J9" s="14">
        <v>5</v>
      </c>
      <c r="K9" s="19">
        <f t="shared" si="0"/>
        <v>1.2500000000000001E-2</v>
      </c>
      <c r="L9" t="s">
        <v>140</v>
      </c>
      <c r="M9" s="24"/>
      <c r="O9" s="11" t="s">
        <v>139</v>
      </c>
      <c r="P9" s="14"/>
    </row>
    <row r="10" spans="1:16" ht="14.5" customHeight="1">
      <c r="A10" s="45">
        <v>30007</v>
      </c>
      <c r="B10" s="45">
        <v>1101</v>
      </c>
      <c r="C10" s="45" t="s">
        <v>22</v>
      </c>
      <c r="D10" s="45" t="s">
        <v>123</v>
      </c>
      <c r="E10" s="14" t="s">
        <v>141</v>
      </c>
      <c r="F10" s="45" t="s">
        <v>142</v>
      </c>
      <c r="G10" s="14">
        <v>3.5999999999999997E-2</v>
      </c>
      <c r="H10" s="14">
        <v>4.8000000000000001E-2</v>
      </c>
      <c r="I10" t="s">
        <v>136</v>
      </c>
      <c r="J10" s="14">
        <v>5</v>
      </c>
      <c r="K10" s="19">
        <f t="shared" si="0"/>
        <v>1.2500000000000001E-2</v>
      </c>
      <c r="L10" t="s">
        <v>143</v>
      </c>
      <c r="M10" s="24"/>
      <c r="O10" s="11" t="s">
        <v>142</v>
      </c>
      <c r="P10" s="14"/>
    </row>
    <row r="11" spans="1:16" ht="14.5" customHeight="1">
      <c r="A11" s="45">
        <v>30008</v>
      </c>
      <c r="B11" s="45">
        <v>1101</v>
      </c>
      <c r="C11" s="45" t="s">
        <v>22</v>
      </c>
      <c r="D11" s="45" t="s">
        <v>123</v>
      </c>
      <c r="E11" s="14" t="s">
        <v>144</v>
      </c>
      <c r="F11" s="45" t="s">
        <v>145</v>
      </c>
      <c r="G11" s="14">
        <v>3.5999999999999997E-2</v>
      </c>
      <c r="H11" s="14">
        <v>4.8000000000000001E-2</v>
      </c>
      <c r="I11" t="s">
        <v>136</v>
      </c>
      <c r="J11" s="14">
        <v>5</v>
      </c>
      <c r="K11" s="19">
        <f t="shared" si="0"/>
        <v>1.2500000000000001E-2</v>
      </c>
      <c r="L11" t="s">
        <v>146</v>
      </c>
      <c r="M11" s="24"/>
      <c r="O11" s="11" t="s">
        <v>145</v>
      </c>
      <c r="P11" s="14"/>
    </row>
    <row r="12" spans="1:16" ht="14.5" customHeight="1">
      <c r="A12" s="45">
        <v>30009</v>
      </c>
      <c r="B12" s="45">
        <v>1101</v>
      </c>
      <c r="C12" s="45" t="s">
        <v>22</v>
      </c>
      <c r="D12" s="45" t="s">
        <v>123</v>
      </c>
      <c r="E12" s="14" t="s">
        <v>147</v>
      </c>
      <c r="F12" s="45" t="s">
        <v>148</v>
      </c>
      <c r="G12" s="14">
        <v>1.7999999999999999E-2</v>
      </c>
      <c r="H12" s="14">
        <v>2.4E-2</v>
      </c>
      <c r="I12" t="s">
        <v>136</v>
      </c>
      <c r="J12" s="14">
        <v>10</v>
      </c>
      <c r="K12" s="19">
        <f t="shared" si="0"/>
        <v>2.5000000000000001E-2</v>
      </c>
      <c r="L12" t="s">
        <v>149</v>
      </c>
      <c r="M12" s="24"/>
      <c r="O12" s="11" t="s">
        <v>150</v>
      </c>
      <c r="P12" s="14"/>
    </row>
    <row r="13" spans="1:16" ht="14.5" customHeight="1">
      <c r="A13" s="45">
        <v>30010</v>
      </c>
      <c r="B13" s="45">
        <v>1101</v>
      </c>
      <c r="C13" s="45" t="s">
        <v>22</v>
      </c>
      <c r="D13" s="45" t="s">
        <v>123</v>
      </c>
      <c r="E13" s="14" t="s">
        <v>151</v>
      </c>
      <c r="F13" s="45" t="s">
        <v>135</v>
      </c>
      <c r="G13" s="14">
        <v>3.5999999999999997E-2</v>
      </c>
      <c r="H13" s="14">
        <v>4.8000000000000001E-2</v>
      </c>
      <c r="I13" t="s">
        <v>136</v>
      </c>
      <c r="J13" s="14">
        <v>5</v>
      </c>
      <c r="K13" s="19">
        <f t="shared" si="0"/>
        <v>1.2500000000000001E-2</v>
      </c>
      <c r="L13" t="s">
        <v>152</v>
      </c>
      <c r="M13" s="24"/>
      <c r="O13" s="11" t="s">
        <v>135</v>
      </c>
      <c r="P13" s="14"/>
    </row>
    <row r="14" spans="1:16" ht="14.5" customHeight="1">
      <c r="A14" s="45">
        <v>30011</v>
      </c>
      <c r="B14" s="45">
        <v>1101</v>
      </c>
      <c r="C14" s="45" t="s">
        <v>22</v>
      </c>
      <c r="D14" s="45" t="s">
        <v>123</v>
      </c>
      <c r="E14" s="14" t="s">
        <v>153</v>
      </c>
      <c r="F14" s="45" t="s">
        <v>139</v>
      </c>
      <c r="G14" s="14">
        <v>3.5999999999999997E-2</v>
      </c>
      <c r="H14" s="14">
        <v>4.8000000000000001E-2</v>
      </c>
      <c r="I14" t="s">
        <v>136</v>
      </c>
      <c r="J14" s="14">
        <v>5</v>
      </c>
      <c r="K14" s="19">
        <f t="shared" si="0"/>
        <v>1.2500000000000001E-2</v>
      </c>
      <c r="L14" t="s">
        <v>154</v>
      </c>
      <c r="M14" s="24"/>
      <c r="O14" s="11" t="s">
        <v>139</v>
      </c>
      <c r="P14" s="14"/>
    </row>
    <row r="15" spans="1:16" ht="14.5" customHeight="1">
      <c r="A15" s="45">
        <v>30012</v>
      </c>
      <c r="B15" s="45">
        <v>1101</v>
      </c>
      <c r="C15" s="45" t="s">
        <v>22</v>
      </c>
      <c r="D15" s="45" t="s">
        <v>123</v>
      </c>
      <c r="E15" s="14" t="s">
        <v>155</v>
      </c>
      <c r="F15" s="45" t="s">
        <v>142</v>
      </c>
      <c r="G15" s="14">
        <v>3.5999999999999997E-2</v>
      </c>
      <c r="H15" s="14">
        <v>4.8000000000000001E-2</v>
      </c>
      <c r="I15" t="s">
        <v>136</v>
      </c>
      <c r="J15" s="14">
        <v>5</v>
      </c>
      <c r="K15" s="19">
        <f t="shared" si="0"/>
        <v>1.2500000000000001E-2</v>
      </c>
      <c r="L15" t="s">
        <v>156</v>
      </c>
      <c r="M15" s="24"/>
      <c r="O15" s="11" t="s">
        <v>142</v>
      </c>
      <c r="P15" s="14"/>
    </row>
    <row r="16" spans="1:16" ht="14.5" customHeight="1">
      <c r="A16" s="45">
        <v>30013</v>
      </c>
      <c r="B16" s="45">
        <v>1101</v>
      </c>
      <c r="C16" s="45" t="s">
        <v>22</v>
      </c>
      <c r="D16" s="45" t="s">
        <v>123</v>
      </c>
      <c r="E16" s="14" t="s">
        <v>157</v>
      </c>
      <c r="F16" s="45" t="s">
        <v>145</v>
      </c>
      <c r="G16" s="14">
        <v>3.5999999999999997E-2</v>
      </c>
      <c r="H16" s="14">
        <v>4.8000000000000001E-2</v>
      </c>
      <c r="I16" t="s">
        <v>136</v>
      </c>
      <c r="J16" s="14">
        <v>5</v>
      </c>
      <c r="K16" s="19">
        <f t="shared" si="0"/>
        <v>1.2500000000000001E-2</v>
      </c>
      <c r="L16" t="s">
        <v>158</v>
      </c>
      <c r="M16" s="24"/>
      <c r="O16" s="11" t="s">
        <v>145</v>
      </c>
      <c r="P16" s="14"/>
    </row>
    <row r="17" spans="1:16" ht="14.5" customHeight="1">
      <c r="A17" s="45">
        <v>30014</v>
      </c>
      <c r="B17" s="45">
        <v>1101</v>
      </c>
      <c r="C17" s="45" t="s">
        <v>22</v>
      </c>
      <c r="D17" s="45" t="s">
        <v>123</v>
      </c>
      <c r="E17" s="16" t="s">
        <v>159</v>
      </c>
      <c r="F17" s="45" t="s">
        <v>148</v>
      </c>
      <c r="G17" s="14">
        <v>1.7999999999999999E-2</v>
      </c>
      <c r="H17" s="14">
        <v>2.4E-2</v>
      </c>
      <c r="I17" t="s">
        <v>136</v>
      </c>
      <c r="J17" s="14">
        <v>10</v>
      </c>
      <c r="K17" s="19">
        <f t="shared" si="0"/>
        <v>2.5000000000000001E-2</v>
      </c>
      <c r="L17" t="s">
        <v>160</v>
      </c>
      <c r="M17" s="24"/>
      <c r="O17" s="11" t="s">
        <v>150</v>
      </c>
      <c r="P17" s="14"/>
    </row>
    <row r="18" spans="1:16" ht="14.5" customHeight="1">
      <c r="A18" s="45">
        <v>30015</v>
      </c>
      <c r="B18" s="45">
        <v>1101</v>
      </c>
      <c r="C18" s="45" t="s">
        <v>22</v>
      </c>
      <c r="D18" s="45" t="s">
        <v>123</v>
      </c>
      <c r="E18" s="14" t="s">
        <v>161</v>
      </c>
      <c r="G18" s="14">
        <v>8.8000000000000005E-3</v>
      </c>
      <c r="H18" s="14">
        <v>1.0999999999999999E-2</v>
      </c>
      <c r="I18" t="s">
        <v>136</v>
      </c>
      <c r="J18" s="14">
        <v>10</v>
      </c>
      <c r="K18" s="19">
        <f t="shared" si="0"/>
        <v>2.5000000000000001E-2</v>
      </c>
      <c r="L18" t="s">
        <v>162</v>
      </c>
      <c r="M18" s="24"/>
      <c r="O18" s="11" t="s">
        <v>163</v>
      </c>
      <c r="P18" s="14"/>
    </row>
    <row r="19" spans="1:16" ht="14.5" customHeight="1">
      <c r="A19" s="45">
        <v>30016</v>
      </c>
      <c r="B19" s="45">
        <v>1101</v>
      </c>
      <c r="C19" s="45" t="s">
        <v>22</v>
      </c>
      <c r="D19" s="45" t="s">
        <v>123</v>
      </c>
      <c r="E19" s="14" t="s">
        <v>164</v>
      </c>
      <c r="G19" s="14">
        <v>8.8000000000000005E-3</v>
      </c>
      <c r="H19" s="14">
        <v>1.0999999999999999E-2</v>
      </c>
      <c r="I19" t="s">
        <v>136</v>
      </c>
      <c r="J19" s="14">
        <v>10</v>
      </c>
      <c r="K19" s="19">
        <f t="shared" si="0"/>
        <v>2.5000000000000001E-2</v>
      </c>
      <c r="L19" t="s">
        <v>165</v>
      </c>
      <c r="M19" s="24"/>
      <c r="O19" s="11" t="s">
        <v>166</v>
      </c>
      <c r="P19" s="14"/>
    </row>
    <row r="20" spans="1:16" ht="14.5" customHeight="1">
      <c r="A20" s="45">
        <v>30017</v>
      </c>
      <c r="B20" s="45">
        <v>1101</v>
      </c>
      <c r="C20" s="45" t="s">
        <v>22</v>
      </c>
      <c r="D20" s="45" t="s">
        <v>123</v>
      </c>
      <c r="E20" s="14" t="s">
        <v>167</v>
      </c>
      <c r="G20" s="14">
        <v>8.8000000000000005E-3</v>
      </c>
      <c r="H20" s="14">
        <v>1.0999999999999999E-2</v>
      </c>
      <c r="I20" t="s">
        <v>136</v>
      </c>
      <c r="J20" s="14">
        <v>10</v>
      </c>
      <c r="K20" s="19">
        <f t="shared" si="0"/>
        <v>2.5000000000000001E-2</v>
      </c>
      <c r="L20" t="s">
        <v>168</v>
      </c>
      <c r="M20" s="24"/>
      <c r="O20" s="11" t="s">
        <v>169</v>
      </c>
      <c r="P20" s="14"/>
    </row>
    <row r="21" spans="1:16" ht="14.5" customHeight="1">
      <c r="A21" s="45">
        <v>30018</v>
      </c>
      <c r="B21" s="45">
        <v>1101</v>
      </c>
      <c r="C21" s="45" t="s">
        <v>22</v>
      </c>
      <c r="D21" s="45" t="s">
        <v>123</v>
      </c>
      <c r="E21" s="14" t="s">
        <v>170</v>
      </c>
      <c r="G21" s="14">
        <v>8.8000000000000005E-3</v>
      </c>
      <c r="H21" s="14">
        <v>1.0999999999999999E-2</v>
      </c>
      <c r="I21" t="s">
        <v>136</v>
      </c>
      <c r="J21" s="14">
        <v>10</v>
      </c>
      <c r="K21" s="19">
        <f t="shared" si="0"/>
        <v>2.5000000000000001E-2</v>
      </c>
      <c r="L21" t="s">
        <v>171</v>
      </c>
      <c r="M21" s="24"/>
      <c r="O21" s="11" t="s">
        <v>172</v>
      </c>
      <c r="P21" s="14"/>
    </row>
    <row r="22" spans="1:16" ht="14.5" customHeight="1">
      <c r="A22" s="45">
        <v>30019</v>
      </c>
      <c r="B22" s="45">
        <v>1101</v>
      </c>
      <c r="C22" s="45" t="s">
        <v>22</v>
      </c>
      <c r="D22" s="45" t="s">
        <v>123</v>
      </c>
      <c r="E22" s="14" t="s">
        <v>173</v>
      </c>
      <c r="G22" s="14">
        <v>1.2E-2</v>
      </c>
      <c r="H22" s="14">
        <v>1.4999999999999999E-2</v>
      </c>
      <c r="I22" t="s">
        <v>136</v>
      </c>
      <c r="J22" s="14">
        <v>10</v>
      </c>
      <c r="K22" s="19">
        <f t="shared" si="0"/>
        <v>2.5000000000000001E-2</v>
      </c>
      <c r="L22" t="s">
        <v>174</v>
      </c>
      <c r="M22" s="24"/>
      <c r="O22" s="11" t="s">
        <v>175</v>
      </c>
      <c r="P22" s="14"/>
    </row>
    <row r="23" spans="1:16">
      <c r="A23" s="45">
        <v>30020</v>
      </c>
      <c r="B23" s="45">
        <v>1101</v>
      </c>
      <c r="C23" s="45" t="s">
        <v>22</v>
      </c>
      <c r="D23" s="45" t="s">
        <v>123</v>
      </c>
      <c r="E23" s="14" t="s">
        <v>176</v>
      </c>
      <c r="G23" s="14">
        <v>9.5999999999999992E-3</v>
      </c>
      <c r="H23" s="14">
        <v>1.2800000000000001E-2</v>
      </c>
      <c r="I23" t="s">
        <v>136</v>
      </c>
      <c r="J23" s="14">
        <v>10</v>
      </c>
      <c r="K23" s="19">
        <f t="shared" si="0"/>
        <v>2.5000000000000001E-2</v>
      </c>
      <c r="L23" t="s">
        <v>177</v>
      </c>
      <c r="O23" s="11" t="s">
        <v>77</v>
      </c>
    </row>
    <row r="24" spans="1:16">
      <c r="A24" s="45">
        <v>30021</v>
      </c>
      <c r="B24" s="22">
        <v>1101</v>
      </c>
      <c r="C24" s="45" t="s">
        <v>22</v>
      </c>
      <c r="D24" s="22" t="s">
        <v>123</v>
      </c>
      <c r="E24" s="21" t="s">
        <v>178</v>
      </c>
      <c r="F24" s="22"/>
      <c r="G24" s="20">
        <v>1.44E-2</v>
      </c>
      <c r="H24" s="20">
        <v>1.9199999999999998E-2</v>
      </c>
      <c r="I24" s="25" t="s">
        <v>136</v>
      </c>
      <c r="J24" s="20">
        <v>10</v>
      </c>
      <c r="K24" s="26">
        <f t="shared" si="0"/>
        <v>2.5000000000000001E-2</v>
      </c>
      <c r="L24" s="21" t="s">
        <v>179</v>
      </c>
      <c r="O24" s="11" t="s">
        <v>77</v>
      </c>
    </row>
    <row r="25" spans="1:16">
      <c r="A25" s="45">
        <v>30022</v>
      </c>
      <c r="B25" s="22">
        <v>1101</v>
      </c>
      <c r="C25" s="45" t="s">
        <v>22</v>
      </c>
      <c r="D25" s="22" t="s">
        <v>123</v>
      </c>
      <c r="E25" s="21" t="s">
        <v>180</v>
      </c>
      <c r="F25" s="22"/>
      <c r="G25" s="20">
        <v>3.96E-3</v>
      </c>
      <c r="H25" s="20">
        <v>5.28E-3</v>
      </c>
      <c r="I25" s="25" t="s">
        <v>136</v>
      </c>
      <c r="J25" s="20">
        <v>10</v>
      </c>
      <c r="K25" s="26">
        <f t="shared" si="0"/>
        <v>2.5000000000000001E-2</v>
      </c>
      <c r="L25" s="21" t="s">
        <v>181</v>
      </c>
      <c r="O25" s="11" t="s">
        <v>77</v>
      </c>
    </row>
    <row r="26" spans="1:16">
      <c r="A26" s="45">
        <v>30023</v>
      </c>
      <c r="B26" s="22">
        <v>1101</v>
      </c>
      <c r="C26" s="45" t="s">
        <v>22</v>
      </c>
      <c r="D26" s="22" t="s">
        <v>123</v>
      </c>
      <c r="E26" s="21" t="s">
        <v>182</v>
      </c>
      <c r="F26" s="22"/>
      <c r="G26" s="20">
        <v>3.96E-3</v>
      </c>
      <c r="H26" s="20">
        <v>5.28E-3</v>
      </c>
      <c r="I26" s="25" t="s">
        <v>136</v>
      </c>
      <c r="J26" s="20">
        <v>10</v>
      </c>
      <c r="K26" s="26">
        <f t="shared" si="0"/>
        <v>2.5000000000000001E-2</v>
      </c>
      <c r="L26" s="21" t="s">
        <v>183</v>
      </c>
      <c r="O26" s="11" t="s">
        <v>77</v>
      </c>
    </row>
    <row r="27" spans="1:16" ht="14.5" customHeight="1">
      <c r="A27" s="45">
        <v>10001</v>
      </c>
      <c r="B27" s="45">
        <v>1101</v>
      </c>
      <c r="C27" s="45" t="s">
        <v>18</v>
      </c>
      <c r="D27" s="45" t="s">
        <v>123</v>
      </c>
      <c r="E27" s="14" t="s">
        <v>124</v>
      </c>
      <c r="G27" s="14">
        <v>0.6</v>
      </c>
      <c r="H27" s="14">
        <v>1.8</v>
      </c>
      <c r="I27" t="s">
        <v>125</v>
      </c>
      <c r="J27" s="14">
        <v>10</v>
      </c>
      <c r="K27" s="19">
        <f t="shared" si="0"/>
        <v>3.8610038610038609E-2</v>
      </c>
      <c r="L27" s="14" t="s">
        <v>126</v>
      </c>
      <c r="M27" s="24"/>
      <c r="O27" s="11" t="s">
        <v>50</v>
      </c>
      <c r="P27" s="14"/>
    </row>
    <row r="28" spans="1:16" ht="14.5" customHeight="1">
      <c r="A28" s="45">
        <v>10002</v>
      </c>
      <c r="B28" s="45">
        <v>1101</v>
      </c>
      <c r="C28" s="45" t="s">
        <v>18</v>
      </c>
      <c r="D28" s="45" t="s">
        <v>123</v>
      </c>
      <c r="E28" s="14" t="s">
        <v>127</v>
      </c>
      <c r="G28" s="14">
        <v>0.6</v>
      </c>
      <c r="H28" s="14">
        <v>1.8</v>
      </c>
      <c r="I28" t="s">
        <v>125</v>
      </c>
      <c r="J28" s="14">
        <v>10</v>
      </c>
      <c r="K28" s="19">
        <f t="shared" si="0"/>
        <v>3.8610038610038609E-2</v>
      </c>
      <c r="L28" s="14" t="s">
        <v>128</v>
      </c>
      <c r="M28" s="24"/>
      <c r="O28" s="11" t="s">
        <v>59</v>
      </c>
      <c r="P28" s="14"/>
    </row>
    <row r="29" spans="1:16" ht="14.5" customHeight="1">
      <c r="A29" s="45">
        <v>10003</v>
      </c>
      <c r="B29" s="45">
        <v>1101</v>
      </c>
      <c r="C29" s="45" t="s">
        <v>18</v>
      </c>
      <c r="D29" s="45" t="s">
        <v>123</v>
      </c>
      <c r="E29" s="14" t="s">
        <v>129</v>
      </c>
      <c r="G29" s="14">
        <v>0.6</v>
      </c>
      <c r="H29" s="14">
        <v>1.8</v>
      </c>
      <c r="I29" t="s">
        <v>125</v>
      </c>
      <c r="J29" s="14">
        <v>10</v>
      </c>
      <c r="K29" s="19">
        <f t="shared" si="0"/>
        <v>3.8610038610038609E-2</v>
      </c>
      <c r="L29" s="14" t="s">
        <v>130</v>
      </c>
      <c r="M29" s="24"/>
      <c r="O29" s="11" t="s">
        <v>68</v>
      </c>
      <c r="P29" s="14"/>
    </row>
    <row r="30" spans="1:16" ht="14.5" customHeight="1">
      <c r="A30" s="45">
        <v>10004</v>
      </c>
      <c r="B30" s="45">
        <v>1101</v>
      </c>
      <c r="C30" s="45" t="s">
        <v>18</v>
      </c>
      <c r="D30" s="45" t="s">
        <v>123</v>
      </c>
      <c r="E30" s="16" t="s">
        <v>131</v>
      </c>
      <c r="G30" s="14">
        <v>0.6</v>
      </c>
      <c r="H30" s="14">
        <v>1.8</v>
      </c>
      <c r="I30" t="s">
        <v>125</v>
      </c>
      <c r="J30" s="14">
        <v>10</v>
      </c>
      <c r="K30" s="19">
        <f t="shared" si="0"/>
        <v>3.8610038610038609E-2</v>
      </c>
      <c r="L30" s="16" t="s">
        <v>132</v>
      </c>
      <c r="M30" s="24"/>
      <c r="O30" s="11" t="s">
        <v>133</v>
      </c>
      <c r="P30" s="14"/>
    </row>
    <row r="31" spans="1:16" ht="14.5" customHeight="1">
      <c r="A31" s="22">
        <v>10005</v>
      </c>
      <c r="B31" s="22">
        <v>1101</v>
      </c>
      <c r="C31" s="22" t="s">
        <v>18</v>
      </c>
      <c r="D31" s="22" t="s">
        <v>123</v>
      </c>
      <c r="E31" s="21" t="s">
        <v>184</v>
      </c>
      <c r="F31" s="22"/>
      <c r="G31" s="20">
        <v>8.9999999999999993E-3</v>
      </c>
      <c r="H31" s="20">
        <v>2.7E-2</v>
      </c>
      <c r="I31" s="25" t="s">
        <v>136</v>
      </c>
      <c r="J31" s="20">
        <v>3</v>
      </c>
      <c r="K31" s="26">
        <f t="shared" si="0"/>
        <v>1.1583011583011582E-2</v>
      </c>
      <c r="L31" s="21" t="s">
        <v>185</v>
      </c>
      <c r="M31" s="24"/>
      <c r="O31" s="11" t="s">
        <v>77</v>
      </c>
      <c r="P31" s="14"/>
    </row>
    <row r="32" spans="1:16" ht="14.5" customHeight="1">
      <c r="A32" s="22">
        <v>10006</v>
      </c>
      <c r="B32" s="22">
        <v>1101</v>
      </c>
      <c r="C32" s="22" t="s">
        <v>18</v>
      </c>
      <c r="D32" s="22" t="s">
        <v>123</v>
      </c>
      <c r="E32" s="21" t="s">
        <v>186</v>
      </c>
      <c r="F32" s="22"/>
      <c r="G32" s="20">
        <v>6.0000000000000001E-3</v>
      </c>
      <c r="H32" s="20">
        <v>1.7999999999999999E-2</v>
      </c>
      <c r="I32" s="25" t="s">
        <v>136</v>
      </c>
      <c r="J32" s="20">
        <v>3</v>
      </c>
      <c r="K32" s="26">
        <f t="shared" si="0"/>
        <v>1.1583011583011582E-2</v>
      </c>
      <c r="L32" s="21" t="s">
        <v>187</v>
      </c>
      <c r="M32" s="24"/>
      <c r="O32" s="11" t="s">
        <v>77</v>
      </c>
      <c r="P32" s="14"/>
    </row>
    <row r="33" spans="1:16" ht="14.5" customHeight="1">
      <c r="A33" s="22">
        <v>10007</v>
      </c>
      <c r="B33" s="22">
        <v>1101</v>
      </c>
      <c r="C33" s="22" t="s">
        <v>18</v>
      </c>
      <c r="D33" s="22" t="s">
        <v>123</v>
      </c>
      <c r="E33" s="21" t="s">
        <v>188</v>
      </c>
      <c r="F33" s="22"/>
      <c r="G33" s="20">
        <v>6.0000000000000001E-3</v>
      </c>
      <c r="H33" s="20">
        <v>1.7999999999999999E-2</v>
      </c>
      <c r="I33" s="25" t="s">
        <v>136</v>
      </c>
      <c r="J33" s="20">
        <v>3</v>
      </c>
      <c r="K33" s="26">
        <f t="shared" si="0"/>
        <v>1.1583011583011582E-2</v>
      </c>
      <c r="L33" s="21" t="s">
        <v>189</v>
      </c>
      <c r="M33" s="24"/>
      <c r="O33" s="11" t="s">
        <v>77</v>
      </c>
      <c r="P33" s="14"/>
    </row>
    <row r="34" spans="1:16" ht="14.5" customHeight="1">
      <c r="A34" s="45">
        <v>20001</v>
      </c>
      <c r="B34" s="45">
        <v>1101</v>
      </c>
      <c r="C34" s="45" t="s">
        <v>19</v>
      </c>
      <c r="D34" s="45" t="s">
        <v>123</v>
      </c>
      <c r="E34" s="14" t="s">
        <v>124</v>
      </c>
      <c r="G34" s="14">
        <v>2.1</v>
      </c>
      <c r="H34" s="14">
        <v>3.3</v>
      </c>
      <c r="I34" t="s">
        <v>125</v>
      </c>
      <c r="J34" s="14">
        <v>10</v>
      </c>
      <c r="K34" s="19">
        <f t="shared" si="0"/>
        <v>2.5316455696202531E-2</v>
      </c>
      <c r="L34" s="14" t="s">
        <v>126</v>
      </c>
      <c r="M34" s="24"/>
      <c r="O34" s="11" t="s">
        <v>50</v>
      </c>
      <c r="P34" s="14"/>
    </row>
    <row r="35" spans="1:16" ht="14.5" customHeight="1">
      <c r="A35" s="45">
        <v>20002</v>
      </c>
      <c r="B35" s="45">
        <v>1101</v>
      </c>
      <c r="C35" s="45" t="s">
        <v>19</v>
      </c>
      <c r="D35" s="45" t="s">
        <v>123</v>
      </c>
      <c r="E35" s="14" t="s">
        <v>127</v>
      </c>
      <c r="G35" s="14">
        <v>2.1</v>
      </c>
      <c r="H35" s="14">
        <v>3.3</v>
      </c>
      <c r="I35" t="s">
        <v>125</v>
      </c>
      <c r="J35" s="14">
        <v>10</v>
      </c>
      <c r="K35" s="19">
        <f t="shared" si="0"/>
        <v>2.5316455696202531E-2</v>
      </c>
      <c r="L35" s="14" t="s">
        <v>128</v>
      </c>
      <c r="M35" s="24"/>
      <c r="O35" s="11" t="s">
        <v>59</v>
      </c>
      <c r="P35" s="14"/>
    </row>
    <row r="36" spans="1:16" ht="14.5" customHeight="1">
      <c r="A36" s="45">
        <v>20003</v>
      </c>
      <c r="B36" s="45">
        <v>1101</v>
      </c>
      <c r="C36" s="45" t="s">
        <v>19</v>
      </c>
      <c r="D36" s="45" t="s">
        <v>123</v>
      </c>
      <c r="E36" s="14" t="s">
        <v>129</v>
      </c>
      <c r="G36" s="14">
        <v>2.1</v>
      </c>
      <c r="H36" s="14">
        <v>3.3</v>
      </c>
      <c r="I36" t="s">
        <v>125</v>
      </c>
      <c r="J36" s="14">
        <v>10</v>
      </c>
      <c r="K36" s="19">
        <f t="shared" ref="K36:K67" si="1">J36/SUMIFS(J:J,C:C,C36)</f>
        <v>2.5316455696202531E-2</v>
      </c>
      <c r="L36" s="14" t="s">
        <v>130</v>
      </c>
      <c r="M36" s="24"/>
      <c r="O36" s="11" t="s">
        <v>68</v>
      </c>
      <c r="P36" s="14"/>
    </row>
    <row r="37" spans="1:16" ht="14.5" customHeight="1">
      <c r="A37" s="45">
        <v>20004</v>
      </c>
      <c r="B37" s="45">
        <v>1101</v>
      </c>
      <c r="C37" s="45" t="s">
        <v>19</v>
      </c>
      <c r="D37" s="45" t="s">
        <v>123</v>
      </c>
      <c r="E37" s="14" t="s">
        <v>131</v>
      </c>
      <c r="G37" s="14">
        <v>2.1</v>
      </c>
      <c r="H37" s="14">
        <v>3.3</v>
      </c>
      <c r="I37" t="s">
        <v>125</v>
      </c>
      <c r="J37" s="14">
        <v>10</v>
      </c>
      <c r="K37" s="19">
        <f t="shared" si="1"/>
        <v>2.5316455696202531E-2</v>
      </c>
      <c r="L37" s="14" t="s">
        <v>132</v>
      </c>
      <c r="M37" s="24"/>
      <c r="O37" s="11" t="s">
        <v>133</v>
      </c>
      <c r="P37" s="14"/>
    </row>
    <row r="38" spans="1:16" ht="14.5" customHeight="1">
      <c r="A38" s="45">
        <v>20005</v>
      </c>
      <c r="B38" s="45">
        <v>1101</v>
      </c>
      <c r="C38" s="45" t="s">
        <v>19</v>
      </c>
      <c r="D38" s="45" t="s">
        <v>123</v>
      </c>
      <c r="E38" s="16" t="s">
        <v>134</v>
      </c>
      <c r="F38" s="45" t="s">
        <v>135</v>
      </c>
      <c r="G38" s="14">
        <v>2.1000000000000001E-2</v>
      </c>
      <c r="H38" s="14">
        <v>3.3000000000000002E-2</v>
      </c>
      <c r="I38" t="s">
        <v>136</v>
      </c>
      <c r="J38" s="14">
        <v>10</v>
      </c>
      <c r="K38" s="19">
        <f t="shared" si="1"/>
        <v>2.5316455696202531E-2</v>
      </c>
      <c r="L38" t="s">
        <v>137</v>
      </c>
      <c r="M38" s="24"/>
      <c r="O38" s="11" t="s">
        <v>135</v>
      </c>
      <c r="P38" s="14"/>
    </row>
    <row r="39" spans="1:16" ht="14.5" customHeight="1">
      <c r="A39" s="45">
        <v>20006</v>
      </c>
      <c r="B39" s="45">
        <v>1101</v>
      </c>
      <c r="C39" s="45" t="s">
        <v>19</v>
      </c>
      <c r="D39" s="45" t="s">
        <v>123</v>
      </c>
      <c r="E39" s="14" t="s">
        <v>138</v>
      </c>
      <c r="F39" s="45" t="s">
        <v>139</v>
      </c>
      <c r="G39" s="14">
        <v>2.1000000000000001E-2</v>
      </c>
      <c r="H39" s="14">
        <v>3.3000000000000002E-2</v>
      </c>
      <c r="I39" t="s">
        <v>136</v>
      </c>
      <c r="J39" s="14">
        <v>10</v>
      </c>
      <c r="K39" s="19">
        <f t="shared" si="1"/>
        <v>2.5316455696202531E-2</v>
      </c>
      <c r="L39" t="s">
        <v>140</v>
      </c>
      <c r="M39" s="24"/>
      <c r="O39" s="11" t="s">
        <v>139</v>
      </c>
      <c r="P39" s="14"/>
    </row>
    <row r="40" spans="1:16" ht="14.5" customHeight="1">
      <c r="A40" s="45">
        <v>20007</v>
      </c>
      <c r="B40" s="45">
        <v>1101</v>
      </c>
      <c r="C40" s="45" t="s">
        <v>19</v>
      </c>
      <c r="D40" s="45" t="s">
        <v>123</v>
      </c>
      <c r="E40" s="14" t="s">
        <v>141</v>
      </c>
      <c r="F40" s="45" t="s">
        <v>142</v>
      </c>
      <c r="G40" s="14">
        <v>2.1000000000000001E-2</v>
      </c>
      <c r="H40" s="14">
        <v>3.3000000000000002E-2</v>
      </c>
      <c r="I40" t="s">
        <v>136</v>
      </c>
      <c r="J40" s="14">
        <v>10</v>
      </c>
      <c r="K40" s="19">
        <f t="shared" si="1"/>
        <v>2.5316455696202531E-2</v>
      </c>
      <c r="L40" s="11" t="s">
        <v>143</v>
      </c>
      <c r="M40" s="24"/>
      <c r="O40" s="11" t="s">
        <v>142</v>
      </c>
      <c r="P40" s="14"/>
    </row>
    <row r="41" spans="1:16" ht="14.5" customHeight="1">
      <c r="A41" s="45">
        <v>20008</v>
      </c>
      <c r="B41" s="45">
        <v>1101</v>
      </c>
      <c r="C41" s="45" t="s">
        <v>19</v>
      </c>
      <c r="D41" s="45" t="s">
        <v>123</v>
      </c>
      <c r="E41" s="14" t="s">
        <v>144</v>
      </c>
      <c r="F41" s="45" t="s">
        <v>145</v>
      </c>
      <c r="G41" s="14">
        <v>2.1000000000000001E-2</v>
      </c>
      <c r="H41" s="14">
        <v>3.3000000000000002E-2</v>
      </c>
      <c r="I41" t="s">
        <v>136</v>
      </c>
      <c r="J41" s="14">
        <v>10</v>
      </c>
      <c r="K41" s="19">
        <f t="shared" si="1"/>
        <v>2.5316455696202531E-2</v>
      </c>
      <c r="L41" t="s">
        <v>146</v>
      </c>
      <c r="M41" s="24"/>
      <c r="O41" s="11" t="s">
        <v>145</v>
      </c>
      <c r="P41" s="14"/>
    </row>
    <row r="42" spans="1:16" ht="14.5" customHeight="1">
      <c r="A42" s="45">
        <v>20009</v>
      </c>
      <c r="B42" s="45">
        <v>1101</v>
      </c>
      <c r="C42" s="45" t="s">
        <v>19</v>
      </c>
      <c r="D42" s="45" t="s">
        <v>123</v>
      </c>
      <c r="E42" s="14" t="s">
        <v>147</v>
      </c>
      <c r="F42" s="45" t="s">
        <v>148</v>
      </c>
      <c r="G42" s="14">
        <v>1.0500000000000001E-2</v>
      </c>
      <c r="H42" s="14">
        <v>1.6500000000000001E-2</v>
      </c>
      <c r="I42" t="s">
        <v>136</v>
      </c>
      <c r="J42" s="14">
        <v>10</v>
      </c>
      <c r="K42" s="19">
        <f t="shared" si="1"/>
        <v>2.5316455696202531E-2</v>
      </c>
      <c r="L42" t="s">
        <v>149</v>
      </c>
      <c r="M42" s="24"/>
      <c r="O42" s="11" t="s">
        <v>150</v>
      </c>
      <c r="P42" s="14"/>
    </row>
    <row r="43" spans="1:16" ht="14.5" customHeight="1">
      <c r="A43" s="45">
        <v>20010</v>
      </c>
      <c r="B43" s="45">
        <v>1101</v>
      </c>
      <c r="C43" s="45" t="s">
        <v>19</v>
      </c>
      <c r="D43" s="45" t="s">
        <v>123</v>
      </c>
      <c r="E43" s="14" t="s">
        <v>151</v>
      </c>
      <c r="F43" s="45" t="s">
        <v>135</v>
      </c>
      <c r="G43" s="14">
        <v>2.1000000000000001E-2</v>
      </c>
      <c r="H43" s="14">
        <v>3.3000000000000002E-2</v>
      </c>
      <c r="I43" t="s">
        <v>136</v>
      </c>
      <c r="J43" s="14">
        <v>10</v>
      </c>
      <c r="K43" s="19">
        <f t="shared" si="1"/>
        <v>2.5316455696202531E-2</v>
      </c>
      <c r="L43" t="s">
        <v>152</v>
      </c>
      <c r="M43" s="24"/>
      <c r="O43" s="11" t="s">
        <v>135</v>
      </c>
      <c r="P43" s="14"/>
    </row>
    <row r="44" spans="1:16" ht="14.5" customHeight="1">
      <c r="A44" s="45">
        <v>20011</v>
      </c>
      <c r="B44" s="45">
        <v>1101</v>
      </c>
      <c r="C44" s="45" t="s">
        <v>19</v>
      </c>
      <c r="D44" s="45" t="s">
        <v>123</v>
      </c>
      <c r="E44" s="14" t="s">
        <v>153</v>
      </c>
      <c r="F44" s="45" t="s">
        <v>139</v>
      </c>
      <c r="G44" s="14">
        <v>2.1000000000000001E-2</v>
      </c>
      <c r="H44" s="14">
        <v>3.3000000000000002E-2</v>
      </c>
      <c r="I44" t="s">
        <v>136</v>
      </c>
      <c r="J44" s="14">
        <v>10</v>
      </c>
      <c r="K44" s="19">
        <f t="shared" si="1"/>
        <v>2.5316455696202531E-2</v>
      </c>
      <c r="L44" t="s">
        <v>154</v>
      </c>
      <c r="M44" s="24"/>
      <c r="O44" s="11" t="s">
        <v>139</v>
      </c>
      <c r="P44" s="14"/>
    </row>
    <row r="45" spans="1:16" ht="14.5" customHeight="1">
      <c r="A45" s="45">
        <v>20012</v>
      </c>
      <c r="B45" s="45">
        <v>1101</v>
      </c>
      <c r="C45" s="45" t="s">
        <v>19</v>
      </c>
      <c r="D45" s="45" t="s">
        <v>123</v>
      </c>
      <c r="E45" s="14" t="s">
        <v>155</v>
      </c>
      <c r="F45" s="45" t="s">
        <v>142</v>
      </c>
      <c r="G45" s="14">
        <v>2.1000000000000001E-2</v>
      </c>
      <c r="H45" s="14">
        <v>3.3000000000000002E-2</v>
      </c>
      <c r="I45" t="s">
        <v>136</v>
      </c>
      <c r="J45" s="14">
        <v>10</v>
      </c>
      <c r="K45" s="19">
        <f t="shared" si="1"/>
        <v>2.5316455696202531E-2</v>
      </c>
      <c r="L45" t="s">
        <v>156</v>
      </c>
      <c r="M45" s="24"/>
      <c r="O45" s="11" t="s">
        <v>142</v>
      </c>
      <c r="P45" s="14"/>
    </row>
    <row r="46" spans="1:16" ht="14.5" customHeight="1">
      <c r="A46" s="45">
        <v>20013</v>
      </c>
      <c r="B46" s="45">
        <v>1101</v>
      </c>
      <c r="C46" s="45" t="s">
        <v>19</v>
      </c>
      <c r="D46" s="45" t="s">
        <v>123</v>
      </c>
      <c r="E46" s="14" t="s">
        <v>157</v>
      </c>
      <c r="F46" s="45" t="s">
        <v>145</v>
      </c>
      <c r="G46" s="14">
        <v>2.1000000000000001E-2</v>
      </c>
      <c r="H46" s="14">
        <v>3.3000000000000002E-2</v>
      </c>
      <c r="I46" t="s">
        <v>136</v>
      </c>
      <c r="J46" s="14">
        <v>10</v>
      </c>
      <c r="K46" s="19">
        <f t="shared" si="1"/>
        <v>2.5316455696202531E-2</v>
      </c>
      <c r="L46" t="s">
        <v>158</v>
      </c>
      <c r="M46" s="24"/>
      <c r="O46" s="11" t="s">
        <v>145</v>
      </c>
      <c r="P46" s="14"/>
    </row>
    <row r="47" spans="1:16" ht="14.5" customHeight="1">
      <c r="A47" s="45">
        <v>20014</v>
      </c>
      <c r="B47" s="45">
        <v>1101</v>
      </c>
      <c r="C47" s="45" t="s">
        <v>19</v>
      </c>
      <c r="D47" s="45" t="s">
        <v>123</v>
      </c>
      <c r="E47" s="16" t="s">
        <v>159</v>
      </c>
      <c r="F47" s="45" t="s">
        <v>148</v>
      </c>
      <c r="G47" s="14">
        <v>1.0500000000000001E-2</v>
      </c>
      <c r="H47" s="14">
        <v>1.6500000000000001E-2</v>
      </c>
      <c r="I47" t="s">
        <v>136</v>
      </c>
      <c r="J47" s="14">
        <v>10</v>
      </c>
      <c r="K47" s="19">
        <f t="shared" si="1"/>
        <v>2.5316455696202531E-2</v>
      </c>
      <c r="L47" t="s">
        <v>160</v>
      </c>
      <c r="M47" s="24"/>
      <c r="O47" s="11" t="s">
        <v>150</v>
      </c>
      <c r="P47" s="14"/>
    </row>
    <row r="48" spans="1:16" ht="14.5" customHeight="1">
      <c r="A48" s="22">
        <v>20015</v>
      </c>
      <c r="B48" s="22">
        <v>1101</v>
      </c>
      <c r="C48" s="22" t="s">
        <v>19</v>
      </c>
      <c r="D48" s="22" t="s">
        <v>123</v>
      </c>
      <c r="E48" s="21" t="s">
        <v>184</v>
      </c>
      <c r="F48" s="22"/>
      <c r="G48" s="20">
        <v>3.15E-2</v>
      </c>
      <c r="H48" s="20">
        <v>4.9500000000000002E-2</v>
      </c>
      <c r="I48" s="25" t="s">
        <v>136</v>
      </c>
      <c r="J48" s="20">
        <v>5</v>
      </c>
      <c r="K48" s="26">
        <f t="shared" si="1"/>
        <v>1.2658227848101266E-2</v>
      </c>
      <c r="L48" s="21" t="s">
        <v>185</v>
      </c>
      <c r="M48" s="24"/>
      <c r="O48" s="11" t="s">
        <v>77</v>
      </c>
      <c r="P48" s="14"/>
    </row>
    <row r="49" spans="1:16" ht="14.5" customHeight="1">
      <c r="A49" s="22">
        <v>20016</v>
      </c>
      <c r="B49" s="22">
        <v>1101</v>
      </c>
      <c r="C49" s="22" t="s">
        <v>19</v>
      </c>
      <c r="D49" s="22" t="s">
        <v>123</v>
      </c>
      <c r="E49" s="21" t="s">
        <v>186</v>
      </c>
      <c r="F49" s="22"/>
      <c r="G49" s="20">
        <v>2.1000000000000001E-2</v>
      </c>
      <c r="H49" s="20">
        <v>3.3000000000000002E-2</v>
      </c>
      <c r="I49" s="25" t="s">
        <v>136</v>
      </c>
      <c r="J49" s="20">
        <v>5</v>
      </c>
      <c r="K49" s="26">
        <f t="shared" si="1"/>
        <v>1.2658227848101266E-2</v>
      </c>
      <c r="L49" s="21" t="s">
        <v>187</v>
      </c>
      <c r="M49" s="24"/>
      <c r="O49" s="11" t="s">
        <v>77</v>
      </c>
      <c r="P49" s="14"/>
    </row>
    <row r="50" spans="1:16" ht="14.5" customHeight="1">
      <c r="A50" s="22">
        <v>20017</v>
      </c>
      <c r="B50" s="22">
        <v>1101</v>
      </c>
      <c r="C50" s="22" t="s">
        <v>19</v>
      </c>
      <c r="D50" s="22" t="s">
        <v>123</v>
      </c>
      <c r="E50" s="21" t="s">
        <v>188</v>
      </c>
      <c r="F50" s="22"/>
      <c r="G50" s="20">
        <v>2.1000000000000001E-2</v>
      </c>
      <c r="H50" s="20">
        <v>3.3000000000000002E-2</v>
      </c>
      <c r="I50" s="25" t="s">
        <v>136</v>
      </c>
      <c r="J50" s="20">
        <v>5</v>
      </c>
      <c r="K50" s="26">
        <f t="shared" si="1"/>
        <v>1.2658227848101266E-2</v>
      </c>
      <c r="L50" s="21" t="s">
        <v>189</v>
      </c>
      <c r="M50" s="24"/>
      <c r="O50" s="11" t="s">
        <v>77</v>
      </c>
      <c r="P50" s="14"/>
    </row>
    <row r="51" spans="1:16" ht="14.5" customHeight="1">
      <c r="A51" s="22">
        <v>20018</v>
      </c>
      <c r="B51" s="22">
        <v>1101</v>
      </c>
      <c r="C51" s="22" t="s">
        <v>19</v>
      </c>
      <c r="D51" s="22" t="s">
        <v>123</v>
      </c>
      <c r="E51" s="21" t="s">
        <v>178</v>
      </c>
      <c r="F51" s="22"/>
      <c r="G51" s="20">
        <v>8.3999999999999995E-3</v>
      </c>
      <c r="H51" s="20">
        <v>1.32E-2</v>
      </c>
      <c r="I51" s="25" t="s">
        <v>136</v>
      </c>
      <c r="J51" s="20">
        <v>10</v>
      </c>
      <c r="K51" s="26">
        <f t="shared" si="1"/>
        <v>2.5316455696202531E-2</v>
      </c>
      <c r="L51" s="21" t="s">
        <v>179</v>
      </c>
      <c r="M51" s="24"/>
      <c r="O51" s="11" t="s">
        <v>77</v>
      </c>
      <c r="P51" s="14"/>
    </row>
    <row r="52" spans="1:16" ht="14.5" customHeight="1">
      <c r="A52" s="22">
        <v>20019</v>
      </c>
      <c r="B52" s="22">
        <v>1101</v>
      </c>
      <c r="C52" s="22" t="s">
        <v>19</v>
      </c>
      <c r="D52" s="22" t="s">
        <v>123</v>
      </c>
      <c r="E52" s="21" t="s">
        <v>180</v>
      </c>
      <c r="F52" s="22"/>
      <c r="G52" s="20">
        <v>2.31E-3</v>
      </c>
      <c r="H52" s="20">
        <v>3.63E-3</v>
      </c>
      <c r="I52" s="25" t="s">
        <v>136</v>
      </c>
      <c r="J52" s="20">
        <v>10</v>
      </c>
      <c r="K52" s="26">
        <f t="shared" si="1"/>
        <v>2.5316455696202531E-2</v>
      </c>
      <c r="L52" s="21" t="s">
        <v>181</v>
      </c>
      <c r="M52" s="24"/>
      <c r="O52" s="11" t="s">
        <v>77</v>
      </c>
      <c r="P52" s="14"/>
    </row>
    <row r="53" spans="1:16" ht="14.5" customHeight="1">
      <c r="A53" s="22">
        <v>20020</v>
      </c>
      <c r="B53" s="22">
        <v>1101</v>
      </c>
      <c r="C53" s="22" t="s">
        <v>19</v>
      </c>
      <c r="D53" s="22" t="s">
        <v>123</v>
      </c>
      <c r="E53" s="21" t="s">
        <v>182</v>
      </c>
      <c r="F53" s="22"/>
      <c r="G53" s="20">
        <v>2.31E-3</v>
      </c>
      <c r="H53" s="20">
        <v>3.63E-3</v>
      </c>
      <c r="I53" s="25" t="s">
        <v>136</v>
      </c>
      <c r="J53" s="20">
        <v>10</v>
      </c>
      <c r="K53" s="26">
        <f t="shared" si="1"/>
        <v>2.5316455696202531E-2</v>
      </c>
      <c r="L53" s="21" t="s">
        <v>183</v>
      </c>
      <c r="M53" s="24"/>
      <c r="O53" s="11" t="s">
        <v>77</v>
      </c>
      <c r="P53" s="14"/>
    </row>
    <row r="54" spans="1:16">
      <c r="A54" s="45">
        <v>30040</v>
      </c>
      <c r="B54" s="4">
        <v>2101</v>
      </c>
      <c r="C54" s="45" t="s">
        <v>22</v>
      </c>
      <c r="D54" s="45" t="s">
        <v>123</v>
      </c>
      <c r="E54" s="14" t="s">
        <v>134</v>
      </c>
      <c r="F54" s="45" t="s">
        <v>135</v>
      </c>
      <c r="G54" s="14">
        <v>3.5999999999999997E-2</v>
      </c>
      <c r="H54" s="14">
        <v>4.8000000000000001E-2</v>
      </c>
      <c r="I54" t="s">
        <v>136</v>
      </c>
      <c r="J54" s="14">
        <v>10</v>
      </c>
      <c r="K54" s="19">
        <v>4.3478260869565202E-2</v>
      </c>
      <c r="L54" t="s">
        <v>137</v>
      </c>
      <c r="O54" s="45" t="s">
        <v>135</v>
      </c>
    </row>
    <row r="55" spans="1:16">
      <c r="A55" s="45">
        <v>30041</v>
      </c>
      <c r="B55" s="4">
        <v>2101</v>
      </c>
      <c r="C55" s="45" t="s">
        <v>22</v>
      </c>
      <c r="D55" s="45" t="s">
        <v>123</v>
      </c>
      <c r="E55" s="14" t="s">
        <v>151</v>
      </c>
      <c r="F55" s="45" t="s">
        <v>135</v>
      </c>
      <c r="G55" s="14">
        <v>3.5999999999999997E-2</v>
      </c>
      <c r="H55" s="14">
        <v>4.8000000000000001E-2</v>
      </c>
      <c r="I55" t="s">
        <v>136</v>
      </c>
      <c r="J55" s="14">
        <v>10</v>
      </c>
      <c r="K55" s="19">
        <v>4.3478260869565202E-2</v>
      </c>
      <c r="L55" t="s">
        <v>152</v>
      </c>
      <c r="O55" s="45" t="s">
        <v>135</v>
      </c>
    </row>
    <row r="56" spans="1:16" s="39" customFormat="1">
      <c r="A56" s="35">
        <v>10008</v>
      </c>
      <c r="B56" s="36">
        <v>2101</v>
      </c>
      <c r="C56" s="35" t="s">
        <v>18</v>
      </c>
      <c r="D56" s="35" t="s">
        <v>123</v>
      </c>
      <c r="E56" s="37" t="s">
        <v>134</v>
      </c>
      <c r="F56" s="35" t="s">
        <v>135</v>
      </c>
      <c r="G56" s="20">
        <v>6.0000000000000001E-3</v>
      </c>
      <c r="H56" s="20">
        <v>1.7999999999999999E-2</v>
      </c>
      <c r="I56" s="39" t="s">
        <v>136</v>
      </c>
      <c r="J56" s="38">
        <v>10</v>
      </c>
      <c r="K56" s="40">
        <f>J56/SUMIFS(J:J,C:C,C56)</f>
        <v>3.8610038610038609E-2</v>
      </c>
      <c r="L56" s="39" t="s">
        <v>137</v>
      </c>
      <c r="O56" s="35" t="s">
        <v>135</v>
      </c>
    </row>
    <row r="57" spans="1:16" s="39" customFormat="1">
      <c r="A57" s="35">
        <v>10009</v>
      </c>
      <c r="B57" s="36">
        <v>2101</v>
      </c>
      <c r="C57" s="35" t="s">
        <v>18</v>
      </c>
      <c r="D57" s="35" t="s">
        <v>123</v>
      </c>
      <c r="E57" s="38" t="s">
        <v>151</v>
      </c>
      <c r="F57" s="35" t="s">
        <v>135</v>
      </c>
      <c r="G57" s="20">
        <v>6.0000000000000001E-3</v>
      </c>
      <c r="H57" s="20">
        <v>1.7999999999999999E-2</v>
      </c>
      <c r="I57" s="39" t="s">
        <v>136</v>
      </c>
      <c r="J57" s="38">
        <v>10</v>
      </c>
      <c r="K57" s="40">
        <f>J57/SUMIFS(J:J,C:C,C57)</f>
        <v>3.8610038610038609E-2</v>
      </c>
      <c r="L57" s="39" t="s">
        <v>152</v>
      </c>
      <c r="O57" s="35" t="s">
        <v>135</v>
      </c>
    </row>
    <row r="58" spans="1:16">
      <c r="A58" s="45">
        <v>20037</v>
      </c>
      <c r="B58" s="4">
        <v>2101</v>
      </c>
      <c r="C58" s="45" t="s">
        <v>19</v>
      </c>
      <c r="D58" s="45" t="s">
        <v>123</v>
      </c>
      <c r="E58" s="16" t="s">
        <v>134</v>
      </c>
      <c r="F58" s="45" t="s">
        <v>135</v>
      </c>
      <c r="G58" s="14">
        <v>2.1000000000000001E-2</v>
      </c>
      <c r="H58" s="14">
        <v>3.3000000000000002E-2</v>
      </c>
      <c r="I58" t="s">
        <v>136</v>
      </c>
      <c r="J58" s="14">
        <v>10</v>
      </c>
      <c r="K58" s="19">
        <v>5.4054054054054099E-2</v>
      </c>
      <c r="L58" t="s">
        <v>137</v>
      </c>
      <c r="O58" s="45" t="s">
        <v>135</v>
      </c>
    </row>
    <row r="59" spans="1:16">
      <c r="A59" s="45">
        <v>20038</v>
      </c>
      <c r="B59" s="4">
        <v>2101</v>
      </c>
      <c r="C59" s="45" t="s">
        <v>19</v>
      </c>
      <c r="D59" s="45" t="s">
        <v>123</v>
      </c>
      <c r="E59" s="14" t="s">
        <v>151</v>
      </c>
      <c r="F59" s="45" t="s">
        <v>135</v>
      </c>
      <c r="G59" s="14">
        <v>2.1000000000000001E-2</v>
      </c>
      <c r="H59" s="14">
        <v>3.3000000000000002E-2</v>
      </c>
      <c r="I59" t="s">
        <v>136</v>
      </c>
      <c r="J59" s="14">
        <v>10</v>
      </c>
      <c r="K59" s="19">
        <v>5.4054054054054099E-2</v>
      </c>
      <c r="L59" t="s">
        <v>152</v>
      </c>
      <c r="O59" s="45" t="s">
        <v>135</v>
      </c>
    </row>
    <row r="60" spans="1:16" ht="14.5" customHeight="1">
      <c r="A60" s="45">
        <v>30036</v>
      </c>
      <c r="B60" s="4">
        <v>2102</v>
      </c>
      <c r="C60" s="45" t="s">
        <v>22</v>
      </c>
      <c r="D60" s="45" t="s">
        <v>123</v>
      </c>
      <c r="E60" s="14" t="s">
        <v>138</v>
      </c>
      <c r="F60" s="45" t="s">
        <v>139</v>
      </c>
      <c r="G60" s="14">
        <v>3.5999999999999997E-2</v>
      </c>
      <c r="H60" s="14">
        <v>4.8000000000000001E-2</v>
      </c>
      <c r="I60" t="s">
        <v>136</v>
      </c>
      <c r="J60" s="14">
        <v>10</v>
      </c>
      <c r="K60" s="19">
        <v>3.4482758620689703E-2</v>
      </c>
      <c r="L60" t="s">
        <v>140</v>
      </c>
      <c r="M60" s="24"/>
      <c r="O60" s="45" t="s">
        <v>139</v>
      </c>
      <c r="P60" s="14"/>
    </row>
    <row r="61" spans="1:16" ht="14.5" customHeight="1">
      <c r="A61" s="45">
        <v>30037</v>
      </c>
      <c r="B61" s="4">
        <v>2102</v>
      </c>
      <c r="C61" s="45" t="s">
        <v>22</v>
      </c>
      <c r="D61" s="45" t="s">
        <v>123</v>
      </c>
      <c r="E61" s="14" t="s">
        <v>153</v>
      </c>
      <c r="F61" s="45" t="s">
        <v>139</v>
      </c>
      <c r="G61" s="14">
        <v>3.5999999999999997E-2</v>
      </c>
      <c r="H61" s="14">
        <v>4.8000000000000001E-2</v>
      </c>
      <c r="I61" t="s">
        <v>136</v>
      </c>
      <c r="J61" s="14">
        <v>10</v>
      </c>
      <c r="K61" s="19">
        <v>3.4482758620689703E-2</v>
      </c>
      <c r="L61" t="s">
        <v>154</v>
      </c>
      <c r="M61" s="24"/>
      <c r="O61" s="45" t="s">
        <v>139</v>
      </c>
      <c r="P61" s="14"/>
    </row>
    <row r="62" spans="1:16" s="39" customFormat="1">
      <c r="A62" s="35">
        <v>10010</v>
      </c>
      <c r="B62" s="36">
        <v>2102</v>
      </c>
      <c r="C62" s="35" t="s">
        <v>18</v>
      </c>
      <c r="D62" s="35" t="s">
        <v>123</v>
      </c>
      <c r="E62" s="38" t="s">
        <v>138</v>
      </c>
      <c r="F62" s="35" t="s">
        <v>139</v>
      </c>
      <c r="G62" s="20">
        <v>6.0000000000000001E-3</v>
      </c>
      <c r="H62" s="20">
        <v>1.7999999999999999E-2</v>
      </c>
      <c r="I62" s="39" t="s">
        <v>136</v>
      </c>
      <c r="J62" s="38">
        <v>10</v>
      </c>
      <c r="K62" s="40">
        <f>J62/SUMIFS(J:J,C:C,C62)</f>
        <v>3.8610038610038609E-2</v>
      </c>
      <c r="L62" s="39" t="s">
        <v>140</v>
      </c>
      <c r="O62" s="35" t="s">
        <v>139</v>
      </c>
    </row>
    <row r="63" spans="1:16" s="39" customFormat="1">
      <c r="A63" s="35">
        <v>10011</v>
      </c>
      <c r="B63" s="36">
        <v>2102</v>
      </c>
      <c r="C63" s="35" t="s">
        <v>18</v>
      </c>
      <c r="D63" s="35" t="s">
        <v>123</v>
      </c>
      <c r="E63" s="38" t="s">
        <v>153</v>
      </c>
      <c r="F63" s="35" t="s">
        <v>139</v>
      </c>
      <c r="G63" s="20">
        <v>6.0000000000000001E-3</v>
      </c>
      <c r="H63" s="20">
        <v>1.7999999999999999E-2</v>
      </c>
      <c r="I63" s="39" t="s">
        <v>136</v>
      </c>
      <c r="J63" s="38">
        <v>10</v>
      </c>
      <c r="K63" s="40">
        <f>J63/SUMIFS(J:J,C:C,C63)</f>
        <v>3.8610038610038609E-2</v>
      </c>
      <c r="L63" s="39" t="s">
        <v>154</v>
      </c>
      <c r="O63" s="35" t="s">
        <v>139</v>
      </c>
    </row>
    <row r="64" spans="1:16" ht="14.5" customHeight="1">
      <c r="A64" s="45">
        <v>20033</v>
      </c>
      <c r="B64" s="4">
        <v>2102</v>
      </c>
      <c r="C64" s="45" t="s">
        <v>19</v>
      </c>
      <c r="D64" s="45" t="s">
        <v>123</v>
      </c>
      <c r="E64" s="14" t="s">
        <v>138</v>
      </c>
      <c r="F64" s="45" t="s">
        <v>139</v>
      </c>
      <c r="G64" s="14">
        <v>2.1000000000000001E-2</v>
      </c>
      <c r="H64" s="14">
        <v>3.3000000000000002E-2</v>
      </c>
      <c r="I64" t="s">
        <v>136</v>
      </c>
      <c r="J64" s="14">
        <v>10</v>
      </c>
      <c r="K64" s="19">
        <v>4.08163265306122E-2</v>
      </c>
      <c r="L64" t="s">
        <v>140</v>
      </c>
      <c r="M64" s="24"/>
      <c r="O64" s="45" t="s">
        <v>139</v>
      </c>
      <c r="P64" s="14"/>
    </row>
    <row r="65" spans="1:16" ht="14.5" customHeight="1">
      <c r="A65" s="45">
        <v>20034</v>
      </c>
      <c r="B65" s="4">
        <v>2102</v>
      </c>
      <c r="C65" s="45" t="s">
        <v>19</v>
      </c>
      <c r="D65" s="45" t="s">
        <v>123</v>
      </c>
      <c r="E65" s="14" t="s">
        <v>153</v>
      </c>
      <c r="F65" s="45" t="s">
        <v>139</v>
      </c>
      <c r="G65" s="14">
        <v>2.1000000000000001E-2</v>
      </c>
      <c r="H65" s="14">
        <v>3.3000000000000002E-2</v>
      </c>
      <c r="I65" t="s">
        <v>136</v>
      </c>
      <c r="J65" s="14">
        <v>10</v>
      </c>
      <c r="K65" s="19">
        <v>4.08163265306122E-2</v>
      </c>
      <c r="L65" t="s">
        <v>154</v>
      </c>
      <c r="M65" s="24"/>
      <c r="O65" s="45" t="s">
        <v>139</v>
      </c>
      <c r="P65" s="14"/>
    </row>
    <row r="66" spans="1:16">
      <c r="A66" s="45">
        <v>30038</v>
      </c>
      <c r="B66" s="4">
        <v>2103</v>
      </c>
      <c r="C66" s="45" t="s">
        <v>22</v>
      </c>
      <c r="D66" s="45" t="s">
        <v>123</v>
      </c>
      <c r="E66" s="14" t="s">
        <v>141</v>
      </c>
      <c r="F66" s="45" t="s">
        <v>142</v>
      </c>
      <c r="G66" s="14">
        <v>3.5999999999999997E-2</v>
      </c>
      <c r="H66" s="14">
        <v>4.8000000000000001E-2</v>
      </c>
      <c r="I66" t="s">
        <v>136</v>
      </c>
      <c r="J66" s="14">
        <v>10</v>
      </c>
      <c r="K66" s="19">
        <v>3.8461538461538498E-2</v>
      </c>
      <c r="L66" t="s">
        <v>143</v>
      </c>
      <c r="O66" s="45" t="s">
        <v>142</v>
      </c>
    </row>
    <row r="67" spans="1:16">
      <c r="A67" s="45">
        <v>30039</v>
      </c>
      <c r="B67" s="4">
        <v>2103</v>
      </c>
      <c r="C67" s="45" t="s">
        <v>22</v>
      </c>
      <c r="D67" s="45" t="s">
        <v>123</v>
      </c>
      <c r="E67" s="14" t="s">
        <v>155</v>
      </c>
      <c r="F67" s="45" t="s">
        <v>142</v>
      </c>
      <c r="G67" s="14">
        <v>3.5999999999999997E-2</v>
      </c>
      <c r="H67" s="14">
        <v>4.8000000000000001E-2</v>
      </c>
      <c r="I67" t="s">
        <v>136</v>
      </c>
      <c r="J67" s="14">
        <v>10</v>
      </c>
      <c r="K67" s="19">
        <v>3.8461538461538498E-2</v>
      </c>
      <c r="L67" t="s">
        <v>156</v>
      </c>
      <c r="O67" s="45" t="s">
        <v>142</v>
      </c>
    </row>
    <row r="68" spans="1:16" s="39" customFormat="1">
      <c r="A68" s="35">
        <v>10012</v>
      </c>
      <c r="B68" s="36">
        <v>2103</v>
      </c>
      <c r="C68" s="35" t="s">
        <v>18</v>
      </c>
      <c r="D68" s="35" t="s">
        <v>123</v>
      </c>
      <c r="E68" s="38" t="s">
        <v>141</v>
      </c>
      <c r="F68" s="35" t="s">
        <v>142</v>
      </c>
      <c r="G68" s="20">
        <v>6.0000000000000001E-3</v>
      </c>
      <c r="H68" s="20">
        <v>1.7999999999999999E-2</v>
      </c>
      <c r="I68" s="39" t="s">
        <v>136</v>
      </c>
      <c r="J68" s="38">
        <v>10</v>
      </c>
      <c r="K68" s="40">
        <f>J68/SUMIFS(J:J,C:C,C68)</f>
        <v>3.8610038610038609E-2</v>
      </c>
      <c r="L68" s="41" t="s">
        <v>143</v>
      </c>
      <c r="O68" s="35" t="s">
        <v>142</v>
      </c>
    </row>
    <row r="69" spans="1:16" s="39" customFormat="1">
      <c r="A69" s="35">
        <v>10013</v>
      </c>
      <c r="B69" s="36">
        <v>2103</v>
      </c>
      <c r="C69" s="35" t="s">
        <v>18</v>
      </c>
      <c r="D69" s="35" t="s">
        <v>123</v>
      </c>
      <c r="E69" s="38" t="s">
        <v>155</v>
      </c>
      <c r="F69" s="35" t="s">
        <v>142</v>
      </c>
      <c r="G69" s="20">
        <v>6.0000000000000001E-3</v>
      </c>
      <c r="H69" s="20">
        <v>1.7999999999999999E-2</v>
      </c>
      <c r="I69" s="39" t="s">
        <v>136</v>
      </c>
      <c r="J69" s="38">
        <v>10</v>
      </c>
      <c r="K69" s="40">
        <f>J69/SUMIFS(J:J,C:C,C69)</f>
        <v>3.8610038610038609E-2</v>
      </c>
      <c r="L69" s="39" t="s">
        <v>156</v>
      </c>
      <c r="O69" s="35" t="s">
        <v>142</v>
      </c>
    </row>
    <row r="70" spans="1:16">
      <c r="A70" s="45">
        <v>20035</v>
      </c>
      <c r="B70" s="4">
        <v>2103</v>
      </c>
      <c r="C70" s="45" t="s">
        <v>19</v>
      </c>
      <c r="D70" s="45" t="s">
        <v>123</v>
      </c>
      <c r="E70" s="14" t="s">
        <v>141</v>
      </c>
      <c r="F70" s="45" t="s">
        <v>142</v>
      </c>
      <c r="G70" s="14">
        <v>2.1000000000000001E-2</v>
      </c>
      <c r="H70" s="14">
        <v>3.3000000000000002E-2</v>
      </c>
      <c r="I70" t="s">
        <v>136</v>
      </c>
      <c r="J70" s="14">
        <v>10</v>
      </c>
      <c r="K70" s="19">
        <v>4.6511627906976702E-2</v>
      </c>
      <c r="L70" s="11" t="s">
        <v>143</v>
      </c>
      <c r="O70" s="45" t="s">
        <v>142</v>
      </c>
    </row>
    <row r="71" spans="1:16" s="18" customFormat="1">
      <c r="A71" s="45">
        <v>20036</v>
      </c>
      <c r="B71" s="4">
        <v>2103</v>
      </c>
      <c r="C71" s="45" t="s">
        <v>19</v>
      </c>
      <c r="D71" s="45" t="s">
        <v>123</v>
      </c>
      <c r="E71" s="14" t="s">
        <v>155</v>
      </c>
      <c r="F71" s="45" t="s">
        <v>142</v>
      </c>
      <c r="G71" s="14">
        <v>2.1000000000000001E-2</v>
      </c>
      <c r="H71" s="14">
        <v>3.3000000000000002E-2</v>
      </c>
      <c r="I71" t="s">
        <v>136</v>
      </c>
      <c r="J71" s="14">
        <v>10</v>
      </c>
      <c r="K71" s="19">
        <v>4.6511627906976702E-2</v>
      </c>
      <c r="L71" t="s">
        <v>156</v>
      </c>
      <c r="O71" s="45" t="s">
        <v>142</v>
      </c>
    </row>
    <row r="72" spans="1:16">
      <c r="A72" s="45">
        <v>30042</v>
      </c>
      <c r="B72" s="4">
        <v>2104</v>
      </c>
      <c r="C72" s="45" t="s">
        <v>22</v>
      </c>
      <c r="D72" s="45" t="s">
        <v>123</v>
      </c>
      <c r="E72" s="14" t="s">
        <v>144</v>
      </c>
      <c r="F72" s="45" t="s">
        <v>145</v>
      </c>
      <c r="G72" s="14">
        <v>3.5999999999999997E-2</v>
      </c>
      <c r="H72" s="14">
        <v>4.8000000000000001E-2</v>
      </c>
      <c r="I72" t="s">
        <v>136</v>
      </c>
      <c r="J72" s="14">
        <v>10</v>
      </c>
      <c r="K72" s="19">
        <v>3.125E-2</v>
      </c>
      <c r="L72" t="s">
        <v>146</v>
      </c>
      <c r="O72" s="45" t="s">
        <v>145</v>
      </c>
    </row>
    <row r="73" spans="1:16">
      <c r="A73" s="45">
        <v>30043</v>
      </c>
      <c r="B73" s="4">
        <v>2104</v>
      </c>
      <c r="C73" s="45" t="s">
        <v>22</v>
      </c>
      <c r="D73" s="45" t="s">
        <v>123</v>
      </c>
      <c r="E73" s="14" t="s">
        <v>157</v>
      </c>
      <c r="F73" s="45" t="s">
        <v>145</v>
      </c>
      <c r="G73" s="14">
        <v>3.5999999999999997E-2</v>
      </c>
      <c r="H73" s="14">
        <v>4.8000000000000001E-2</v>
      </c>
      <c r="I73" t="s">
        <v>136</v>
      </c>
      <c r="J73" s="14">
        <v>10</v>
      </c>
      <c r="K73" s="19">
        <v>3.125E-2</v>
      </c>
      <c r="L73" t="s">
        <v>158</v>
      </c>
      <c r="O73" s="45" t="s">
        <v>145</v>
      </c>
    </row>
    <row r="74" spans="1:16" s="39" customFormat="1">
      <c r="A74" s="35">
        <v>10014</v>
      </c>
      <c r="B74" s="36">
        <v>2104</v>
      </c>
      <c r="C74" s="35" t="s">
        <v>18</v>
      </c>
      <c r="D74" s="35" t="s">
        <v>123</v>
      </c>
      <c r="E74" s="38" t="s">
        <v>144</v>
      </c>
      <c r="F74" s="35" t="s">
        <v>145</v>
      </c>
      <c r="G74" s="20">
        <v>6.0000000000000001E-3</v>
      </c>
      <c r="H74" s="20">
        <v>1.7999999999999999E-2</v>
      </c>
      <c r="I74" s="39" t="s">
        <v>136</v>
      </c>
      <c r="J74" s="38">
        <v>10</v>
      </c>
      <c r="K74" s="40">
        <v>3.6363636363636397E-2</v>
      </c>
      <c r="L74" s="39" t="s">
        <v>146</v>
      </c>
      <c r="O74" s="35" t="s">
        <v>145</v>
      </c>
    </row>
    <row r="75" spans="1:16" s="39" customFormat="1">
      <c r="A75" s="35">
        <v>10015</v>
      </c>
      <c r="B75" s="36">
        <v>2104</v>
      </c>
      <c r="C75" s="35" t="s">
        <v>18</v>
      </c>
      <c r="D75" s="35" t="s">
        <v>123</v>
      </c>
      <c r="E75" s="38" t="s">
        <v>157</v>
      </c>
      <c r="F75" s="35" t="s">
        <v>145</v>
      </c>
      <c r="G75" s="20">
        <v>6.0000000000000001E-3</v>
      </c>
      <c r="H75" s="20">
        <v>1.7999999999999999E-2</v>
      </c>
      <c r="I75" s="39" t="s">
        <v>136</v>
      </c>
      <c r="J75" s="38">
        <v>10</v>
      </c>
      <c r="K75" s="40">
        <v>3.6363636363636397E-2</v>
      </c>
      <c r="L75" s="39" t="s">
        <v>158</v>
      </c>
      <c r="O75" s="35" t="s">
        <v>145</v>
      </c>
    </row>
    <row r="76" spans="1:16">
      <c r="A76" s="45">
        <v>20039</v>
      </c>
      <c r="B76" s="4">
        <v>2104</v>
      </c>
      <c r="C76" s="45" t="s">
        <v>19</v>
      </c>
      <c r="D76" s="45" t="s">
        <v>123</v>
      </c>
      <c r="E76" s="14" t="s">
        <v>144</v>
      </c>
      <c r="F76" s="45" t="s">
        <v>145</v>
      </c>
      <c r="G76" s="14">
        <v>2.1000000000000001E-2</v>
      </c>
      <c r="H76" s="14">
        <v>3.3000000000000002E-2</v>
      </c>
      <c r="I76" t="s">
        <v>136</v>
      </c>
      <c r="J76" s="14">
        <v>10</v>
      </c>
      <c r="K76" s="19">
        <v>3.6363636363636397E-2</v>
      </c>
      <c r="L76" t="s">
        <v>146</v>
      </c>
      <c r="O76" s="45" t="s">
        <v>145</v>
      </c>
    </row>
    <row r="77" spans="1:16">
      <c r="A77" s="45">
        <v>20040</v>
      </c>
      <c r="B77" s="4">
        <v>2104</v>
      </c>
      <c r="C77" s="45" t="s">
        <v>19</v>
      </c>
      <c r="D77" s="45" t="s">
        <v>123</v>
      </c>
      <c r="E77" s="14" t="s">
        <v>157</v>
      </c>
      <c r="F77" s="45" t="s">
        <v>145</v>
      </c>
      <c r="G77" s="14">
        <v>2.1000000000000001E-2</v>
      </c>
      <c r="H77" s="14">
        <v>3.3000000000000002E-2</v>
      </c>
      <c r="I77" t="s">
        <v>136</v>
      </c>
      <c r="J77" s="14">
        <v>10</v>
      </c>
      <c r="K77" s="19">
        <v>3.6363636363636397E-2</v>
      </c>
      <c r="L77" t="s">
        <v>158</v>
      </c>
      <c r="O77" s="45" t="s">
        <v>145</v>
      </c>
    </row>
    <row r="78" spans="1:16">
      <c r="A78" s="45">
        <v>30044</v>
      </c>
      <c r="B78" s="4">
        <v>2105</v>
      </c>
      <c r="C78" s="45" t="s">
        <v>22</v>
      </c>
      <c r="D78" s="45" t="s">
        <v>123</v>
      </c>
      <c r="E78" s="14" t="s">
        <v>161</v>
      </c>
      <c r="G78" s="14">
        <v>8.8000000000000005E-3</v>
      </c>
      <c r="H78" s="14">
        <v>1.0999999999999999E-2</v>
      </c>
      <c r="I78" t="s">
        <v>136</v>
      </c>
      <c r="J78" s="14">
        <v>10</v>
      </c>
      <c r="K78" s="19">
        <f t="shared" ref="K78:K92" si="2">J78/SUMIFS(J:J,C:C,C78)</f>
        <v>2.5000000000000001E-2</v>
      </c>
      <c r="L78" t="s">
        <v>162</v>
      </c>
      <c r="O78" s="11" t="s">
        <v>163</v>
      </c>
    </row>
    <row r="79" spans="1:16" s="39" customFormat="1">
      <c r="A79" s="35">
        <v>10016</v>
      </c>
      <c r="B79" s="36">
        <v>2105</v>
      </c>
      <c r="C79" s="35" t="s">
        <v>18</v>
      </c>
      <c r="D79" s="35" t="s">
        <v>123</v>
      </c>
      <c r="E79" s="38" t="s">
        <v>161</v>
      </c>
      <c r="F79" s="35"/>
      <c r="G79" s="38">
        <v>1.5E-3</v>
      </c>
      <c r="H79" s="38">
        <v>4.4999999999999997E-3</v>
      </c>
      <c r="I79" s="39" t="s">
        <v>136</v>
      </c>
      <c r="J79" s="38">
        <v>10</v>
      </c>
      <c r="K79" s="40">
        <f t="shared" si="2"/>
        <v>3.8610038610038609E-2</v>
      </c>
      <c r="L79" s="39" t="s">
        <v>162</v>
      </c>
      <c r="O79" s="41" t="s">
        <v>163</v>
      </c>
    </row>
    <row r="80" spans="1:16" s="39" customFormat="1">
      <c r="A80" s="35">
        <v>20041</v>
      </c>
      <c r="B80" s="36">
        <v>2105</v>
      </c>
      <c r="C80" s="35" t="s">
        <v>19</v>
      </c>
      <c r="D80" s="35" t="s">
        <v>123</v>
      </c>
      <c r="E80" s="38" t="s">
        <v>161</v>
      </c>
      <c r="F80" s="35"/>
      <c r="G80" s="38">
        <v>5.3E-3</v>
      </c>
      <c r="H80" s="38">
        <v>8.3000000000000001E-3</v>
      </c>
      <c r="I80" s="39" t="s">
        <v>136</v>
      </c>
      <c r="J80" s="38">
        <v>10</v>
      </c>
      <c r="K80" s="40">
        <f t="shared" si="2"/>
        <v>2.5316455696202531E-2</v>
      </c>
      <c r="L80" s="39" t="s">
        <v>162</v>
      </c>
      <c r="O80" s="41" t="s">
        <v>163</v>
      </c>
    </row>
    <row r="81" spans="1:16">
      <c r="A81" s="45">
        <v>30045</v>
      </c>
      <c r="B81" s="4">
        <v>2106</v>
      </c>
      <c r="C81" s="45" t="s">
        <v>22</v>
      </c>
      <c r="D81" s="45" t="s">
        <v>123</v>
      </c>
      <c r="E81" s="14" t="s">
        <v>164</v>
      </c>
      <c r="G81" s="14">
        <v>8.8000000000000005E-3</v>
      </c>
      <c r="H81" s="14">
        <v>1.0999999999999999E-2</v>
      </c>
      <c r="I81" t="s">
        <v>136</v>
      </c>
      <c r="J81" s="14">
        <v>10</v>
      </c>
      <c r="K81" s="19">
        <f t="shared" si="2"/>
        <v>2.5000000000000001E-2</v>
      </c>
      <c r="L81" t="s">
        <v>165</v>
      </c>
      <c r="O81" s="11" t="s">
        <v>166</v>
      </c>
    </row>
    <row r="82" spans="1:16" s="39" customFormat="1">
      <c r="A82" s="35">
        <v>10017</v>
      </c>
      <c r="B82" s="36">
        <v>2106</v>
      </c>
      <c r="C82" s="35" t="s">
        <v>18</v>
      </c>
      <c r="D82" s="35" t="s">
        <v>123</v>
      </c>
      <c r="E82" s="38" t="s">
        <v>164</v>
      </c>
      <c r="F82" s="35"/>
      <c r="G82" s="38">
        <v>1.5E-3</v>
      </c>
      <c r="H82" s="38">
        <v>4.4999999999999997E-3</v>
      </c>
      <c r="I82" s="39" t="s">
        <v>136</v>
      </c>
      <c r="J82" s="38">
        <v>10</v>
      </c>
      <c r="K82" s="40">
        <f t="shared" si="2"/>
        <v>3.8610038610038609E-2</v>
      </c>
      <c r="L82" s="39" t="s">
        <v>165</v>
      </c>
      <c r="O82" s="41" t="s">
        <v>166</v>
      </c>
    </row>
    <row r="83" spans="1:16" s="39" customFormat="1">
      <c r="A83" s="35">
        <v>20042</v>
      </c>
      <c r="B83" s="36">
        <v>2106</v>
      </c>
      <c r="C83" s="35" t="s">
        <v>19</v>
      </c>
      <c r="D83" s="35" t="s">
        <v>123</v>
      </c>
      <c r="E83" s="38" t="s">
        <v>164</v>
      </c>
      <c r="F83" s="35"/>
      <c r="G83" s="38">
        <v>5.3E-3</v>
      </c>
      <c r="H83" s="38">
        <v>8.3000000000000001E-3</v>
      </c>
      <c r="I83" s="39" t="s">
        <v>136</v>
      </c>
      <c r="J83" s="38">
        <v>10</v>
      </c>
      <c r="K83" s="40">
        <f t="shared" si="2"/>
        <v>2.5316455696202531E-2</v>
      </c>
      <c r="L83" s="39" t="s">
        <v>165</v>
      </c>
      <c r="O83" s="41" t="s">
        <v>166</v>
      </c>
    </row>
    <row r="84" spans="1:16">
      <c r="A84" s="45">
        <v>30046</v>
      </c>
      <c r="B84" s="4">
        <v>2107</v>
      </c>
      <c r="C84" s="45" t="s">
        <v>22</v>
      </c>
      <c r="D84" s="45" t="s">
        <v>123</v>
      </c>
      <c r="E84" s="14" t="s">
        <v>167</v>
      </c>
      <c r="G84" s="14">
        <v>8.8000000000000005E-3</v>
      </c>
      <c r="H84" s="14">
        <v>1.0999999999999999E-2</v>
      </c>
      <c r="I84" t="s">
        <v>136</v>
      </c>
      <c r="J84" s="14">
        <v>10</v>
      </c>
      <c r="K84" s="19">
        <f t="shared" si="2"/>
        <v>2.5000000000000001E-2</v>
      </c>
      <c r="L84" t="s">
        <v>168</v>
      </c>
      <c r="O84" s="11" t="s">
        <v>169</v>
      </c>
    </row>
    <row r="85" spans="1:16" s="39" customFormat="1">
      <c r="A85" s="35">
        <v>10018</v>
      </c>
      <c r="B85" s="36">
        <v>2107</v>
      </c>
      <c r="C85" s="35" t="s">
        <v>18</v>
      </c>
      <c r="D85" s="35" t="s">
        <v>123</v>
      </c>
      <c r="E85" s="38" t="s">
        <v>167</v>
      </c>
      <c r="F85" s="35"/>
      <c r="G85" s="38">
        <v>1.5E-3</v>
      </c>
      <c r="H85" s="38">
        <v>4.4999999999999997E-3</v>
      </c>
      <c r="I85" s="39" t="s">
        <v>136</v>
      </c>
      <c r="J85" s="38">
        <v>10</v>
      </c>
      <c r="K85" s="40">
        <f t="shared" si="2"/>
        <v>3.8610038610038609E-2</v>
      </c>
      <c r="L85" s="39" t="s">
        <v>168</v>
      </c>
      <c r="O85" s="41" t="s">
        <v>169</v>
      </c>
    </row>
    <row r="86" spans="1:16" s="39" customFormat="1">
      <c r="A86" s="35">
        <v>20043</v>
      </c>
      <c r="B86" s="36">
        <v>2107</v>
      </c>
      <c r="C86" s="35" t="s">
        <v>19</v>
      </c>
      <c r="D86" s="35" t="s">
        <v>123</v>
      </c>
      <c r="E86" s="38" t="s">
        <v>167</v>
      </c>
      <c r="F86" s="35"/>
      <c r="G86" s="38">
        <v>5.3E-3</v>
      </c>
      <c r="H86" s="38">
        <v>8.3000000000000001E-3</v>
      </c>
      <c r="I86" s="39" t="s">
        <v>136</v>
      </c>
      <c r="J86" s="38">
        <v>10</v>
      </c>
      <c r="K86" s="40">
        <f t="shared" si="2"/>
        <v>2.5316455696202531E-2</v>
      </c>
      <c r="L86" s="39" t="s">
        <v>168</v>
      </c>
      <c r="O86" s="41" t="s">
        <v>169</v>
      </c>
    </row>
    <row r="87" spans="1:16">
      <c r="A87" s="45">
        <v>30047</v>
      </c>
      <c r="B87" s="4">
        <v>2108</v>
      </c>
      <c r="C87" s="45" t="s">
        <v>22</v>
      </c>
      <c r="D87" s="45" t="s">
        <v>123</v>
      </c>
      <c r="E87" s="14" t="s">
        <v>170</v>
      </c>
      <c r="G87" s="14">
        <v>8.8000000000000005E-3</v>
      </c>
      <c r="H87" s="14">
        <v>1.0999999999999999E-2</v>
      </c>
      <c r="I87" t="s">
        <v>136</v>
      </c>
      <c r="J87" s="14">
        <v>10</v>
      </c>
      <c r="K87" s="19">
        <f t="shared" si="2"/>
        <v>2.5000000000000001E-2</v>
      </c>
      <c r="L87" t="s">
        <v>171</v>
      </c>
      <c r="O87" s="11" t="s">
        <v>172</v>
      </c>
    </row>
    <row r="88" spans="1:16" s="39" customFormat="1">
      <c r="A88" s="35">
        <v>10019</v>
      </c>
      <c r="B88" s="36">
        <v>2108</v>
      </c>
      <c r="C88" s="35" t="s">
        <v>18</v>
      </c>
      <c r="D88" s="35" t="s">
        <v>123</v>
      </c>
      <c r="E88" s="38" t="s">
        <v>170</v>
      </c>
      <c r="F88" s="35"/>
      <c r="G88" s="38">
        <v>1.5E-3</v>
      </c>
      <c r="H88" s="38">
        <v>4.4999999999999997E-3</v>
      </c>
      <c r="I88" s="39" t="s">
        <v>136</v>
      </c>
      <c r="J88" s="38">
        <v>10</v>
      </c>
      <c r="K88" s="40">
        <f t="shared" si="2"/>
        <v>3.8610038610038609E-2</v>
      </c>
      <c r="L88" s="39" t="s">
        <v>171</v>
      </c>
      <c r="O88" s="41" t="s">
        <v>172</v>
      </c>
    </row>
    <row r="89" spans="1:16" s="39" customFormat="1">
      <c r="A89" s="35">
        <v>20044</v>
      </c>
      <c r="B89" s="36">
        <v>2108</v>
      </c>
      <c r="C89" s="35" t="s">
        <v>19</v>
      </c>
      <c r="D89" s="35" t="s">
        <v>123</v>
      </c>
      <c r="E89" s="38" t="s">
        <v>170</v>
      </c>
      <c r="F89" s="35"/>
      <c r="G89" s="38">
        <v>5.3E-3</v>
      </c>
      <c r="H89" s="38">
        <v>8.3000000000000001E-3</v>
      </c>
      <c r="I89" s="39" t="s">
        <v>136</v>
      </c>
      <c r="J89" s="38">
        <v>10</v>
      </c>
      <c r="K89" s="40">
        <f t="shared" si="2"/>
        <v>2.5316455696202531E-2</v>
      </c>
      <c r="L89" s="39" t="s">
        <v>171</v>
      </c>
      <c r="O89" s="41" t="s">
        <v>172</v>
      </c>
    </row>
    <row r="90" spans="1:16">
      <c r="A90" s="45">
        <v>30048</v>
      </c>
      <c r="B90" s="4">
        <v>2109</v>
      </c>
      <c r="C90" s="45" t="s">
        <v>22</v>
      </c>
      <c r="D90" s="45" t="s">
        <v>123</v>
      </c>
      <c r="E90" s="14" t="s">
        <v>173</v>
      </c>
      <c r="G90" s="14">
        <v>1.2E-2</v>
      </c>
      <c r="H90" s="14">
        <v>1.4999999999999999E-2</v>
      </c>
      <c r="I90" t="s">
        <v>136</v>
      </c>
      <c r="J90" s="14">
        <v>10</v>
      </c>
      <c r="K90" s="19">
        <f t="shared" si="2"/>
        <v>2.5000000000000001E-2</v>
      </c>
      <c r="L90" t="s">
        <v>174</v>
      </c>
      <c r="O90" s="11" t="s">
        <v>175</v>
      </c>
    </row>
    <row r="91" spans="1:16" s="39" customFormat="1">
      <c r="A91" s="35">
        <v>10020</v>
      </c>
      <c r="B91" s="36">
        <v>2109</v>
      </c>
      <c r="C91" s="35" t="s">
        <v>18</v>
      </c>
      <c r="D91" s="35" t="s">
        <v>123</v>
      </c>
      <c r="E91" s="38" t="s">
        <v>173</v>
      </c>
      <c r="F91" s="35"/>
      <c r="G91" s="38">
        <v>2E-3</v>
      </c>
      <c r="H91" s="38">
        <v>6.0000000000000001E-3</v>
      </c>
      <c r="I91" s="39" t="s">
        <v>136</v>
      </c>
      <c r="J91" s="38">
        <v>10</v>
      </c>
      <c r="K91" s="40">
        <f t="shared" si="2"/>
        <v>3.8610038610038609E-2</v>
      </c>
      <c r="L91" s="39" t="s">
        <v>174</v>
      </c>
      <c r="O91" s="41" t="s">
        <v>175</v>
      </c>
    </row>
    <row r="92" spans="1:16" s="39" customFormat="1">
      <c r="A92" s="35">
        <v>20045</v>
      </c>
      <c r="B92" s="36">
        <v>2109</v>
      </c>
      <c r="C92" s="35" t="s">
        <v>19</v>
      </c>
      <c r="D92" s="35" t="s">
        <v>123</v>
      </c>
      <c r="E92" s="38" t="s">
        <v>173</v>
      </c>
      <c r="F92" s="35"/>
      <c r="G92" s="38">
        <v>7.0000000000000001E-3</v>
      </c>
      <c r="H92" s="38">
        <v>1.0999999999999999E-2</v>
      </c>
      <c r="I92" s="39" t="s">
        <v>136</v>
      </c>
      <c r="J92" s="38">
        <v>10</v>
      </c>
      <c r="K92" s="40">
        <f t="shared" si="2"/>
        <v>2.5316455696202531E-2</v>
      </c>
      <c r="L92" s="39" t="s">
        <v>174</v>
      </c>
      <c r="O92" s="41" t="s">
        <v>175</v>
      </c>
    </row>
    <row r="93" spans="1:16" ht="14.5" customHeight="1">
      <c r="A93" s="45">
        <v>30024</v>
      </c>
      <c r="B93" s="4">
        <v>10001</v>
      </c>
      <c r="C93" s="45" t="s">
        <v>22</v>
      </c>
      <c r="D93" s="45" t="s">
        <v>123</v>
      </c>
      <c r="E93" s="14" t="s">
        <v>138</v>
      </c>
      <c r="F93" s="45" t="s">
        <v>139</v>
      </c>
      <c r="G93" s="14">
        <v>3.5999999999999997E-2</v>
      </c>
      <c r="H93" s="14">
        <v>4.8000000000000001E-2</v>
      </c>
      <c r="I93" t="s">
        <v>136</v>
      </c>
      <c r="J93" s="14">
        <v>10</v>
      </c>
      <c r="K93" s="19">
        <v>3.4482758620689703E-2</v>
      </c>
      <c r="L93" t="s">
        <v>140</v>
      </c>
      <c r="M93" s="24"/>
      <c r="O93" s="45" t="s">
        <v>139</v>
      </c>
      <c r="P93" s="14"/>
    </row>
    <row r="94" spans="1:16" s="18" customFormat="1" ht="14.5" customHeight="1">
      <c r="A94" s="45">
        <v>30025</v>
      </c>
      <c r="B94" s="4">
        <v>10001</v>
      </c>
      <c r="C94" s="45" t="s">
        <v>22</v>
      </c>
      <c r="D94" s="45" t="s">
        <v>123</v>
      </c>
      <c r="E94" s="14" t="s">
        <v>153</v>
      </c>
      <c r="F94" s="45" t="s">
        <v>139</v>
      </c>
      <c r="G94" s="14">
        <v>3.5999999999999997E-2</v>
      </c>
      <c r="H94" s="14">
        <v>4.8000000000000001E-2</v>
      </c>
      <c r="I94" t="s">
        <v>136</v>
      </c>
      <c r="J94" s="14">
        <v>10</v>
      </c>
      <c r="K94" s="19">
        <v>3.4482758620689703E-2</v>
      </c>
      <c r="L94" t="s">
        <v>154</v>
      </c>
      <c r="M94" s="24"/>
      <c r="O94" s="45" t="s">
        <v>139</v>
      </c>
      <c r="P94" s="14"/>
    </row>
    <row r="95" spans="1:16" s="39" customFormat="1" ht="14.5" customHeight="1">
      <c r="A95" s="35">
        <v>10101</v>
      </c>
      <c r="B95" s="36">
        <v>10001</v>
      </c>
      <c r="C95" s="35" t="s">
        <v>18</v>
      </c>
      <c r="D95" s="35" t="s">
        <v>123</v>
      </c>
      <c r="E95" s="38" t="s">
        <v>138</v>
      </c>
      <c r="F95" s="35" t="s">
        <v>139</v>
      </c>
      <c r="G95" s="20">
        <v>6.0000000000000001E-3</v>
      </c>
      <c r="H95" s="20">
        <v>1.7999999999999999E-2</v>
      </c>
      <c r="I95" s="39" t="s">
        <v>136</v>
      </c>
      <c r="J95" s="38">
        <v>10</v>
      </c>
      <c r="K95" s="40">
        <v>3.4482758620689703E-2</v>
      </c>
      <c r="L95" s="39" t="s">
        <v>140</v>
      </c>
      <c r="M95" s="42"/>
      <c r="O95" s="35" t="s">
        <v>139</v>
      </c>
      <c r="P95" s="38"/>
    </row>
    <row r="96" spans="1:16" s="39" customFormat="1" ht="14.5" customHeight="1">
      <c r="A96" s="35">
        <v>10102</v>
      </c>
      <c r="B96" s="36">
        <v>10001</v>
      </c>
      <c r="C96" s="35" t="s">
        <v>18</v>
      </c>
      <c r="D96" s="35" t="s">
        <v>123</v>
      </c>
      <c r="E96" s="38" t="s">
        <v>153</v>
      </c>
      <c r="F96" s="35" t="s">
        <v>139</v>
      </c>
      <c r="G96" s="20">
        <v>6.0000000000000001E-3</v>
      </c>
      <c r="H96" s="20">
        <v>1.7999999999999999E-2</v>
      </c>
      <c r="I96" s="39" t="s">
        <v>136</v>
      </c>
      <c r="J96" s="38">
        <v>10</v>
      </c>
      <c r="K96" s="40">
        <v>3.4482758620689703E-2</v>
      </c>
      <c r="L96" s="39" t="s">
        <v>154</v>
      </c>
      <c r="M96" s="42"/>
      <c r="O96" s="35" t="s">
        <v>139</v>
      </c>
      <c r="P96" s="38"/>
    </row>
    <row r="97" spans="1:16" ht="14.5" customHeight="1">
      <c r="A97" s="45">
        <v>20021</v>
      </c>
      <c r="B97" s="4">
        <v>10001</v>
      </c>
      <c r="C97" s="45" t="s">
        <v>19</v>
      </c>
      <c r="D97" s="45" t="s">
        <v>123</v>
      </c>
      <c r="E97" s="14" t="s">
        <v>138</v>
      </c>
      <c r="F97" s="45" t="s">
        <v>139</v>
      </c>
      <c r="G97" s="14">
        <v>2.1000000000000001E-2</v>
      </c>
      <c r="H97" s="14">
        <v>3.3000000000000002E-2</v>
      </c>
      <c r="I97" t="s">
        <v>136</v>
      </c>
      <c r="J97" s="14">
        <v>10</v>
      </c>
      <c r="K97" s="19">
        <v>4.08163265306122E-2</v>
      </c>
      <c r="L97" t="s">
        <v>140</v>
      </c>
      <c r="M97" s="24"/>
      <c r="O97" s="45" t="s">
        <v>139</v>
      </c>
      <c r="P97" s="14"/>
    </row>
    <row r="98" spans="1:16" ht="14.5" customHeight="1">
      <c r="A98" s="45">
        <v>20022</v>
      </c>
      <c r="B98" s="4">
        <v>10001</v>
      </c>
      <c r="C98" s="45" t="s">
        <v>19</v>
      </c>
      <c r="D98" s="45" t="s">
        <v>123</v>
      </c>
      <c r="E98" s="14" t="s">
        <v>153</v>
      </c>
      <c r="F98" s="45" t="s">
        <v>139</v>
      </c>
      <c r="G98" s="14">
        <v>2.1000000000000001E-2</v>
      </c>
      <c r="H98" s="14">
        <v>3.3000000000000002E-2</v>
      </c>
      <c r="I98" t="s">
        <v>136</v>
      </c>
      <c r="J98" s="14">
        <v>10</v>
      </c>
      <c r="K98" s="19">
        <v>4.08163265306122E-2</v>
      </c>
      <c r="L98" t="s">
        <v>154</v>
      </c>
      <c r="M98" s="24"/>
      <c r="O98" s="45" t="s">
        <v>139</v>
      </c>
      <c r="P98" s="14"/>
    </row>
    <row r="99" spans="1:16">
      <c r="A99" s="45">
        <v>30027</v>
      </c>
      <c r="B99" s="45">
        <v>10002</v>
      </c>
      <c r="C99" s="45" t="s">
        <v>22</v>
      </c>
      <c r="D99" s="45" t="s">
        <v>123</v>
      </c>
      <c r="E99" s="14" t="s">
        <v>141</v>
      </c>
      <c r="F99" s="45" t="s">
        <v>142</v>
      </c>
      <c r="G99" s="14">
        <v>3.5999999999999997E-2</v>
      </c>
      <c r="H99" s="14">
        <v>4.8000000000000001E-2</v>
      </c>
      <c r="I99" t="s">
        <v>136</v>
      </c>
      <c r="J99" s="14">
        <v>10</v>
      </c>
      <c r="K99" s="19">
        <v>3.8461538461538498E-2</v>
      </c>
      <c r="L99" t="s">
        <v>143</v>
      </c>
      <c r="O99" s="45" t="s">
        <v>142</v>
      </c>
    </row>
    <row r="100" spans="1:16">
      <c r="A100" s="45">
        <v>30028</v>
      </c>
      <c r="B100" s="45">
        <v>10002</v>
      </c>
      <c r="C100" s="45" t="s">
        <v>22</v>
      </c>
      <c r="D100" s="45" t="s">
        <v>123</v>
      </c>
      <c r="E100" s="14" t="s">
        <v>155</v>
      </c>
      <c r="F100" s="45" t="s">
        <v>142</v>
      </c>
      <c r="G100" s="14">
        <v>3.5999999999999997E-2</v>
      </c>
      <c r="H100" s="14">
        <v>4.8000000000000001E-2</v>
      </c>
      <c r="I100" t="s">
        <v>136</v>
      </c>
      <c r="J100" s="14">
        <v>10</v>
      </c>
      <c r="K100" s="19">
        <v>3.8461538461538498E-2</v>
      </c>
      <c r="L100" t="s">
        <v>156</v>
      </c>
      <c r="O100" s="45" t="s">
        <v>142</v>
      </c>
    </row>
    <row r="101" spans="1:16" s="39" customFormat="1">
      <c r="A101" s="35">
        <v>10201</v>
      </c>
      <c r="B101" s="36">
        <v>10002</v>
      </c>
      <c r="C101" s="35" t="s">
        <v>18</v>
      </c>
      <c r="D101" s="35" t="s">
        <v>123</v>
      </c>
      <c r="E101" s="38" t="s">
        <v>141</v>
      </c>
      <c r="F101" s="35" t="s">
        <v>142</v>
      </c>
      <c r="G101" s="20">
        <v>6.0000000000000001E-3</v>
      </c>
      <c r="H101" s="20">
        <v>1.7999999999999999E-2</v>
      </c>
      <c r="I101" s="39" t="s">
        <v>136</v>
      </c>
      <c r="J101" s="38">
        <v>10</v>
      </c>
      <c r="K101" s="40">
        <v>4.6511627906976702E-2</v>
      </c>
      <c r="L101" s="41" t="s">
        <v>143</v>
      </c>
      <c r="O101" s="35" t="s">
        <v>142</v>
      </c>
      <c r="P101" s="38"/>
    </row>
    <row r="102" spans="1:16" s="39" customFormat="1">
      <c r="A102" s="35">
        <v>10202</v>
      </c>
      <c r="B102" s="36">
        <v>10002</v>
      </c>
      <c r="C102" s="35" t="s">
        <v>18</v>
      </c>
      <c r="D102" s="35" t="s">
        <v>123</v>
      </c>
      <c r="E102" s="38" t="s">
        <v>155</v>
      </c>
      <c r="F102" s="35" t="s">
        <v>142</v>
      </c>
      <c r="G102" s="20">
        <v>6.0000000000000001E-3</v>
      </c>
      <c r="H102" s="20">
        <v>1.7999999999999999E-2</v>
      </c>
      <c r="I102" s="39" t="s">
        <v>136</v>
      </c>
      <c r="J102" s="38">
        <v>10</v>
      </c>
      <c r="K102" s="40">
        <v>4.6511627906976702E-2</v>
      </c>
      <c r="L102" s="39" t="s">
        <v>156</v>
      </c>
      <c r="O102" s="35" t="s">
        <v>142</v>
      </c>
      <c r="P102" s="38"/>
    </row>
    <row r="103" spans="1:16">
      <c r="A103" s="45">
        <v>20024</v>
      </c>
      <c r="B103" s="45">
        <v>10002</v>
      </c>
      <c r="C103" s="45" t="s">
        <v>19</v>
      </c>
      <c r="D103" s="45" t="s">
        <v>123</v>
      </c>
      <c r="E103" s="14" t="s">
        <v>141</v>
      </c>
      <c r="F103" s="45" t="s">
        <v>142</v>
      </c>
      <c r="G103" s="14">
        <v>2.1000000000000001E-2</v>
      </c>
      <c r="H103" s="14">
        <v>3.3000000000000002E-2</v>
      </c>
      <c r="I103" t="s">
        <v>136</v>
      </c>
      <c r="J103" s="14">
        <v>10</v>
      </c>
      <c r="K103" s="19">
        <v>4.6511627906976702E-2</v>
      </c>
      <c r="L103" s="11" t="s">
        <v>143</v>
      </c>
      <c r="O103" s="45" t="s">
        <v>142</v>
      </c>
    </row>
    <row r="104" spans="1:16">
      <c r="A104" s="45">
        <v>20025</v>
      </c>
      <c r="B104" s="45">
        <v>10002</v>
      </c>
      <c r="C104" s="45" t="s">
        <v>19</v>
      </c>
      <c r="D104" s="45" t="s">
        <v>123</v>
      </c>
      <c r="E104" s="14" t="s">
        <v>155</v>
      </c>
      <c r="F104" s="45" t="s">
        <v>142</v>
      </c>
      <c r="G104" s="14">
        <v>2.1000000000000001E-2</v>
      </c>
      <c r="H104" s="14">
        <v>3.3000000000000002E-2</v>
      </c>
      <c r="I104" t="s">
        <v>136</v>
      </c>
      <c r="J104" s="14">
        <v>10</v>
      </c>
      <c r="K104" s="19">
        <v>4.6511627906976702E-2</v>
      </c>
      <c r="L104" t="s">
        <v>156</v>
      </c>
      <c r="O104" s="45" t="s">
        <v>142</v>
      </c>
    </row>
    <row r="105" spans="1:16">
      <c r="A105" s="45">
        <v>30030</v>
      </c>
      <c r="B105" s="45">
        <v>10003</v>
      </c>
      <c r="C105" s="45" t="s">
        <v>22</v>
      </c>
      <c r="D105" s="45" t="s">
        <v>123</v>
      </c>
      <c r="E105" s="14" t="s">
        <v>134</v>
      </c>
      <c r="F105" s="45" t="s">
        <v>135</v>
      </c>
      <c r="G105" s="14">
        <v>3.5999999999999997E-2</v>
      </c>
      <c r="H105" s="14">
        <v>4.8000000000000001E-2</v>
      </c>
      <c r="I105" t="s">
        <v>136</v>
      </c>
      <c r="J105" s="14">
        <v>10</v>
      </c>
      <c r="K105" s="19">
        <v>4.3478260869565202E-2</v>
      </c>
      <c r="L105" t="s">
        <v>137</v>
      </c>
      <c r="O105" s="45" t="s">
        <v>135</v>
      </c>
    </row>
    <row r="106" spans="1:16">
      <c r="A106" s="45">
        <v>30031</v>
      </c>
      <c r="B106" s="45">
        <v>10003</v>
      </c>
      <c r="C106" s="45" t="s">
        <v>22</v>
      </c>
      <c r="D106" s="45" t="s">
        <v>123</v>
      </c>
      <c r="E106" s="14" t="s">
        <v>151</v>
      </c>
      <c r="F106" s="45" t="s">
        <v>135</v>
      </c>
      <c r="G106" s="14">
        <v>3.5999999999999997E-2</v>
      </c>
      <c r="H106" s="14">
        <v>4.8000000000000001E-2</v>
      </c>
      <c r="I106" t="s">
        <v>136</v>
      </c>
      <c r="J106" s="14">
        <v>10</v>
      </c>
      <c r="K106" s="19">
        <v>4.3478260869565202E-2</v>
      </c>
      <c r="L106" t="s">
        <v>152</v>
      </c>
      <c r="O106" s="45" t="s">
        <v>135</v>
      </c>
    </row>
    <row r="107" spans="1:16" s="39" customFormat="1">
      <c r="A107" s="35">
        <v>10301</v>
      </c>
      <c r="B107" s="36">
        <v>10003</v>
      </c>
      <c r="C107" s="35" t="s">
        <v>18</v>
      </c>
      <c r="D107" s="35" t="s">
        <v>123</v>
      </c>
      <c r="E107" s="37" t="s">
        <v>134</v>
      </c>
      <c r="F107" s="35" t="s">
        <v>135</v>
      </c>
      <c r="G107" s="20">
        <v>6.0000000000000001E-3</v>
      </c>
      <c r="H107" s="20">
        <v>1.7999999999999999E-2</v>
      </c>
      <c r="I107" s="39" t="s">
        <v>136</v>
      </c>
      <c r="J107" s="38">
        <v>10</v>
      </c>
      <c r="K107" s="40">
        <v>5.4054054054054099E-2</v>
      </c>
      <c r="L107" s="39" t="s">
        <v>137</v>
      </c>
      <c r="O107" s="35" t="s">
        <v>135</v>
      </c>
      <c r="P107" s="38"/>
    </row>
    <row r="108" spans="1:16" s="39" customFormat="1">
      <c r="A108" s="35">
        <v>10302</v>
      </c>
      <c r="B108" s="36">
        <v>10003</v>
      </c>
      <c r="C108" s="35" t="s">
        <v>18</v>
      </c>
      <c r="D108" s="35" t="s">
        <v>123</v>
      </c>
      <c r="E108" s="38" t="s">
        <v>151</v>
      </c>
      <c r="F108" s="35" t="s">
        <v>135</v>
      </c>
      <c r="G108" s="20">
        <v>6.0000000000000001E-3</v>
      </c>
      <c r="H108" s="20">
        <v>1.7999999999999999E-2</v>
      </c>
      <c r="I108" s="39" t="s">
        <v>136</v>
      </c>
      <c r="J108" s="38">
        <v>10</v>
      </c>
      <c r="K108" s="40">
        <v>5.4054054054054099E-2</v>
      </c>
      <c r="L108" s="39" t="s">
        <v>152</v>
      </c>
      <c r="O108" s="35" t="s">
        <v>135</v>
      </c>
      <c r="P108" s="38"/>
    </row>
    <row r="109" spans="1:16">
      <c r="A109" s="45">
        <v>20027</v>
      </c>
      <c r="B109" s="45">
        <v>10003</v>
      </c>
      <c r="C109" s="45" t="s">
        <v>19</v>
      </c>
      <c r="D109" s="45" t="s">
        <v>123</v>
      </c>
      <c r="E109" s="16" t="s">
        <v>134</v>
      </c>
      <c r="F109" s="45" t="s">
        <v>135</v>
      </c>
      <c r="G109" s="14">
        <v>2.1000000000000001E-2</v>
      </c>
      <c r="H109" s="14">
        <v>3.3000000000000002E-2</v>
      </c>
      <c r="I109" t="s">
        <v>136</v>
      </c>
      <c r="J109" s="14">
        <v>10</v>
      </c>
      <c r="K109" s="19">
        <v>5.4054054054054099E-2</v>
      </c>
      <c r="L109" t="s">
        <v>137</v>
      </c>
      <c r="O109" s="45" t="s">
        <v>135</v>
      </c>
    </row>
    <row r="110" spans="1:16">
      <c r="A110" s="45">
        <v>20028</v>
      </c>
      <c r="B110" s="45">
        <v>10003</v>
      </c>
      <c r="C110" s="45" t="s">
        <v>19</v>
      </c>
      <c r="D110" s="45" t="s">
        <v>123</v>
      </c>
      <c r="E110" s="14" t="s">
        <v>151</v>
      </c>
      <c r="F110" s="45" t="s">
        <v>135</v>
      </c>
      <c r="G110" s="14">
        <v>2.1000000000000001E-2</v>
      </c>
      <c r="H110" s="14">
        <v>3.3000000000000002E-2</v>
      </c>
      <c r="I110" t="s">
        <v>136</v>
      </c>
      <c r="J110" s="14">
        <v>10</v>
      </c>
      <c r="K110" s="19">
        <v>5.4054054054054099E-2</v>
      </c>
      <c r="L110" t="s">
        <v>152</v>
      </c>
      <c r="O110" s="45" t="s">
        <v>135</v>
      </c>
    </row>
    <row r="111" spans="1:16">
      <c r="A111" s="45">
        <v>30033</v>
      </c>
      <c r="B111" s="45">
        <v>10004</v>
      </c>
      <c r="C111" s="45" t="s">
        <v>22</v>
      </c>
      <c r="D111" s="45" t="s">
        <v>123</v>
      </c>
      <c r="E111" s="14" t="s">
        <v>144</v>
      </c>
      <c r="F111" s="45" t="s">
        <v>145</v>
      </c>
      <c r="G111" s="14">
        <v>3.5999999999999997E-2</v>
      </c>
      <c r="H111" s="14">
        <v>4.8000000000000001E-2</v>
      </c>
      <c r="I111" t="s">
        <v>136</v>
      </c>
      <c r="J111" s="14">
        <v>10</v>
      </c>
      <c r="K111" s="19">
        <v>3.125E-2</v>
      </c>
      <c r="L111" t="s">
        <v>146</v>
      </c>
      <c r="O111" s="45" t="s">
        <v>145</v>
      </c>
    </row>
    <row r="112" spans="1:16">
      <c r="A112" s="45">
        <v>30034</v>
      </c>
      <c r="B112" s="45">
        <v>10004</v>
      </c>
      <c r="C112" s="45" t="s">
        <v>22</v>
      </c>
      <c r="D112" s="45" t="s">
        <v>123</v>
      </c>
      <c r="E112" s="14" t="s">
        <v>157</v>
      </c>
      <c r="F112" s="45" t="s">
        <v>145</v>
      </c>
      <c r="G112" s="14">
        <v>3.5999999999999997E-2</v>
      </c>
      <c r="H112" s="14">
        <v>4.8000000000000001E-2</v>
      </c>
      <c r="I112" t="s">
        <v>136</v>
      </c>
      <c r="J112" s="14">
        <v>10</v>
      </c>
      <c r="K112" s="19">
        <v>3.125E-2</v>
      </c>
      <c r="L112" t="s">
        <v>158</v>
      </c>
      <c r="O112" s="45" t="s">
        <v>145</v>
      </c>
    </row>
    <row r="113" spans="1:16" s="39" customFormat="1">
      <c r="A113" s="35">
        <v>10401</v>
      </c>
      <c r="B113" s="36">
        <v>10004</v>
      </c>
      <c r="C113" s="35" t="s">
        <v>18</v>
      </c>
      <c r="D113" s="35" t="s">
        <v>123</v>
      </c>
      <c r="E113" s="38" t="s">
        <v>144</v>
      </c>
      <c r="F113" s="35" t="s">
        <v>145</v>
      </c>
      <c r="G113" s="20">
        <v>6.0000000000000001E-3</v>
      </c>
      <c r="H113" s="20">
        <v>1.7999999999999999E-2</v>
      </c>
      <c r="I113" s="39" t="s">
        <v>136</v>
      </c>
      <c r="J113" s="38">
        <v>10</v>
      </c>
      <c r="K113" s="40">
        <v>3.6363636363636397E-2</v>
      </c>
      <c r="L113" s="39" t="s">
        <v>146</v>
      </c>
      <c r="O113" s="35" t="s">
        <v>145</v>
      </c>
      <c r="P113" s="38"/>
    </row>
    <row r="114" spans="1:16" s="39" customFormat="1">
      <c r="A114" s="35">
        <v>10402</v>
      </c>
      <c r="B114" s="36">
        <v>10004</v>
      </c>
      <c r="C114" s="35" t="s">
        <v>18</v>
      </c>
      <c r="D114" s="35" t="s">
        <v>123</v>
      </c>
      <c r="E114" s="38" t="s">
        <v>157</v>
      </c>
      <c r="F114" s="35" t="s">
        <v>145</v>
      </c>
      <c r="G114" s="20">
        <v>6.0000000000000001E-3</v>
      </c>
      <c r="H114" s="20">
        <v>1.7999999999999999E-2</v>
      </c>
      <c r="I114" s="39" t="s">
        <v>136</v>
      </c>
      <c r="J114" s="38">
        <v>10</v>
      </c>
      <c r="K114" s="40">
        <v>3.6363636363636397E-2</v>
      </c>
      <c r="L114" s="39" t="s">
        <v>158</v>
      </c>
      <c r="O114" s="35" t="s">
        <v>145</v>
      </c>
      <c r="P114" s="38"/>
    </row>
    <row r="115" spans="1:16">
      <c r="A115" s="45">
        <v>20030</v>
      </c>
      <c r="B115" s="45">
        <v>10004</v>
      </c>
      <c r="C115" s="45" t="s">
        <v>19</v>
      </c>
      <c r="D115" s="45" t="s">
        <v>123</v>
      </c>
      <c r="E115" s="14" t="s">
        <v>144</v>
      </c>
      <c r="F115" s="45" t="s">
        <v>145</v>
      </c>
      <c r="G115" s="14">
        <v>2.1000000000000001E-2</v>
      </c>
      <c r="H115" s="14">
        <v>3.3000000000000002E-2</v>
      </c>
      <c r="I115" t="s">
        <v>136</v>
      </c>
      <c r="J115" s="14">
        <v>10</v>
      </c>
      <c r="K115" s="19">
        <v>3.6363636363636397E-2</v>
      </c>
      <c r="L115" t="s">
        <v>146</v>
      </c>
      <c r="O115" s="45" t="s">
        <v>145</v>
      </c>
    </row>
    <row r="116" spans="1:16">
      <c r="A116" s="45">
        <v>20031</v>
      </c>
      <c r="B116" s="45">
        <v>10004</v>
      </c>
      <c r="C116" s="45" t="s">
        <v>19</v>
      </c>
      <c r="D116" s="45" t="s">
        <v>123</v>
      </c>
      <c r="E116" s="14" t="s">
        <v>157</v>
      </c>
      <c r="F116" s="45" t="s">
        <v>145</v>
      </c>
      <c r="G116" s="14">
        <v>2.1000000000000001E-2</v>
      </c>
      <c r="H116" s="14">
        <v>3.3000000000000002E-2</v>
      </c>
      <c r="I116" t="s">
        <v>136</v>
      </c>
      <c r="J116" s="14">
        <v>10</v>
      </c>
      <c r="K116" s="19">
        <v>3.6363636363636397E-2</v>
      </c>
      <c r="L116" t="s">
        <v>158</v>
      </c>
      <c r="O116" s="45" t="s">
        <v>145</v>
      </c>
    </row>
  </sheetData>
  <autoFilter ref="A3:P116" xr:uid="{00000000-0009-0000-0000-000003000000}"/>
  <phoneticPr fontId="11" type="noConversion"/>
  <conditionalFormatting sqref="A1">
    <cfRule type="duplicateValues" dxfId="17" priority="5"/>
    <cfRule type="duplicateValues" dxfId="16" priority="6"/>
  </conditionalFormatting>
  <conditionalFormatting sqref="A1:A103 A117:A1048576">
    <cfRule type="duplicateValues" dxfId="15" priority="3"/>
  </conditionalFormatting>
  <conditionalFormatting sqref="A104:A116">
    <cfRule type="duplicateValues" dxfId="14" priority="16"/>
    <cfRule type="duplicateValues" dxfId="13" priority="17"/>
  </conditionalFormatting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topLeftCell="B1" zoomScale="115" zoomScaleNormal="115" workbookViewId="0">
      <selection activeCell="E30" sqref="E30"/>
    </sheetView>
  </sheetViews>
  <sheetFormatPr defaultColWidth="10.58203125" defaultRowHeight="14"/>
  <cols>
    <col min="5" max="5" width="44.58203125" style="46" customWidth="1"/>
    <col min="6" max="6" width="8.75" style="46" customWidth="1"/>
    <col min="7" max="7" width="7.75" style="46" customWidth="1"/>
    <col min="8" max="8" width="12" style="46" customWidth="1"/>
    <col min="9" max="9" width="31" style="12" customWidth="1"/>
    <col min="11" max="11" width="61.75" style="46" customWidth="1"/>
  </cols>
  <sheetData>
    <row r="1" spans="1:12" ht="14.5" customHeight="1">
      <c r="A1" s="10" t="s">
        <v>190</v>
      </c>
    </row>
    <row r="2" spans="1:12">
      <c r="A2" t="s">
        <v>98</v>
      </c>
      <c r="B2" t="s">
        <v>191</v>
      </c>
      <c r="C2" s="11" t="s">
        <v>192</v>
      </c>
      <c r="D2" t="s">
        <v>100</v>
      </c>
      <c r="E2" t="s">
        <v>101</v>
      </c>
      <c r="F2" t="s">
        <v>102</v>
      </c>
      <c r="G2" t="s">
        <v>104</v>
      </c>
      <c r="H2" t="s">
        <v>105</v>
      </c>
      <c r="I2" t="s">
        <v>106</v>
      </c>
      <c r="J2" s="12" t="s">
        <v>193</v>
      </c>
      <c r="K2" t="s">
        <v>107</v>
      </c>
      <c r="L2" t="s">
        <v>33</v>
      </c>
    </row>
    <row r="3" spans="1:12">
      <c r="A3" t="s">
        <v>36</v>
      </c>
      <c r="B3" t="s">
        <v>194</v>
      </c>
      <c r="D3" t="s">
        <v>37</v>
      </c>
      <c r="E3" t="s">
        <v>114</v>
      </c>
      <c r="F3" t="s">
        <v>115</v>
      </c>
      <c r="G3" t="s">
        <v>117</v>
      </c>
      <c r="H3" t="s">
        <v>118</v>
      </c>
      <c r="I3" t="s">
        <v>119</v>
      </c>
      <c r="J3" s="12" t="s">
        <v>195</v>
      </c>
      <c r="K3" t="s">
        <v>120</v>
      </c>
      <c r="L3" t="s">
        <v>121</v>
      </c>
    </row>
    <row r="4" spans="1:12" ht="14.5" customHeight="1">
      <c r="A4">
        <v>40001</v>
      </c>
      <c r="B4" s="13" t="s">
        <v>196</v>
      </c>
      <c r="C4">
        <v>40001</v>
      </c>
      <c r="D4" t="s">
        <v>197</v>
      </c>
      <c r="E4" t="s">
        <v>123</v>
      </c>
      <c r="F4" s="14" t="s">
        <v>198</v>
      </c>
      <c r="G4">
        <v>6.0000000000000001E-3</v>
      </c>
      <c r="H4">
        <v>6.0000000000000001E-3</v>
      </c>
      <c r="I4" t="s">
        <v>136</v>
      </c>
      <c r="J4" s="17" t="s">
        <v>199</v>
      </c>
      <c r="K4">
        <v>10</v>
      </c>
      <c r="L4" t="s">
        <v>200</v>
      </c>
    </row>
    <row r="5" spans="1:12" ht="14.5" customHeight="1">
      <c r="A5">
        <v>40002</v>
      </c>
      <c r="B5" s="15" t="s">
        <v>201</v>
      </c>
      <c r="C5">
        <v>40002</v>
      </c>
      <c r="D5" t="s">
        <v>197</v>
      </c>
      <c r="E5" t="s">
        <v>123</v>
      </c>
      <c r="F5" s="14" t="s">
        <v>198</v>
      </c>
      <c r="G5">
        <v>6.0000000000000001E-3</v>
      </c>
      <c r="H5">
        <v>6.0000000000000001E-3</v>
      </c>
      <c r="I5" t="s">
        <v>136</v>
      </c>
      <c r="J5" s="17" t="s">
        <v>202</v>
      </c>
      <c r="K5">
        <v>10</v>
      </c>
      <c r="L5" t="s">
        <v>203</v>
      </c>
    </row>
    <row r="6" spans="1:12" ht="14.5" customHeight="1">
      <c r="A6">
        <v>40003</v>
      </c>
      <c r="B6" s="15" t="s">
        <v>204</v>
      </c>
      <c r="C6">
        <v>40003</v>
      </c>
      <c r="D6" t="s">
        <v>197</v>
      </c>
      <c r="E6" t="s">
        <v>123</v>
      </c>
      <c r="F6" s="14" t="s">
        <v>198</v>
      </c>
      <c r="G6">
        <v>6.0000000000000001E-3</v>
      </c>
      <c r="H6">
        <v>6.0000000000000001E-3</v>
      </c>
      <c r="I6" t="s">
        <v>136</v>
      </c>
      <c r="J6" s="17" t="s">
        <v>205</v>
      </c>
      <c r="K6">
        <v>10</v>
      </c>
      <c r="L6" s="11" t="s">
        <v>206</v>
      </c>
    </row>
    <row r="7" spans="1:12" ht="14.5" customHeight="1">
      <c r="A7">
        <v>40004</v>
      </c>
      <c r="B7" s="15" t="s">
        <v>207</v>
      </c>
      <c r="C7">
        <v>40004</v>
      </c>
      <c r="D7" t="s">
        <v>197</v>
      </c>
      <c r="E7" t="s">
        <v>123</v>
      </c>
      <c r="F7" s="14" t="s">
        <v>208</v>
      </c>
      <c r="G7">
        <v>7.4999999999999997E-3</v>
      </c>
      <c r="H7">
        <v>7.4999999999999997E-3</v>
      </c>
      <c r="I7" t="s">
        <v>136</v>
      </c>
      <c r="J7" s="17" t="s">
        <v>209</v>
      </c>
      <c r="K7">
        <v>10</v>
      </c>
      <c r="L7" s="11" t="s">
        <v>210</v>
      </c>
    </row>
    <row r="8" spans="1:12" ht="14.5" customHeight="1">
      <c r="A8">
        <v>40005</v>
      </c>
      <c r="B8" s="15" t="s">
        <v>211</v>
      </c>
      <c r="C8">
        <v>40005</v>
      </c>
      <c r="D8" t="s">
        <v>197</v>
      </c>
      <c r="E8" t="s">
        <v>123</v>
      </c>
      <c r="F8" s="14" t="s">
        <v>208</v>
      </c>
      <c r="G8">
        <v>7.4999999999999997E-3</v>
      </c>
      <c r="H8">
        <v>7.4999999999999997E-3</v>
      </c>
      <c r="I8" t="s">
        <v>136</v>
      </c>
      <c r="J8" s="17" t="s">
        <v>212</v>
      </c>
      <c r="K8">
        <v>10</v>
      </c>
      <c r="L8" t="s">
        <v>213</v>
      </c>
    </row>
    <row r="9" spans="1:12" ht="14.5" customHeight="1">
      <c r="A9">
        <v>40006</v>
      </c>
      <c r="B9" s="15" t="s">
        <v>214</v>
      </c>
      <c r="C9">
        <v>40006</v>
      </c>
      <c r="D9" t="s">
        <v>197</v>
      </c>
      <c r="E9" t="s">
        <v>123</v>
      </c>
      <c r="F9" s="14" t="s">
        <v>167</v>
      </c>
      <c r="G9">
        <v>3.3000000000000002E-2</v>
      </c>
      <c r="H9">
        <v>3.3000000000000002E-2</v>
      </c>
      <c r="I9" t="s">
        <v>136</v>
      </c>
      <c r="J9" s="17" t="s">
        <v>215</v>
      </c>
      <c r="K9">
        <v>10</v>
      </c>
      <c r="L9" t="s">
        <v>216</v>
      </c>
    </row>
    <row r="10" spans="1:12" ht="14.5" customHeight="1">
      <c r="A10">
        <v>40007</v>
      </c>
      <c r="B10" s="15" t="s">
        <v>217</v>
      </c>
      <c r="C10">
        <v>40007</v>
      </c>
      <c r="D10" t="s">
        <v>197</v>
      </c>
      <c r="E10" t="s">
        <v>123</v>
      </c>
      <c r="F10" s="14" t="s">
        <v>164</v>
      </c>
      <c r="G10">
        <v>3.3000000000000002E-2</v>
      </c>
      <c r="H10">
        <v>3.3000000000000002E-2</v>
      </c>
      <c r="I10" t="s">
        <v>136</v>
      </c>
      <c r="J10" s="17" t="s">
        <v>218</v>
      </c>
      <c r="K10">
        <v>10</v>
      </c>
      <c r="L10" t="s">
        <v>219</v>
      </c>
    </row>
    <row r="11" spans="1:12" ht="14.5" customHeight="1">
      <c r="A11">
        <v>40008</v>
      </c>
      <c r="B11" s="15" t="s">
        <v>220</v>
      </c>
      <c r="C11">
        <v>40008</v>
      </c>
      <c r="D11" t="s">
        <v>197</v>
      </c>
      <c r="E11" t="s">
        <v>123</v>
      </c>
      <c r="F11" s="14" t="s">
        <v>221</v>
      </c>
      <c r="G11">
        <v>4.4999999999999998E-2</v>
      </c>
      <c r="H11">
        <v>4.4999999999999998E-2</v>
      </c>
      <c r="I11" t="s">
        <v>136</v>
      </c>
      <c r="J11" s="17" t="s">
        <v>222</v>
      </c>
      <c r="K11">
        <v>10</v>
      </c>
      <c r="L11" s="11" t="s">
        <v>223</v>
      </c>
    </row>
    <row r="12" spans="1:12" ht="14.5" customHeight="1">
      <c r="A12">
        <v>40009</v>
      </c>
      <c r="B12" s="15" t="s">
        <v>224</v>
      </c>
      <c r="C12">
        <v>40009</v>
      </c>
      <c r="D12" t="s">
        <v>197</v>
      </c>
      <c r="E12" t="s">
        <v>123</v>
      </c>
      <c r="F12" s="14" t="s">
        <v>225</v>
      </c>
      <c r="G12">
        <v>3.5999999999999997E-2</v>
      </c>
      <c r="H12">
        <v>3.5999999999999997E-2</v>
      </c>
      <c r="I12" t="s">
        <v>136</v>
      </c>
      <c r="J12" s="17" t="s">
        <v>226</v>
      </c>
      <c r="K12">
        <v>10</v>
      </c>
      <c r="L12" t="s">
        <v>227</v>
      </c>
    </row>
    <row r="13" spans="1:12" ht="14.5" customHeight="1">
      <c r="A13">
        <v>40010</v>
      </c>
      <c r="B13" s="15" t="s">
        <v>228</v>
      </c>
      <c r="C13">
        <v>40010</v>
      </c>
      <c r="D13" t="s">
        <v>197</v>
      </c>
      <c r="E13" t="s">
        <v>123</v>
      </c>
      <c r="F13" s="14" t="s">
        <v>229</v>
      </c>
      <c r="G13">
        <v>0.09</v>
      </c>
      <c r="H13">
        <v>0.09</v>
      </c>
      <c r="I13" t="s">
        <v>136</v>
      </c>
      <c r="J13" s="17" t="s">
        <v>230</v>
      </c>
      <c r="K13">
        <v>10</v>
      </c>
      <c r="L13" t="s">
        <v>231</v>
      </c>
    </row>
    <row r="14" spans="1:12" ht="14.5" customHeight="1">
      <c r="A14">
        <v>40011</v>
      </c>
      <c r="B14" s="15" t="s">
        <v>232</v>
      </c>
      <c r="C14">
        <v>40011</v>
      </c>
      <c r="D14" t="s">
        <v>197</v>
      </c>
      <c r="E14" t="s">
        <v>123</v>
      </c>
      <c r="F14" s="16" t="s">
        <v>233</v>
      </c>
      <c r="G14">
        <v>0.09</v>
      </c>
      <c r="H14">
        <v>0.09</v>
      </c>
      <c r="I14" t="s">
        <v>136</v>
      </c>
      <c r="J14" s="17" t="s">
        <v>234</v>
      </c>
      <c r="K14">
        <v>10</v>
      </c>
      <c r="L14" t="s">
        <v>235</v>
      </c>
    </row>
    <row r="15" spans="1:12" ht="14.5" customHeight="1">
      <c r="A15">
        <v>40012</v>
      </c>
      <c r="B15" s="15" t="s">
        <v>236</v>
      </c>
      <c r="C15">
        <v>40012</v>
      </c>
      <c r="D15" t="s">
        <v>197</v>
      </c>
      <c r="E15" t="s">
        <v>123</v>
      </c>
      <c r="F15" s="14" t="s">
        <v>237</v>
      </c>
      <c r="G15">
        <v>3.3000000000000002E-2</v>
      </c>
      <c r="H15">
        <v>3.3000000000000002E-2</v>
      </c>
      <c r="I15" t="s">
        <v>136</v>
      </c>
      <c r="J15" s="17" t="s">
        <v>238</v>
      </c>
      <c r="K15">
        <v>10</v>
      </c>
      <c r="L15" t="s">
        <v>239</v>
      </c>
    </row>
    <row r="16" spans="1:12" ht="14.5" customHeight="1">
      <c r="A16">
        <v>40013</v>
      </c>
      <c r="B16" s="15" t="s">
        <v>240</v>
      </c>
      <c r="C16">
        <v>40013</v>
      </c>
      <c r="D16" t="s">
        <v>197</v>
      </c>
      <c r="E16" t="s">
        <v>123</v>
      </c>
      <c r="F16" s="14" t="s">
        <v>241</v>
      </c>
      <c r="G16">
        <v>3.3000000000000002E-2</v>
      </c>
      <c r="H16">
        <v>3.3000000000000002E-2</v>
      </c>
      <c r="I16" t="s">
        <v>136</v>
      </c>
      <c r="J16" s="17" t="s">
        <v>242</v>
      </c>
      <c r="K16">
        <v>10</v>
      </c>
      <c r="L16" t="s">
        <v>243</v>
      </c>
    </row>
    <row r="17" spans="1:12" ht="14.5" customHeight="1">
      <c r="A17">
        <v>40014</v>
      </c>
      <c r="B17" s="15" t="s">
        <v>244</v>
      </c>
      <c r="C17">
        <v>40014</v>
      </c>
      <c r="D17" t="s">
        <v>197</v>
      </c>
      <c r="E17" t="s">
        <v>123</v>
      </c>
      <c r="F17" s="16" t="s">
        <v>245</v>
      </c>
      <c r="G17">
        <v>0.09</v>
      </c>
      <c r="H17">
        <v>0.09</v>
      </c>
      <c r="I17" t="s">
        <v>136</v>
      </c>
      <c r="J17" s="17" t="s">
        <v>246</v>
      </c>
      <c r="K17">
        <v>10</v>
      </c>
      <c r="L17" s="11" t="s">
        <v>247</v>
      </c>
    </row>
    <row r="18" spans="1:12" ht="14.5" customHeight="1">
      <c r="A18">
        <v>40015</v>
      </c>
      <c r="B18" s="15" t="s">
        <v>248</v>
      </c>
      <c r="C18">
        <v>40015</v>
      </c>
      <c r="D18" t="s">
        <v>197</v>
      </c>
      <c r="E18" t="s">
        <v>123</v>
      </c>
      <c r="F18" s="16" t="s">
        <v>233</v>
      </c>
      <c r="G18">
        <v>0.09</v>
      </c>
      <c r="H18">
        <v>0.09</v>
      </c>
      <c r="I18" t="s">
        <v>136</v>
      </c>
      <c r="J18" s="17" t="s">
        <v>249</v>
      </c>
      <c r="K18">
        <v>10</v>
      </c>
      <c r="L18" s="11" t="s">
        <v>250</v>
      </c>
    </row>
  </sheetData>
  <phoneticPr fontId="11" type="noConversion"/>
  <conditionalFormatting sqref="A1">
    <cfRule type="duplicateValues" dxfId="12" priority="2"/>
    <cfRule type="duplicateValues" dxfId="11" priority="3"/>
  </conditionalFormatting>
  <conditionalFormatting sqref="J4:J18">
    <cfRule type="duplicateValues" dxfId="10" priority="1"/>
  </conditionalFormatting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A18" sqref="A18"/>
    </sheetView>
  </sheetViews>
  <sheetFormatPr defaultColWidth="9" defaultRowHeight="14"/>
  <cols>
    <col min="1" max="1" width="11.75" style="46" customWidth="1"/>
    <col min="2" max="2" width="11" style="46" customWidth="1"/>
    <col min="3" max="3" width="22" style="46" customWidth="1"/>
    <col min="4" max="4" width="27" style="46" customWidth="1"/>
    <col min="5" max="5" width="16.4140625" style="46" customWidth="1"/>
  </cols>
  <sheetData>
    <row r="1" spans="1:6" ht="14.5" customHeight="1">
      <c r="A1" s="10" t="s">
        <v>251</v>
      </c>
    </row>
    <row r="2" spans="1:6">
      <c r="A2" s="11" t="s">
        <v>252</v>
      </c>
      <c r="B2" s="11" t="s">
        <v>253</v>
      </c>
      <c r="C2" s="11" t="s">
        <v>254</v>
      </c>
      <c r="D2" s="11" t="s">
        <v>255</v>
      </c>
      <c r="E2" s="11" t="s">
        <v>256</v>
      </c>
      <c r="F2" s="11"/>
    </row>
    <row r="3" spans="1:6">
      <c r="A3" s="11" t="s">
        <v>36</v>
      </c>
      <c r="B3" s="11" t="s">
        <v>257</v>
      </c>
      <c r="C3" s="11" t="s">
        <v>258</v>
      </c>
      <c r="D3" s="11" t="s">
        <v>259</v>
      </c>
      <c r="E3" s="11" t="s">
        <v>260</v>
      </c>
    </row>
    <row r="4" spans="1:6">
      <c r="A4">
        <v>1</v>
      </c>
      <c r="B4" s="4">
        <v>2001</v>
      </c>
      <c r="C4" s="11" t="s">
        <v>261</v>
      </c>
      <c r="D4" s="11" t="s">
        <v>262</v>
      </c>
      <c r="E4" s="11"/>
    </row>
    <row r="5" spans="1:6">
      <c r="A5">
        <v>2</v>
      </c>
      <c r="B5" s="45">
        <v>2003</v>
      </c>
      <c r="C5" s="11" t="s">
        <v>261</v>
      </c>
      <c r="D5" s="11" t="s">
        <v>263</v>
      </c>
    </row>
    <row r="6" spans="1:6">
      <c r="A6">
        <v>3</v>
      </c>
      <c r="B6" s="4">
        <v>3002</v>
      </c>
      <c r="C6" s="11" t="s">
        <v>264</v>
      </c>
      <c r="D6" s="11" t="s">
        <v>265</v>
      </c>
      <c r="E6" s="11" t="s">
        <v>266</v>
      </c>
    </row>
    <row r="7" spans="1:6">
      <c r="A7">
        <v>4</v>
      </c>
      <c r="B7" s="4">
        <v>3004</v>
      </c>
      <c r="C7" s="11" t="s">
        <v>264</v>
      </c>
      <c r="D7" s="11" t="s">
        <v>267</v>
      </c>
      <c r="E7" s="11" t="s">
        <v>266</v>
      </c>
    </row>
    <row r="8" spans="1:6">
      <c r="A8">
        <v>5</v>
      </c>
      <c r="B8" s="4">
        <v>2001</v>
      </c>
      <c r="C8" s="11" t="s">
        <v>262</v>
      </c>
      <c r="D8" s="11" t="s">
        <v>268</v>
      </c>
    </row>
    <row r="9" spans="1:6">
      <c r="A9">
        <v>6</v>
      </c>
      <c r="B9" s="45">
        <v>2003</v>
      </c>
      <c r="C9" s="11" t="s">
        <v>263</v>
      </c>
      <c r="D9" s="11" t="s">
        <v>268</v>
      </c>
    </row>
    <row r="10" spans="1:6">
      <c r="A10">
        <v>7</v>
      </c>
      <c r="B10" s="4">
        <v>3002</v>
      </c>
      <c r="C10" s="11" t="s">
        <v>265</v>
      </c>
      <c r="D10" s="11" t="s">
        <v>266</v>
      </c>
      <c r="E10" s="11" t="s">
        <v>269</v>
      </c>
    </row>
    <row r="11" spans="1:6">
      <c r="A11">
        <v>8</v>
      </c>
      <c r="B11" s="4">
        <v>3004</v>
      </c>
      <c r="C11" s="11" t="s">
        <v>267</v>
      </c>
      <c r="D11" s="11" t="s">
        <v>266</v>
      </c>
      <c r="E11" s="11" t="s">
        <v>269</v>
      </c>
    </row>
  </sheetData>
  <phoneticPr fontId="11" type="noConversion"/>
  <conditionalFormatting sqref="A1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2"/>
  <sheetViews>
    <sheetView zoomScale="115" zoomScaleNormal="115" workbookViewId="0">
      <pane xSplit="4" ySplit="3" topLeftCell="I6" activePane="bottomRight" state="frozen"/>
      <selection pane="topRight"/>
      <selection pane="bottomLeft"/>
      <selection pane="bottomRight" activeCell="D19" sqref="D19:D23"/>
    </sheetView>
  </sheetViews>
  <sheetFormatPr defaultColWidth="9" defaultRowHeight="14"/>
  <cols>
    <col min="1" max="1" width="13.58203125" style="45" customWidth="1"/>
    <col min="2" max="3" width="8.83203125" style="45" customWidth="1"/>
    <col min="4" max="4" width="13" style="45" customWidth="1"/>
    <col min="5" max="5" width="50.5" style="46" customWidth="1"/>
    <col min="6" max="6" width="22.25" style="46" customWidth="1"/>
    <col min="7" max="7" width="32.75" style="46" customWidth="1"/>
    <col min="8" max="8" width="5.75" style="46" customWidth="1"/>
    <col min="9" max="9" width="67.75" style="45" customWidth="1"/>
    <col min="10" max="10" width="59.75" style="45" customWidth="1"/>
    <col min="11" max="11" width="46.25" style="46" customWidth="1"/>
    <col min="12" max="12" width="59.75" style="46" customWidth="1"/>
    <col min="13" max="13" width="46.25" style="46" customWidth="1"/>
    <col min="14" max="14" width="59.75" style="46" customWidth="1"/>
    <col min="15" max="15" width="27.1640625" style="46" customWidth="1"/>
    <col min="16" max="16" width="27.58203125" style="46" customWidth="1"/>
  </cols>
  <sheetData>
    <row r="1" spans="1:20" ht="14.5" customHeight="1">
      <c r="A1" s="1" t="s">
        <v>270</v>
      </c>
      <c r="B1" s="31"/>
      <c r="C1" s="31"/>
      <c r="D1" s="31"/>
      <c r="E1" s="2"/>
    </row>
    <row r="2" spans="1:20">
      <c r="A2" s="3" t="s">
        <v>271</v>
      </c>
      <c r="B2" s="3" t="s">
        <v>272</v>
      </c>
      <c r="C2" s="3" t="s">
        <v>273</v>
      </c>
      <c r="D2" s="3" t="s">
        <v>33</v>
      </c>
      <c r="E2" s="3" t="s">
        <v>274</v>
      </c>
      <c r="F2" s="4" t="s">
        <v>275</v>
      </c>
      <c r="G2" s="3" t="s">
        <v>276</v>
      </c>
      <c r="H2" s="3" t="s">
        <v>277</v>
      </c>
      <c r="I2" s="3" t="s">
        <v>278</v>
      </c>
      <c r="J2" s="3" t="s">
        <v>279</v>
      </c>
      <c r="K2" s="3" t="s">
        <v>280</v>
      </c>
      <c r="L2" s="3" t="s">
        <v>281</v>
      </c>
      <c r="M2" s="3" t="s">
        <v>282</v>
      </c>
      <c r="N2" s="3" t="s">
        <v>283</v>
      </c>
      <c r="O2" s="4" t="s">
        <v>284</v>
      </c>
      <c r="P2" s="4" t="s">
        <v>285</v>
      </c>
    </row>
    <row r="3" spans="1:20">
      <c r="A3" s="3" t="s">
        <v>36</v>
      </c>
      <c r="B3" s="3"/>
      <c r="C3" s="3"/>
      <c r="D3" s="3" t="s">
        <v>41</v>
      </c>
      <c r="E3" s="3"/>
      <c r="F3" s="4" t="s">
        <v>286</v>
      </c>
      <c r="G3" s="3" t="s">
        <v>287</v>
      </c>
      <c r="H3" s="3" t="s">
        <v>194</v>
      </c>
      <c r="I3" s="3" t="s">
        <v>288</v>
      </c>
      <c r="J3" s="3" t="s">
        <v>289</v>
      </c>
      <c r="K3" s="3" t="s">
        <v>290</v>
      </c>
      <c r="L3" s="3" t="s">
        <v>289</v>
      </c>
      <c r="M3" s="3" t="s">
        <v>291</v>
      </c>
      <c r="N3" s="3" t="s">
        <v>289</v>
      </c>
      <c r="O3" s="3" t="s">
        <v>292</v>
      </c>
      <c r="P3" s="4"/>
      <c r="Q3" s="4"/>
      <c r="R3" s="4"/>
      <c r="S3" s="4"/>
      <c r="T3" s="4"/>
    </row>
    <row r="4" spans="1:20" ht="16.5" customHeight="1">
      <c r="A4" s="5">
        <v>2101</v>
      </c>
      <c r="B4" s="5">
        <v>2101</v>
      </c>
      <c r="C4" s="4">
        <v>1</v>
      </c>
      <c r="D4" s="32" t="s">
        <v>293</v>
      </c>
      <c r="E4" s="6" t="s">
        <v>294</v>
      </c>
      <c r="F4" s="3" t="s">
        <v>295</v>
      </c>
      <c r="G4" s="4" t="s">
        <v>296</v>
      </c>
      <c r="H4" s="4"/>
      <c r="I4" s="3" t="str">
        <f t="shared" ref="I4:I12" si="0">"specJennyOtherPropPoolId{poolId:"&amp;$A4&amp;", prob:0.1}"</f>
        <v>specJennyOtherPropPoolId{poolId:2101, prob:0.1}</v>
      </c>
      <c r="J4" s="9" t="s">
        <v>297</v>
      </c>
      <c r="K4" s="3" t="str">
        <f t="shared" ref="K4:K12" si="1">"specJennyOtherPropPoolId{poolId:"&amp;$A4&amp;", prob:0.2}"</f>
        <v>specJennyOtherPropPoolId{poolId:2101, prob:0.2}</v>
      </c>
      <c r="L4" s="9" t="s">
        <v>298</v>
      </c>
      <c r="M4" s="3" t="str">
        <f t="shared" ref="M4:M12" si="2">"specJennyOtherPropPoolId{poolId:"&amp;$A4&amp;", prob:0.3}"</f>
        <v>specJennyOtherPropPoolId{poolId:2101, prob:0.3}</v>
      </c>
      <c r="N4" s="9" t="s">
        <v>299</v>
      </c>
      <c r="O4" s="3" t="s">
        <v>26</v>
      </c>
      <c r="P4" s="4"/>
      <c r="Q4" s="4"/>
      <c r="R4" s="4"/>
      <c r="S4" s="4"/>
      <c r="T4" s="4"/>
    </row>
    <row r="5" spans="1:20" ht="16.5" customHeight="1">
      <c r="A5" s="5">
        <v>2102</v>
      </c>
      <c r="B5" s="5">
        <v>2102</v>
      </c>
      <c r="C5" s="4"/>
      <c r="D5" s="32" t="s">
        <v>300</v>
      </c>
      <c r="E5" s="6" t="s">
        <v>301</v>
      </c>
      <c r="F5" s="3" t="s">
        <v>295</v>
      </c>
      <c r="G5" s="4" t="s">
        <v>296</v>
      </c>
      <c r="H5" s="4"/>
      <c r="I5" s="3" t="str">
        <f t="shared" si="0"/>
        <v>specJennyOtherPropPoolId{poolId:2102, prob:0.1}</v>
      </c>
      <c r="J5" s="9" t="s">
        <v>302</v>
      </c>
      <c r="K5" s="3" t="str">
        <f t="shared" si="1"/>
        <v>specJennyOtherPropPoolId{poolId:2102, prob:0.2}</v>
      </c>
      <c r="L5" s="9" t="s">
        <v>303</v>
      </c>
      <c r="M5" s="3" t="str">
        <f t="shared" si="2"/>
        <v>specJennyOtherPropPoolId{poolId:2102, prob:0.3}</v>
      </c>
      <c r="N5" s="9" t="s">
        <v>304</v>
      </c>
      <c r="O5" s="3" t="s">
        <v>26</v>
      </c>
    </row>
    <row r="6" spans="1:20" ht="16.5" customHeight="1">
      <c r="A6" s="5">
        <v>2103</v>
      </c>
      <c r="B6" s="5">
        <v>2103</v>
      </c>
      <c r="C6" s="4"/>
      <c r="D6" s="32" t="s">
        <v>305</v>
      </c>
      <c r="E6" s="6" t="s">
        <v>306</v>
      </c>
      <c r="F6" s="3" t="s">
        <v>295</v>
      </c>
      <c r="G6" s="4" t="s">
        <v>296</v>
      </c>
      <c r="H6" s="4"/>
      <c r="I6" s="3" t="str">
        <f t="shared" si="0"/>
        <v>specJennyOtherPropPoolId{poolId:2103, prob:0.1}</v>
      </c>
      <c r="J6" s="9" t="s">
        <v>307</v>
      </c>
      <c r="K6" s="3" t="str">
        <f t="shared" si="1"/>
        <v>specJennyOtherPropPoolId{poolId:2103, prob:0.2}</v>
      </c>
      <c r="L6" s="9" t="s">
        <v>308</v>
      </c>
      <c r="M6" s="3" t="str">
        <f t="shared" si="2"/>
        <v>specJennyOtherPropPoolId{poolId:2103, prob:0.3}</v>
      </c>
      <c r="N6" s="9" t="s">
        <v>309</v>
      </c>
      <c r="O6" s="3" t="s">
        <v>26</v>
      </c>
    </row>
    <row r="7" spans="1:20" ht="16.5" customHeight="1">
      <c r="A7" s="5">
        <v>2104</v>
      </c>
      <c r="B7" s="5">
        <v>2104</v>
      </c>
      <c r="C7" s="4"/>
      <c r="D7" s="32" t="s">
        <v>310</v>
      </c>
      <c r="E7" s="6" t="s">
        <v>311</v>
      </c>
      <c r="F7" s="3" t="s">
        <v>295</v>
      </c>
      <c r="G7" s="4" t="s">
        <v>296</v>
      </c>
      <c r="H7" s="4"/>
      <c r="I7" s="3" t="str">
        <f t="shared" si="0"/>
        <v>specJennyOtherPropPoolId{poolId:2104, prob:0.1}</v>
      </c>
      <c r="J7" s="9" t="s">
        <v>312</v>
      </c>
      <c r="K7" s="3" t="str">
        <f t="shared" si="1"/>
        <v>specJennyOtherPropPoolId{poolId:2104, prob:0.2}</v>
      </c>
      <c r="L7" s="9" t="s">
        <v>313</v>
      </c>
      <c r="M7" s="3" t="str">
        <f t="shared" si="2"/>
        <v>specJennyOtherPropPoolId{poolId:2104, prob:0.3}</v>
      </c>
      <c r="N7" s="9" t="s">
        <v>314</v>
      </c>
      <c r="O7" s="3" t="s">
        <v>26</v>
      </c>
    </row>
    <row r="8" spans="1:20" ht="16.5" customHeight="1">
      <c r="A8" s="5">
        <v>2105</v>
      </c>
      <c r="B8" s="5">
        <v>2105</v>
      </c>
      <c r="C8" s="4"/>
      <c r="D8" s="32" t="s">
        <v>315</v>
      </c>
      <c r="E8" s="6" t="s">
        <v>316</v>
      </c>
      <c r="F8" s="3" t="s">
        <v>295</v>
      </c>
      <c r="G8" s="4" t="s">
        <v>296</v>
      </c>
      <c r="H8" s="4"/>
      <c r="I8" s="3" t="str">
        <f t="shared" si="0"/>
        <v>specJennyOtherPropPoolId{poolId:2105, prob:0.1}</v>
      </c>
      <c r="J8" s="9" t="s">
        <v>317</v>
      </c>
      <c r="K8" s="3" t="str">
        <f t="shared" si="1"/>
        <v>specJennyOtherPropPoolId{poolId:2105, prob:0.2}</v>
      </c>
      <c r="L8" s="9" t="s">
        <v>318</v>
      </c>
      <c r="M8" s="3" t="str">
        <f t="shared" si="2"/>
        <v>specJennyOtherPropPoolId{poolId:2105, prob:0.3}</v>
      </c>
      <c r="N8" s="9" t="s">
        <v>319</v>
      </c>
      <c r="O8" s="3" t="s">
        <v>26</v>
      </c>
    </row>
    <row r="9" spans="1:20" ht="16.5" customHeight="1">
      <c r="A9" s="5">
        <v>2106</v>
      </c>
      <c r="B9" s="5">
        <v>2106</v>
      </c>
      <c r="C9" s="4"/>
      <c r="D9" s="32" t="s">
        <v>320</v>
      </c>
      <c r="E9" s="6" t="s">
        <v>321</v>
      </c>
      <c r="F9" s="3" t="s">
        <v>295</v>
      </c>
      <c r="G9" s="4" t="s">
        <v>296</v>
      </c>
      <c r="H9" s="4"/>
      <c r="I9" s="3" t="str">
        <f t="shared" si="0"/>
        <v>specJennyOtherPropPoolId{poolId:2106, prob:0.1}</v>
      </c>
      <c r="J9" s="9" t="s">
        <v>322</v>
      </c>
      <c r="K9" s="3" t="str">
        <f t="shared" si="1"/>
        <v>specJennyOtherPropPoolId{poolId:2106, prob:0.2}</v>
      </c>
      <c r="L9" s="9" t="s">
        <v>323</v>
      </c>
      <c r="M9" s="3" t="str">
        <f t="shared" si="2"/>
        <v>specJennyOtherPropPoolId{poolId:2106, prob:0.3}</v>
      </c>
      <c r="N9" s="9" t="s">
        <v>324</v>
      </c>
      <c r="O9" s="3" t="s">
        <v>26</v>
      </c>
    </row>
    <row r="10" spans="1:20" ht="16.5" customHeight="1">
      <c r="A10" s="5">
        <v>2107</v>
      </c>
      <c r="B10" s="5">
        <v>2107</v>
      </c>
      <c r="C10" s="4"/>
      <c r="D10" s="32" t="s">
        <v>325</v>
      </c>
      <c r="E10" s="6" t="s">
        <v>326</v>
      </c>
      <c r="F10" s="3" t="s">
        <v>295</v>
      </c>
      <c r="G10" s="4" t="s">
        <v>296</v>
      </c>
      <c r="H10" s="4"/>
      <c r="I10" s="3" t="str">
        <f t="shared" si="0"/>
        <v>specJennyOtherPropPoolId{poolId:2107, prob:0.1}</v>
      </c>
      <c r="J10" s="9" t="s">
        <v>327</v>
      </c>
      <c r="K10" s="3" t="str">
        <f t="shared" si="1"/>
        <v>specJennyOtherPropPoolId{poolId:2107, prob:0.2}</v>
      </c>
      <c r="L10" s="9" t="s">
        <v>328</v>
      </c>
      <c r="M10" s="3" t="str">
        <f t="shared" si="2"/>
        <v>specJennyOtherPropPoolId{poolId:2107, prob:0.3}</v>
      </c>
      <c r="N10" s="9" t="s">
        <v>329</v>
      </c>
      <c r="O10" s="3" t="s">
        <v>26</v>
      </c>
    </row>
    <row r="11" spans="1:20" ht="16.5" customHeight="1">
      <c r="A11" s="5">
        <v>2108</v>
      </c>
      <c r="B11" s="5">
        <v>2108</v>
      </c>
      <c r="C11" s="4"/>
      <c r="D11" s="32" t="s">
        <v>330</v>
      </c>
      <c r="E11" s="6" t="s">
        <v>331</v>
      </c>
      <c r="F11" s="3" t="s">
        <v>295</v>
      </c>
      <c r="G11" s="4" t="s">
        <v>296</v>
      </c>
      <c r="H11" s="4"/>
      <c r="I11" s="3" t="str">
        <f t="shared" si="0"/>
        <v>specJennyOtherPropPoolId{poolId:2108, prob:0.1}</v>
      </c>
      <c r="J11" s="9" t="s">
        <v>332</v>
      </c>
      <c r="K11" s="3" t="str">
        <f t="shared" si="1"/>
        <v>specJennyOtherPropPoolId{poolId:2108, prob:0.2}</v>
      </c>
      <c r="L11" s="9" t="s">
        <v>333</v>
      </c>
      <c r="M11" s="3" t="str">
        <f t="shared" si="2"/>
        <v>specJennyOtherPropPoolId{poolId:2108, prob:0.3}</v>
      </c>
      <c r="N11" s="9" t="s">
        <v>334</v>
      </c>
      <c r="O11" s="3" t="s">
        <v>26</v>
      </c>
    </row>
    <row r="12" spans="1:20" ht="16.5" customHeight="1">
      <c r="A12" s="5">
        <v>2109</v>
      </c>
      <c r="B12" s="5">
        <v>2109</v>
      </c>
      <c r="C12" s="4"/>
      <c r="D12" s="32" t="s">
        <v>335</v>
      </c>
      <c r="E12" s="6" t="s">
        <v>336</v>
      </c>
      <c r="F12" s="3" t="s">
        <v>295</v>
      </c>
      <c r="G12" s="4" t="s">
        <v>296</v>
      </c>
      <c r="H12" s="4"/>
      <c r="I12" s="3" t="str">
        <f t="shared" si="0"/>
        <v>specJennyOtherPropPoolId{poolId:2109, prob:0.1}</v>
      </c>
      <c r="J12" s="9" t="s">
        <v>337</v>
      </c>
      <c r="K12" s="3" t="str">
        <f t="shared" si="1"/>
        <v>specJennyOtherPropPoolId{poolId:2109, prob:0.2}</v>
      </c>
      <c r="L12" s="9" t="s">
        <v>338</v>
      </c>
      <c r="M12" s="3" t="str">
        <f t="shared" si="2"/>
        <v>specJennyOtherPropPoolId{poolId:2109, prob:0.3}</v>
      </c>
      <c r="N12" s="9" t="s">
        <v>339</v>
      </c>
      <c r="O12" s="3" t="s">
        <v>26</v>
      </c>
    </row>
    <row r="13" spans="1:20">
      <c r="A13" s="5">
        <v>2110</v>
      </c>
      <c r="B13" s="5">
        <v>2110</v>
      </c>
      <c r="C13" s="4"/>
      <c r="D13" s="6" t="s">
        <v>340</v>
      </c>
      <c r="E13" s="6" t="s">
        <v>341</v>
      </c>
      <c r="F13" s="3" t="s">
        <v>295</v>
      </c>
      <c r="G13" s="4" t="s">
        <v>342</v>
      </c>
      <c r="H13" s="4"/>
      <c r="I13" s="3" t="s">
        <v>343</v>
      </c>
      <c r="J13" s="9" t="s">
        <v>344</v>
      </c>
      <c r="K13" s="3" t="s">
        <v>345</v>
      </c>
      <c r="L13" s="9" t="s">
        <v>346</v>
      </c>
      <c r="M13" s="3" t="s">
        <v>347</v>
      </c>
      <c r="N13" s="9" t="s">
        <v>348</v>
      </c>
      <c r="O13" s="3" t="s">
        <v>26</v>
      </c>
    </row>
    <row r="14" spans="1:20">
      <c r="A14" s="4">
        <v>2111</v>
      </c>
      <c r="B14" s="4">
        <v>2111</v>
      </c>
      <c r="C14" s="4"/>
      <c r="D14" s="6" t="s">
        <v>349</v>
      </c>
      <c r="E14" s="6" t="s">
        <v>350</v>
      </c>
      <c r="F14" s="3" t="s">
        <v>295</v>
      </c>
      <c r="G14" s="4" t="s">
        <v>342</v>
      </c>
      <c r="H14" s="4"/>
      <c r="I14" s="3" t="s">
        <v>345</v>
      </c>
      <c r="J14" s="9" t="s">
        <v>346</v>
      </c>
      <c r="K14" s="3" t="s">
        <v>351</v>
      </c>
      <c r="L14" s="9" t="s">
        <v>352</v>
      </c>
      <c r="M14" s="3" t="s">
        <v>353</v>
      </c>
      <c r="N14" s="9" t="s">
        <v>354</v>
      </c>
      <c r="O14" s="3" t="s">
        <v>26</v>
      </c>
    </row>
    <row r="15" spans="1:20">
      <c r="A15" s="4">
        <v>2112</v>
      </c>
      <c r="B15" s="4">
        <v>2112</v>
      </c>
      <c r="C15" s="4"/>
      <c r="D15" s="6" t="s">
        <v>355</v>
      </c>
      <c r="E15" s="6" t="s">
        <v>294</v>
      </c>
      <c r="F15" s="3" t="s">
        <v>295</v>
      </c>
      <c r="G15" s="4" t="s">
        <v>296</v>
      </c>
      <c r="H15" s="4"/>
      <c r="I15" s="3" t="s">
        <v>356</v>
      </c>
      <c r="J15" s="9" t="s">
        <v>357</v>
      </c>
      <c r="K15" s="3" t="s">
        <v>358</v>
      </c>
      <c r="L15" s="9" t="s">
        <v>359</v>
      </c>
      <c r="M15" s="3" t="s">
        <v>360</v>
      </c>
      <c r="N15" s="9" t="s">
        <v>361</v>
      </c>
      <c r="O15" s="3" t="s">
        <v>26</v>
      </c>
      <c r="P15" s="4"/>
      <c r="Q15" s="4"/>
      <c r="R15" s="4"/>
      <c r="S15" s="4"/>
      <c r="T15" s="4"/>
    </row>
    <row r="16" spans="1:20">
      <c r="A16" s="4">
        <v>2113</v>
      </c>
      <c r="B16" s="4">
        <v>2113</v>
      </c>
      <c r="C16" s="4"/>
      <c r="D16" s="6" t="s">
        <v>362</v>
      </c>
      <c r="E16" s="6" t="s">
        <v>301</v>
      </c>
      <c r="F16" s="3" t="s">
        <v>295</v>
      </c>
      <c r="G16" s="4" t="s">
        <v>296</v>
      </c>
      <c r="H16" s="4"/>
      <c r="I16" s="3" t="s">
        <v>363</v>
      </c>
      <c r="J16" s="9" t="s">
        <v>364</v>
      </c>
      <c r="K16" s="3" t="s">
        <v>365</v>
      </c>
      <c r="L16" s="9" t="s">
        <v>366</v>
      </c>
      <c r="M16" s="3" t="s">
        <v>367</v>
      </c>
      <c r="N16" s="9" t="s">
        <v>368</v>
      </c>
      <c r="O16" s="3" t="s">
        <v>26</v>
      </c>
    </row>
    <row r="17" spans="1:20">
      <c r="A17" s="4">
        <v>2114</v>
      </c>
      <c r="B17" s="4">
        <v>2114</v>
      </c>
      <c r="C17" s="4"/>
      <c r="D17" s="6" t="s">
        <v>369</v>
      </c>
      <c r="E17" s="6" t="s">
        <v>306</v>
      </c>
      <c r="F17" s="3" t="s">
        <v>295</v>
      </c>
      <c r="G17" s="4" t="s">
        <v>296</v>
      </c>
      <c r="H17" s="4"/>
      <c r="I17" s="3" t="s">
        <v>370</v>
      </c>
      <c r="J17" s="9" t="s">
        <v>371</v>
      </c>
      <c r="K17" s="3" t="s">
        <v>372</v>
      </c>
      <c r="L17" s="9" t="s">
        <v>373</v>
      </c>
      <c r="M17" s="3" t="s">
        <v>374</v>
      </c>
      <c r="N17" s="9" t="s">
        <v>375</v>
      </c>
      <c r="O17" s="3" t="s">
        <v>26</v>
      </c>
    </row>
    <row r="18" spans="1:20">
      <c r="A18" s="4">
        <v>2115</v>
      </c>
      <c r="B18" s="4">
        <v>2115</v>
      </c>
      <c r="C18" s="4"/>
      <c r="D18" s="6" t="s">
        <v>376</v>
      </c>
      <c r="E18" s="6" t="s">
        <v>311</v>
      </c>
      <c r="F18" s="3" t="s">
        <v>295</v>
      </c>
      <c r="G18" s="4" t="s">
        <v>296</v>
      </c>
      <c r="H18" s="4"/>
      <c r="I18" s="3" t="s">
        <v>377</v>
      </c>
      <c r="J18" s="9" t="s">
        <v>378</v>
      </c>
      <c r="K18" s="3" t="s">
        <v>379</v>
      </c>
      <c r="L18" s="9" t="s">
        <v>380</v>
      </c>
      <c r="M18" s="3" t="s">
        <v>381</v>
      </c>
      <c r="N18" s="9" t="s">
        <v>382</v>
      </c>
      <c r="O18" s="3" t="s">
        <v>26</v>
      </c>
    </row>
    <row r="19" spans="1:20">
      <c r="A19" s="4">
        <v>2116</v>
      </c>
      <c r="B19" s="4">
        <v>2116</v>
      </c>
      <c r="C19" s="4"/>
      <c r="D19" s="6" t="s">
        <v>383</v>
      </c>
      <c r="E19" s="6" t="s">
        <v>316</v>
      </c>
      <c r="F19" s="3" t="s">
        <v>295</v>
      </c>
      <c r="G19" s="4" t="s">
        <v>296</v>
      </c>
      <c r="H19" s="4"/>
      <c r="I19" s="3" t="s">
        <v>384</v>
      </c>
      <c r="J19" s="9" t="s">
        <v>385</v>
      </c>
      <c r="K19" s="3" t="s">
        <v>386</v>
      </c>
      <c r="L19" s="9" t="s">
        <v>387</v>
      </c>
      <c r="M19" s="3" t="s">
        <v>388</v>
      </c>
      <c r="N19" s="9" t="s">
        <v>389</v>
      </c>
      <c r="O19" s="3" t="s">
        <v>26</v>
      </c>
    </row>
    <row r="20" spans="1:20">
      <c r="A20" s="4">
        <v>2117</v>
      </c>
      <c r="B20" s="4">
        <v>2117</v>
      </c>
      <c r="C20" s="4"/>
      <c r="D20" s="6" t="s">
        <v>390</v>
      </c>
      <c r="E20" s="6" t="s">
        <v>321</v>
      </c>
      <c r="F20" s="3" t="s">
        <v>295</v>
      </c>
      <c r="G20" s="4" t="s">
        <v>296</v>
      </c>
      <c r="H20" s="4"/>
      <c r="I20" s="3" t="s">
        <v>391</v>
      </c>
      <c r="J20" s="9" t="s">
        <v>392</v>
      </c>
      <c r="K20" s="3" t="s">
        <v>393</v>
      </c>
      <c r="L20" s="9" t="s">
        <v>394</v>
      </c>
      <c r="M20" s="3" t="s">
        <v>395</v>
      </c>
      <c r="N20" s="9" t="s">
        <v>396</v>
      </c>
      <c r="O20" s="3" t="s">
        <v>26</v>
      </c>
    </row>
    <row r="21" spans="1:20">
      <c r="A21" s="4">
        <v>2118</v>
      </c>
      <c r="B21" s="4">
        <v>2118</v>
      </c>
      <c r="C21" s="4"/>
      <c r="D21" s="6" t="s">
        <v>325</v>
      </c>
      <c r="E21" s="6" t="s">
        <v>326</v>
      </c>
      <c r="F21" s="3" t="s">
        <v>295</v>
      </c>
      <c r="G21" s="4" t="s">
        <v>296</v>
      </c>
      <c r="H21" s="4"/>
      <c r="I21" s="3" t="s">
        <v>397</v>
      </c>
      <c r="J21" s="9" t="s">
        <v>398</v>
      </c>
      <c r="K21" s="3" t="s">
        <v>399</v>
      </c>
      <c r="L21" s="9" t="s">
        <v>400</v>
      </c>
      <c r="M21" s="3" t="s">
        <v>401</v>
      </c>
      <c r="N21" s="9" t="s">
        <v>402</v>
      </c>
      <c r="O21" s="3" t="s">
        <v>26</v>
      </c>
    </row>
    <row r="22" spans="1:20">
      <c r="A22" s="4">
        <v>2119</v>
      </c>
      <c r="B22" s="4">
        <v>2119</v>
      </c>
      <c r="C22" s="4"/>
      <c r="D22" s="6" t="s">
        <v>330</v>
      </c>
      <c r="E22" s="6" t="s">
        <v>331</v>
      </c>
      <c r="F22" s="3" t="s">
        <v>295</v>
      </c>
      <c r="G22" s="4" t="s">
        <v>296</v>
      </c>
      <c r="H22" s="4"/>
      <c r="I22" s="3" t="s">
        <v>403</v>
      </c>
      <c r="J22" s="9" t="s">
        <v>404</v>
      </c>
      <c r="K22" s="3" t="s">
        <v>405</v>
      </c>
      <c r="L22" s="9" t="s">
        <v>406</v>
      </c>
      <c r="M22" s="3" t="s">
        <v>407</v>
      </c>
      <c r="N22" s="9" t="s">
        <v>408</v>
      </c>
      <c r="O22" s="3" t="s">
        <v>26</v>
      </c>
    </row>
    <row r="23" spans="1:20">
      <c r="A23" s="4">
        <v>2120</v>
      </c>
      <c r="B23" s="4">
        <v>2120</v>
      </c>
      <c r="C23" s="4"/>
      <c r="D23" s="6" t="s">
        <v>409</v>
      </c>
      <c r="E23" s="6" t="s">
        <v>336</v>
      </c>
      <c r="F23" s="3" t="s">
        <v>295</v>
      </c>
      <c r="G23" s="4" t="s">
        <v>296</v>
      </c>
      <c r="H23" s="4"/>
      <c r="I23" s="3" t="s">
        <v>410</v>
      </c>
      <c r="J23" s="9" t="s">
        <v>411</v>
      </c>
      <c r="K23" s="3" t="s">
        <v>412</v>
      </c>
      <c r="L23" s="9" t="s">
        <v>413</v>
      </c>
      <c r="M23" s="3" t="s">
        <v>414</v>
      </c>
      <c r="N23" s="9" t="s">
        <v>415</v>
      </c>
      <c r="O23" s="3" t="s">
        <v>26</v>
      </c>
    </row>
    <row r="24" spans="1:20">
      <c r="A24" s="4">
        <v>10001</v>
      </c>
      <c r="B24" s="4">
        <v>10001</v>
      </c>
      <c r="C24" s="4"/>
      <c r="D24" s="6" t="s">
        <v>416</v>
      </c>
      <c r="E24" s="6" t="s">
        <v>301</v>
      </c>
      <c r="F24" s="3" t="s">
        <v>417</v>
      </c>
      <c r="G24" s="4" t="s">
        <v>418</v>
      </c>
      <c r="H24" s="4"/>
      <c r="I24" s="33" t="s">
        <v>419</v>
      </c>
      <c r="J24" s="9" t="s">
        <v>420</v>
      </c>
      <c r="K24" s="3"/>
      <c r="L24" s="4"/>
      <c r="M24" s="3"/>
      <c r="N24" s="4"/>
      <c r="O24" s="3" t="s">
        <v>26</v>
      </c>
      <c r="P24" s="4"/>
      <c r="Q24" s="4"/>
      <c r="R24" s="4"/>
      <c r="S24" s="4"/>
      <c r="T24" s="4"/>
    </row>
    <row r="25" spans="1:20">
      <c r="A25" s="4"/>
      <c r="B25" s="4"/>
      <c r="C25" s="4"/>
      <c r="D25" s="6"/>
      <c r="E25" s="6"/>
      <c r="F25" s="3"/>
      <c r="G25" s="3" t="s">
        <v>421</v>
      </c>
      <c r="H25" s="4"/>
      <c r="I25" s="3" t="s">
        <v>422</v>
      </c>
      <c r="J25" s="9"/>
      <c r="K25" s="3"/>
      <c r="L25" s="4"/>
      <c r="M25" s="3"/>
      <c r="N25" s="4"/>
      <c r="O25" s="3"/>
      <c r="P25" s="4"/>
      <c r="Q25" s="4"/>
      <c r="R25" s="4"/>
      <c r="S25" s="4"/>
      <c r="T25" s="4"/>
    </row>
    <row r="26" spans="1:20" ht="34.15" customHeight="1">
      <c r="A26" s="4">
        <v>10002</v>
      </c>
      <c r="B26" s="4">
        <v>10002</v>
      </c>
      <c r="C26" s="4"/>
      <c r="D26" s="6" t="s">
        <v>423</v>
      </c>
      <c r="E26" s="6" t="s">
        <v>306</v>
      </c>
      <c r="F26" s="3" t="s">
        <v>417</v>
      </c>
      <c r="G26" s="4" t="s">
        <v>418</v>
      </c>
      <c r="H26" s="4"/>
      <c r="I26" s="33" t="s">
        <v>419</v>
      </c>
      <c r="J26" s="9" t="s">
        <v>424</v>
      </c>
      <c r="K26" s="3"/>
      <c r="L26" s="4"/>
      <c r="M26" s="3"/>
      <c r="N26" s="4"/>
      <c r="O26" s="3" t="s">
        <v>26</v>
      </c>
      <c r="P26" s="4"/>
      <c r="Q26" s="4"/>
      <c r="R26" s="4"/>
      <c r="S26" s="4"/>
      <c r="T26" s="4"/>
    </row>
    <row r="27" spans="1:20" ht="34.15" customHeight="1">
      <c r="A27" s="4"/>
      <c r="B27" s="4"/>
      <c r="C27" s="4"/>
      <c r="D27" s="6"/>
      <c r="E27" s="6"/>
      <c r="F27" s="3"/>
      <c r="G27" s="4" t="s">
        <v>421</v>
      </c>
      <c r="H27" s="4"/>
      <c r="I27" s="3" t="s">
        <v>425</v>
      </c>
      <c r="J27" s="9"/>
      <c r="K27" s="3"/>
      <c r="L27" s="4"/>
      <c r="M27" s="3"/>
      <c r="N27" s="4"/>
      <c r="O27" s="3"/>
      <c r="P27" s="4"/>
      <c r="Q27" s="4"/>
      <c r="R27" s="4"/>
      <c r="S27" s="4"/>
      <c r="T27" s="4"/>
    </row>
    <row r="28" spans="1:20">
      <c r="A28" s="4">
        <v>10003</v>
      </c>
      <c r="B28" s="4">
        <v>10003</v>
      </c>
      <c r="C28" s="4"/>
      <c r="D28" s="6" t="s">
        <v>426</v>
      </c>
      <c r="E28" s="6" t="s">
        <v>294</v>
      </c>
      <c r="F28" s="3" t="s">
        <v>417</v>
      </c>
      <c r="G28" s="4" t="s">
        <v>418</v>
      </c>
      <c r="H28" s="4"/>
      <c r="I28" s="33" t="s">
        <v>419</v>
      </c>
      <c r="J28" s="9" t="s">
        <v>427</v>
      </c>
      <c r="K28" s="3"/>
      <c r="L28" s="4"/>
      <c r="M28" s="3"/>
      <c r="N28" s="4"/>
      <c r="O28" s="3" t="s">
        <v>26</v>
      </c>
      <c r="P28" s="4"/>
      <c r="Q28" s="4"/>
      <c r="R28" s="4"/>
      <c r="S28" s="4"/>
      <c r="T28" s="4"/>
    </row>
    <row r="29" spans="1:20">
      <c r="A29" s="4"/>
      <c r="B29" s="4"/>
      <c r="C29" s="4"/>
      <c r="D29" s="6"/>
      <c r="E29" s="6"/>
      <c r="F29" s="3"/>
      <c r="G29" s="4" t="s">
        <v>421</v>
      </c>
      <c r="H29" s="4"/>
      <c r="I29" s="3" t="s">
        <v>428</v>
      </c>
      <c r="J29" s="9"/>
      <c r="K29" s="3"/>
      <c r="L29" s="4"/>
      <c r="M29" s="3"/>
      <c r="N29" s="4"/>
      <c r="O29" s="3"/>
      <c r="P29" s="4"/>
      <c r="Q29" s="4"/>
      <c r="R29" s="4"/>
      <c r="S29" s="4"/>
      <c r="T29" s="4"/>
    </row>
    <row r="30" spans="1:20">
      <c r="A30" s="4">
        <v>10004</v>
      </c>
      <c r="B30" s="4">
        <v>10004</v>
      </c>
      <c r="C30" s="4"/>
      <c r="D30" s="6" t="s">
        <v>429</v>
      </c>
      <c r="E30" s="6" t="s">
        <v>311</v>
      </c>
      <c r="F30" s="3" t="s">
        <v>417</v>
      </c>
      <c r="G30" s="4" t="s">
        <v>418</v>
      </c>
      <c r="H30" s="4"/>
      <c r="I30" s="33" t="s">
        <v>419</v>
      </c>
      <c r="J30" s="9" t="s">
        <v>430</v>
      </c>
      <c r="L30" s="4"/>
      <c r="N30" s="4"/>
      <c r="O30" s="3" t="s">
        <v>26</v>
      </c>
    </row>
    <row r="31" spans="1:20">
      <c r="A31" s="4"/>
      <c r="B31" s="4"/>
      <c r="C31" s="4"/>
      <c r="D31" s="6"/>
      <c r="E31" s="6"/>
      <c r="F31" s="3"/>
      <c r="G31" s="4" t="s">
        <v>421</v>
      </c>
      <c r="H31" s="4"/>
      <c r="I31" s="3" t="s">
        <v>431</v>
      </c>
      <c r="J31" s="9"/>
      <c r="L31" s="4"/>
      <c r="N31" s="4"/>
      <c r="O31" s="3"/>
    </row>
    <row r="32" spans="1:20">
      <c r="A32" s="4">
        <v>10005</v>
      </c>
      <c r="B32" s="4">
        <v>10005</v>
      </c>
      <c r="C32" s="4"/>
      <c r="D32" s="6" t="s">
        <v>432</v>
      </c>
      <c r="E32" s="6" t="s">
        <v>433</v>
      </c>
      <c r="F32" s="3" t="s">
        <v>417</v>
      </c>
      <c r="G32" s="4" t="s">
        <v>434</v>
      </c>
      <c r="H32" s="4"/>
      <c r="I32" s="33" t="s">
        <v>435</v>
      </c>
      <c r="J32" s="9" t="s">
        <v>436</v>
      </c>
      <c r="L32" s="4"/>
      <c r="N32" s="4"/>
      <c r="O32" s="3" t="s">
        <v>26</v>
      </c>
    </row>
    <row r="33" spans="1:18">
      <c r="A33" s="4"/>
      <c r="B33" s="4"/>
      <c r="C33" s="4"/>
      <c r="D33" s="6"/>
      <c r="E33" s="6"/>
      <c r="F33" s="3"/>
      <c r="G33" s="4" t="s">
        <v>418</v>
      </c>
      <c r="H33" s="4"/>
      <c r="I33" s="33" t="s">
        <v>437</v>
      </c>
      <c r="J33" s="9"/>
      <c r="L33" s="4"/>
      <c r="N33" s="4"/>
      <c r="O33" s="3"/>
    </row>
    <row r="34" spans="1:18">
      <c r="A34" s="4">
        <v>10006</v>
      </c>
      <c r="B34" s="4">
        <v>10006</v>
      </c>
      <c r="C34" s="4"/>
      <c r="D34" s="6" t="s">
        <v>438</v>
      </c>
      <c r="E34" s="6" t="s">
        <v>439</v>
      </c>
      <c r="F34" s="3" t="s">
        <v>417</v>
      </c>
      <c r="G34" s="4" t="s">
        <v>434</v>
      </c>
      <c r="H34" s="4"/>
      <c r="I34" s="33" t="s">
        <v>440</v>
      </c>
      <c r="J34" s="9" t="s">
        <v>441</v>
      </c>
      <c r="L34" s="4"/>
      <c r="N34" s="4"/>
      <c r="O34" s="3" t="s">
        <v>26</v>
      </c>
    </row>
    <row r="35" spans="1:18">
      <c r="A35" s="4"/>
      <c r="B35" s="4"/>
      <c r="C35" s="4"/>
      <c r="D35" s="6"/>
      <c r="E35" s="6"/>
      <c r="F35" s="3"/>
      <c r="G35" s="4" t="s">
        <v>418</v>
      </c>
      <c r="H35" s="4"/>
      <c r="I35" s="33" t="s">
        <v>437</v>
      </c>
      <c r="J35" s="9"/>
      <c r="L35" s="4"/>
      <c r="N35" s="4"/>
      <c r="O35" s="3"/>
    </row>
    <row r="36" spans="1:18">
      <c r="A36" s="4">
        <v>10007</v>
      </c>
      <c r="B36" s="4">
        <v>10007</v>
      </c>
      <c r="C36" s="4"/>
      <c r="D36" s="6" t="s">
        <v>442</v>
      </c>
      <c r="E36" s="6" t="s">
        <v>443</v>
      </c>
      <c r="F36" s="3" t="s">
        <v>417</v>
      </c>
      <c r="G36" s="4" t="s">
        <v>434</v>
      </c>
      <c r="H36" s="4"/>
      <c r="I36" s="33" t="s">
        <v>444</v>
      </c>
      <c r="J36" s="9" t="s">
        <v>445</v>
      </c>
      <c r="L36" s="4"/>
      <c r="N36" s="4"/>
      <c r="O36" s="3" t="s">
        <v>26</v>
      </c>
    </row>
    <row r="37" spans="1:18">
      <c r="A37" s="4"/>
      <c r="B37" s="4"/>
      <c r="C37" s="4"/>
      <c r="D37" s="6"/>
      <c r="E37" s="6"/>
      <c r="F37" s="3"/>
      <c r="G37" s="4" t="s">
        <v>418</v>
      </c>
      <c r="H37" s="4"/>
      <c r="I37" s="33" t="s">
        <v>437</v>
      </c>
      <c r="J37" s="9"/>
      <c r="L37" s="4"/>
      <c r="N37" s="4"/>
      <c r="O37" s="3"/>
    </row>
    <row r="38" spans="1:18">
      <c r="A38" s="4">
        <v>10008</v>
      </c>
      <c r="B38" s="4">
        <v>10008</v>
      </c>
      <c r="C38" s="4"/>
      <c r="D38" s="6" t="s">
        <v>446</v>
      </c>
      <c r="E38" s="6" t="s">
        <v>447</v>
      </c>
      <c r="F38" s="3" t="s">
        <v>417</v>
      </c>
      <c r="G38" s="4" t="s">
        <v>418</v>
      </c>
      <c r="H38" s="4"/>
      <c r="I38" s="33" t="s">
        <v>437</v>
      </c>
      <c r="J38" s="3" t="s">
        <v>448</v>
      </c>
      <c r="L38" s="4"/>
      <c r="N38" s="4"/>
      <c r="O38" s="3" t="s">
        <v>26</v>
      </c>
    </row>
    <row r="39" spans="1:18">
      <c r="A39" s="4">
        <v>10009</v>
      </c>
      <c r="B39" s="4">
        <v>10009</v>
      </c>
      <c r="C39" s="4"/>
      <c r="D39" s="6" t="s">
        <v>449</v>
      </c>
      <c r="E39" s="6" t="s">
        <v>450</v>
      </c>
      <c r="F39" s="3" t="s">
        <v>417</v>
      </c>
      <c r="G39" s="4" t="s">
        <v>418</v>
      </c>
      <c r="H39" s="4"/>
      <c r="I39" s="33" t="s">
        <v>451</v>
      </c>
      <c r="J39" s="3" t="s">
        <v>452</v>
      </c>
      <c r="L39" s="4"/>
      <c r="N39" s="4"/>
      <c r="O39" s="3" t="s">
        <v>26</v>
      </c>
    </row>
    <row r="40" spans="1:18">
      <c r="A40" s="45">
        <v>11010</v>
      </c>
      <c r="B40" s="45">
        <v>11010</v>
      </c>
      <c r="D40" s="6" t="s">
        <v>453</v>
      </c>
      <c r="E40" s="6" t="s">
        <v>454</v>
      </c>
      <c r="F40" s="3" t="s">
        <v>417</v>
      </c>
      <c r="G40" s="4" t="s">
        <v>418</v>
      </c>
      <c r="H40" s="4"/>
      <c r="I40" s="33" t="s">
        <v>455</v>
      </c>
      <c r="J40" s="3" t="s">
        <v>456</v>
      </c>
      <c r="L40" s="4"/>
      <c r="N40" s="4"/>
      <c r="O40" s="3" t="s">
        <v>26</v>
      </c>
    </row>
    <row r="41" spans="1:18">
      <c r="A41" s="45">
        <v>11011</v>
      </c>
      <c r="B41" s="45">
        <v>11011</v>
      </c>
      <c r="D41" s="6" t="s">
        <v>457</v>
      </c>
      <c r="E41" s="6" t="s">
        <v>458</v>
      </c>
      <c r="F41" s="3" t="s">
        <v>417</v>
      </c>
      <c r="G41" s="4" t="s">
        <v>418</v>
      </c>
      <c r="H41" s="4"/>
      <c r="I41" s="33" t="s">
        <v>459</v>
      </c>
      <c r="J41" s="3" t="s">
        <v>460</v>
      </c>
      <c r="L41" s="4"/>
      <c r="N41" s="4"/>
      <c r="O41" s="3" t="s">
        <v>26</v>
      </c>
    </row>
    <row r="42" spans="1:18" ht="14.5" customHeight="1">
      <c r="A42" s="6">
        <v>30001</v>
      </c>
      <c r="B42" s="6">
        <v>30001</v>
      </c>
      <c r="C42" s="6"/>
      <c r="D42" s="6" t="s">
        <v>461</v>
      </c>
      <c r="E42" s="7" t="s">
        <v>462</v>
      </c>
      <c r="F42" s="3" t="s">
        <v>463</v>
      </c>
      <c r="G42" s="3" t="s">
        <v>464</v>
      </c>
      <c r="H42" s="3" t="s">
        <v>465</v>
      </c>
      <c r="I42" s="3" t="s">
        <v>466</v>
      </c>
      <c r="J42" s="6" t="s">
        <v>467</v>
      </c>
      <c r="K42" s="4"/>
      <c r="L42" s="9"/>
      <c r="M42" s="4"/>
      <c r="N42" s="9"/>
      <c r="O42" s="4"/>
      <c r="P42" s="4" t="str">
        <f t="shared" ref="P42:P51" si="3">"特性-"&amp;D42</f>
        <v>特性-铁骨</v>
      </c>
      <c r="Q42" s="4"/>
      <c r="R42" s="4"/>
    </row>
    <row r="43" spans="1:18" ht="14.5" customHeight="1">
      <c r="A43" s="6">
        <v>30002</v>
      </c>
      <c r="B43" s="6">
        <v>30002</v>
      </c>
      <c r="C43" s="6"/>
      <c r="D43" s="6" t="s">
        <v>468</v>
      </c>
      <c r="E43" s="7" t="s">
        <v>469</v>
      </c>
      <c r="F43" s="3" t="s">
        <v>463</v>
      </c>
      <c r="G43" s="3" t="s">
        <v>464</v>
      </c>
      <c r="H43" s="3" t="s">
        <v>470</v>
      </c>
      <c r="I43" s="3" t="s">
        <v>471</v>
      </c>
      <c r="J43" s="6" t="s">
        <v>472</v>
      </c>
      <c r="K43" s="4"/>
      <c r="L43" s="9"/>
      <c r="M43" s="4"/>
      <c r="N43" s="9"/>
      <c r="O43" s="4"/>
      <c r="P43" s="4" t="str">
        <f t="shared" si="3"/>
        <v>特性-征天</v>
      </c>
      <c r="Q43" s="4"/>
      <c r="R43" s="4"/>
    </row>
    <row r="44" spans="1:18" ht="14.5" customHeight="1">
      <c r="A44" s="6">
        <v>30003</v>
      </c>
      <c r="B44" s="6">
        <v>30003</v>
      </c>
      <c r="C44" s="6"/>
      <c r="D44" s="6" t="s">
        <v>473</v>
      </c>
      <c r="E44" s="7" t="s">
        <v>474</v>
      </c>
      <c r="F44" s="3" t="s">
        <v>463</v>
      </c>
      <c r="G44" s="3" t="s">
        <v>464</v>
      </c>
      <c r="H44" s="3" t="s">
        <v>475</v>
      </c>
      <c r="I44" s="3" t="s">
        <v>476</v>
      </c>
      <c r="J44" s="6" t="s">
        <v>477</v>
      </c>
      <c r="K44" s="4"/>
      <c r="L44" s="9"/>
      <c r="M44" s="4"/>
      <c r="N44" s="9"/>
      <c r="O44" s="4"/>
      <c r="P44" s="4" t="str">
        <f t="shared" si="3"/>
        <v>特性-炽炎</v>
      </c>
      <c r="Q44" s="4"/>
      <c r="R44" s="4"/>
    </row>
    <row r="45" spans="1:18" ht="14.5" customHeight="1">
      <c r="A45" s="6">
        <v>30004</v>
      </c>
      <c r="B45" s="6">
        <v>30004</v>
      </c>
      <c r="C45" s="6"/>
      <c r="D45" s="6" t="s">
        <v>478</v>
      </c>
      <c r="E45" s="7" t="s">
        <v>479</v>
      </c>
      <c r="F45" s="3" t="s">
        <v>463</v>
      </c>
      <c r="G45" s="3" t="s">
        <v>464</v>
      </c>
      <c r="H45" s="3" t="s">
        <v>480</v>
      </c>
      <c r="I45" s="3" t="s">
        <v>481</v>
      </c>
      <c r="J45" s="6" t="s">
        <v>482</v>
      </c>
      <c r="K45" s="4"/>
      <c r="L45" s="9"/>
      <c r="M45" s="4"/>
      <c r="N45" s="9"/>
      <c r="O45" s="4"/>
      <c r="P45" s="4" t="str">
        <f t="shared" si="3"/>
        <v>特性-旗魂</v>
      </c>
      <c r="Q45" s="4"/>
      <c r="R45" s="4"/>
    </row>
    <row r="46" spans="1:18" ht="14.5" customHeight="1">
      <c r="A46" s="6">
        <v>30005</v>
      </c>
      <c r="B46" s="6">
        <v>30005</v>
      </c>
      <c r="C46" s="6"/>
      <c r="D46" s="6" t="s">
        <v>483</v>
      </c>
      <c r="E46" s="7" t="s">
        <v>484</v>
      </c>
      <c r="F46" s="3" t="s">
        <v>463</v>
      </c>
      <c r="G46" s="3" t="s">
        <v>464</v>
      </c>
      <c r="H46" s="3" t="s">
        <v>485</v>
      </c>
      <c r="I46" s="3" t="s">
        <v>486</v>
      </c>
      <c r="J46" s="6" t="s">
        <v>487</v>
      </c>
      <c r="K46" s="4"/>
      <c r="L46" s="9"/>
      <c r="M46" s="4"/>
      <c r="N46" s="9"/>
      <c r="O46" s="4"/>
      <c r="P46" s="4" t="str">
        <f t="shared" si="3"/>
        <v>特性-玉麟</v>
      </c>
      <c r="Q46" s="4"/>
      <c r="R46" s="4"/>
    </row>
    <row r="47" spans="1:18" ht="14.5" customHeight="1">
      <c r="A47" s="6">
        <v>30006</v>
      </c>
      <c r="B47" s="6">
        <v>30006</v>
      </c>
      <c r="C47" s="6"/>
      <c r="D47" s="6" t="s">
        <v>488</v>
      </c>
      <c r="E47" s="7" t="s">
        <v>489</v>
      </c>
      <c r="F47" s="3" t="s">
        <v>463</v>
      </c>
      <c r="G47" s="3" t="s">
        <v>464</v>
      </c>
      <c r="H47" s="3" t="s">
        <v>490</v>
      </c>
      <c r="I47" s="3" t="s">
        <v>491</v>
      </c>
      <c r="J47" s="6" t="s">
        <v>492</v>
      </c>
      <c r="K47" s="4"/>
      <c r="L47" s="9"/>
      <c r="M47" s="4"/>
      <c r="N47" s="9"/>
      <c r="O47" s="4"/>
      <c r="P47" s="4" t="str">
        <f t="shared" si="3"/>
        <v>特性-霸王</v>
      </c>
      <c r="Q47" s="4"/>
      <c r="R47" s="4"/>
    </row>
    <row r="48" spans="1:18" ht="14.5" customHeight="1">
      <c r="A48" s="6">
        <v>30007</v>
      </c>
      <c r="B48" s="6">
        <v>30007</v>
      </c>
      <c r="C48" s="6"/>
      <c r="D48" s="6" t="s">
        <v>493</v>
      </c>
      <c r="E48" s="7" t="s">
        <v>494</v>
      </c>
      <c r="F48" s="3" t="s">
        <v>463</v>
      </c>
      <c r="G48" s="3" t="s">
        <v>464</v>
      </c>
      <c r="H48" s="3" t="s">
        <v>495</v>
      </c>
      <c r="I48" s="3" t="s">
        <v>496</v>
      </c>
      <c r="J48" s="6" t="s">
        <v>497</v>
      </c>
      <c r="K48" s="4"/>
      <c r="L48" s="9"/>
      <c r="M48" s="4"/>
      <c r="N48" s="9"/>
      <c r="O48" s="4"/>
      <c r="P48" s="4" t="str">
        <f t="shared" si="3"/>
        <v>特性-神意</v>
      </c>
      <c r="Q48" s="4"/>
      <c r="R48" s="4"/>
    </row>
    <row r="49" spans="1:18" ht="14.5" customHeight="1">
      <c r="A49" s="6">
        <v>30008</v>
      </c>
      <c r="B49" s="6">
        <v>30008</v>
      </c>
      <c r="C49" s="6"/>
      <c r="D49" s="6" t="s">
        <v>498</v>
      </c>
      <c r="E49" s="7" t="s">
        <v>499</v>
      </c>
      <c r="F49" s="3" t="s">
        <v>463</v>
      </c>
      <c r="G49" s="3" t="s">
        <v>464</v>
      </c>
      <c r="H49" s="3" t="s">
        <v>500</v>
      </c>
      <c r="I49" s="3" t="s">
        <v>501</v>
      </c>
      <c r="J49" s="6" t="s">
        <v>502</v>
      </c>
      <c r="K49" s="4"/>
      <c r="L49" s="9"/>
      <c r="M49" s="4"/>
      <c r="N49" s="9"/>
      <c r="O49" s="4"/>
      <c r="P49" s="4" t="str">
        <f t="shared" si="3"/>
        <v>特性-普化</v>
      </c>
      <c r="Q49" s="4"/>
      <c r="R49" s="4"/>
    </row>
    <row r="50" spans="1:18" ht="14.5" customHeight="1">
      <c r="A50" s="6">
        <v>30009</v>
      </c>
      <c r="B50" s="6">
        <v>30009</v>
      </c>
      <c r="C50" s="6"/>
      <c r="D50" s="6" t="s">
        <v>503</v>
      </c>
      <c r="E50" s="7" t="s">
        <v>504</v>
      </c>
      <c r="F50" s="3" t="s">
        <v>463</v>
      </c>
      <c r="G50" s="3" t="s">
        <v>464</v>
      </c>
      <c r="H50" s="3" t="s">
        <v>505</v>
      </c>
      <c r="I50" s="3" t="s">
        <v>506</v>
      </c>
      <c r="J50" s="6" t="s">
        <v>507</v>
      </c>
      <c r="K50" s="4"/>
      <c r="L50" s="9"/>
      <c r="M50" s="4"/>
      <c r="N50" s="9"/>
      <c r="O50" s="4"/>
      <c r="P50" s="4" t="str">
        <f t="shared" si="3"/>
        <v>特性-驰霄</v>
      </c>
      <c r="Q50" s="4"/>
      <c r="R50" s="4"/>
    </row>
    <row r="51" spans="1:18" ht="14.5" customHeight="1">
      <c r="A51" s="6">
        <v>30010</v>
      </c>
      <c r="B51" s="6">
        <v>30010</v>
      </c>
      <c r="C51" s="6"/>
      <c r="D51" s="6" t="s">
        <v>508</v>
      </c>
      <c r="E51" s="7" t="s">
        <v>509</v>
      </c>
      <c r="F51" s="3" t="s">
        <v>463</v>
      </c>
      <c r="G51" s="3" t="s">
        <v>464</v>
      </c>
      <c r="H51" s="3" t="s">
        <v>510</v>
      </c>
      <c r="I51" s="3" t="s">
        <v>511</v>
      </c>
      <c r="J51" s="6" t="s">
        <v>512</v>
      </c>
      <c r="K51" s="4"/>
      <c r="L51" s="9"/>
      <c r="M51" s="4"/>
      <c r="N51" s="9"/>
      <c r="O51" s="4"/>
      <c r="P51" s="4" t="str">
        <f t="shared" si="3"/>
        <v>特性-飞渡</v>
      </c>
      <c r="Q51" s="4"/>
      <c r="R51" s="4"/>
    </row>
    <row r="52" spans="1:18" ht="16.5" customHeight="1">
      <c r="A52" s="45">
        <v>40001</v>
      </c>
      <c r="B52" s="45">
        <v>40001</v>
      </c>
      <c r="D52" s="8" t="s">
        <v>513</v>
      </c>
      <c r="F52" s="3" t="s">
        <v>463</v>
      </c>
      <c r="G52" s="45" t="s">
        <v>514</v>
      </c>
      <c r="H52" s="3" t="s">
        <v>515</v>
      </c>
      <c r="I52" s="45" t="s">
        <v>516</v>
      </c>
      <c r="J52" s="33" t="s">
        <v>517</v>
      </c>
      <c r="L52" s="33"/>
      <c r="N52" s="33"/>
    </row>
  </sheetData>
  <autoFilter ref="A3:T52" xr:uid="{00000000-0009-0000-0000-000006000000}">
    <sortState xmlns:xlrd2="http://schemas.microsoft.com/office/spreadsheetml/2017/richdata2" ref="A3:T52">
      <sortCondition ref="B3"/>
    </sortState>
  </autoFilter>
  <phoneticPr fontId="11" type="noConversion"/>
  <conditionalFormatting sqref="A1:E1">
    <cfRule type="duplicateValues" dxfId="7" priority="1"/>
    <cfRule type="duplicateValues" dxfId="6" priority="2"/>
  </conditionalFormatting>
  <conditionalFormatting sqref="A4:C13"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3"/>
  <sheetViews>
    <sheetView workbookViewId="0"/>
  </sheetViews>
  <sheetFormatPr defaultRowHeight="14"/>
  <cols>
    <col min="1" max="3" width="80" style="46" customWidth="1"/>
  </cols>
  <sheetData>
    <row r="1" spans="1:3">
      <c r="A1" t="s">
        <v>518</v>
      </c>
      <c r="B1" t="s">
        <v>519</v>
      </c>
      <c r="C1" t="s">
        <v>520</v>
      </c>
    </row>
    <row r="2" spans="1:3">
      <c r="A2" t="s">
        <v>521</v>
      </c>
      <c r="B2" t="s">
        <v>46</v>
      </c>
      <c r="C2" t="s">
        <v>522</v>
      </c>
    </row>
    <row r="3" spans="1:3">
      <c r="A3" t="s">
        <v>523</v>
      </c>
      <c r="B3" t="s">
        <v>47</v>
      </c>
      <c r="C3" t="s">
        <v>524</v>
      </c>
    </row>
    <row r="4" spans="1:3">
      <c r="A4" t="s">
        <v>525</v>
      </c>
      <c r="B4" t="s">
        <v>51</v>
      </c>
      <c r="C4" t="s">
        <v>526</v>
      </c>
    </row>
    <row r="5" spans="1:3">
      <c r="A5" t="s">
        <v>527</v>
      </c>
      <c r="B5" t="s">
        <v>52</v>
      </c>
      <c r="C5" t="s">
        <v>528</v>
      </c>
    </row>
    <row r="6" spans="1:3">
      <c r="A6" t="s">
        <v>529</v>
      </c>
      <c r="B6" t="s">
        <v>53</v>
      </c>
      <c r="C6" t="s">
        <v>530</v>
      </c>
    </row>
    <row r="7" spans="1:3">
      <c r="A7" t="s">
        <v>531</v>
      </c>
      <c r="B7" t="s">
        <v>55</v>
      </c>
      <c r="C7" t="s">
        <v>532</v>
      </c>
    </row>
    <row r="8" spans="1:3">
      <c r="A8" t="s">
        <v>533</v>
      </c>
      <c r="B8" t="s">
        <v>56</v>
      </c>
      <c r="C8" t="s">
        <v>534</v>
      </c>
    </row>
    <row r="9" spans="1:3">
      <c r="A9" t="s">
        <v>535</v>
      </c>
      <c r="B9" t="s">
        <v>57</v>
      </c>
      <c r="C9" t="s">
        <v>536</v>
      </c>
    </row>
    <row r="10" spans="1:3">
      <c r="A10" t="s">
        <v>537</v>
      </c>
      <c r="B10" t="s">
        <v>60</v>
      </c>
      <c r="C10" t="s">
        <v>538</v>
      </c>
    </row>
    <row r="11" spans="1:3">
      <c r="A11" t="s">
        <v>539</v>
      </c>
      <c r="B11" t="s">
        <v>61</v>
      </c>
      <c r="C11" t="s">
        <v>540</v>
      </c>
    </row>
    <row r="12" spans="1:3">
      <c r="A12" t="s">
        <v>541</v>
      </c>
      <c r="B12" t="s">
        <v>62</v>
      </c>
      <c r="C12" t="s">
        <v>542</v>
      </c>
    </row>
    <row r="13" spans="1:3">
      <c r="A13" t="s">
        <v>543</v>
      </c>
      <c r="B13" t="s">
        <v>64</v>
      </c>
      <c r="C13" t="s">
        <v>544</v>
      </c>
    </row>
    <row r="14" spans="1:3">
      <c r="A14" t="s">
        <v>545</v>
      </c>
      <c r="B14" t="s">
        <v>65</v>
      </c>
      <c r="C14" t="s">
        <v>546</v>
      </c>
    </row>
    <row r="15" spans="1:3">
      <c r="A15" t="s">
        <v>547</v>
      </c>
      <c r="B15" t="s">
        <v>66</v>
      </c>
      <c r="C15" t="s">
        <v>548</v>
      </c>
    </row>
    <row r="16" spans="1:3">
      <c r="A16" t="s">
        <v>549</v>
      </c>
      <c r="B16" t="s">
        <v>69</v>
      </c>
      <c r="C16" t="s">
        <v>550</v>
      </c>
    </row>
    <row r="17" spans="1:3">
      <c r="A17" t="s">
        <v>551</v>
      </c>
      <c r="B17" t="s">
        <v>70</v>
      </c>
      <c r="C17" t="s">
        <v>552</v>
      </c>
    </row>
    <row r="18" spans="1:3">
      <c r="A18" t="s">
        <v>553</v>
      </c>
      <c r="B18" t="s">
        <v>71</v>
      </c>
      <c r="C18" t="s">
        <v>554</v>
      </c>
    </row>
    <row r="19" spans="1:3">
      <c r="A19" t="s">
        <v>555</v>
      </c>
      <c r="B19" t="s">
        <v>73</v>
      </c>
      <c r="C19" t="s">
        <v>556</v>
      </c>
    </row>
    <row r="20" spans="1:3">
      <c r="A20" t="s">
        <v>557</v>
      </c>
      <c r="B20" t="s">
        <v>74</v>
      </c>
      <c r="C20" t="s">
        <v>558</v>
      </c>
    </row>
    <row r="21" spans="1:3">
      <c r="A21" t="s">
        <v>559</v>
      </c>
      <c r="B21" t="s">
        <v>75</v>
      </c>
      <c r="C21" t="s">
        <v>560</v>
      </c>
    </row>
    <row r="22" spans="1:3">
      <c r="A22" t="s">
        <v>561</v>
      </c>
      <c r="B22" t="s">
        <v>78</v>
      </c>
      <c r="C22" t="s">
        <v>562</v>
      </c>
    </row>
    <row r="23" spans="1:3">
      <c r="A23" t="s">
        <v>563</v>
      </c>
      <c r="B23" t="s">
        <v>79</v>
      </c>
      <c r="C23" t="s">
        <v>564</v>
      </c>
    </row>
    <row r="24" spans="1:3">
      <c r="A24" t="s">
        <v>565</v>
      </c>
      <c r="B24" t="s">
        <v>80</v>
      </c>
      <c r="C24" t="s">
        <v>566</v>
      </c>
    </row>
    <row r="25" spans="1:3">
      <c r="A25" t="s">
        <v>567</v>
      </c>
      <c r="B25" t="s">
        <v>82</v>
      </c>
      <c r="C25" t="s">
        <v>568</v>
      </c>
    </row>
    <row r="26" spans="1:3">
      <c r="A26" t="s">
        <v>569</v>
      </c>
      <c r="B26" t="s">
        <v>126</v>
      </c>
      <c r="C26" t="s">
        <v>570</v>
      </c>
    </row>
    <row r="27" spans="1:3">
      <c r="A27" t="s">
        <v>571</v>
      </c>
      <c r="B27" t="s">
        <v>128</v>
      </c>
      <c r="C27" t="s">
        <v>572</v>
      </c>
    </row>
    <row r="28" spans="1:3">
      <c r="A28" t="s">
        <v>573</v>
      </c>
      <c r="B28" t="s">
        <v>130</v>
      </c>
      <c r="C28" t="s">
        <v>574</v>
      </c>
    </row>
    <row r="29" spans="1:3">
      <c r="A29" t="s">
        <v>575</v>
      </c>
      <c r="B29" t="s">
        <v>132</v>
      </c>
      <c r="C29" t="s">
        <v>576</v>
      </c>
    </row>
    <row r="30" spans="1:3">
      <c r="A30" t="s">
        <v>577</v>
      </c>
      <c r="B30" t="s">
        <v>137</v>
      </c>
      <c r="C30" t="s">
        <v>578</v>
      </c>
    </row>
    <row r="31" spans="1:3">
      <c r="A31" t="s">
        <v>579</v>
      </c>
      <c r="B31" t="s">
        <v>140</v>
      </c>
      <c r="C31" t="s">
        <v>580</v>
      </c>
    </row>
    <row r="32" spans="1:3">
      <c r="A32" t="s">
        <v>581</v>
      </c>
      <c r="B32" t="s">
        <v>143</v>
      </c>
      <c r="C32" t="s">
        <v>582</v>
      </c>
    </row>
    <row r="33" spans="1:3">
      <c r="A33" t="s">
        <v>583</v>
      </c>
      <c r="B33" t="s">
        <v>146</v>
      </c>
      <c r="C33" t="s">
        <v>584</v>
      </c>
    </row>
    <row r="34" spans="1:3">
      <c r="A34" t="s">
        <v>585</v>
      </c>
      <c r="B34" t="s">
        <v>149</v>
      </c>
      <c r="C34" t="s">
        <v>586</v>
      </c>
    </row>
    <row r="35" spans="1:3">
      <c r="A35" t="s">
        <v>587</v>
      </c>
      <c r="B35" t="s">
        <v>152</v>
      </c>
      <c r="C35" t="s">
        <v>588</v>
      </c>
    </row>
    <row r="36" spans="1:3">
      <c r="A36" t="s">
        <v>589</v>
      </c>
      <c r="B36" t="s">
        <v>154</v>
      </c>
      <c r="C36" t="s">
        <v>590</v>
      </c>
    </row>
    <row r="37" spans="1:3">
      <c r="A37" t="s">
        <v>591</v>
      </c>
      <c r="B37" t="s">
        <v>156</v>
      </c>
      <c r="C37" t="s">
        <v>592</v>
      </c>
    </row>
    <row r="38" spans="1:3">
      <c r="A38" t="s">
        <v>593</v>
      </c>
      <c r="B38" t="s">
        <v>158</v>
      </c>
      <c r="C38" t="s">
        <v>594</v>
      </c>
    </row>
    <row r="39" spans="1:3">
      <c r="A39" t="s">
        <v>595</v>
      </c>
      <c r="B39" t="s">
        <v>160</v>
      </c>
      <c r="C39" t="s">
        <v>596</v>
      </c>
    </row>
    <row r="40" spans="1:3">
      <c r="A40" t="s">
        <v>597</v>
      </c>
      <c r="B40" t="s">
        <v>162</v>
      </c>
      <c r="C40" t="s">
        <v>598</v>
      </c>
    </row>
    <row r="41" spans="1:3">
      <c r="A41" t="s">
        <v>599</v>
      </c>
      <c r="B41" t="s">
        <v>165</v>
      </c>
      <c r="C41" t="s">
        <v>600</v>
      </c>
    </row>
    <row r="42" spans="1:3">
      <c r="A42" t="s">
        <v>601</v>
      </c>
      <c r="B42" t="s">
        <v>168</v>
      </c>
      <c r="C42" t="s">
        <v>602</v>
      </c>
    </row>
    <row r="43" spans="1:3">
      <c r="A43" t="s">
        <v>603</v>
      </c>
      <c r="B43" t="s">
        <v>171</v>
      </c>
      <c r="C43" t="s">
        <v>604</v>
      </c>
    </row>
    <row r="44" spans="1:3">
      <c r="A44" t="s">
        <v>605</v>
      </c>
      <c r="B44" t="s">
        <v>174</v>
      </c>
      <c r="C44" t="s">
        <v>606</v>
      </c>
    </row>
    <row r="45" spans="1:3">
      <c r="A45" t="s">
        <v>607</v>
      </c>
      <c r="B45" t="s">
        <v>177</v>
      </c>
      <c r="C45" t="s">
        <v>608</v>
      </c>
    </row>
    <row r="46" spans="1:3">
      <c r="A46" t="s">
        <v>609</v>
      </c>
      <c r="B46" t="s">
        <v>179</v>
      </c>
      <c r="C46" t="s">
        <v>610</v>
      </c>
    </row>
    <row r="47" spans="1:3">
      <c r="A47" t="s">
        <v>611</v>
      </c>
      <c r="B47" t="s">
        <v>181</v>
      </c>
      <c r="C47" t="s">
        <v>612</v>
      </c>
    </row>
    <row r="48" spans="1:3">
      <c r="A48" t="s">
        <v>613</v>
      </c>
      <c r="B48" t="s">
        <v>183</v>
      </c>
      <c r="C48" t="s">
        <v>614</v>
      </c>
    </row>
    <row r="49" spans="1:3">
      <c r="A49" t="s">
        <v>615</v>
      </c>
      <c r="B49" t="s">
        <v>185</v>
      </c>
      <c r="C49" t="s">
        <v>616</v>
      </c>
    </row>
    <row r="50" spans="1:3">
      <c r="A50" t="s">
        <v>617</v>
      </c>
      <c r="B50" t="s">
        <v>187</v>
      </c>
      <c r="C50" t="s">
        <v>618</v>
      </c>
    </row>
    <row r="51" spans="1:3">
      <c r="A51" t="s">
        <v>619</v>
      </c>
      <c r="B51" t="s">
        <v>189</v>
      </c>
      <c r="C51" t="s">
        <v>620</v>
      </c>
    </row>
    <row r="52" spans="1:3">
      <c r="A52" t="s">
        <v>621</v>
      </c>
      <c r="B52" t="s">
        <v>196</v>
      </c>
      <c r="C52" t="s">
        <v>503</v>
      </c>
    </row>
    <row r="53" spans="1:3">
      <c r="A53" t="s">
        <v>622</v>
      </c>
      <c r="B53" t="s">
        <v>200</v>
      </c>
      <c r="C53" t="s">
        <v>623</v>
      </c>
    </row>
    <row r="54" spans="1:3">
      <c r="A54" t="s">
        <v>624</v>
      </c>
      <c r="B54" t="s">
        <v>201</v>
      </c>
      <c r="C54" t="s">
        <v>508</v>
      </c>
    </row>
    <row r="55" spans="1:3">
      <c r="A55" t="s">
        <v>625</v>
      </c>
      <c r="B55" t="s">
        <v>203</v>
      </c>
      <c r="C55" t="s">
        <v>626</v>
      </c>
    </row>
    <row r="56" spans="1:3">
      <c r="A56" t="s">
        <v>627</v>
      </c>
      <c r="B56" t="s">
        <v>204</v>
      </c>
      <c r="C56" t="s">
        <v>628</v>
      </c>
    </row>
    <row r="57" spans="1:3">
      <c r="A57" t="s">
        <v>629</v>
      </c>
      <c r="B57" t="s">
        <v>206</v>
      </c>
      <c r="C57" t="s">
        <v>630</v>
      </c>
    </row>
    <row r="58" spans="1:3">
      <c r="A58" t="s">
        <v>631</v>
      </c>
      <c r="B58" t="s">
        <v>207</v>
      </c>
      <c r="C58" t="s">
        <v>632</v>
      </c>
    </row>
    <row r="59" spans="1:3">
      <c r="A59" t="s">
        <v>633</v>
      </c>
      <c r="B59" t="s">
        <v>210</v>
      </c>
      <c r="C59" t="s">
        <v>634</v>
      </c>
    </row>
    <row r="60" spans="1:3">
      <c r="A60" t="s">
        <v>635</v>
      </c>
      <c r="B60" t="s">
        <v>211</v>
      </c>
      <c r="C60" t="s">
        <v>636</v>
      </c>
    </row>
    <row r="61" spans="1:3">
      <c r="A61" t="s">
        <v>637</v>
      </c>
      <c r="B61" t="s">
        <v>213</v>
      </c>
      <c r="C61" t="s">
        <v>638</v>
      </c>
    </row>
    <row r="62" spans="1:3">
      <c r="A62" t="s">
        <v>639</v>
      </c>
      <c r="B62" t="s">
        <v>214</v>
      </c>
      <c r="C62" t="s">
        <v>488</v>
      </c>
    </row>
    <row r="63" spans="1:3">
      <c r="A63" t="s">
        <v>640</v>
      </c>
      <c r="B63" t="s">
        <v>216</v>
      </c>
      <c r="C63" t="s">
        <v>641</v>
      </c>
    </row>
    <row r="64" spans="1:3">
      <c r="A64" t="s">
        <v>642</v>
      </c>
      <c r="B64" t="s">
        <v>217</v>
      </c>
      <c r="C64" t="s">
        <v>493</v>
      </c>
    </row>
    <row r="65" spans="1:3">
      <c r="A65" t="s">
        <v>643</v>
      </c>
      <c r="B65" t="s">
        <v>219</v>
      </c>
      <c r="C65" t="s">
        <v>644</v>
      </c>
    </row>
    <row r="66" spans="1:3">
      <c r="A66" t="s">
        <v>645</v>
      </c>
      <c r="B66" t="s">
        <v>220</v>
      </c>
      <c r="C66" t="s">
        <v>646</v>
      </c>
    </row>
    <row r="67" spans="1:3">
      <c r="A67" t="s">
        <v>647</v>
      </c>
      <c r="B67" t="s">
        <v>223</v>
      </c>
      <c r="C67" t="s">
        <v>648</v>
      </c>
    </row>
    <row r="68" spans="1:3">
      <c r="A68" t="s">
        <v>649</v>
      </c>
      <c r="B68" t="s">
        <v>224</v>
      </c>
      <c r="C68" t="s">
        <v>498</v>
      </c>
    </row>
    <row r="69" spans="1:3">
      <c r="A69" t="s">
        <v>650</v>
      </c>
      <c r="B69" t="s">
        <v>227</v>
      </c>
      <c r="C69" t="s">
        <v>651</v>
      </c>
    </row>
    <row r="70" spans="1:3">
      <c r="A70" t="s">
        <v>652</v>
      </c>
      <c r="B70" t="s">
        <v>228</v>
      </c>
      <c r="C70" t="s">
        <v>653</v>
      </c>
    </row>
    <row r="71" spans="1:3">
      <c r="A71" t="s">
        <v>654</v>
      </c>
      <c r="B71" t="s">
        <v>231</v>
      </c>
      <c r="C71" t="s">
        <v>655</v>
      </c>
    </row>
    <row r="72" spans="1:3">
      <c r="A72" t="s">
        <v>656</v>
      </c>
      <c r="B72" t="s">
        <v>232</v>
      </c>
      <c r="C72" t="s">
        <v>461</v>
      </c>
    </row>
    <row r="73" spans="1:3">
      <c r="A73" t="s">
        <v>657</v>
      </c>
      <c r="B73" t="s">
        <v>235</v>
      </c>
      <c r="C73" t="s">
        <v>658</v>
      </c>
    </row>
    <row r="74" spans="1:3">
      <c r="A74" t="s">
        <v>659</v>
      </c>
      <c r="B74" t="s">
        <v>236</v>
      </c>
      <c r="C74" t="s">
        <v>468</v>
      </c>
    </row>
    <row r="75" spans="1:3">
      <c r="A75" t="s">
        <v>660</v>
      </c>
      <c r="B75" t="s">
        <v>239</v>
      </c>
      <c r="C75" t="s">
        <v>661</v>
      </c>
    </row>
    <row r="76" spans="1:3">
      <c r="A76" t="s">
        <v>662</v>
      </c>
      <c r="B76" t="s">
        <v>240</v>
      </c>
      <c r="C76" t="s">
        <v>473</v>
      </c>
    </row>
    <row r="77" spans="1:3">
      <c r="A77" t="s">
        <v>663</v>
      </c>
      <c r="B77" t="s">
        <v>243</v>
      </c>
      <c r="C77" t="s">
        <v>664</v>
      </c>
    </row>
    <row r="78" spans="1:3">
      <c r="A78" t="s">
        <v>665</v>
      </c>
      <c r="B78" t="s">
        <v>244</v>
      </c>
      <c r="C78" t="s">
        <v>478</v>
      </c>
    </row>
    <row r="79" spans="1:3">
      <c r="A79" t="s">
        <v>666</v>
      </c>
      <c r="B79" t="s">
        <v>247</v>
      </c>
      <c r="C79" t="s">
        <v>667</v>
      </c>
    </row>
    <row r="80" spans="1:3">
      <c r="A80" t="s">
        <v>668</v>
      </c>
      <c r="B80" t="s">
        <v>248</v>
      </c>
      <c r="C80" t="s">
        <v>669</v>
      </c>
    </row>
    <row r="81" spans="1:3">
      <c r="A81" t="s">
        <v>670</v>
      </c>
      <c r="B81" t="s">
        <v>250</v>
      </c>
      <c r="C81" t="s">
        <v>671</v>
      </c>
    </row>
    <row r="82" spans="1:3">
      <c r="A82" t="s">
        <v>672</v>
      </c>
      <c r="B82" t="s">
        <v>297</v>
      </c>
      <c r="C82" t="s">
        <v>673</v>
      </c>
    </row>
    <row r="83" spans="1:3">
      <c r="A83" t="s">
        <v>674</v>
      </c>
      <c r="B83" t="s">
        <v>298</v>
      </c>
      <c r="C83" t="s">
        <v>675</v>
      </c>
    </row>
    <row r="84" spans="1:3">
      <c r="A84" t="s">
        <v>676</v>
      </c>
      <c r="B84" t="s">
        <v>299</v>
      </c>
      <c r="C84" t="s">
        <v>677</v>
      </c>
    </row>
    <row r="85" spans="1:3">
      <c r="A85" t="s">
        <v>678</v>
      </c>
      <c r="B85" t="s">
        <v>302</v>
      </c>
      <c r="C85" t="s">
        <v>679</v>
      </c>
    </row>
    <row r="86" spans="1:3">
      <c r="A86" t="s">
        <v>680</v>
      </c>
      <c r="B86" t="s">
        <v>303</v>
      </c>
      <c r="C86" t="s">
        <v>681</v>
      </c>
    </row>
    <row r="87" spans="1:3">
      <c r="A87" t="s">
        <v>682</v>
      </c>
      <c r="B87" t="s">
        <v>304</v>
      </c>
      <c r="C87" t="s">
        <v>683</v>
      </c>
    </row>
    <row r="88" spans="1:3">
      <c r="A88" t="s">
        <v>684</v>
      </c>
      <c r="B88" t="s">
        <v>307</v>
      </c>
      <c r="C88" t="s">
        <v>685</v>
      </c>
    </row>
    <row r="89" spans="1:3">
      <c r="A89" t="s">
        <v>686</v>
      </c>
      <c r="B89" t="s">
        <v>308</v>
      </c>
      <c r="C89" t="s">
        <v>687</v>
      </c>
    </row>
    <row r="90" spans="1:3">
      <c r="A90" t="s">
        <v>688</v>
      </c>
      <c r="B90" t="s">
        <v>309</v>
      </c>
      <c r="C90" t="s">
        <v>689</v>
      </c>
    </row>
    <row r="91" spans="1:3">
      <c r="A91" t="s">
        <v>690</v>
      </c>
      <c r="B91" t="s">
        <v>312</v>
      </c>
      <c r="C91" t="s">
        <v>691</v>
      </c>
    </row>
    <row r="92" spans="1:3">
      <c r="A92" t="s">
        <v>692</v>
      </c>
      <c r="B92" t="s">
        <v>313</v>
      </c>
      <c r="C92" t="s">
        <v>693</v>
      </c>
    </row>
    <row r="93" spans="1:3">
      <c r="A93" t="s">
        <v>694</v>
      </c>
      <c r="B93" t="s">
        <v>314</v>
      </c>
      <c r="C93" t="s">
        <v>695</v>
      </c>
    </row>
    <row r="94" spans="1:3">
      <c r="A94" t="s">
        <v>696</v>
      </c>
      <c r="B94" t="s">
        <v>317</v>
      </c>
      <c r="C94" t="s">
        <v>697</v>
      </c>
    </row>
    <row r="95" spans="1:3">
      <c r="A95" t="s">
        <v>698</v>
      </c>
      <c r="B95" t="s">
        <v>318</v>
      </c>
      <c r="C95" t="s">
        <v>699</v>
      </c>
    </row>
    <row r="96" spans="1:3">
      <c r="A96" t="s">
        <v>700</v>
      </c>
      <c r="B96" t="s">
        <v>319</v>
      </c>
      <c r="C96" t="s">
        <v>701</v>
      </c>
    </row>
    <row r="97" spans="1:3">
      <c r="A97" t="s">
        <v>702</v>
      </c>
      <c r="B97" t="s">
        <v>322</v>
      </c>
      <c r="C97" t="s">
        <v>703</v>
      </c>
    </row>
    <row r="98" spans="1:3">
      <c r="A98" t="s">
        <v>704</v>
      </c>
      <c r="B98" t="s">
        <v>323</v>
      </c>
      <c r="C98" t="s">
        <v>705</v>
      </c>
    </row>
    <row r="99" spans="1:3">
      <c r="A99" t="s">
        <v>706</v>
      </c>
      <c r="B99" t="s">
        <v>324</v>
      </c>
      <c r="C99" t="s">
        <v>707</v>
      </c>
    </row>
    <row r="100" spans="1:3">
      <c r="A100" t="s">
        <v>708</v>
      </c>
      <c r="B100" t="s">
        <v>327</v>
      </c>
      <c r="C100" t="s">
        <v>709</v>
      </c>
    </row>
    <row r="101" spans="1:3">
      <c r="A101" t="s">
        <v>710</v>
      </c>
      <c r="B101" t="s">
        <v>328</v>
      </c>
      <c r="C101" t="s">
        <v>711</v>
      </c>
    </row>
    <row r="102" spans="1:3">
      <c r="A102" t="s">
        <v>712</v>
      </c>
      <c r="B102" t="s">
        <v>329</v>
      </c>
      <c r="C102" t="s">
        <v>713</v>
      </c>
    </row>
    <row r="103" spans="1:3">
      <c r="A103" t="s">
        <v>714</v>
      </c>
      <c r="B103" t="s">
        <v>332</v>
      </c>
      <c r="C103" t="s">
        <v>715</v>
      </c>
    </row>
    <row r="104" spans="1:3">
      <c r="A104" t="s">
        <v>716</v>
      </c>
      <c r="B104" t="s">
        <v>333</v>
      </c>
      <c r="C104" t="s">
        <v>717</v>
      </c>
    </row>
    <row r="105" spans="1:3">
      <c r="A105" t="s">
        <v>718</v>
      </c>
      <c r="B105" t="s">
        <v>334</v>
      </c>
      <c r="C105" t="s">
        <v>719</v>
      </c>
    </row>
    <row r="106" spans="1:3">
      <c r="A106" t="s">
        <v>720</v>
      </c>
      <c r="B106" t="s">
        <v>337</v>
      </c>
      <c r="C106" t="s">
        <v>721</v>
      </c>
    </row>
    <row r="107" spans="1:3">
      <c r="A107" t="s">
        <v>722</v>
      </c>
      <c r="B107" t="s">
        <v>338</v>
      </c>
      <c r="C107" t="s">
        <v>723</v>
      </c>
    </row>
    <row r="108" spans="1:3">
      <c r="A108" t="s">
        <v>724</v>
      </c>
      <c r="B108" t="s">
        <v>339</v>
      </c>
      <c r="C108" t="s">
        <v>725</v>
      </c>
    </row>
    <row r="109" spans="1:3">
      <c r="A109" t="s">
        <v>726</v>
      </c>
      <c r="B109" t="s">
        <v>344</v>
      </c>
      <c r="C109" t="s">
        <v>727</v>
      </c>
    </row>
    <row r="110" spans="1:3">
      <c r="A110" t="s">
        <v>728</v>
      </c>
      <c r="B110" t="s">
        <v>346</v>
      </c>
      <c r="C110" t="s">
        <v>729</v>
      </c>
    </row>
    <row r="111" spans="1:3">
      <c r="A111" t="s">
        <v>730</v>
      </c>
      <c r="B111" t="s">
        <v>348</v>
      </c>
      <c r="C111" t="s">
        <v>731</v>
      </c>
    </row>
    <row r="112" spans="1:3">
      <c r="A112" t="s">
        <v>732</v>
      </c>
      <c r="B112" t="s">
        <v>352</v>
      </c>
      <c r="C112" t="s">
        <v>733</v>
      </c>
    </row>
    <row r="113" spans="1:3">
      <c r="A113" t="s">
        <v>734</v>
      </c>
      <c r="B113" t="s">
        <v>354</v>
      </c>
      <c r="C113" t="s">
        <v>735</v>
      </c>
    </row>
    <row r="114" spans="1:3">
      <c r="A114" t="s">
        <v>736</v>
      </c>
      <c r="B114" t="s">
        <v>357</v>
      </c>
      <c r="C114" t="s">
        <v>737</v>
      </c>
    </row>
    <row r="115" spans="1:3">
      <c r="A115" t="s">
        <v>738</v>
      </c>
      <c r="B115" t="s">
        <v>359</v>
      </c>
      <c r="C115" t="s">
        <v>739</v>
      </c>
    </row>
    <row r="116" spans="1:3">
      <c r="A116" t="s">
        <v>740</v>
      </c>
      <c r="B116" t="s">
        <v>361</v>
      </c>
      <c r="C116" t="s">
        <v>741</v>
      </c>
    </row>
    <row r="117" spans="1:3">
      <c r="A117" t="s">
        <v>742</v>
      </c>
      <c r="B117" t="s">
        <v>364</v>
      </c>
      <c r="C117" t="s">
        <v>743</v>
      </c>
    </row>
    <row r="118" spans="1:3">
      <c r="A118" t="s">
        <v>744</v>
      </c>
      <c r="B118" t="s">
        <v>366</v>
      </c>
      <c r="C118" t="s">
        <v>745</v>
      </c>
    </row>
    <row r="119" spans="1:3">
      <c r="A119" t="s">
        <v>746</v>
      </c>
      <c r="B119" t="s">
        <v>368</v>
      </c>
      <c r="C119" t="s">
        <v>747</v>
      </c>
    </row>
    <row r="120" spans="1:3">
      <c r="A120" t="s">
        <v>748</v>
      </c>
      <c r="B120" t="s">
        <v>371</v>
      </c>
      <c r="C120" t="s">
        <v>749</v>
      </c>
    </row>
    <row r="121" spans="1:3">
      <c r="A121" t="s">
        <v>750</v>
      </c>
      <c r="B121" t="s">
        <v>373</v>
      </c>
      <c r="C121" t="s">
        <v>751</v>
      </c>
    </row>
    <row r="122" spans="1:3">
      <c r="A122" t="s">
        <v>752</v>
      </c>
      <c r="B122" t="s">
        <v>375</v>
      </c>
      <c r="C122" t="s">
        <v>753</v>
      </c>
    </row>
    <row r="123" spans="1:3">
      <c r="A123" t="s">
        <v>754</v>
      </c>
      <c r="B123" t="s">
        <v>378</v>
      </c>
      <c r="C123" t="s">
        <v>755</v>
      </c>
    </row>
    <row r="124" spans="1:3">
      <c r="A124" t="s">
        <v>756</v>
      </c>
      <c r="B124" t="s">
        <v>380</v>
      </c>
      <c r="C124" t="s">
        <v>757</v>
      </c>
    </row>
    <row r="125" spans="1:3">
      <c r="A125" t="s">
        <v>758</v>
      </c>
      <c r="B125" t="s">
        <v>382</v>
      </c>
      <c r="C125" t="s">
        <v>759</v>
      </c>
    </row>
    <row r="126" spans="1:3">
      <c r="A126" t="s">
        <v>760</v>
      </c>
      <c r="B126" t="s">
        <v>385</v>
      </c>
      <c r="C126" t="s">
        <v>761</v>
      </c>
    </row>
    <row r="127" spans="1:3">
      <c r="A127" t="s">
        <v>762</v>
      </c>
      <c r="B127" t="s">
        <v>387</v>
      </c>
      <c r="C127" t="s">
        <v>763</v>
      </c>
    </row>
    <row r="128" spans="1:3">
      <c r="A128" t="s">
        <v>764</v>
      </c>
      <c r="B128" t="s">
        <v>389</v>
      </c>
      <c r="C128" t="s">
        <v>765</v>
      </c>
    </row>
    <row r="129" spans="1:3">
      <c r="A129" t="s">
        <v>766</v>
      </c>
      <c r="B129" t="s">
        <v>392</v>
      </c>
      <c r="C129" t="s">
        <v>767</v>
      </c>
    </row>
    <row r="130" spans="1:3">
      <c r="A130" t="s">
        <v>768</v>
      </c>
      <c r="B130" t="s">
        <v>394</v>
      </c>
      <c r="C130" t="s">
        <v>769</v>
      </c>
    </row>
    <row r="131" spans="1:3">
      <c r="A131" t="s">
        <v>770</v>
      </c>
      <c r="B131" t="s">
        <v>396</v>
      </c>
      <c r="C131" t="s">
        <v>771</v>
      </c>
    </row>
    <row r="132" spans="1:3">
      <c r="A132" t="s">
        <v>772</v>
      </c>
      <c r="B132" t="s">
        <v>398</v>
      </c>
      <c r="C132" t="s">
        <v>773</v>
      </c>
    </row>
    <row r="133" spans="1:3">
      <c r="A133" t="s">
        <v>774</v>
      </c>
      <c r="B133" t="s">
        <v>400</v>
      </c>
      <c r="C133" t="s">
        <v>775</v>
      </c>
    </row>
    <row r="134" spans="1:3">
      <c r="A134" t="s">
        <v>776</v>
      </c>
      <c r="B134" t="s">
        <v>402</v>
      </c>
      <c r="C134" t="s">
        <v>777</v>
      </c>
    </row>
    <row r="135" spans="1:3">
      <c r="A135" t="s">
        <v>778</v>
      </c>
      <c r="B135" t="s">
        <v>404</v>
      </c>
      <c r="C135" t="s">
        <v>779</v>
      </c>
    </row>
    <row r="136" spans="1:3">
      <c r="A136" t="s">
        <v>780</v>
      </c>
      <c r="B136" t="s">
        <v>406</v>
      </c>
      <c r="C136" t="s">
        <v>781</v>
      </c>
    </row>
    <row r="137" spans="1:3">
      <c r="A137" t="s">
        <v>782</v>
      </c>
      <c r="B137" t="s">
        <v>408</v>
      </c>
      <c r="C137" t="s">
        <v>783</v>
      </c>
    </row>
    <row r="138" spans="1:3">
      <c r="A138" t="s">
        <v>784</v>
      </c>
      <c r="B138" t="s">
        <v>411</v>
      </c>
      <c r="C138" t="s">
        <v>785</v>
      </c>
    </row>
    <row r="139" spans="1:3">
      <c r="A139" t="s">
        <v>786</v>
      </c>
      <c r="B139" t="s">
        <v>413</v>
      </c>
      <c r="C139" t="s">
        <v>787</v>
      </c>
    </row>
    <row r="140" spans="1:3">
      <c r="A140" t="s">
        <v>788</v>
      </c>
      <c r="B140" t="s">
        <v>415</v>
      </c>
      <c r="C140" t="s">
        <v>789</v>
      </c>
    </row>
    <row r="141" spans="1:3">
      <c r="A141" t="s">
        <v>790</v>
      </c>
      <c r="B141" t="s">
        <v>420</v>
      </c>
      <c r="C141" t="s">
        <v>791</v>
      </c>
    </row>
    <row r="142" spans="1:3">
      <c r="A142" t="s">
        <v>792</v>
      </c>
      <c r="B142" t="s">
        <v>424</v>
      </c>
      <c r="C142" t="s">
        <v>793</v>
      </c>
    </row>
    <row r="143" spans="1:3">
      <c r="A143" t="s">
        <v>794</v>
      </c>
      <c r="B143" t="s">
        <v>427</v>
      </c>
      <c r="C143" t="s">
        <v>795</v>
      </c>
    </row>
    <row r="144" spans="1:3">
      <c r="A144" t="s">
        <v>796</v>
      </c>
      <c r="B144" t="s">
        <v>430</v>
      </c>
      <c r="C144" t="s">
        <v>797</v>
      </c>
    </row>
    <row r="145" spans="1:3">
      <c r="A145" t="s">
        <v>798</v>
      </c>
      <c r="B145" t="s">
        <v>436</v>
      </c>
      <c r="C145" t="s">
        <v>799</v>
      </c>
    </row>
    <row r="146" spans="1:3">
      <c r="A146" t="s">
        <v>800</v>
      </c>
      <c r="B146" t="s">
        <v>441</v>
      </c>
      <c r="C146" t="s">
        <v>801</v>
      </c>
    </row>
    <row r="147" spans="1:3">
      <c r="A147" t="s">
        <v>802</v>
      </c>
      <c r="B147" t="s">
        <v>445</v>
      </c>
      <c r="C147" t="s">
        <v>803</v>
      </c>
    </row>
    <row r="148" spans="1:3">
      <c r="A148" t="s">
        <v>804</v>
      </c>
      <c r="B148" t="s">
        <v>448</v>
      </c>
      <c r="C148" t="s">
        <v>805</v>
      </c>
    </row>
    <row r="149" spans="1:3">
      <c r="A149" t="s">
        <v>806</v>
      </c>
      <c r="B149" t="s">
        <v>452</v>
      </c>
      <c r="C149" t="s">
        <v>807</v>
      </c>
    </row>
    <row r="150" spans="1:3">
      <c r="A150" t="s">
        <v>808</v>
      </c>
      <c r="B150" t="s">
        <v>456</v>
      </c>
      <c r="C150" t="s">
        <v>809</v>
      </c>
    </row>
    <row r="151" spans="1:3">
      <c r="A151" t="s">
        <v>810</v>
      </c>
      <c r="B151" t="s">
        <v>460</v>
      </c>
      <c r="C151" t="s">
        <v>811</v>
      </c>
    </row>
    <row r="152" spans="1:3">
      <c r="A152" t="s">
        <v>812</v>
      </c>
      <c r="B152" t="s">
        <v>465</v>
      </c>
      <c r="C152" t="s">
        <v>813</v>
      </c>
    </row>
    <row r="153" spans="1:3">
      <c r="A153" t="s">
        <v>814</v>
      </c>
      <c r="B153" t="s">
        <v>467</v>
      </c>
      <c r="C153" t="s">
        <v>815</v>
      </c>
    </row>
    <row r="154" spans="1:3">
      <c r="A154" t="s">
        <v>816</v>
      </c>
      <c r="B154" t="s">
        <v>470</v>
      </c>
      <c r="C154" t="s">
        <v>817</v>
      </c>
    </row>
    <row r="155" spans="1:3">
      <c r="A155" t="s">
        <v>818</v>
      </c>
      <c r="B155" t="s">
        <v>472</v>
      </c>
      <c r="C155" t="s">
        <v>819</v>
      </c>
    </row>
    <row r="156" spans="1:3">
      <c r="A156" t="s">
        <v>820</v>
      </c>
      <c r="B156" t="s">
        <v>475</v>
      </c>
      <c r="C156" t="s">
        <v>821</v>
      </c>
    </row>
    <row r="157" spans="1:3">
      <c r="A157" t="s">
        <v>822</v>
      </c>
      <c r="B157" t="s">
        <v>477</v>
      </c>
      <c r="C157" t="s">
        <v>823</v>
      </c>
    </row>
    <row r="158" spans="1:3">
      <c r="A158" t="s">
        <v>824</v>
      </c>
      <c r="B158" t="s">
        <v>480</v>
      </c>
      <c r="C158" t="s">
        <v>825</v>
      </c>
    </row>
    <row r="159" spans="1:3">
      <c r="A159" t="s">
        <v>826</v>
      </c>
      <c r="B159" t="s">
        <v>482</v>
      </c>
      <c r="C159" t="s">
        <v>827</v>
      </c>
    </row>
    <row r="160" spans="1:3">
      <c r="A160" t="s">
        <v>828</v>
      </c>
      <c r="B160" t="s">
        <v>485</v>
      </c>
      <c r="C160" t="s">
        <v>829</v>
      </c>
    </row>
    <row r="161" spans="1:3">
      <c r="A161" t="s">
        <v>830</v>
      </c>
      <c r="B161" t="s">
        <v>487</v>
      </c>
      <c r="C161" t="s">
        <v>831</v>
      </c>
    </row>
    <row r="162" spans="1:3">
      <c r="A162" t="s">
        <v>832</v>
      </c>
      <c r="B162" t="s">
        <v>490</v>
      </c>
      <c r="C162" t="s">
        <v>833</v>
      </c>
    </row>
    <row r="163" spans="1:3">
      <c r="A163" t="s">
        <v>834</v>
      </c>
      <c r="B163" t="s">
        <v>492</v>
      </c>
      <c r="C163" t="s">
        <v>835</v>
      </c>
    </row>
    <row r="164" spans="1:3">
      <c r="A164" t="s">
        <v>836</v>
      </c>
      <c r="B164" t="s">
        <v>495</v>
      </c>
      <c r="C164" t="s">
        <v>837</v>
      </c>
    </row>
    <row r="165" spans="1:3">
      <c r="A165" t="s">
        <v>838</v>
      </c>
      <c r="B165" t="s">
        <v>497</v>
      </c>
      <c r="C165" t="s">
        <v>839</v>
      </c>
    </row>
    <row r="166" spans="1:3">
      <c r="A166" t="s">
        <v>840</v>
      </c>
      <c r="B166" t="s">
        <v>500</v>
      </c>
      <c r="C166" t="s">
        <v>841</v>
      </c>
    </row>
    <row r="167" spans="1:3">
      <c r="A167" t="s">
        <v>842</v>
      </c>
      <c r="B167" t="s">
        <v>502</v>
      </c>
      <c r="C167" t="s">
        <v>843</v>
      </c>
    </row>
    <row r="168" spans="1:3">
      <c r="A168" t="s">
        <v>844</v>
      </c>
      <c r="B168" t="s">
        <v>505</v>
      </c>
      <c r="C168" t="s">
        <v>845</v>
      </c>
    </row>
    <row r="169" spans="1:3">
      <c r="A169" t="s">
        <v>846</v>
      </c>
      <c r="B169" t="s">
        <v>507</v>
      </c>
      <c r="C169" t="s">
        <v>847</v>
      </c>
    </row>
    <row r="170" spans="1:3">
      <c r="A170" t="s">
        <v>848</v>
      </c>
      <c r="B170" t="s">
        <v>510</v>
      </c>
      <c r="C170" t="s">
        <v>849</v>
      </c>
    </row>
    <row r="171" spans="1:3">
      <c r="A171" t="s">
        <v>850</v>
      </c>
      <c r="B171" t="s">
        <v>512</v>
      </c>
      <c r="C171" t="s">
        <v>851</v>
      </c>
    </row>
    <row r="172" spans="1:3">
      <c r="A172" t="s">
        <v>852</v>
      </c>
      <c r="B172" t="s">
        <v>515</v>
      </c>
      <c r="C172" t="s">
        <v>853</v>
      </c>
    </row>
    <row r="173" spans="1:3">
      <c r="A173" t="s">
        <v>854</v>
      </c>
      <c r="B173" t="s">
        <v>517</v>
      </c>
      <c r="C173" t="s">
        <v>855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宝珠熔炼配置表</vt:lpstr>
      <vt:lpstr>宝珠配置表</vt:lpstr>
      <vt:lpstr>宝珠品质配置表</vt:lpstr>
      <vt:lpstr>宝珠词条配置表</vt:lpstr>
      <vt:lpstr>宝珠特性词条库置表</vt:lpstr>
      <vt:lpstr>预设宝珠配置表</vt:lpstr>
      <vt:lpstr>宝珠道具配置表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2015-06-05T18:19:00Z</dcterms:created>
  <dcterms:modified xsi:type="dcterms:W3CDTF">2023-05-31T09:22:32Z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F776301AD3C340E69C20788E05F0431C</vt:lpwstr>
  </property>
  <property fmtid="{D5CDD505-2E9C-101B-9397-08002B2CF9AE}" pid="3" name="KSOProductBuildVer">
    <vt:lpwstr>2052-11.1.0.12302</vt:lpwstr>
  </property>
</Properties>
</file>