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4D984D02-F1F0-4EBF-B4BC-B296789F86B7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天气随机配置" sheetId="1" r:id="rId1"/>
    <sheet name="天气buff配置" sheetId="2" r:id="rId2"/>
    <sheet name="#天气和属性关系" sheetId="3" r:id="rId3"/>
    <sheet name="#TID_base_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9" i="2" l="1"/>
  <c r="R19" i="2"/>
  <c r="Q19" i="2"/>
  <c r="P19" i="2"/>
  <c r="G19" i="2"/>
  <c r="F19" i="2"/>
  <c r="E19" i="2"/>
  <c r="S18" i="2"/>
  <c r="R18" i="2"/>
  <c r="Q18" i="2"/>
  <c r="P18" i="2"/>
  <c r="G18" i="2"/>
  <c r="F18" i="2"/>
  <c r="E18" i="2"/>
  <c r="S17" i="2"/>
  <c r="R17" i="2"/>
  <c r="Q17" i="2"/>
  <c r="P17" i="2"/>
  <c r="G17" i="2"/>
  <c r="F17" i="2"/>
  <c r="E17" i="2"/>
  <c r="S16" i="2"/>
  <c r="R16" i="2"/>
  <c r="Q16" i="2"/>
  <c r="P16" i="2"/>
  <c r="G16" i="2"/>
  <c r="F16" i="2"/>
  <c r="E16" i="2"/>
  <c r="S15" i="2"/>
  <c r="R15" i="2"/>
  <c r="Q15" i="2"/>
  <c r="P15" i="2"/>
  <c r="G15" i="2"/>
  <c r="F15" i="2"/>
  <c r="E15" i="2"/>
  <c r="S14" i="2"/>
  <c r="R14" i="2"/>
  <c r="Q14" i="2"/>
  <c r="P14" i="2"/>
  <c r="G14" i="2"/>
  <c r="F14" i="2"/>
  <c r="E14" i="2"/>
  <c r="S13" i="2"/>
  <c r="R13" i="2"/>
  <c r="Q13" i="2"/>
  <c r="P13" i="2"/>
  <c r="G13" i="2"/>
  <c r="F13" i="2"/>
  <c r="E13" i="2"/>
  <c r="S12" i="2"/>
  <c r="R12" i="2"/>
  <c r="Q12" i="2"/>
  <c r="P12" i="2"/>
  <c r="G12" i="2"/>
  <c r="F12" i="2"/>
  <c r="E12" i="2"/>
  <c r="S11" i="2"/>
  <c r="R11" i="2"/>
  <c r="Q11" i="2"/>
  <c r="P11" i="2"/>
  <c r="G11" i="2"/>
  <c r="F11" i="2"/>
  <c r="E11" i="2"/>
  <c r="S10" i="2"/>
  <c r="R10" i="2"/>
  <c r="Q10" i="2"/>
  <c r="P10" i="2"/>
  <c r="G10" i="2"/>
  <c r="F10" i="2"/>
  <c r="E10" i="2"/>
  <c r="S9" i="2"/>
  <c r="R9" i="2"/>
  <c r="Q9" i="2"/>
  <c r="P9" i="2"/>
  <c r="G9" i="2"/>
  <c r="F9" i="2"/>
  <c r="E9" i="2"/>
  <c r="S8" i="2"/>
  <c r="R8" i="2"/>
  <c r="Q8" i="2"/>
  <c r="P8" i="2"/>
  <c r="G8" i="2"/>
  <c r="F8" i="2"/>
  <c r="E8" i="2"/>
  <c r="S7" i="2"/>
  <c r="R7" i="2"/>
  <c r="Q7" i="2"/>
  <c r="P7" i="2"/>
  <c r="G7" i="2"/>
  <c r="F7" i="2"/>
  <c r="E7" i="2"/>
  <c r="S6" i="2"/>
  <c r="R6" i="2"/>
  <c r="Q6" i="2"/>
  <c r="P6" i="2"/>
  <c r="G6" i="2"/>
  <c r="F6" i="2"/>
  <c r="E6" i="2"/>
  <c r="S5" i="2"/>
  <c r="R5" i="2"/>
  <c r="Q5" i="2"/>
  <c r="P5" i="2"/>
  <c r="G5" i="2"/>
  <c r="F5" i="2"/>
  <c r="E5" i="2"/>
  <c r="S4" i="2"/>
  <c r="R4" i="2"/>
  <c r="Q4" i="2"/>
  <c r="P4" i="2"/>
  <c r="G4" i="2"/>
  <c r="F4" i="2"/>
  <c r="E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damonhchen(陈汉)</author>
  </authors>
  <commentList>
    <comment ref="C3" authorId="0" shapeId="0" xr:uid="{00000000-0006-0000-0000-000001000000}">
      <text>
        <r>
          <rPr>
            <sz val="11"/>
            <color theme="1"/>
            <rFont val="等线"/>
            <family val="2"/>
            <scheme val="minor"/>
          </rPr>
          <t xml:space="preserve">damonhchen(陈汉):
count:一天下几次雨
weight：比例
minMinutes:一天下雨总时长下限
maxMinutes:一天下雨总时长上限
</t>
        </r>
      </text>
    </comment>
  </commentList>
</comments>
</file>

<file path=xl/sharedStrings.xml><?xml version="1.0" encoding="utf-8"?>
<sst xmlns="http://schemas.openxmlformats.org/spreadsheetml/2006/main" count="211" uniqueCount="73">
  <si>
    <t>convert(ResWeather.proto,table_SeasonWeatherRandConf, SeasonWeatherRandConf.pbin)</t>
  </si>
  <si>
    <t>季节</t>
  </si>
  <si>
    <t>天气</t>
  </si>
  <si>
    <t>天气段配置</t>
  </si>
  <si>
    <t>每段天气之间的最小距离(分钟)</t>
  </si>
  <si>
    <t>每段最小时间</t>
  </si>
  <si>
    <t>id</t>
  </si>
  <si>
    <t>specWeather</t>
  </si>
  <si>
    <t>segmentConf[0]{count,weight,minMinutes,maxMinutes}</t>
  </si>
  <si>
    <t>segmentConf[1]{count,weight,minMinutes,maxMinutes}</t>
  </si>
  <si>
    <t>segmentConf[2]{count,weight,minMinutes,maxMinutes}</t>
  </si>
  <si>
    <t>segmentConf[3]{count,weight,minMinutes,maxMinutes}</t>
  </si>
  <si>
    <t>minMinutesBetweenSegments</t>
  </si>
  <si>
    <t>minMinutesOfSegment</t>
  </si>
  <si>
    <t>春</t>
  </si>
  <si>
    <t>雨</t>
  </si>
  <si>
    <t>3,50,40,60</t>
  </si>
  <si>
    <t>4,25,60,90</t>
  </si>
  <si>
    <t>5,15,75,100</t>
  </si>
  <si>
    <t>6,10,90,120</t>
  </si>
  <si>
    <t>夏</t>
  </si>
  <si>
    <t>秋</t>
  </si>
  <si>
    <t>雪</t>
  </si>
  <si>
    <t>冬</t>
  </si>
  <si>
    <t>convert(ResWeather.proto,table_SeasonWeatherBuffConf, SeasonWeatherBuffConf.pbin)</t>
  </si>
  <si>
    <t>昼夜</t>
  </si>
  <si>
    <t>季节效果说明</t>
  </si>
  <si>
    <t>天气效果说明</t>
  </si>
  <si>
    <t>昼夜效果说明</t>
  </si>
  <si>
    <t>buff效果1</t>
  </si>
  <si>
    <t>buffB值1</t>
  </si>
  <si>
    <t>buff效果2</t>
  </si>
  <si>
    <t>buffB值2</t>
  </si>
  <si>
    <t>buff效果3</t>
  </si>
  <si>
    <t>buffB值3</t>
  </si>
  <si>
    <t>buff效果4</t>
  </si>
  <si>
    <t>buffB值4</t>
  </si>
  <si>
    <t>buffer配置</t>
  </si>
  <si>
    <t>season</t>
  </si>
  <si>
    <t>weather</t>
  </si>
  <si>
    <t>dayNight</t>
  </si>
  <si>
    <t>buffer[1]{bufferId|b|c|d}</t>
  </si>
  <si>
    <t>buffer[2]{bufferId|b|c|d}</t>
  </si>
  <si>
    <t>buffer[3]{bufferId|b|c|d}</t>
  </si>
  <si>
    <t>buffer[4]{bufferId|b|c|d}</t>
  </si>
  <si>
    <t>晴</t>
  </si>
  <si>
    <t>昼</t>
  </si>
  <si>
    <t>全兵种攻击</t>
  </si>
  <si>
    <t>行军速度</t>
  </si>
  <si>
    <t>所有资源采集速度</t>
  </si>
  <si>
    <t>夜</t>
  </si>
  <si>
    <t>城墙燃烧速度</t>
  </si>
  <si>
    <t>全兵种训练速度</t>
  </si>
  <si>
    <t>伤兵治疗速度</t>
  </si>
  <si>
    <t>所有资源生产速度</t>
  </si>
  <si>
    <t>士兵负重</t>
  </si>
  <si>
    <t>全兵种攻城攻击</t>
  </si>
  <si>
    <t>全兵种守城防御</t>
  </si>
  <si>
    <t>效果</t>
  </si>
  <si>
    <t>属性名称</t>
  </si>
  <si>
    <t>ID</t>
  </si>
  <si>
    <t>全兵种攻击+15%，行军速度+15%</t>
  </si>
  <si>
    <t>所有资源采集速度+10%</t>
  </si>
  <si>
    <t>行军速度+15%</t>
  </si>
  <si>
    <t>全兵种训练速度+15%，伤兵治疗速度+15%</t>
  </si>
  <si>
    <t>城墙燃烧速度-50%</t>
  </si>
  <si>
    <t>行军速度-15%</t>
  </si>
  <si>
    <t>所有资源生产速度+20%，所有资源采集速度+20%</t>
  </si>
  <si>
    <t>全兵种守城防御+25%</t>
  </si>
  <si>
    <t>士兵负重-20%，全兵种攻城攻击-20%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</si>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</sst>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微软雅黑"/>
      <family val="2"/>
      <charset val="134"/>
    </font>
    <font>
      <sz val="10"/>
      <color rgb="FFFFFF00"/>
      <name val="微软雅黑"/>
      <family val="2"/>
      <charset val="134"/>
    </font>
    <font>
      <sz val="10"/>
      <color rgb="FFFFFF00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>
      <selection activeCell="G13" sqref="G13"/>
    </sheetView>
  </sheetViews>
  <sheetFormatPr defaultRowHeight="14" x14ac:dyDescent="0.3"/>
  <cols>
    <col min="1" max="1" width="22.83203125" customWidth="1"/>
    <col min="2" max="2" width="21" bestFit="1" customWidth="1"/>
    <col min="3" max="6" width="48" bestFit="1" customWidth="1"/>
    <col min="7" max="7" width="29.25" bestFit="1" customWidth="1"/>
    <col min="8" max="8" width="20.5" bestFit="1" customWidth="1"/>
  </cols>
  <sheetData>
    <row r="1" spans="1:8" x14ac:dyDescent="0.3">
      <c r="A1" t="s">
        <v>0</v>
      </c>
    </row>
    <row r="2" spans="1:8" s="1" customFormat="1" ht="16.5" customHeight="1" x14ac:dyDescent="0.45">
      <c r="A2" s="2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5</v>
      </c>
    </row>
    <row r="3" spans="1:8" s="14" customFormat="1" ht="16.5" customHeight="1" x14ac:dyDescent="0.3">
      <c r="A3" s="14" t="s">
        <v>6</v>
      </c>
      <c r="B3" s="15" t="s">
        <v>7</v>
      </c>
      <c r="C3" s="16" t="s">
        <v>8</v>
      </c>
      <c r="D3" s="16" t="s">
        <v>9</v>
      </c>
      <c r="E3" s="16" t="s">
        <v>10</v>
      </c>
      <c r="F3" s="16" t="s">
        <v>11</v>
      </c>
      <c r="G3" s="16" t="s">
        <v>12</v>
      </c>
      <c r="H3" s="16" t="s">
        <v>13</v>
      </c>
    </row>
    <row r="4" spans="1:8" x14ac:dyDescent="0.3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>
        <v>60</v>
      </c>
      <c r="H4" s="5">
        <v>10</v>
      </c>
    </row>
    <row r="5" spans="1:8" x14ac:dyDescent="0.3">
      <c r="A5" s="4" t="s">
        <v>20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>
        <v>60</v>
      </c>
      <c r="H5" s="5">
        <v>10</v>
      </c>
    </row>
    <row r="6" spans="1:8" x14ac:dyDescent="0.3">
      <c r="A6" s="4" t="s">
        <v>21</v>
      </c>
      <c r="B6" s="5" t="s">
        <v>22</v>
      </c>
      <c r="C6" s="5" t="s">
        <v>16</v>
      </c>
      <c r="D6" s="5" t="s">
        <v>17</v>
      </c>
      <c r="E6" s="5" t="s">
        <v>18</v>
      </c>
      <c r="F6" s="5" t="s">
        <v>19</v>
      </c>
      <c r="G6" s="5">
        <v>60</v>
      </c>
      <c r="H6" s="5">
        <v>10</v>
      </c>
    </row>
    <row r="7" spans="1:8" x14ac:dyDescent="0.3">
      <c r="A7" s="6" t="s">
        <v>23</v>
      </c>
      <c r="B7" s="5" t="s">
        <v>22</v>
      </c>
      <c r="C7" s="5" t="s">
        <v>16</v>
      </c>
      <c r="D7" s="5" t="s">
        <v>17</v>
      </c>
      <c r="E7" s="5" t="s">
        <v>18</v>
      </c>
      <c r="F7" s="5" t="s">
        <v>19</v>
      </c>
      <c r="G7" s="5">
        <v>60</v>
      </c>
      <c r="H7" s="5">
        <v>10</v>
      </c>
    </row>
  </sheetData>
  <phoneticPr fontId="1" type="noConversion"/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9"/>
  <sheetViews>
    <sheetView workbookViewId="0">
      <selection activeCell="K22" sqref="K22"/>
    </sheetView>
  </sheetViews>
  <sheetFormatPr defaultColWidth="9" defaultRowHeight="14" x14ac:dyDescent="0.3"/>
  <cols>
    <col min="1" max="1" width="5.58203125" style="10" customWidth="1"/>
    <col min="2" max="2" width="6.25" style="10" bestFit="1" customWidth="1"/>
    <col min="3" max="3" width="7.08203125" style="10" bestFit="1" customWidth="1"/>
    <col min="4" max="4" width="7.08203125" style="10" customWidth="1"/>
    <col min="5" max="7" width="20.58203125" style="11" customWidth="1"/>
    <col min="8" max="8" width="10.75" style="11" customWidth="1"/>
    <col min="9" max="9" width="9.5" style="11" customWidth="1"/>
    <col min="10" max="15" width="9" style="11" customWidth="1"/>
    <col min="16" max="19" width="12.75" style="10" customWidth="1"/>
    <col min="20" max="20" width="9" style="10" customWidth="1"/>
    <col min="21" max="16384" width="9" style="10"/>
  </cols>
  <sheetData>
    <row r="1" spans="1:19" x14ac:dyDescent="0.3">
      <c r="A1" s="8" t="s">
        <v>24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8"/>
      <c r="Q1" s="8"/>
      <c r="R1" s="8"/>
      <c r="S1" s="8"/>
    </row>
    <row r="2" spans="1:19" s="12" customFormat="1" ht="16.5" customHeight="1" x14ac:dyDescent="0.3">
      <c r="A2" s="7"/>
      <c r="B2" s="7" t="s">
        <v>1</v>
      </c>
      <c r="C2" s="7" t="s">
        <v>2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37</v>
      </c>
      <c r="R2" s="7" t="s">
        <v>37</v>
      </c>
      <c r="S2" s="7" t="s">
        <v>37</v>
      </c>
    </row>
    <row r="3" spans="1:19" s="17" customFormat="1" ht="16.5" customHeight="1" x14ac:dyDescent="0.3">
      <c r="A3" s="14" t="s">
        <v>6</v>
      </c>
      <c r="B3" s="18" t="s">
        <v>38</v>
      </c>
      <c r="C3" s="18" t="s">
        <v>39</v>
      </c>
      <c r="D3" s="18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4" t="s">
        <v>41</v>
      </c>
      <c r="Q3" s="14" t="s">
        <v>42</v>
      </c>
      <c r="R3" s="14" t="s">
        <v>43</v>
      </c>
      <c r="S3" s="14" t="s">
        <v>44</v>
      </c>
    </row>
    <row r="4" spans="1:19" ht="28.5" customHeight="1" x14ac:dyDescent="0.3">
      <c r="A4" s="8">
        <v>1</v>
      </c>
      <c r="B4" s="8" t="s">
        <v>14</v>
      </c>
      <c r="C4" s="8" t="s">
        <v>45</v>
      </c>
      <c r="D4" s="8" t="s">
        <v>46</v>
      </c>
      <c r="E4" s="9" t="str">
        <f>INDEX('#天气和属性关系'!B:B,MATCH(B4,'#天气和属性关系'!A:A,0))</f>
        <v>全兵种攻击+15%，行军速度+15%</v>
      </c>
      <c r="F4" s="9" t="str">
        <f>INDEX('#天气和属性关系'!D:D,MATCH(C4,'#天气和属性关系'!C:C,0))</f>
        <v>所有资源采集速度+10%</v>
      </c>
      <c r="G4" s="9" t="str">
        <f>INDEX('#天气和属性关系'!F:F,MATCH(D4,'#天气和属性关系'!E:E,0))</f>
        <v>行军速度+15%</v>
      </c>
      <c r="H4" s="9" t="s">
        <v>47</v>
      </c>
      <c r="I4" s="9">
        <v>0</v>
      </c>
      <c r="J4" s="9" t="s">
        <v>48</v>
      </c>
      <c r="K4" s="9">
        <v>0</v>
      </c>
      <c r="L4" s="9" t="s">
        <v>49</v>
      </c>
      <c r="M4" s="9">
        <v>0</v>
      </c>
      <c r="N4" s="9"/>
      <c r="O4" s="9"/>
      <c r="P4" s="8" t="str">
        <f>IF(H4="","",INDEX('#天气和属性关系'!$J:$J,MATCH(H4,'#天气和属性关系'!$I:$I,0))&amp;"|"&amp;I4&amp;"|0|0")</f>
        <v>2000|0|0|0</v>
      </c>
      <c r="Q4" s="8" t="str">
        <f>IF(J4="","",INDEX('#天气和属性关系'!$J:$J,MATCH(J4,'#天气和属性关系'!$I:$I,0))&amp;"|"&amp;K4&amp;"|0|0")</f>
        <v>2554|0|0|0</v>
      </c>
      <c r="R4" s="8" t="str">
        <f>IF(L4="","",INDEX('#天气和属性关系'!$J:$J,MATCH(L4,'#天气和属性关系'!$I:$I,0))&amp;"|"&amp;M4&amp;"|0|0")</f>
        <v>1073|0|0|0</v>
      </c>
      <c r="S4" s="8" t="str">
        <f>IF(N4="","",INDEX('#天气和属性关系'!$J:$J,MATCH(N4,'#天气和属性关系'!$I:$I,0))&amp;"|"&amp;O4&amp;"|0|0")</f>
        <v/>
      </c>
    </row>
    <row r="5" spans="1:19" ht="28.5" customHeight="1" x14ac:dyDescent="0.3">
      <c r="A5" s="8">
        <v>2</v>
      </c>
      <c r="B5" s="8" t="s">
        <v>14</v>
      </c>
      <c r="C5" s="8" t="s">
        <v>45</v>
      </c>
      <c r="D5" s="8" t="s">
        <v>50</v>
      </c>
      <c r="E5" s="9" t="str">
        <f>INDEX('#天气和属性关系'!B:B,MATCH(B5,'#天气和属性关系'!A:A,0))</f>
        <v>全兵种攻击+15%，行军速度+15%</v>
      </c>
      <c r="F5" s="9" t="str">
        <f>INDEX('#天气和属性关系'!D:D,MATCH(C5,'#天气和属性关系'!C:C,0))</f>
        <v>所有资源采集速度+10%</v>
      </c>
      <c r="G5" s="9" t="str">
        <f>INDEX('#天气和属性关系'!F:F,MATCH(D5,'#天气和属性关系'!E:E,0))</f>
        <v>行军速度-15%</v>
      </c>
      <c r="H5" s="9" t="s">
        <v>47</v>
      </c>
      <c r="I5" s="9">
        <v>0</v>
      </c>
      <c r="J5" s="9" t="s">
        <v>49</v>
      </c>
      <c r="K5" s="9">
        <v>0</v>
      </c>
      <c r="L5" s="9"/>
      <c r="M5" s="9"/>
      <c r="N5" s="9"/>
      <c r="O5" s="9"/>
      <c r="P5" s="8" t="str">
        <f>IF(H5="","",INDEX('#天气和属性关系'!$J:$J,MATCH(H5,'#天气和属性关系'!$I:$I,0))&amp;"|"&amp;I5&amp;"|0|0")</f>
        <v>2000|0|0|0</v>
      </c>
      <c r="Q5" s="8" t="str">
        <f>IF(J5="","",INDEX('#天气和属性关系'!$J:$J,MATCH(J5,'#天气和属性关系'!$I:$I,0))&amp;"|"&amp;K5&amp;"|0|0")</f>
        <v>1073|0|0|0</v>
      </c>
      <c r="R5" s="8" t="str">
        <f>IF(L5="","",INDEX('#天气和属性关系'!$J:$J,MATCH(L5,'#天气和属性关系'!$I:$I,0))&amp;"|"&amp;M5&amp;"|0|0")</f>
        <v/>
      </c>
      <c r="S5" s="8" t="str">
        <f>IF(N5="","",INDEX('#天气和属性关系'!$J:$J,MATCH(N5,'#天气和属性关系'!$I:$I,0))&amp;"|"&amp;O5&amp;"|0|0")</f>
        <v/>
      </c>
    </row>
    <row r="6" spans="1:19" ht="28.5" customHeight="1" x14ac:dyDescent="0.3">
      <c r="A6" s="8">
        <v>3</v>
      </c>
      <c r="B6" s="8" t="s">
        <v>14</v>
      </c>
      <c r="C6" s="8" t="s">
        <v>15</v>
      </c>
      <c r="D6" s="8" t="s">
        <v>46</v>
      </c>
      <c r="E6" s="9" t="str">
        <f>INDEX('#天气和属性关系'!B:B,MATCH(B6,'#天气和属性关系'!A:A,0))</f>
        <v>全兵种攻击+15%，行军速度+15%</v>
      </c>
      <c r="F6" s="9" t="str">
        <f>INDEX('#天气和属性关系'!D:D,MATCH(C6,'#天气和属性关系'!C:C,0))</f>
        <v>城墙燃烧速度-50%</v>
      </c>
      <c r="G6" s="9" t="str">
        <f>INDEX('#天气和属性关系'!F:F,MATCH(D6,'#天气和属性关系'!E:E,0))</f>
        <v>行军速度+15%</v>
      </c>
      <c r="H6" s="9" t="s">
        <v>47</v>
      </c>
      <c r="I6" s="9">
        <v>0</v>
      </c>
      <c r="J6" s="9" t="s">
        <v>48</v>
      </c>
      <c r="K6" s="9">
        <v>0</v>
      </c>
      <c r="L6" s="9" t="s">
        <v>51</v>
      </c>
      <c r="M6" s="9">
        <v>0</v>
      </c>
      <c r="N6" s="9"/>
      <c r="O6" s="9"/>
      <c r="P6" s="8" t="str">
        <f>IF(H6="","",INDEX('#天气和属性关系'!$J:$J,MATCH(H6,'#天气和属性关系'!$I:$I,0))&amp;"|"&amp;I6&amp;"|0|0")</f>
        <v>2000|0|0|0</v>
      </c>
      <c r="Q6" s="8" t="str">
        <f>IF(J6="","",INDEX('#天气和属性关系'!$J:$J,MATCH(J6,'#天气和属性关系'!$I:$I,0))&amp;"|"&amp;K6&amp;"|0|0")</f>
        <v>2554|0|0|0</v>
      </c>
      <c r="R6" s="8" t="str">
        <f>IF(L6="","",INDEX('#天气和属性关系'!$J:$J,MATCH(L6,'#天气和属性关系'!$I:$I,0))&amp;"|"&amp;M6&amp;"|0|0")</f>
        <v>4011|0|0|0</v>
      </c>
      <c r="S6" s="8" t="str">
        <f>IF(N6="","",INDEX('#天气和属性关系'!$J:$J,MATCH(N6,'#天气和属性关系'!$I:$I,0))&amp;"|"&amp;O6&amp;"|0|0")</f>
        <v/>
      </c>
    </row>
    <row r="7" spans="1:19" ht="28.5" customHeight="1" x14ac:dyDescent="0.3">
      <c r="A7" s="8">
        <v>4</v>
      </c>
      <c r="B7" s="8" t="s">
        <v>14</v>
      </c>
      <c r="C7" s="8" t="s">
        <v>15</v>
      </c>
      <c r="D7" s="8" t="s">
        <v>50</v>
      </c>
      <c r="E7" s="9" t="str">
        <f>INDEX('#天气和属性关系'!B:B,MATCH(B7,'#天气和属性关系'!A:A,0))</f>
        <v>全兵种攻击+15%，行军速度+15%</v>
      </c>
      <c r="F7" s="9" t="str">
        <f>INDEX('#天气和属性关系'!D:D,MATCH(C7,'#天气和属性关系'!C:C,0))</f>
        <v>城墙燃烧速度-50%</v>
      </c>
      <c r="G7" s="9" t="str">
        <f>INDEX('#天气和属性关系'!F:F,MATCH(D7,'#天气和属性关系'!E:E,0))</f>
        <v>行军速度-15%</v>
      </c>
      <c r="H7" s="9" t="s">
        <v>47</v>
      </c>
      <c r="I7" s="9">
        <v>0</v>
      </c>
      <c r="J7" s="9" t="s">
        <v>51</v>
      </c>
      <c r="K7" s="9">
        <v>0</v>
      </c>
      <c r="L7" s="9"/>
      <c r="M7" s="9"/>
      <c r="N7" s="9"/>
      <c r="O7" s="9"/>
      <c r="P7" s="8" t="str">
        <f>IF(H7="","",INDEX('#天气和属性关系'!$J:$J,MATCH(H7,'#天气和属性关系'!$I:$I,0))&amp;"|"&amp;I7&amp;"|0|0")</f>
        <v>2000|0|0|0</v>
      </c>
      <c r="Q7" s="8" t="str">
        <f>IF(J7="","",INDEX('#天气和属性关系'!$J:$J,MATCH(J7,'#天气和属性关系'!$I:$I,0))&amp;"|"&amp;K7&amp;"|0|0")</f>
        <v>4011|0|0|0</v>
      </c>
      <c r="R7" s="8" t="str">
        <f>IF(L7="","",INDEX('#天气和属性关系'!$J:$J,MATCH(L7,'#天气和属性关系'!$I:$I,0))&amp;"|"&amp;M7&amp;"|0|0")</f>
        <v/>
      </c>
      <c r="S7" s="8" t="str">
        <f>IF(N7="","",INDEX('#天气和属性关系'!$J:$J,MATCH(N7,'#天气和属性关系'!$I:$I,0))&amp;"|"&amp;O7&amp;"|0|0")</f>
        <v/>
      </c>
    </row>
    <row r="8" spans="1:19" ht="28.5" customHeight="1" x14ac:dyDescent="0.3">
      <c r="A8" s="8">
        <v>5</v>
      </c>
      <c r="B8" s="8" t="s">
        <v>20</v>
      </c>
      <c r="C8" s="8" t="s">
        <v>45</v>
      </c>
      <c r="D8" s="8" t="s">
        <v>46</v>
      </c>
      <c r="E8" s="9" t="str">
        <f>INDEX('#天气和属性关系'!B:B,MATCH(B8,'#天气和属性关系'!A:A,0))</f>
        <v>全兵种训练速度+15%，伤兵治疗速度+15%</v>
      </c>
      <c r="F8" s="9" t="str">
        <f>INDEX('#天气和属性关系'!D:D,MATCH(C8,'#天气和属性关系'!C:C,0))</f>
        <v>所有资源采集速度+10%</v>
      </c>
      <c r="G8" s="9" t="str">
        <f>INDEX('#天气和属性关系'!F:F,MATCH(D8,'#天气和属性关系'!E:E,0))</f>
        <v>行军速度+15%</v>
      </c>
      <c r="H8" s="9" t="s">
        <v>52</v>
      </c>
      <c r="I8" s="9">
        <v>0</v>
      </c>
      <c r="J8" s="9" t="s">
        <v>53</v>
      </c>
      <c r="K8" s="9">
        <v>0</v>
      </c>
      <c r="L8" s="9" t="s">
        <v>49</v>
      </c>
      <c r="M8" s="9">
        <v>0</v>
      </c>
      <c r="N8" s="9" t="s">
        <v>48</v>
      </c>
      <c r="O8" s="9">
        <v>0</v>
      </c>
      <c r="P8" s="8" t="str">
        <f>IF(H8="","",INDEX('#天气和属性关系'!$J:$J,MATCH(H8,'#天气和属性关系'!$I:$I,0))&amp;"|"&amp;I8&amp;"|0|0")</f>
        <v>3000|0|0|0</v>
      </c>
      <c r="Q8" s="8" t="str">
        <f>IF(J8="","",INDEX('#天气和属性关系'!$J:$J,MATCH(J8,'#天气和属性关系'!$I:$I,0))&amp;"|"&amp;K8&amp;"|0|0")</f>
        <v>3100|0|0|0</v>
      </c>
      <c r="R8" s="8" t="str">
        <f>IF(L8="","",INDEX('#天气和属性关系'!$J:$J,MATCH(L8,'#天气和属性关系'!$I:$I,0))&amp;"|"&amp;M8&amp;"|0|0")</f>
        <v>1073|0|0|0</v>
      </c>
      <c r="S8" s="8" t="str">
        <f>IF(N8="","",INDEX('#天气和属性关系'!$J:$J,MATCH(N8,'#天气和属性关系'!$I:$I,0))&amp;"|"&amp;O8&amp;"|0|0")</f>
        <v>2554|0|0|0</v>
      </c>
    </row>
    <row r="9" spans="1:19" ht="28.5" customHeight="1" x14ac:dyDescent="0.3">
      <c r="A9" s="8">
        <v>6</v>
      </c>
      <c r="B9" s="8" t="s">
        <v>20</v>
      </c>
      <c r="C9" s="8" t="s">
        <v>45</v>
      </c>
      <c r="D9" s="8" t="s">
        <v>50</v>
      </c>
      <c r="E9" s="9" t="str">
        <f>INDEX('#天气和属性关系'!B:B,MATCH(B9,'#天气和属性关系'!A:A,0))</f>
        <v>全兵种训练速度+15%，伤兵治疗速度+15%</v>
      </c>
      <c r="F9" s="9" t="str">
        <f>INDEX('#天气和属性关系'!D:D,MATCH(C9,'#天气和属性关系'!C:C,0))</f>
        <v>所有资源采集速度+10%</v>
      </c>
      <c r="G9" s="9" t="str">
        <f>INDEX('#天气和属性关系'!F:F,MATCH(D9,'#天气和属性关系'!E:E,0))</f>
        <v>行军速度-15%</v>
      </c>
      <c r="H9" s="9" t="s">
        <v>52</v>
      </c>
      <c r="I9" s="9">
        <v>0</v>
      </c>
      <c r="J9" s="9" t="s">
        <v>53</v>
      </c>
      <c r="K9" s="9">
        <v>0</v>
      </c>
      <c r="L9" s="9" t="s">
        <v>49</v>
      </c>
      <c r="M9" s="9">
        <v>0</v>
      </c>
      <c r="N9" s="9" t="s">
        <v>48</v>
      </c>
      <c r="O9" s="9">
        <v>0</v>
      </c>
      <c r="P9" s="8" t="str">
        <f>IF(H9="","",INDEX('#天气和属性关系'!$J:$J,MATCH(H9,'#天气和属性关系'!$I:$I,0))&amp;"|"&amp;I9&amp;"|0|0")</f>
        <v>3000|0|0|0</v>
      </c>
      <c r="Q9" s="8" t="str">
        <f>IF(J9="","",INDEX('#天气和属性关系'!$J:$J,MATCH(J9,'#天气和属性关系'!$I:$I,0))&amp;"|"&amp;K9&amp;"|0|0")</f>
        <v>3100|0|0|0</v>
      </c>
      <c r="R9" s="8" t="str">
        <f>IF(L9="","",INDEX('#天气和属性关系'!$J:$J,MATCH(L9,'#天气和属性关系'!$I:$I,0))&amp;"|"&amp;M9&amp;"|0|0")</f>
        <v>1073|0|0|0</v>
      </c>
      <c r="S9" s="8" t="str">
        <f>IF(N9="","",INDEX('#天气和属性关系'!$J:$J,MATCH(N9,'#天气和属性关系'!$I:$I,0))&amp;"|"&amp;O9&amp;"|0|0")</f>
        <v>2554|0|0|0</v>
      </c>
    </row>
    <row r="10" spans="1:19" ht="28.5" customHeight="1" x14ac:dyDescent="0.3">
      <c r="A10" s="8">
        <v>7</v>
      </c>
      <c r="B10" s="8" t="s">
        <v>20</v>
      </c>
      <c r="C10" s="8" t="s">
        <v>15</v>
      </c>
      <c r="D10" s="8" t="s">
        <v>46</v>
      </c>
      <c r="E10" s="9" t="str">
        <f>INDEX('#天气和属性关系'!B:B,MATCH(B10,'#天气和属性关系'!A:A,0))</f>
        <v>全兵种训练速度+15%，伤兵治疗速度+15%</v>
      </c>
      <c r="F10" s="9" t="str">
        <f>INDEX('#天气和属性关系'!D:D,MATCH(C10,'#天气和属性关系'!C:C,0))</f>
        <v>城墙燃烧速度-50%</v>
      </c>
      <c r="G10" s="9" t="str">
        <f>INDEX('#天气和属性关系'!F:F,MATCH(D10,'#天气和属性关系'!E:E,0))</f>
        <v>行军速度+15%</v>
      </c>
      <c r="H10" s="9" t="s">
        <v>52</v>
      </c>
      <c r="I10" s="9">
        <v>0</v>
      </c>
      <c r="J10" s="9" t="s">
        <v>53</v>
      </c>
      <c r="K10" s="9">
        <v>0</v>
      </c>
      <c r="L10" s="9" t="s">
        <v>51</v>
      </c>
      <c r="M10" s="9">
        <v>0</v>
      </c>
      <c r="N10" s="9" t="s">
        <v>48</v>
      </c>
      <c r="O10" s="9">
        <v>0</v>
      </c>
      <c r="P10" s="8" t="str">
        <f>IF(H10="","",INDEX('#天气和属性关系'!$J:$J,MATCH(H10,'#天气和属性关系'!$I:$I,0))&amp;"|"&amp;I10&amp;"|0|0")</f>
        <v>3000|0|0|0</v>
      </c>
      <c r="Q10" s="8" t="str">
        <f>IF(J10="","",INDEX('#天气和属性关系'!$J:$J,MATCH(J10,'#天气和属性关系'!$I:$I,0))&amp;"|"&amp;K10&amp;"|0|0")</f>
        <v>3100|0|0|0</v>
      </c>
      <c r="R10" s="8" t="str">
        <f>IF(L10="","",INDEX('#天气和属性关系'!$J:$J,MATCH(L10,'#天气和属性关系'!$I:$I,0))&amp;"|"&amp;M10&amp;"|0|0")</f>
        <v>4011|0|0|0</v>
      </c>
      <c r="S10" s="8" t="str">
        <f>IF(N10="","",INDEX('#天气和属性关系'!$J:$J,MATCH(N10,'#天气和属性关系'!$I:$I,0))&amp;"|"&amp;O10&amp;"|0|0")</f>
        <v>2554|0|0|0</v>
      </c>
    </row>
    <row r="11" spans="1:19" ht="28.5" customHeight="1" x14ac:dyDescent="0.3">
      <c r="A11" s="8">
        <v>8</v>
      </c>
      <c r="B11" s="8" t="s">
        <v>20</v>
      </c>
      <c r="C11" s="8" t="s">
        <v>15</v>
      </c>
      <c r="D11" s="8" t="s">
        <v>50</v>
      </c>
      <c r="E11" s="9" t="str">
        <f>INDEX('#天气和属性关系'!B:B,MATCH(B11,'#天气和属性关系'!A:A,0))</f>
        <v>全兵种训练速度+15%，伤兵治疗速度+15%</v>
      </c>
      <c r="F11" s="9" t="str">
        <f>INDEX('#天气和属性关系'!D:D,MATCH(C11,'#天气和属性关系'!C:C,0))</f>
        <v>城墙燃烧速度-50%</v>
      </c>
      <c r="G11" s="9" t="str">
        <f>INDEX('#天气和属性关系'!F:F,MATCH(D11,'#天气和属性关系'!E:E,0))</f>
        <v>行军速度-15%</v>
      </c>
      <c r="H11" s="9" t="s">
        <v>52</v>
      </c>
      <c r="I11" s="9">
        <v>0</v>
      </c>
      <c r="J11" s="9" t="s">
        <v>53</v>
      </c>
      <c r="K11" s="9">
        <v>0</v>
      </c>
      <c r="L11" s="9" t="s">
        <v>51</v>
      </c>
      <c r="M11" s="9">
        <v>0</v>
      </c>
      <c r="N11" s="9" t="s">
        <v>48</v>
      </c>
      <c r="O11" s="9">
        <v>0</v>
      </c>
      <c r="P11" s="8" t="str">
        <f>IF(H11="","",INDEX('#天气和属性关系'!$J:$J,MATCH(H11,'#天气和属性关系'!$I:$I,0))&amp;"|"&amp;I11&amp;"|0|0")</f>
        <v>3000|0|0|0</v>
      </c>
      <c r="Q11" s="8" t="str">
        <f>IF(J11="","",INDEX('#天气和属性关系'!$J:$J,MATCH(J11,'#天气和属性关系'!$I:$I,0))&amp;"|"&amp;K11&amp;"|0|0")</f>
        <v>3100|0|0|0</v>
      </c>
      <c r="R11" s="8" t="str">
        <f>IF(L11="","",INDEX('#天气和属性关系'!$J:$J,MATCH(L11,'#天气和属性关系'!$I:$I,0))&amp;"|"&amp;M11&amp;"|0|0")</f>
        <v>4011|0|0|0</v>
      </c>
      <c r="S11" s="8" t="str">
        <f>IF(N11="","",INDEX('#天气和属性关系'!$J:$J,MATCH(N11,'#天气和属性关系'!$I:$I,0))&amp;"|"&amp;O11&amp;"|0|0")</f>
        <v>2554|0|0|0</v>
      </c>
    </row>
    <row r="12" spans="1:19" ht="42.75" customHeight="1" x14ac:dyDescent="0.3">
      <c r="A12" s="8">
        <v>9</v>
      </c>
      <c r="B12" s="8" t="s">
        <v>21</v>
      </c>
      <c r="C12" s="8" t="s">
        <v>45</v>
      </c>
      <c r="D12" s="8" t="s">
        <v>46</v>
      </c>
      <c r="E12" s="9" t="str">
        <f>INDEX('#天气和属性关系'!B:B,MATCH(B12,'#天气和属性关系'!A:A,0))</f>
        <v>所有资源生产速度+20%，所有资源采集速度+20%</v>
      </c>
      <c r="F12" s="9" t="str">
        <f>INDEX('#天气和属性关系'!D:D,MATCH(C12,'#天气和属性关系'!C:C,0))</f>
        <v>所有资源采集速度+10%</v>
      </c>
      <c r="G12" s="9" t="str">
        <f>INDEX('#天气和属性关系'!F:F,MATCH(D12,'#天气和属性关系'!E:E,0))</f>
        <v>行军速度+15%</v>
      </c>
      <c r="H12" s="9" t="s">
        <v>54</v>
      </c>
      <c r="I12" s="9">
        <v>0</v>
      </c>
      <c r="J12" s="9" t="s">
        <v>49</v>
      </c>
      <c r="K12" s="9">
        <v>0</v>
      </c>
      <c r="L12" s="9" t="s">
        <v>48</v>
      </c>
      <c r="M12" s="9">
        <v>0</v>
      </c>
      <c r="N12" s="9"/>
      <c r="O12" s="9"/>
      <c r="P12" s="8" t="str">
        <f>IF(H12="","",INDEX('#天气和属性关系'!$J:$J,MATCH(H12,'#天气和属性关系'!$I:$I,0))&amp;"|"&amp;I12&amp;"|0|0")</f>
        <v>1072|0|0|0</v>
      </c>
      <c r="Q12" s="8" t="str">
        <f>IF(J12="","",INDEX('#天气和属性关系'!$J:$J,MATCH(J12,'#天气和属性关系'!$I:$I,0))&amp;"|"&amp;K12&amp;"|0|0")</f>
        <v>1073|0|0|0</v>
      </c>
      <c r="R12" s="8" t="str">
        <f>IF(L12="","",INDEX('#天气和属性关系'!$J:$J,MATCH(L12,'#天气和属性关系'!$I:$I,0))&amp;"|"&amp;M12&amp;"|0|0")</f>
        <v>2554|0|0|0</v>
      </c>
      <c r="S12" s="8" t="str">
        <f>IF(N12="","",INDEX('#天气和属性关系'!$J:$J,MATCH(N12,'#天气和属性关系'!$I:$I,0))&amp;"|"&amp;O12&amp;"|0|0")</f>
        <v/>
      </c>
    </row>
    <row r="13" spans="1:19" ht="42.75" customHeight="1" x14ac:dyDescent="0.3">
      <c r="A13" s="8">
        <v>10</v>
      </c>
      <c r="B13" s="8" t="s">
        <v>21</v>
      </c>
      <c r="C13" s="8" t="s">
        <v>45</v>
      </c>
      <c r="D13" s="8" t="s">
        <v>50</v>
      </c>
      <c r="E13" s="9" t="str">
        <f>INDEX('#天气和属性关系'!B:B,MATCH(B13,'#天气和属性关系'!A:A,0))</f>
        <v>所有资源生产速度+20%，所有资源采集速度+20%</v>
      </c>
      <c r="F13" s="9" t="str">
        <f>INDEX('#天气和属性关系'!D:D,MATCH(C13,'#天气和属性关系'!C:C,0))</f>
        <v>所有资源采集速度+10%</v>
      </c>
      <c r="G13" s="9" t="str">
        <f>INDEX('#天气和属性关系'!F:F,MATCH(D13,'#天气和属性关系'!E:E,0))</f>
        <v>行军速度-15%</v>
      </c>
      <c r="H13" s="9" t="s">
        <v>54</v>
      </c>
      <c r="I13" s="9">
        <v>0</v>
      </c>
      <c r="J13" s="9" t="s">
        <v>49</v>
      </c>
      <c r="K13" s="9">
        <v>0</v>
      </c>
      <c r="L13" s="9" t="s">
        <v>48</v>
      </c>
      <c r="M13" s="9">
        <v>0</v>
      </c>
      <c r="N13" s="9"/>
      <c r="O13" s="9"/>
      <c r="P13" s="8" t="str">
        <f>IF(H13="","",INDEX('#天气和属性关系'!$J:$J,MATCH(H13,'#天气和属性关系'!$I:$I,0))&amp;"|"&amp;I13&amp;"|0|0")</f>
        <v>1072|0|0|0</v>
      </c>
      <c r="Q13" s="8" t="str">
        <f>IF(J13="","",INDEX('#天气和属性关系'!$J:$J,MATCH(J13,'#天气和属性关系'!$I:$I,0))&amp;"|"&amp;K13&amp;"|0|0")</f>
        <v>1073|0|0|0</v>
      </c>
      <c r="R13" s="8" t="str">
        <f>IF(L13="","",INDEX('#天气和属性关系'!$J:$J,MATCH(L13,'#天气和属性关系'!$I:$I,0))&amp;"|"&amp;M13&amp;"|0|0")</f>
        <v>2554|0|0|0</v>
      </c>
      <c r="S13" s="8" t="str">
        <f>IF(N13="","",INDEX('#天气和属性关系'!$J:$J,MATCH(N13,'#天气和属性关系'!$I:$I,0))&amp;"|"&amp;O13&amp;"|0|0")</f>
        <v/>
      </c>
    </row>
    <row r="14" spans="1:19" ht="42.75" customHeight="1" x14ac:dyDescent="0.3">
      <c r="A14" s="8">
        <v>11</v>
      </c>
      <c r="B14" s="8" t="s">
        <v>21</v>
      </c>
      <c r="C14" s="8" t="s">
        <v>22</v>
      </c>
      <c r="D14" s="8" t="s">
        <v>46</v>
      </c>
      <c r="E14" s="9" t="str">
        <f>INDEX('#天气和属性关系'!B:B,MATCH(B14,'#天气和属性关系'!A:A,0))</f>
        <v>所有资源生产速度+20%，所有资源采集速度+20%</v>
      </c>
      <c r="F14" s="9" t="str">
        <f>INDEX('#天气和属性关系'!D:D,MATCH(C14,'#天气和属性关系'!C:C,0))</f>
        <v>全兵种守城防御+25%</v>
      </c>
      <c r="G14" s="9" t="str">
        <f>INDEX('#天气和属性关系'!F:F,MATCH(D14,'#天气和属性关系'!E:E,0))</f>
        <v>行军速度+15%</v>
      </c>
      <c r="H14" s="9" t="s">
        <v>54</v>
      </c>
      <c r="I14" s="9">
        <v>0</v>
      </c>
      <c r="J14" s="9" t="s">
        <v>49</v>
      </c>
      <c r="K14" s="9">
        <v>0</v>
      </c>
      <c r="L14" s="9" t="s">
        <v>51</v>
      </c>
      <c r="M14" s="9">
        <v>0</v>
      </c>
      <c r="N14" s="9" t="s">
        <v>48</v>
      </c>
      <c r="O14" s="9">
        <v>0</v>
      </c>
      <c r="P14" s="8" t="str">
        <f>IF(H14="","",INDEX('#天气和属性关系'!$J:$J,MATCH(H14,'#天气和属性关系'!$I:$I,0))&amp;"|"&amp;I14&amp;"|0|0")</f>
        <v>1072|0|0|0</v>
      </c>
      <c r="Q14" s="8" t="str">
        <f>IF(J14="","",INDEX('#天气和属性关系'!$J:$J,MATCH(J14,'#天气和属性关系'!$I:$I,0))&amp;"|"&amp;K14&amp;"|0|0")</f>
        <v>1073|0|0|0</v>
      </c>
      <c r="R14" s="8" t="str">
        <f>IF(L14="","",INDEX('#天气和属性关系'!$J:$J,MATCH(L14,'#天气和属性关系'!$I:$I,0))&amp;"|"&amp;M14&amp;"|0|0")</f>
        <v>4011|0|0|0</v>
      </c>
      <c r="S14" s="8" t="str">
        <f>IF(N14="","",INDEX('#天气和属性关系'!$J:$J,MATCH(N14,'#天气和属性关系'!$I:$I,0))&amp;"|"&amp;O14&amp;"|0|0")</f>
        <v>2554|0|0|0</v>
      </c>
    </row>
    <row r="15" spans="1:19" ht="42.75" customHeight="1" x14ac:dyDescent="0.3">
      <c r="A15" s="8">
        <v>12</v>
      </c>
      <c r="B15" s="8" t="s">
        <v>21</v>
      </c>
      <c r="C15" s="8" t="s">
        <v>22</v>
      </c>
      <c r="D15" s="8" t="s">
        <v>50</v>
      </c>
      <c r="E15" s="9" t="str">
        <f>INDEX('#天气和属性关系'!B:B,MATCH(B15,'#天气和属性关系'!A:A,0))</f>
        <v>所有资源生产速度+20%，所有资源采集速度+20%</v>
      </c>
      <c r="F15" s="9" t="str">
        <f>INDEX('#天气和属性关系'!D:D,MATCH(C15,'#天气和属性关系'!C:C,0))</f>
        <v>全兵种守城防御+25%</v>
      </c>
      <c r="G15" s="9" t="str">
        <f>INDEX('#天气和属性关系'!F:F,MATCH(D15,'#天气和属性关系'!E:E,0))</f>
        <v>行军速度-15%</v>
      </c>
      <c r="H15" s="9" t="s">
        <v>54</v>
      </c>
      <c r="I15" s="9">
        <v>0</v>
      </c>
      <c r="J15" s="9" t="s">
        <v>49</v>
      </c>
      <c r="K15" s="9">
        <v>0</v>
      </c>
      <c r="L15" s="9" t="s">
        <v>51</v>
      </c>
      <c r="M15" s="9">
        <v>0</v>
      </c>
      <c r="N15" s="9" t="s">
        <v>48</v>
      </c>
      <c r="O15" s="9">
        <v>0</v>
      </c>
      <c r="P15" s="8" t="str">
        <f>IF(H15="","",INDEX('#天气和属性关系'!$J:$J,MATCH(H15,'#天气和属性关系'!$I:$I,0))&amp;"|"&amp;I15&amp;"|0|0")</f>
        <v>1072|0|0|0</v>
      </c>
      <c r="Q15" s="8" t="str">
        <f>IF(J15="","",INDEX('#天气和属性关系'!$J:$J,MATCH(J15,'#天气和属性关系'!$I:$I,0))&amp;"|"&amp;K15&amp;"|0|0")</f>
        <v>1073|0|0|0</v>
      </c>
      <c r="R15" s="8" t="str">
        <f>IF(L15="","",INDEX('#天气和属性关系'!$J:$J,MATCH(L15,'#天气和属性关系'!$I:$I,0))&amp;"|"&amp;M15&amp;"|0|0")</f>
        <v>4011|0|0|0</v>
      </c>
      <c r="S15" s="8" t="str">
        <f>IF(N15="","",INDEX('#天气和属性关系'!$J:$J,MATCH(N15,'#天气和属性关系'!$I:$I,0))&amp;"|"&amp;O15&amp;"|0|0")</f>
        <v>2554|0|0|0</v>
      </c>
    </row>
    <row r="16" spans="1:19" ht="28.5" customHeight="1" x14ac:dyDescent="0.3">
      <c r="A16" s="8">
        <v>13</v>
      </c>
      <c r="B16" s="8" t="s">
        <v>23</v>
      </c>
      <c r="C16" s="8" t="s">
        <v>45</v>
      </c>
      <c r="D16" s="8" t="s">
        <v>46</v>
      </c>
      <c r="E16" s="9" t="str">
        <f>INDEX('#天气和属性关系'!B:B,MATCH(B16,'#天气和属性关系'!A:A,0))</f>
        <v>士兵负重-20%，全兵种攻城攻击-20%</v>
      </c>
      <c r="F16" s="9" t="str">
        <f>INDEX('#天气和属性关系'!D:D,MATCH(C16,'#天气和属性关系'!C:C,0))</f>
        <v>所有资源采集速度+10%</v>
      </c>
      <c r="G16" s="9" t="str">
        <f>INDEX('#天气和属性关系'!F:F,MATCH(D16,'#天气和属性关系'!E:E,0))</f>
        <v>行军速度+15%</v>
      </c>
      <c r="H16" s="9" t="s">
        <v>55</v>
      </c>
      <c r="I16" s="9">
        <v>0</v>
      </c>
      <c r="J16" s="9" t="s">
        <v>56</v>
      </c>
      <c r="K16" s="9">
        <v>0</v>
      </c>
      <c r="L16" s="9" t="s">
        <v>49</v>
      </c>
      <c r="M16" s="9">
        <v>0</v>
      </c>
      <c r="N16" s="9" t="s">
        <v>48</v>
      </c>
      <c r="O16" s="9">
        <v>0</v>
      </c>
      <c r="P16" s="8" t="str">
        <f>IF(H16="","",INDEX('#天气和属性关系'!$J:$J,MATCH(H16,'#天气和属性关系'!$I:$I,0))&amp;"|"&amp;I16&amp;"|0|0")</f>
        <v>3202|0|0|0</v>
      </c>
      <c r="Q16" s="8" t="str">
        <f>IF(J16="","",INDEX('#天气和属性关系'!$J:$J,MATCH(J16,'#天气和属性关系'!$I:$I,0))&amp;"|"&amp;K16&amp;"|0|0")</f>
        <v>2013|0|0|0</v>
      </c>
      <c r="R16" s="8" t="str">
        <f>IF(L16="","",INDEX('#天气和属性关系'!$J:$J,MATCH(L16,'#天气和属性关系'!$I:$I,0))&amp;"|"&amp;M16&amp;"|0|0")</f>
        <v>1073|0|0|0</v>
      </c>
      <c r="S16" s="8" t="str">
        <f>IF(N16="","",INDEX('#天气和属性关系'!$J:$J,MATCH(N16,'#天气和属性关系'!$I:$I,0))&amp;"|"&amp;O16&amp;"|0|0")</f>
        <v>2554|0|0|0</v>
      </c>
    </row>
    <row r="17" spans="1:19" ht="28.5" customHeight="1" x14ac:dyDescent="0.3">
      <c r="A17" s="8">
        <v>14</v>
      </c>
      <c r="B17" s="8" t="s">
        <v>23</v>
      </c>
      <c r="C17" s="8" t="s">
        <v>45</v>
      </c>
      <c r="D17" s="8" t="s">
        <v>50</v>
      </c>
      <c r="E17" s="9" t="str">
        <f>INDEX('#天气和属性关系'!B:B,MATCH(B17,'#天气和属性关系'!A:A,0))</f>
        <v>士兵负重-20%，全兵种攻城攻击-20%</v>
      </c>
      <c r="F17" s="9" t="str">
        <f>INDEX('#天气和属性关系'!D:D,MATCH(C17,'#天气和属性关系'!C:C,0))</f>
        <v>所有资源采集速度+10%</v>
      </c>
      <c r="G17" s="9" t="str">
        <f>INDEX('#天气和属性关系'!F:F,MATCH(D17,'#天气和属性关系'!E:E,0))</f>
        <v>行军速度-15%</v>
      </c>
      <c r="H17" s="9" t="s">
        <v>55</v>
      </c>
      <c r="I17" s="9">
        <v>0</v>
      </c>
      <c r="J17" s="9" t="s">
        <v>56</v>
      </c>
      <c r="K17" s="9">
        <v>0</v>
      </c>
      <c r="L17" s="9" t="s">
        <v>49</v>
      </c>
      <c r="M17" s="9">
        <v>0</v>
      </c>
      <c r="N17" s="9" t="s">
        <v>48</v>
      </c>
      <c r="O17" s="9">
        <v>0</v>
      </c>
      <c r="P17" s="8" t="str">
        <f>IF(H17="","",INDEX('#天气和属性关系'!$J:$J,MATCH(H17,'#天气和属性关系'!$I:$I,0))&amp;"|"&amp;I17&amp;"|0|0")</f>
        <v>3202|0|0|0</v>
      </c>
      <c r="Q17" s="8" t="str">
        <f>IF(J17="","",INDEX('#天气和属性关系'!$J:$J,MATCH(J17,'#天气和属性关系'!$I:$I,0))&amp;"|"&amp;K17&amp;"|0|0")</f>
        <v>2013|0|0|0</v>
      </c>
      <c r="R17" s="8" t="str">
        <f>IF(L17="","",INDEX('#天气和属性关系'!$J:$J,MATCH(L17,'#天气和属性关系'!$I:$I,0))&amp;"|"&amp;M17&amp;"|0|0")</f>
        <v>1073|0|0|0</v>
      </c>
      <c r="S17" s="8" t="str">
        <f>IF(N17="","",INDEX('#天气和属性关系'!$J:$J,MATCH(N17,'#天气和属性关系'!$I:$I,0))&amp;"|"&amp;O17&amp;"|0|0")</f>
        <v>2554|0|0|0</v>
      </c>
    </row>
    <row r="18" spans="1:19" ht="28.5" customHeight="1" x14ac:dyDescent="0.3">
      <c r="A18" s="8">
        <v>15</v>
      </c>
      <c r="B18" s="8" t="s">
        <v>23</v>
      </c>
      <c r="C18" s="8" t="s">
        <v>22</v>
      </c>
      <c r="D18" s="8" t="s">
        <v>46</v>
      </c>
      <c r="E18" s="9" t="str">
        <f>INDEX('#天气和属性关系'!B:B,MATCH(B18,'#天气和属性关系'!A:A,0))</f>
        <v>士兵负重-20%，全兵种攻城攻击-20%</v>
      </c>
      <c r="F18" s="9" t="str">
        <f>INDEX('#天气和属性关系'!D:D,MATCH(C18,'#天气和属性关系'!C:C,0))</f>
        <v>全兵种守城防御+25%</v>
      </c>
      <c r="G18" s="9" t="str">
        <f>INDEX('#天气和属性关系'!F:F,MATCH(D18,'#天气和属性关系'!E:E,0))</f>
        <v>行军速度+15%</v>
      </c>
      <c r="H18" s="9" t="s">
        <v>55</v>
      </c>
      <c r="I18" s="9">
        <v>0</v>
      </c>
      <c r="J18" s="9" t="s">
        <v>56</v>
      </c>
      <c r="K18" s="9">
        <v>0</v>
      </c>
      <c r="L18" s="9" t="s">
        <v>57</v>
      </c>
      <c r="M18" s="9">
        <v>0</v>
      </c>
      <c r="N18" s="9" t="s">
        <v>48</v>
      </c>
      <c r="O18" s="9">
        <v>0</v>
      </c>
      <c r="P18" s="8" t="str">
        <f>IF(H18="","",INDEX('#天气和属性关系'!$J:$J,MATCH(H18,'#天气和属性关系'!$I:$I,0))&amp;"|"&amp;I18&amp;"|0|0")</f>
        <v>3202|0|0|0</v>
      </c>
      <c r="Q18" s="8" t="str">
        <f>IF(J18="","",INDEX('#天气和属性关系'!$J:$J,MATCH(J18,'#天气和属性关系'!$I:$I,0))&amp;"|"&amp;K18&amp;"|0|0")</f>
        <v>2013|0|0|0</v>
      </c>
      <c r="R18" s="8" t="str">
        <f>IF(L18="","",INDEX('#天气和属性关系'!$J:$J,MATCH(L18,'#天气和属性关系'!$I:$I,0))&amp;"|"&amp;M18&amp;"|0|0")</f>
        <v>2064|0|0|0</v>
      </c>
      <c r="S18" s="8" t="str">
        <f>IF(N18="","",INDEX('#天气和属性关系'!$J:$J,MATCH(N18,'#天气和属性关系'!$I:$I,0))&amp;"|"&amp;O18&amp;"|0|0")</f>
        <v>2554|0|0|0</v>
      </c>
    </row>
    <row r="19" spans="1:19" ht="28.5" customHeight="1" x14ac:dyDescent="0.3">
      <c r="A19" s="8">
        <v>16</v>
      </c>
      <c r="B19" s="8" t="s">
        <v>23</v>
      </c>
      <c r="C19" s="8" t="s">
        <v>22</v>
      </c>
      <c r="D19" s="8" t="s">
        <v>50</v>
      </c>
      <c r="E19" s="9" t="str">
        <f>INDEX('#天气和属性关系'!B:B,MATCH(B19,'#天气和属性关系'!A:A,0))</f>
        <v>士兵负重-20%，全兵种攻城攻击-20%</v>
      </c>
      <c r="F19" s="9" t="str">
        <f>INDEX('#天气和属性关系'!D:D,MATCH(C19,'#天气和属性关系'!C:C,0))</f>
        <v>全兵种守城防御+25%</v>
      </c>
      <c r="G19" s="9" t="str">
        <f>INDEX('#天气和属性关系'!F:F,MATCH(D19,'#天气和属性关系'!E:E,0))</f>
        <v>行军速度-15%</v>
      </c>
      <c r="H19" s="9" t="s">
        <v>55</v>
      </c>
      <c r="I19" s="9">
        <v>0</v>
      </c>
      <c r="J19" s="9" t="s">
        <v>56</v>
      </c>
      <c r="K19" s="9">
        <v>0</v>
      </c>
      <c r="L19" s="9" t="s">
        <v>57</v>
      </c>
      <c r="M19" s="9">
        <v>0</v>
      </c>
      <c r="N19" s="9" t="s">
        <v>48</v>
      </c>
      <c r="O19" s="9">
        <v>0</v>
      </c>
      <c r="P19" s="8" t="str">
        <f>IF(H19="","",INDEX('#天气和属性关系'!$J:$J,MATCH(H19,'#天气和属性关系'!$I:$I,0))&amp;"|"&amp;I19&amp;"|0|0")</f>
        <v>3202|0|0|0</v>
      </c>
      <c r="Q19" s="8" t="str">
        <f>IF(J19="","",INDEX('#天气和属性关系'!$J:$J,MATCH(J19,'#天气和属性关系'!$I:$I,0))&amp;"|"&amp;K19&amp;"|0|0")</f>
        <v>2013|0|0|0</v>
      </c>
      <c r="R19" s="8" t="str">
        <f>IF(L19="","",INDEX('#天气和属性关系'!$J:$J,MATCH(L19,'#天气和属性关系'!$I:$I,0))&amp;"|"&amp;M19&amp;"|0|0")</f>
        <v>2064|0|0|0</v>
      </c>
      <c r="S19" s="8" t="str">
        <f>IF(N19="","",INDEX('#天气和属性关系'!$J:$J,MATCH(N19,'#天气和属性关系'!$I:$I,0))&amp;"|"&amp;O19&amp;"|0|0")</f>
        <v>2554|0|0|0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23" sqref="D23"/>
    </sheetView>
  </sheetViews>
  <sheetFormatPr defaultColWidth="9" defaultRowHeight="14" x14ac:dyDescent="0.3"/>
  <cols>
    <col min="1" max="1" width="9" style="5" customWidth="1"/>
    <col min="2" max="2" width="43.58203125" style="5" customWidth="1"/>
    <col min="3" max="3" width="9" style="5" customWidth="1"/>
    <col min="4" max="4" width="38.08203125" style="5" customWidth="1"/>
    <col min="5" max="5" width="9" style="5" customWidth="1"/>
    <col min="6" max="6" width="37.33203125" style="5" customWidth="1"/>
    <col min="7" max="8" width="9" style="5" customWidth="1"/>
    <col min="9" max="9" width="12.33203125" style="5" customWidth="1"/>
    <col min="10" max="10" width="9" style="5" customWidth="1"/>
    <col min="11" max="16384" width="9" style="5"/>
  </cols>
  <sheetData>
    <row r="1" spans="1:10" ht="16.5" customHeight="1" x14ac:dyDescent="0.3">
      <c r="A1" s="7" t="s">
        <v>1</v>
      </c>
      <c r="B1" s="7" t="s">
        <v>58</v>
      </c>
      <c r="C1" s="7" t="s">
        <v>2</v>
      </c>
      <c r="D1" s="7" t="s">
        <v>58</v>
      </c>
      <c r="E1" s="7" t="s">
        <v>25</v>
      </c>
      <c r="F1" s="7" t="s">
        <v>58</v>
      </c>
      <c r="I1" s="13" t="s">
        <v>59</v>
      </c>
      <c r="J1" s="13" t="s">
        <v>60</v>
      </c>
    </row>
    <row r="2" spans="1:10" x14ac:dyDescent="0.3">
      <c r="A2" s="4" t="s">
        <v>14</v>
      </c>
      <c r="B2" s="4" t="s">
        <v>61</v>
      </c>
      <c r="C2" s="8" t="s">
        <v>45</v>
      </c>
      <c r="D2" s="4" t="s">
        <v>62</v>
      </c>
      <c r="E2" s="8" t="s">
        <v>46</v>
      </c>
      <c r="F2" s="4" t="s">
        <v>63</v>
      </c>
      <c r="I2" s="9" t="s">
        <v>47</v>
      </c>
      <c r="J2" s="4">
        <v>2000</v>
      </c>
    </row>
    <row r="3" spans="1:10" x14ac:dyDescent="0.3">
      <c r="A3" s="4" t="s">
        <v>20</v>
      </c>
      <c r="B3" s="4" t="s">
        <v>64</v>
      </c>
      <c r="C3" s="8" t="s">
        <v>15</v>
      </c>
      <c r="D3" s="4" t="s">
        <v>65</v>
      </c>
      <c r="E3" s="8" t="s">
        <v>50</v>
      </c>
      <c r="F3" s="4" t="s">
        <v>66</v>
      </c>
      <c r="I3" s="9" t="s">
        <v>48</v>
      </c>
      <c r="J3" s="4">
        <v>2554</v>
      </c>
    </row>
    <row r="4" spans="1:10" ht="28.5" customHeight="1" x14ac:dyDescent="0.3">
      <c r="A4" s="4" t="s">
        <v>21</v>
      </c>
      <c r="B4" s="4" t="s">
        <v>67</v>
      </c>
      <c r="C4" s="8" t="s">
        <v>22</v>
      </c>
      <c r="D4" s="4" t="s">
        <v>68</v>
      </c>
      <c r="E4" s="4"/>
      <c r="F4" s="4"/>
      <c r="I4" s="9" t="s">
        <v>49</v>
      </c>
      <c r="J4" s="4">
        <v>1073</v>
      </c>
    </row>
    <row r="5" spans="1:10" ht="28.5" customHeight="1" x14ac:dyDescent="0.3">
      <c r="A5" s="4" t="s">
        <v>23</v>
      </c>
      <c r="B5" s="4" t="s">
        <v>69</v>
      </c>
      <c r="C5" s="4"/>
      <c r="D5" s="4"/>
      <c r="E5" s="4"/>
      <c r="F5" s="4"/>
      <c r="I5" s="9" t="s">
        <v>52</v>
      </c>
      <c r="J5" s="4">
        <v>3000</v>
      </c>
    </row>
    <row r="6" spans="1:10" x14ac:dyDescent="0.3">
      <c r="I6" s="9" t="s">
        <v>53</v>
      </c>
      <c r="J6" s="4">
        <v>3100</v>
      </c>
    </row>
    <row r="7" spans="1:10" ht="28.5" customHeight="1" x14ac:dyDescent="0.3">
      <c r="I7" s="9" t="s">
        <v>54</v>
      </c>
      <c r="J7" s="4">
        <v>1072</v>
      </c>
    </row>
    <row r="8" spans="1:10" x14ac:dyDescent="0.3">
      <c r="I8" s="9" t="s">
        <v>51</v>
      </c>
      <c r="J8" s="4">
        <v>4011</v>
      </c>
    </row>
    <row r="9" spans="1:10" x14ac:dyDescent="0.3">
      <c r="I9" s="9" t="s">
        <v>55</v>
      </c>
      <c r="J9" s="4">
        <v>3202</v>
      </c>
    </row>
    <row r="10" spans="1:10" ht="28.5" customHeight="1" x14ac:dyDescent="0.3">
      <c r="I10" s="9" t="s">
        <v>56</v>
      </c>
      <c r="J10" s="4">
        <v>2013</v>
      </c>
    </row>
    <row r="11" spans="1:10" ht="28.5" customHeight="1" x14ac:dyDescent="0.3">
      <c r="I11" s="9" t="s">
        <v>57</v>
      </c>
      <c r="J11" s="4">
        <v>2064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70</v>
      </c>
      <c r="B1" t="s">
        <v>71</v>
      </c>
      <c r="C1" t="s">
        <v>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天气随机配置</vt:lpstr>
      <vt:lpstr>天气buff配置</vt:lpstr>
      <vt:lpstr>#天气和属性关系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wenshen(沈文)</cp:lastModifiedBy>
  <dcterms:created xsi:type="dcterms:W3CDTF">2015-06-05T18:19:34Z</dcterms:created>
  <dcterms:modified xsi:type="dcterms:W3CDTF">2023-05-29T04:04:06Z</dcterms:modified>
</cp:coreProperties>
</file>