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Trunk\common\excel\xls\Main\"/>
    </mc:Choice>
  </mc:AlternateContent>
  <xr:revisionPtr revIDLastSave="0" documentId="13_ncr:1_{50D519F8-0EFE-4376-A3B5-119B4B567E86}" xr6:coauthVersionLast="47" xr6:coauthVersionMax="47" xr10:uidLastSave="{00000000-0000-0000-0000-000000000000}"/>
  <bookViews>
    <workbookView xWindow="0" yWindow="690" windowWidth="38620" windowHeight="20910" xr2:uid="{00000000-000D-0000-FFFF-FFFF00000000}"/>
  </bookViews>
  <sheets>
    <sheet name="杂项配置表" sheetId="1" r:id="rId1"/>
    <sheet name="结算奖励配置表" sheetId="2" r:id="rId2"/>
    <sheet name="机器人分段配置表" sheetId="3" r:id="rId3"/>
    <sheet name="机器人模板配置表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4" l="1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</calcChain>
</file>

<file path=xl/sharedStrings.xml><?xml version="1.0" encoding="utf-8"?>
<sst xmlns="http://schemas.openxmlformats.org/spreadsheetml/2006/main" count="307" uniqueCount="188">
  <si>
    <t>convertTrans(ResAsyncArena.proto, table_AsyncArenaMiscConf, AsyncArenaMiscConf.pbin)</t>
  </si>
  <si>
    <t>id</t>
  </si>
  <si>
    <t>副本内玩家群殴时出生位置</t>
  </si>
  <si>
    <t>leftBornPoints[|]{x,y}</t>
  </si>
  <si>
    <t>2900,3900|2500,3900|3100,4300|2700,4300</t>
  </si>
  <si>
    <t>副本内敌方群殴时出生位置</t>
  </si>
  <si>
    <t>rightBornPoints[|]{x,y}</t>
  </si>
  <si>
    <t>3500,3300|3500,2700|3900,3300|3900,2900</t>
  </si>
  <si>
    <t>挑战道具道具ID</t>
  </si>
  <si>
    <t>itemId</t>
  </si>
  <si>
    <t>挑战道具恢复周期道具恢复数量</t>
  </si>
  <si>
    <t>itemRecoveryNumPerPeriod</t>
  </si>
  <si>
    <t>挑战道具初始道具数量</t>
  </si>
  <si>
    <t>itemInitialNum</t>
  </si>
  <si>
    <t>挑战选取的目标排名上限范围</t>
  </si>
  <si>
    <t>rankBefore</t>
  </si>
  <si>
    <t>挑战选取的目标排名下限范围</t>
  </si>
  <si>
    <t>rankAfter</t>
  </si>
  <si>
    <t>刷新列表CD（秒）</t>
  </si>
  <si>
    <t>refreshCD</t>
  </si>
  <si>
    <t>挑战积分k参数</t>
  </si>
  <si>
    <t>challengePointK</t>
  </si>
  <si>
    <t>初始挑战积分</t>
  </si>
  <si>
    <t>initialScore</t>
  </si>
  <si>
    <t>战斗记录保存上限</t>
  </si>
  <si>
    <t>battleHistoryLimit</t>
  </si>
  <si>
    <t>排名前x名选取数量</t>
  </si>
  <si>
    <t>rankBeforeCnt</t>
  </si>
  <si>
    <t>排名后x名选取数量</t>
  </si>
  <si>
    <t>rankAfterCnt</t>
  </si>
  <si>
    <t>teamSetLimit</t>
  </si>
  <si>
    <t>攻击胜利的奖励id</t>
  </si>
  <si>
    <t>attackerVictoryRewardId</t>
  </si>
  <si>
    <t>攻击胜利的奖励数量</t>
  </si>
  <si>
    <t>attackerVictoryRewardNum</t>
  </si>
  <si>
    <t>攻击失败的奖励id</t>
  </si>
  <si>
    <t>attackerDefeatRewardId</t>
  </si>
  <si>
    <t>攻击失败的奖励数量</t>
  </si>
  <si>
    <t>attackerDefeatRewardNum</t>
  </si>
  <si>
    <t>elo算法K值</t>
  </si>
  <si>
    <t>eloK</t>
  </si>
  <si>
    <t>副本内移速</t>
  </si>
  <si>
    <t>moveSpeed</t>
  </si>
  <si>
    <t>副本内玩家战斗位置</t>
  </si>
  <si>
    <t>leftBattlePoint{x,y}</t>
  </si>
  <si>
    <t>3100,3700</t>
  </si>
  <si>
    <t>副本内敌方战斗位置</t>
  </si>
  <si>
    <t>rightBattlePoint{x,y}</t>
  </si>
  <si>
    <t>3300,3500</t>
  </si>
  <si>
    <t>场景配置id</t>
  </si>
  <si>
    <t>sceneConfigId</t>
  </si>
  <si>
    <t>日结算奖励配置id</t>
  </si>
  <si>
    <t>rankConfIdDaily</t>
  </si>
  <si>
    <t>周结算奖励配置id</t>
  </si>
  <si>
    <t>rankConfIdPeriod</t>
  </si>
  <si>
    <t>道具直购id</t>
  </si>
  <si>
    <t>goodsId</t>
  </si>
  <si>
    <t>异步竞技场-单次刷出的商品数量</t>
  </si>
  <si>
    <t>refreshGoodsNum</t>
  </si>
  <si>
    <t>异步竞技场-打折的商品数量</t>
  </si>
  <si>
    <t>discountGoodsNum</t>
  </si>
  <si>
    <t>异步竞技场-每日免费刷新次数</t>
  </si>
  <si>
    <t>DailyFreeRefreshTimes</t>
  </si>
  <si>
    <t>异步竞技场-每日最大刷新次数</t>
  </si>
  <si>
    <t>DailyRefreshMaxTimes</t>
  </si>
  <si>
    <t>异步竞技场-刷新消耗货币类型</t>
  </si>
  <si>
    <t>refreshCostCoinType</t>
  </si>
  <si>
    <t>异步竞技场货币</t>
  </si>
  <si>
    <t>异步竞技场-刷新消耗货币数量</t>
  </si>
  <si>
    <t>refreshCostCoinNum</t>
  </si>
  <si>
    <t>每天异步竞技场货币币存储多少，会收到红点通知</t>
  </si>
  <si>
    <t>coinFullDailyNtfNum</t>
  </si>
  <si>
    <t>第二编队解锁时间</t>
  </si>
  <si>
    <t>team2LockedTime</t>
  </si>
  <si>
    <t>第三编队解锁时间</t>
  </si>
  <si>
    <t>team3LockedTime</t>
  </si>
  <si>
    <t>第四编队解锁时间</t>
  </si>
  <si>
    <t>team4LockedTime</t>
  </si>
  <si>
    <t>开启段位区分</t>
  </si>
  <si>
    <t>openRankDistinction[,]</t>
  </si>
  <si>
    <t>60,100</t>
  </si>
  <si>
    <t>段位区间系数</t>
  </si>
  <si>
    <t>rankIntervalCoefficient[,]</t>
  </si>
  <si>
    <t>0.4,0.7</t>
  </si>
  <si>
    <t>连败匹配机器人数量_低段位</t>
  </si>
  <si>
    <t xml:space="preserve">loseMatchingRobotsNumber.low[|]{key,value} </t>
  </si>
  <si>
    <t>2,4|5,6</t>
  </si>
  <si>
    <t>连败匹配机器人数量_中段位</t>
  </si>
  <si>
    <t xml:space="preserve">loseMatchingRobotsNumber.mid[|]{key,value} </t>
  </si>
  <si>
    <t>3,2|4,4|5,6</t>
  </si>
  <si>
    <t>连败匹配机器人数量_高段位</t>
  </si>
  <si>
    <t xml:space="preserve">loseMatchingRobotsNumber.high[|]{key,value} </t>
  </si>
  <si>
    <t>5,0</t>
  </si>
  <si>
    <t>连胜匹配机器人数量_低段位</t>
  </si>
  <si>
    <t xml:space="preserve">winMatchingRobotsNumber.low[|]{key,value} </t>
  </si>
  <si>
    <t>2,4|5,2</t>
  </si>
  <si>
    <t>连胜匹配机器人数量_中段位</t>
  </si>
  <si>
    <t xml:space="preserve">winMatchingRobotsNumber.mid[|]{key,value} </t>
  </si>
  <si>
    <t>2,2|4,1|5,0</t>
  </si>
  <si>
    <t>连胜匹配机器人数量_高段位</t>
  </si>
  <si>
    <t xml:space="preserve">winMatchingRobotsNumber.high[|]{key,value} </t>
  </si>
  <si>
    <t>分数计算公式-分母</t>
  </si>
  <si>
    <t>scoreDenominator</t>
  </si>
  <si>
    <t>convert(ResAsyncArena.proto, table_AsyncArenaSettleRewardConf, AsyncArenaSettleRewardConf.pbin)</t>
  </si>
  <si>
    <t>奖励排名下限</t>
  </si>
  <si>
    <t>日结算奖励</t>
  </si>
  <si>
    <t>周期结算奖励</t>
  </si>
  <si>
    <t>内容迁移到：H_活动详情_模块组合_排行.xlsx</t>
  </si>
  <si>
    <t>lowestRanking</t>
  </si>
  <si>
    <t>settleRewardDaily</t>
  </si>
  <si>
    <t>settleRewardPeriod</t>
  </si>
  <si>
    <t>convert(ResAsyncArena.proto, table_AsyncArenaRobotScoreRangeConf, AsyncArenaRobotScoreRangeConf.pbin)</t>
  </si>
  <si>
    <t xml:space="preserve">随机的最低分段
</t>
  </si>
  <si>
    <t xml:space="preserve">随机的最高分段
</t>
  </si>
  <si>
    <t xml:space="preserve">读取机器人模板表id
</t>
  </si>
  <si>
    <t xml:space="preserve">生成的机器人数量
</t>
  </si>
  <si>
    <t>lowestPoint</t>
  </si>
  <si>
    <t>highestPoint</t>
  </si>
  <si>
    <t>templateId[;]</t>
  </si>
  <si>
    <t>count</t>
  </si>
  <si>
    <t>1;2;3;4;5</t>
  </si>
  <si>
    <t>6;7;8;9;10</t>
  </si>
  <si>
    <t>11;12;13;14;15</t>
  </si>
  <si>
    <t>16;17;18;19;20</t>
  </si>
  <si>
    <t>21;22;23;24;25</t>
  </si>
  <si>
    <t>convert(ResAsyncArena.proto, table_AsyncArenaRobotTemplateConf, AsyncArenaRobotTemplateConf.pbin)</t>
  </si>
  <si>
    <t>文明</t>
  </si>
  <si>
    <t>时代</t>
  </si>
  <si>
    <t>战力范围1</t>
  </si>
  <si>
    <t>战力范围2</t>
  </si>
  <si>
    <t>战力范围4</t>
  </si>
  <si>
    <t>繁荣度范围</t>
  </si>
  <si>
    <t>战功范围</t>
  </si>
  <si>
    <t>主堡等级</t>
  </si>
  <si>
    <t>防守部队配置列表</t>
  </si>
  <si>
    <t>buff加成</t>
  </si>
  <si>
    <t>civil</t>
  </si>
  <si>
    <t>ageLevel</t>
  </si>
  <si>
    <t>powerRange{key;value}</t>
  </si>
  <si>
    <t>unlockPowerRange1{key;value}</t>
  </si>
  <si>
    <t>unlockPowerRange2{key;value}</t>
  </si>
  <si>
    <t>prosperityRange{key;value}</t>
  </si>
  <si>
    <t>meritRange{key;value}</t>
  </si>
  <si>
    <t>castleLevel</t>
  </si>
  <si>
    <t>defendInfo[;]</t>
  </si>
  <si>
    <t>buffer[|]{id:value}</t>
  </si>
  <si>
    <t>法兰克</t>
  </si>
  <si>
    <t>封建时代</t>
  </si>
  <si>
    <t>23000;24000</t>
  </si>
  <si>
    <t>3840;6600</t>
  </si>
  <si>
    <t>50;100</t>
  </si>
  <si>
    <t>6000101;6000102;6000103;6000104</t>
  </si>
  <si>
    <t>中国</t>
  </si>
  <si>
    <t>6000104;6000102;6000103;6000101</t>
  </si>
  <si>
    <t>拜占庭</t>
  </si>
  <si>
    <t>6000102;6000103;6000101;6000104</t>
  </si>
  <si>
    <t>罗马</t>
  </si>
  <si>
    <t>6000101;6000104;6000103;6000102</t>
  </si>
  <si>
    <t>6000103;6000102;6000104;6000101</t>
  </si>
  <si>
    <t>城堡时代</t>
  </si>
  <si>
    <t>24000;25000</t>
  </si>
  <si>
    <t>6000201;6000202;6000203;6000204</t>
  </si>
  <si>
    <t>6000204;6000202;6000203;6000201</t>
  </si>
  <si>
    <t>6000202;6000203;6000201;6000204</t>
  </si>
  <si>
    <t>6000201;6000204;6000203;6000202</t>
  </si>
  <si>
    <t>6000203;6000202;6000204;6000201</t>
  </si>
  <si>
    <t>25000;26000</t>
  </si>
  <si>
    <t>6000301;6000302;6000303;6000304</t>
  </si>
  <si>
    <t>6000304;6000302;6000303;6000301</t>
  </si>
  <si>
    <t>6000302;6000303;6000301;6000304</t>
  </si>
  <si>
    <t>6000301;6000304;6000303;6000302</t>
  </si>
  <si>
    <t>6000303;6000302;6000304;6000301</t>
  </si>
  <si>
    <t>26000;27000</t>
  </si>
  <si>
    <t>6000401;6000402;6000403;6000404</t>
  </si>
  <si>
    <t>6000404;6000403;6000402;6000401</t>
  </si>
  <si>
    <t>6000402;6000403;6000401;6000404</t>
  </si>
  <si>
    <t>6000401;6000404;6000403;6000402</t>
  </si>
  <si>
    <t>6000403;6000402;6000404;6000401</t>
  </si>
  <si>
    <t>帝王时代</t>
  </si>
  <si>
    <t>27000;28000</t>
  </si>
  <si>
    <t>6000501;6000502;6000503;6000504</t>
  </si>
  <si>
    <t>6000504;6000503;6000502;6000501</t>
  </si>
  <si>
    <t>6000502;6000503;6000501;6000504</t>
  </si>
  <si>
    <t>6000501;6000504;6000503;6000502</t>
  </si>
  <si>
    <t>6000503;6000502;6000504;6000501</t>
  </si>
  <si>
    <t>队伍数量上限配置</t>
    <phoneticPr fontId="10" type="noConversion"/>
  </si>
  <si>
    <t>rankAfter4Top</t>
    <phoneticPr fontId="10" type="noConversion"/>
  </si>
  <si>
    <t>挑战选取的目标排名下限范围(top玩家）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</si>
</sst>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等线"/>
      <family val="3"/>
      <charset val="134"/>
    </font>
    <font>
      <b/>
      <sz val="10"/>
      <color theme="0"/>
      <name val="等线"/>
      <family val="3"/>
      <charset val="134"/>
    </font>
    <font>
      <b/>
      <sz val="10"/>
      <color theme="1"/>
      <name val="等线"/>
      <family val="3"/>
      <charset val="134"/>
    </font>
    <font>
      <sz val="10"/>
      <color theme="1"/>
      <name val="微软雅黑"/>
      <family val="2"/>
      <charset val="134"/>
    </font>
    <font>
      <sz val="11"/>
      <color rgb="FF3F3F76"/>
      <name val="微软雅黑"/>
      <family val="2"/>
      <charset val="134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8" fillId="4" borderId="11" applyNumberFormat="0" applyFont="0" applyAlignment="0" applyProtection="0">
      <alignment vertical="center"/>
    </xf>
    <xf numFmtId="0" fontId="9" fillId="5" borderId="12" applyNumberFormat="0" applyAlignment="0" applyProtection="0">
      <alignment vertical="center"/>
    </xf>
    <xf numFmtId="0" fontId="8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 applyAlignment="1"/>
    <xf numFmtId="0" fontId="2" fillId="0" borderId="3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 applyAlignment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 applyAlignment="1"/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0" xfId="2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49" fontId="5" fillId="0" borderId="0" xfId="1" applyNumberFormat="1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>
      <alignment vertical="center"/>
    </xf>
  </cellXfs>
  <cellStyles count="4">
    <cellStyle name="常规" xfId="0" builtinId="0"/>
    <cellStyle name="常规 2" xfId="3" xr:uid="{00000000-0005-0000-0000-000031000000}"/>
    <cellStyle name="输入" xfId="2" builtinId="20"/>
    <cellStyle name="注释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zoomScale="115" zoomScaleNormal="115" workbookViewId="0">
      <selection activeCell="E26" sqref="E26"/>
    </sheetView>
  </sheetViews>
  <sheetFormatPr defaultColWidth="9" defaultRowHeight="14.5" x14ac:dyDescent="0.25"/>
  <cols>
    <col min="1" max="1" width="83.81640625" style="26" customWidth="1"/>
    <col min="2" max="2" width="40.26953125" style="23" customWidth="1"/>
    <col min="3" max="3" width="36.7265625" style="23" customWidth="1"/>
    <col min="4" max="16384" width="9" style="23"/>
  </cols>
  <sheetData>
    <row r="1" spans="1:6" x14ac:dyDescent="0.25">
      <c r="A1" s="2" t="s">
        <v>0</v>
      </c>
      <c r="B1" s="31"/>
      <c r="C1" s="31"/>
      <c r="D1" s="26"/>
      <c r="E1" s="26"/>
      <c r="F1" s="26"/>
    </row>
    <row r="2" spans="1:6" x14ac:dyDescent="0.25">
      <c r="A2" s="32" t="s">
        <v>1</v>
      </c>
      <c r="B2" s="33" t="s">
        <v>1</v>
      </c>
      <c r="C2" s="33">
        <v>1</v>
      </c>
      <c r="D2" s="26"/>
      <c r="E2" s="26"/>
      <c r="F2" s="26"/>
    </row>
    <row r="3" spans="1:6" x14ac:dyDescent="0.25">
      <c r="A3" s="34" t="s">
        <v>2</v>
      </c>
      <c r="B3" s="31" t="s">
        <v>3</v>
      </c>
      <c r="C3" s="35" t="s">
        <v>4</v>
      </c>
      <c r="E3" s="26"/>
    </row>
    <row r="4" spans="1:6" x14ac:dyDescent="0.25">
      <c r="A4" s="34" t="s">
        <v>5</v>
      </c>
      <c r="B4" s="31" t="s">
        <v>6</v>
      </c>
      <c r="C4" s="31" t="s">
        <v>7</v>
      </c>
      <c r="D4" s="26"/>
      <c r="E4" s="26"/>
      <c r="F4" s="31"/>
    </row>
    <row r="5" spans="1:6" x14ac:dyDescent="0.25">
      <c r="A5" s="34" t="s">
        <v>8</v>
      </c>
      <c r="B5" s="31" t="s">
        <v>9</v>
      </c>
      <c r="C5" s="31">
        <v>50000</v>
      </c>
      <c r="D5" s="26"/>
      <c r="E5" s="26"/>
      <c r="F5" s="35"/>
    </row>
    <row r="6" spans="1:6" ht="14.5" customHeight="1" x14ac:dyDescent="0.25">
      <c r="A6" s="34" t="s">
        <v>10</v>
      </c>
      <c r="B6" s="31" t="s">
        <v>11</v>
      </c>
      <c r="C6" s="31">
        <v>3</v>
      </c>
      <c r="D6" s="26"/>
      <c r="E6" s="26"/>
      <c r="F6" s="26"/>
    </row>
    <row r="7" spans="1:6" x14ac:dyDescent="0.25">
      <c r="A7" s="34" t="s">
        <v>12</v>
      </c>
      <c r="B7" s="31" t="s">
        <v>13</v>
      </c>
      <c r="C7" s="31">
        <v>6</v>
      </c>
      <c r="D7" s="26"/>
      <c r="E7" s="26"/>
      <c r="F7" s="26"/>
    </row>
    <row r="8" spans="1:6" ht="14.5" customHeight="1" x14ac:dyDescent="0.25">
      <c r="A8" s="34" t="s">
        <v>14</v>
      </c>
      <c r="B8" s="36" t="s">
        <v>15</v>
      </c>
      <c r="C8" s="31">
        <v>50</v>
      </c>
      <c r="D8" s="26"/>
      <c r="E8" s="26"/>
      <c r="F8" s="26"/>
    </row>
    <row r="9" spans="1:6" ht="14.5" customHeight="1" x14ac:dyDescent="0.25">
      <c r="A9" s="34" t="s">
        <v>16</v>
      </c>
      <c r="B9" s="36" t="s">
        <v>17</v>
      </c>
      <c r="C9" s="31">
        <v>50</v>
      </c>
      <c r="D9" s="26"/>
      <c r="E9" s="26"/>
      <c r="F9" s="26"/>
    </row>
    <row r="10" spans="1:6" x14ac:dyDescent="0.25">
      <c r="A10" s="34" t="s">
        <v>18</v>
      </c>
      <c r="B10" s="31" t="s">
        <v>19</v>
      </c>
      <c r="C10" s="31">
        <v>60</v>
      </c>
      <c r="D10" s="26"/>
      <c r="E10" s="26"/>
      <c r="F10" s="26"/>
    </row>
    <row r="11" spans="1:6" x14ac:dyDescent="0.25">
      <c r="A11" s="34" t="s">
        <v>20</v>
      </c>
      <c r="B11" s="31" t="s">
        <v>21</v>
      </c>
      <c r="C11" s="31">
        <v>20</v>
      </c>
      <c r="D11" s="26"/>
      <c r="E11" s="26"/>
      <c r="F11" s="26"/>
    </row>
    <row r="12" spans="1:6" x14ac:dyDescent="0.25">
      <c r="A12" s="34" t="s">
        <v>22</v>
      </c>
      <c r="B12" s="31" t="s">
        <v>23</v>
      </c>
      <c r="C12" s="31">
        <v>1000</v>
      </c>
      <c r="D12" s="26"/>
      <c r="E12" s="26"/>
      <c r="F12" s="26"/>
    </row>
    <row r="13" spans="1:6" s="30" customFormat="1" x14ac:dyDescent="0.25">
      <c r="A13" s="2" t="s">
        <v>24</v>
      </c>
      <c r="B13" s="36" t="s">
        <v>25</v>
      </c>
      <c r="C13" s="31">
        <v>999</v>
      </c>
      <c r="D13" s="37"/>
      <c r="E13" s="37"/>
      <c r="F13" s="37"/>
    </row>
    <row r="14" spans="1:6" x14ac:dyDescent="0.25">
      <c r="A14" s="34" t="s">
        <v>26</v>
      </c>
      <c r="B14" s="31" t="s">
        <v>27</v>
      </c>
      <c r="C14" s="31">
        <v>7</v>
      </c>
      <c r="D14" s="26"/>
    </row>
    <row r="15" spans="1:6" x14ac:dyDescent="0.25">
      <c r="A15" s="34" t="s">
        <v>28</v>
      </c>
      <c r="B15" s="31" t="s">
        <v>29</v>
      </c>
      <c r="C15" s="31">
        <v>3</v>
      </c>
      <c r="D15" s="26"/>
    </row>
    <row r="16" spans="1:6" x14ac:dyDescent="0.25">
      <c r="A16" s="38" t="s">
        <v>185</v>
      </c>
      <c r="B16" s="31" t="s">
        <v>30</v>
      </c>
      <c r="C16" s="31">
        <v>4</v>
      </c>
      <c r="D16" s="26"/>
    </row>
    <row r="17" spans="1:6" x14ac:dyDescent="0.25">
      <c r="A17" s="34" t="s">
        <v>31</v>
      </c>
      <c r="B17" s="31" t="s">
        <v>32</v>
      </c>
      <c r="C17" s="31">
        <v>6603101</v>
      </c>
      <c r="D17" s="26"/>
    </row>
    <row r="18" spans="1:6" x14ac:dyDescent="0.25">
      <c r="A18" s="34" t="s">
        <v>33</v>
      </c>
      <c r="B18" s="31" t="s">
        <v>34</v>
      </c>
      <c r="C18" s="31">
        <v>1</v>
      </c>
      <c r="D18" s="26"/>
    </row>
    <row r="19" spans="1:6" x14ac:dyDescent="0.25">
      <c r="A19" s="34" t="s">
        <v>35</v>
      </c>
      <c r="B19" s="31" t="s">
        <v>36</v>
      </c>
      <c r="C19" s="31">
        <v>6603102</v>
      </c>
      <c r="D19" s="26"/>
      <c r="E19" s="26"/>
      <c r="F19" s="26"/>
    </row>
    <row r="20" spans="1:6" x14ac:dyDescent="0.25">
      <c r="A20" s="34" t="s">
        <v>37</v>
      </c>
      <c r="B20" s="31" t="s">
        <v>38</v>
      </c>
      <c r="C20" s="31">
        <v>1</v>
      </c>
      <c r="D20" s="26"/>
      <c r="E20" s="26"/>
      <c r="F20" s="26"/>
    </row>
    <row r="21" spans="1:6" x14ac:dyDescent="0.25">
      <c r="A21" s="34" t="s">
        <v>39</v>
      </c>
      <c r="B21" s="31" t="s">
        <v>40</v>
      </c>
      <c r="C21" s="31">
        <v>20</v>
      </c>
      <c r="D21" s="26"/>
      <c r="E21" s="26"/>
      <c r="F21" s="26"/>
    </row>
    <row r="22" spans="1:6" x14ac:dyDescent="0.25">
      <c r="A22" s="34" t="s">
        <v>41</v>
      </c>
      <c r="B22" s="31" t="s">
        <v>42</v>
      </c>
      <c r="C22" s="31">
        <v>120</v>
      </c>
      <c r="D22" s="26"/>
      <c r="E22" s="26"/>
      <c r="F22" s="26"/>
    </row>
    <row r="23" spans="1:6" x14ac:dyDescent="0.25">
      <c r="A23" s="34" t="s">
        <v>43</v>
      </c>
      <c r="B23" s="31" t="s">
        <v>44</v>
      </c>
      <c r="C23" s="31" t="s">
        <v>45</v>
      </c>
      <c r="D23" s="26"/>
      <c r="E23" s="26"/>
      <c r="F23" s="26"/>
    </row>
    <row r="24" spans="1:6" x14ac:dyDescent="0.25">
      <c r="A24" s="34" t="s">
        <v>46</v>
      </c>
      <c r="B24" s="31" t="s">
        <v>47</v>
      </c>
      <c r="C24" s="31" t="s">
        <v>48</v>
      </c>
      <c r="D24" s="26"/>
      <c r="E24" s="26"/>
      <c r="F24" s="26"/>
    </row>
    <row r="25" spans="1:6" x14ac:dyDescent="0.25">
      <c r="A25" s="34" t="s">
        <v>49</v>
      </c>
      <c r="B25" s="31" t="s">
        <v>50</v>
      </c>
      <c r="C25" s="31">
        <v>40000</v>
      </c>
      <c r="D25" s="26"/>
      <c r="E25" s="26"/>
      <c r="F25" s="26"/>
    </row>
    <row r="26" spans="1:6" x14ac:dyDescent="0.25">
      <c r="A26" s="34" t="s">
        <v>51</v>
      </c>
      <c r="B26" s="31" t="s">
        <v>52</v>
      </c>
      <c r="C26" s="31">
        <v>7</v>
      </c>
      <c r="D26" s="26"/>
      <c r="E26" s="26"/>
      <c r="F26" s="26"/>
    </row>
    <row r="27" spans="1:6" x14ac:dyDescent="0.25">
      <c r="A27" s="34" t="s">
        <v>53</v>
      </c>
      <c r="B27" s="31" t="s">
        <v>54</v>
      </c>
      <c r="C27" s="31">
        <v>8</v>
      </c>
      <c r="D27" s="26"/>
      <c r="E27" s="26"/>
      <c r="F27" s="26"/>
    </row>
    <row r="28" spans="1:6" x14ac:dyDescent="0.25">
      <c r="A28" s="34" t="s">
        <v>55</v>
      </c>
      <c r="B28" s="31" t="s">
        <v>56</v>
      </c>
      <c r="C28" s="31">
        <v>1</v>
      </c>
      <c r="D28" s="26"/>
      <c r="E28" s="26"/>
      <c r="F28" s="26"/>
    </row>
    <row r="29" spans="1:6" x14ac:dyDescent="0.25">
      <c r="A29" s="34" t="s">
        <v>57</v>
      </c>
      <c r="B29" s="31" t="s">
        <v>58</v>
      </c>
      <c r="C29" s="31">
        <v>999</v>
      </c>
      <c r="D29" s="26"/>
      <c r="E29" s="26"/>
      <c r="F29" s="26"/>
    </row>
    <row r="30" spans="1:6" x14ac:dyDescent="0.25">
      <c r="A30" s="34" t="s">
        <v>59</v>
      </c>
      <c r="B30" s="31" t="s">
        <v>60</v>
      </c>
      <c r="C30" s="31">
        <v>999</v>
      </c>
    </row>
    <row r="31" spans="1:6" x14ac:dyDescent="0.25">
      <c r="A31" s="34" t="s">
        <v>61</v>
      </c>
      <c r="B31" s="31" t="s">
        <v>62</v>
      </c>
      <c r="C31" s="31">
        <v>0</v>
      </c>
    </row>
    <row r="32" spans="1:6" x14ac:dyDescent="0.25">
      <c r="A32" s="34" t="s">
        <v>63</v>
      </c>
      <c r="B32" s="31" t="s">
        <v>64</v>
      </c>
      <c r="C32" s="31">
        <v>1</v>
      </c>
    </row>
    <row r="33" spans="1:3" x14ac:dyDescent="0.25">
      <c r="A33" s="34" t="s">
        <v>65</v>
      </c>
      <c r="B33" s="31" t="s">
        <v>66</v>
      </c>
      <c r="C33" s="31" t="s">
        <v>67</v>
      </c>
    </row>
    <row r="34" spans="1:3" x14ac:dyDescent="0.25">
      <c r="A34" s="34" t="s">
        <v>68</v>
      </c>
      <c r="B34" s="31" t="s">
        <v>69</v>
      </c>
      <c r="C34" s="31">
        <v>50</v>
      </c>
    </row>
    <row r="35" spans="1:3" x14ac:dyDescent="0.25">
      <c r="A35" s="34" t="s">
        <v>70</v>
      </c>
      <c r="B35" s="31" t="s">
        <v>71</v>
      </c>
      <c r="C35" s="31">
        <v>5000</v>
      </c>
    </row>
    <row r="36" spans="1:3" x14ac:dyDescent="0.25">
      <c r="A36" s="34" t="s">
        <v>72</v>
      </c>
      <c r="B36" s="31" t="s">
        <v>73</v>
      </c>
      <c r="C36" s="31">
        <v>14</v>
      </c>
    </row>
    <row r="37" spans="1:3" x14ac:dyDescent="0.25">
      <c r="A37" s="34" t="s">
        <v>74</v>
      </c>
      <c r="B37" s="31" t="s">
        <v>75</v>
      </c>
      <c r="C37" s="31">
        <v>14</v>
      </c>
    </row>
    <row r="38" spans="1:3" x14ac:dyDescent="0.25">
      <c r="A38" s="34" t="s">
        <v>76</v>
      </c>
      <c r="B38" s="31" t="s">
        <v>77</v>
      </c>
      <c r="C38" s="31">
        <v>10</v>
      </c>
    </row>
    <row r="39" spans="1:3" x14ac:dyDescent="0.25">
      <c r="A39" s="34" t="s">
        <v>78</v>
      </c>
      <c r="B39" s="31" t="s">
        <v>79</v>
      </c>
      <c r="C39" s="35" t="s">
        <v>80</v>
      </c>
    </row>
    <row r="40" spans="1:3" x14ac:dyDescent="0.25">
      <c r="A40" s="34" t="s">
        <v>81</v>
      </c>
      <c r="B40" s="31" t="s">
        <v>82</v>
      </c>
      <c r="C40" s="35" t="s">
        <v>83</v>
      </c>
    </row>
    <row r="41" spans="1:3" x14ac:dyDescent="0.25">
      <c r="A41" s="34" t="s">
        <v>84</v>
      </c>
      <c r="B41" s="31" t="s">
        <v>85</v>
      </c>
      <c r="C41" s="35" t="s">
        <v>86</v>
      </c>
    </row>
    <row r="42" spans="1:3" x14ac:dyDescent="0.25">
      <c r="A42" s="34" t="s">
        <v>87</v>
      </c>
      <c r="B42" s="31" t="s">
        <v>88</v>
      </c>
      <c r="C42" s="35" t="s">
        <v>89</v>
      </c>
    </row>
    <row r="43" spans="1:3" x14ac:dyDescent="0.25">
      <c r="A43" s="34" t="s">
        <v>90</v>
      </c>
      <c r="B43" s="31" t="s">
        <v>91</v>
      </c>
      <c r="C43" s="35" t="s">
        <v>92</v>
      </c>
    </row>
    <row r="44" spans="1:3" x14ac:dyDescent="0.25">
      <c r="A44" s="34" t="s">
        <v>93</v>
      </c>
      <c r="B44" s="31" t="s">
        <v>94</v>
      </c>
      <c r="C44" s="35" t="s">
        <v>95</v>
      </c>
    </row>
    <row r="45" spans="1:3" x14ac:dyDescent="0.25">
      <c r="A45" s="34" t="s">
        <v>96</v>
      </c>
      <c r="B45" s="31" t="s">
        <v>97</v>
      </c>
      <c r="C45" s="35" t="s">
        <v>98</v>
      </c>
    </row>
    <row r="46" spans="1:3" x14ac:dyDescent="0.25">
      <c r="A46" s="34" t="s">
        <v>99</v>
      </c>
      <c r="B46" s="31" t="s">
        <v>100</v>
      </c>
      <c r="C46" s="35" t="s">
        <v>92</v>
      </c>
    </row>
    <row r="47" spans="1:3" x14ac:dyDescent="0.25">
      <c r="A47" s="34" t="s">
        <v>101</v>
      </c>
      <c r="B47" s="31" t="s">
        <v>102</v>
      </c>
      <c r="C47" s="35">
        <v>200</v>
      </c>
    </row>
    <row r="48" spans="1:3" x14ac:dyDescent="0.25">
      <c r="A48" s="38" t="s">
        <v>187</v>
      </c>
      <c r="B48" s="39" t="s">
        <v>186</v>
      </c>
      <c r="C48" s="23">
        <v>15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pane xSplit="1" ySplit="3" topLeftCell="B4" activePane="bottomRight" state="frozen"/>
      <selection pane="topRight"/>
      <selection pane="bottomLeft"/>
      <selection pane="bottomRight" activeCell="C43" sqref="C43"/>
    </sheetView>
  </sheetViews>
  <sheetFormatPr defaultColWidth="9.08984375" defaultRowHeight="16.5" x14ac:dyDescent="0.25"/>
  <cols>
    <col min="1" max="1" width="26.08984375" style="1" customWidth="1"/>
    <col min="2" max="3" width="20.36328125" style="1" customWidth="1"/>
    <col min="4" max="4" width="24.26953125" style="1" customWidth="1"/>
    <col min="5" max="5" width="18.08984375" style="1" customWidth="1"/>
    <col min="6" max="16384" width="9.08984375" style="1"/>
  </cols>
  <sheetData>
    <row r="1" spans="1:6" s="23" customFormat="1" ht="14.5" x14ac:dyDescent="0.25">
      <c r="A1" s="2" t="s">
        <v>103</v>
      </c>
      <c r="B1" s="26"/>
      <c r="C1" s="26"/>
      <c r="D1" s="26"/>
      <c r="E1" s="26"/>
      <c r="F1" s="26"/>
    </row>
    <row r="2" spans="1:6" s="24" customFormat="1" x14ac:dyDescent="0.25">
      <c r="A2" s="20" t="s">
        <v>1</v>
      </c>
      <c r="B2" s="20" t="s">
        <v>104</v>
      </c>
      <c r="C2" s="20" t="s">
        <v>105</v>
      </c>
      <c r="D2" s="20" t="s">
        <v>106</v>
      </c>
      <c r="E2" s="27" t="s">
        <v>107</v>
      </c>
    </row>
    <row r="3" spans="1:6" s="25" customFormat="1" ht="14.5" x14ac:dyDescent="0.25">
      <c r="A3" s="21" t="s">
        <v>1</v>
      </c>
      <c r="B3" s="21" t="s">
        <v>108</v>
      </c>
      <c r="C3" s="21" t="s">
        <v>109</v>
      </c>
      <c r="D3" s="21" t="s">
        <v>110</v>
      </c>
      <c r="F3" s="28"/>
    </row>
    <row r="4" spans="1:6" x14ac:dyDescent="0.25">
      <c r="A4" s="29">
        <v>1</v>
      </c>
      <c r="B4" s="29">
        <v>1</v>
      </c>
      <c r="C4" s="29">
        <v>6603201</v>
      </c>
      <c r="D4" s="29">
        <v>6603301</v>
      </c>
    </row>
    <row r="5" spans="1:6" x14ac:dyDescent="0.25">
      <c r="A5" s="22">
        <v>2</v>
      </c>
      <c r="B5" s="22">
        <v>2</v>
      </c>
      <c r="C5" s="22">
        <v>6603202</v>
      </c>
      <c r="D5" s="22">
        <v>6603302</v>
      </c>
    </row>
    <row r="6" spans="1:6" x14ac:dyDescent="0.25">
      <c r="A6" s="22">
        <v>3</v>
      </c>
      <c r="B6" s="22">
        <v>3</v>
      </c>
      <c r="C6" s="22">
        <v>6603203</v>
      </c>
      <c r="D6" s="22">
        <v>6603303</v>
      </c>
    </row>
    <row r="7" spans="1:6" x14ac:dyDescent="0.25">
      <c r="A7" s="22">
        <v>4</v>
      </c>
      <c r="B7" s="22">
        <v>5</v>
      </c>
      <c r="C7" s="22">
        <v>6603204</v>
      </c>
      <c r="D7" s="22">
        <v>6603304</v>
      </c>
    </row>
    <row r="8" spans="1:6" x14ac:dyDescent="0.25">
      <c r="A8" s="22">
        <v>5</v>
      </c>
      <c r="B8" s="22">
        <v>10</v>
      </c>
      <c r="C8" s="22">
        <v>6603205</v>
      </c>
      <c r="D8" s="22">
        <v>6603305</v>
      </c>
    </row>
    <row r="9" spans="1:6" x14ac:dyDescent="0.25">
      <c r="A9" s="22">
        <v>6</v>
      </c>
      <c r="B9" s="22">
        <v>50</v>
      </c>
      <c r="C9" s="22">
        <v>6603206</v>
      </c>
      <c r="D9" s="22">
        <v>6603306</v>
      </c>
    </row>
    <row r="10" spans="1:6" x14ac:dyDescent="0.25">
      <c r="A10" s="22">
        <v>7</v>
      </c>
      <c r="B10" s="22">
        <v>100</v>
      </c>
      <c r="C10" s="22">
        <v>6603207</v>
      </c>
      <c r="D10" s="22">
        <v>6603307</v>
      </c>
    </row>
    <row r="11" spans="1:6" x14ac:dyDescent="0.25">
      <c r="A11" s="22">
        <v>8</v>
      </c>
      <c r="B11" s="22">
        <v>500</v>
      </c>
      <c r="C11" s="22">
        <v>6603208</v>
      </c>
      <c r="D11" s="22">
        <v>6603308</v>
      </c>
    </row>
    <row r="12" spans="1:6" x14ac:dyDescent="0.25">
      <c r="A12" s="22">
        <v>9</v>
      </c>
      <c r="B12" s="22">
        <v>99999</v>
      </c>
      <c r="C12" s="22">
        <v>6603209</v>
      </c>
      <c r="D12" s="22">
        <v>6603309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C12" sqref="C12"/>
    </sheetView>
  </sheetViews>
  <sheetFormatPr defaultColWidth="9" defaultRowHeight="14" x14ac:dyDescent="0.25"/>
  <cols>
    <col min="2" max="2" width="16.90625" customWidth="1"/>
    <col min="3" max="3" width="20" customWidth="1"/>
    <col min="4" max="4" width="25.7265625" customWidth="1"/>
    <col min="5" max="5" width="17.7265625" customWidth="1"/>
  </cols>
  <sheetData>
    <row r="1" spans="1:5" x14ac:dyDescent="0.25">
      <c r="A1" s="2" t="s">
        <v>111</v>
      </c>
    </row>
    <row r="2" spans="1:5" x14ac:dyDescent="0.25">
      <c r="A2" s="20" t="s">
        <v>1</v>
      </c>
      <c r="B2" s="20" t="s">
        <v>112</v>
      </c>
      <c r="C2" s="20" t="s">
        <v>113</v>
      </c>
      <c r="D2" s="20" t="s">
        <v>114</v>
      </c>
      <c r="E2" s="20" t="s">
        <v>115</v>
      </c>
    </row>
    <row r="3" spans="1:5" x14ac:dyDescent="0.25">
      <c r="A3" s="21" t="s">
        <v>1</v>
      </c>
      <c r="B3" s="21" t="s">
        <v>116</v>
      </c>
      <c r="C3" s="21" t="s">
        <v>117</v>
      </c>
      <c r="D3" s="21" t="s">
        <v>118</v>
      </c>
      <c r="E3" s="21" t="s">
        <v>119</v>
      </c>
    </row>
    <row r="4" spans="1:5" x14ac:dyDescent="0.25">
      <c r="A4" s="22">
        <v>1</v>
      </c>
      <c r="B4" s="22">
        <v>1000</v>
      </c>
      <c r="C4" s="22">
        <v>1000</v>
      </c>
      <c r="D4" s="22" t="s">
        <v>120</v>
      </c>
      <c r="E4" s="22">
        <v>300</v>
      </c>
    </row>
    <row r="5" spans="1:5" x14ac:dyDescent="0.25">
      <c r="A5" s="22">
        <v>2</v>
      </c>
      <c r="B5" s="22">
        <v>1000</v>
      </c>
      <c r="C5" s="22">
        <v>1000</v>
      </c>
      <c r="D5" s="22" t="s">
        <v>121</v>
      </c>
      <c r="E5" s="22">
        <v>250</v>
      </c>
    </row>
    <row r="6" spans="1:5" x14ac:dyDescent="0.25">
      <c r="A6" s="22">
        <v>3</v>
      </c>
      <c r="B6" s="22">
        <v>1000</v>
      </c>
      <c r="C6" s="22">
        <v>1000</v>
      </c>
      <c r="D6" s="22" t="s">
        <v>122</v>
      </c>
      <c r="E6" s="22">
        <v>200</v>
      </c>
    </row>
    <row r="7" spans="1:5" x14ac:dyDescent="0.25">
      <c r="A7" s="22">
        <v>4</v>
      </c>
      <c r="B7" s="22">
        <v>1000</v>
      </c>
      <c r="C7" s="22">
        <v>1000</v>
      </c>
      <c r="D7" s="22" t="s">
        <v>123</v>
      </c>
      <c r="E7" s="22">
        <v>150</v>
      </c>
    </row>
    <row r="8" spans="1:5" x14ac:dyDescent="0.25">
      <c r="A8" s="22">
        <v>5</v>
      </c>
      <c r="B8" s="22">
        <v>1000</v>
      </c>
      <c r="C8" s="22">
        <v>1000</v>
      </c>
      <c r="D8" s="22" t="s">
        <v>124</v>
      </c>
      <c r="E8" s="22">
        <v>100</v>
      </c>
    </row>
  </sheetData>
  <phoneticPr fontId="10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2"/>
  <sheetViews>
    <sheetView workbookViewId="0">
      <selection activeCell="D46" sqref="D46"/>
    </sheetView>
  </sheetViews>
  <sheetFormatPr defaultColWidth="9" defaultRowHeight="16.5" x14ac:dyDescent="0.25"/>
  <cols>
    <col min="1" max="3" width="9" style="1"/>
    <col min="4" max="6" width="29.26953125" style="1" customWidth="1"/>
    <col min="7" max="7" width="27.6328125" style="1" customWidth="1"/>
    <col min="8" max="9" width="9" style="1"/>
    <col min="10" max="10" width="36.08984375" style="1" customWidth="1"/>
    <col min="11" max="16384" width="9" style="1"/>
  </cols>
  <sheetData>
    <row r="1" spans="1:14" x14ac:dyDescent="0.25">
      <c r="A1" s="2" t="s">
        <v>125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4" x14ac:dyDescent="0.25">
      <c r="A2" s="4" t="s">
        <v>1</v>
      </c>
      <c r="B2" s="4" t="s">
        <v>126</v>
      </c>
      <c r="C2" s="4" t="s">
        <v>127</v>
      </c>
      <c r="D2" s="4" t="s">
        <v>128</v>
      </c>
      <c r="E2" s="4" t="s">
        <v>129</v>
      </c>
      <c r="F2" s="4" t="s">
        <v>130</v>
      </c>
      <c r="G2" s="4" t="s">
        <v>131</v>
      </c>
      <c r="H2" s="4" t="s">
        <v>132</v>
      </c>
      <c r="I2" s="4" t="s">
        <v>133</v>
      </c>
      <c r="J2" s="4" t="s">
        <v>134</v>
      </c>
      <c r="K2" s="4" t="s">
        <v>135</v>
      </c>
      <c r="L2" s="3"/>
      <c r="M2" s="3"/>
    </row>
    <row r="3" spans="1:14" x14ac:dyDescent="0.25">
      <c r="A3" s="3" t="s">
        <v>1</v>
      </c>
      <c r="B3" s="3" t="s">
        <v>136</v>
      </c>
      <c r="C3" s="3" t="s">
        <v>137</v>
      </c>
      <c r="D3" s="3" t="s">
        <v>138</v>
      </c>
      <c r="E3" s="3" t="s">
        <v>139</v>
      </c>
      <c r="F3" s="3" t="s">
        <v>140</v>
      </c>
      <c r="G3" s="3" t="s">
        <v>141</v>
      </c>
      <c r="H3" s="3" t="s">
        <v>142</v>
      </c>
      <c r="I3" s="3" t="s">
        <v>143</v>
      </c>
      <c r="J3" s="3" t="s">
        <v>144</v>
      </c>
      <c r="K3" s="3" t="s">
        <v>145</v>
      </c>
      <c r="L3" s="3"/>
      <c r="M3" s="3"/>
    </row>
    <row r="4" spans="1:14" ht="16.25" x14ac:dyDescent="0.3">
      <c r="A4" s="5">
        <v>1</v>
      </c>
      <c r="B4" s="6" t="s">
        <v>146</v>
      </c>
      <c r="C4" s="6" t="s">
        <v>147</v>
      </c>
      <c r="D4" s="7" t="s">
        <v>148</v>
      </c>
      <c r="E4" s="7" t="str">
        <f>1.25*LEFT(D4,5)&amp;";"&amp;1.25*RIGHT(D4,5)</f>
        <v>28750;30000</v>
      </c>
      <c r="F4" s="7" t="str">
        <f>1.2*LEFT(E4,5)&amp;";"&amp;1.2*RIGHT(E4,5)</f>
        <v>34500;36000</v>
      </c>
      <c r="G4" s="7" t="s">
        <v>149</v>
      </c>
      <c r="H4" s="6" t="s">
        <v>150</v>
      </c>
      <c r="I4" s="14">
        <v>7</v>
      </c>
      <c r="J4" s="15" t="s">
        <v>151</v>
      </c>
      <c r="K4" s="3"/>
      <c r="L4" s="3"/>
      <c r="M4" s="3"/>
      <c r="N4" s="3"/>
    </row>
    <row r="5" spans="1:14" ht="16.25" x14ac:dyDescent="0.3">
      <c r="A5" s="8">
        <v>2</v>
      </c>
      <c r="B5" s="9" t="s">
        <v>152</v>
      </c>
      <c r="C5" s="9" t="s">
        <v>147</v>
      </c>
      <c r="D5" s="10" t="s">
        <v>148</v>
      </c>
      <c r="E5" s="10" t="str">
        <f t="shared" ref="E5:E28" si="0">1.25*LEFT(D5,5)&amp;";"&amp;1.25*RIGHT(D5,5)</f>
        <v>28750;30000</v>
      </c>
      <c r="F5" s="10" t="str">
        <f t="shared" ref="F5:F28" si="1">1.2*LEFT(E5,5)&amp;";"&amp;1.2*RIGHT(E5,5)</f>
        <v>34500;36000</v>
      </c>
      <c r="G5" s="10" t="s">
        <v>149</v>
      </c>
      <c r="H5" s="9" t="s">
        <v>150</v>
      </c>
      <c r="I5" s="16">
        <v>7</v>
      </c>
      <c r="J5" s="17" t="s">
        <v>153</v>
      </c>
      <c r="K5" s="3"/>
      <c r="L5" s="3"/>
      <c r="M5" s="3"/>
      <c r="N5" s="3"/>
    </row>
    <row r="6" spans="1:14" ht="16.25" x14ac:dyDescent="0.3">
      <c r="A6" s="8">
        <v>3</v>
      </c>
      <c r="B6" s="9" t="s">
        <v>154</v>
      </c>
      <c r="C6" s="9" t="s">
        <v>147</v>
      </c>
      <c r="D6" s="10" t="s">
        <v>148</v>
      </c>
      <c r="E6" s="10" t="str">
        <f t="shared" si="0"/>
        <v>28750;30000</v>
      </c>
      <c r="F6" s="10" t="str">
        <f t="shared" si="1"/>
        <v>34500;36000</v>
      </c>
      <c r="G6" s="10" t="s">
        <v>149</v>
      </c>
      <c r="H6" s="9" t="s">
        <v>150</v>
      </c>
      <c r="I6" s="16">
        <v>7</v>
      </c>
      <c r="J6" s="17" t="s">
        <v>155</v>
      </c>
      <c r="K6" s="3"/>
      <c r="L6" s="3"/>
      <c r="M6" s="3"/>
      <c r="N6" s="3"/>
    </row>
    <row r="7" spans="1:14" ht="16.25" x14ac:dyDescent="0.3">
      <c r="A7" s="8">
        <v>4</v>
      </c>
      <c r="B7" s="9" t="s">
        <v>156</v>
      </c>
      <c r="C7" s="9" t="s">
        <v>147</v>
      </c>
      <c r="D7" s="10" t="s">
        <v>148</v>
      </c>
      <c r="E7" s="10" t="str">
        <f t="shared" si="0"/>
        <v>28750;30000</v>
      </c>
      <c r="F7" s="10" t="str">
        <f t="shared" si="1"/>
        <v>34500;36000</v>
      </c>
      <c r="G7" s="10" t="s">
        <v>149</v>
      </c>
      <c r="H7" s="9" t="s">
        <v>150</v>
      </c>
      <c r="I7" s="16">
        <v>7</v>
      </c>
      <c r="J7" s="17" t="s">
        <v>157</v>
      </c>
      <c r="K7" s="3"/>
      <c r="L7" s="3"/>
      <c r="M7" s="3"/>
      <c r="N7" s="3"/>
    </row>
    <row r="8" spans="1:14" ht="16.25" x14ac:dyDescent="0.3">
      <c r="A8" s="8">
        <v>5</v>
      </c>
      <c r="B8" s="9" t="s">
        <v>146</v>
      </c>
      <c r="C8" s="9" t="s">
        <v>147</v>
      </c>
      <c r="D8" s="10" t="s">
        <v>148</v>
      </c>
      <c r="E8" s="10" t="str">
        <f t="shared" si="0"/>
        <v>28750;30000</v>
      </c>
      <c r="F8" s="10" t="str">
        <f t="shared" si="1"/>
        <v>34500;36000</v>
      </c>
      <c r="G8" s="10" t="s">
        <v>149</v>
      </c>
      <c r="H8" s="9" t="s">
        <v>150</v>
      </c>
      <c r="I8" s="16">
        <v>7</v>
      </c>
      <c r="J8" s="17" t="s">
        <v>158</v>
      </c>
      <c r="K8" s="3"/>
      <c r="L8" s="3"/>
      <c r="M8" s="3"/>
      <c r="N8" s="3"/>
    </row>
    <row r="9" spans="1:14" ht="16.25" x14ac:dyDescent="0.3">
      <c r="A9" s="5">
        <v>6</v>
      </c>
      <c r="B9" s="6" t="s">
        <v>146</v>
      </c>
      <c r="C9" s="6" t="s">
        <v>159</v>
      </c>
      <c r="D9" s="7" t="s">
        <v>160</v>
      </c>
      <c r="E9" s="7" t="str">
        <f t="shared" si="0"/>
        <v>30000;31250</v>
      </c>
      <c r="F9" s="7" t="str">
        <f t="shared" si="1"/>
        <v>36000;37500</v>
      </c>
      <c r="G9" s="7" t="s">
        <v>149</v>
      </c>
      <c r="H9" s="6" t="s">
        <v>150</v>
      </c>
      <c r="I9" s="14">
        <v>8</v>
      </c>
      <c r="J9" s="15" t="s">
        <v>161</v>
      </c>
      <c r="K9" s="3"/>
      <c r="L9" s="3"/>
      <c r="M9" s="3"/>
    </row>
    <row r="10" spans="1:14" ht="16.25" x14ac:dyDescent="0.3">
      <c r="A10" s="8">
        <v>7</v>
      </c>
      <c r="B10" s="9" t="s">
        <v>152</v>
      </c>
      <c r="C10" s="9" t="s">
        <v>159</v>
      </c>
      <c r="D10" s="10" t="s">
        <v>160</v>
      </c>
      <c r="E10" s="10" t="str">
        <f t="shared" si="0"/>
        <v>30000;31250</v>
      </c>
      <c r="F10" s="10" t="str">
        <f t="shared" si="1"/>
        <v>36000;37500</v>
      </c>
      <c r="G10" s="10" t="s">
        <v>149</v>
      </c>
      <c r="H10" s="9" t="s">
        <v>150</v>
      </c>
      <c r="I10" s="16">
        <v>8</v>
      </c>
      <c r="J10" s="17" t="s">
        <v>162</v>
      </c>
      <c r="K10" s="3"/>
      <c r="L10" s="3"/>
      <c r="M10" s="3"/>
    </row>
    <row r="11" spans="1:14" ht="16.25" x14ac:dyDescent="0.3">
      <c r="A11" s="8">
        <v>8</v>
      </c>
      <c r="B11" s="9" t="s">
        <v>154</v>
      </c>
      <c r="C11" s="9" t="s">
        <v>159</v>
      </c>
      <c r="D11" s="10" t="s">
        <v>160</v>
      </c>
      <c r="E11" s="10" t="str">
        <f t="shared" si="0"/>
        <v>30000;31250</v>
      </c>
      <c r="F11" s="10" t="str">
        <f t="shared" si="1"/>
        <v>36000;37500</v>
      </c>
      <c r="G11" s="10" t="s">
        <v>149</v>
      </c>
      <c r="H11" s="9" t="s">
        <v>150</v>
      </c>
      <c r="I11" s="16">
        <v>8</v>
      </c>
      <c r="J11" s="17" t="s">
        <v>163</v>
      </c>
      <c r="K11" s="3"/>
      <c r="L11" s="3"/>
      <c r="M11" s="3"/>
    </row>
    <row r="12" spans="1:14" ht="16.25" x14ac:dyDescent="0.3">
      <c r="A12" s="8">
        <v>9</v>
      </c>
      <c r="B12" s="9" t="s">
        <v>156</v>
      </c>
      <c r="C12" s="9" t="s">
        <v>159</v>
      </c>
      <c r="D12" s="10" t="s">
        <v>160</v>
      </c>
      <c r="E12" s="10" t="str">
        <f t="shared" si="0"/>
        <v>30000;31250</v>
      </c>
      <c r="F12" s="10" t="str">
        <f t="shared" si="1"/>
        <v>36000;37500</v>
      </c>
      <c r="G12" s="10" t="s">
        <v>149</v>
      </c>
      <c r="H12" s="9" t="s">
        <v>150</v>
      </c>
      <c r="I12" s="16">
        <v>8</v>
      </c>
      <c r="J12" s="17" t="s">
        <v>164</v>
      </c>
      <c r="K12" s="3"/>
      <c r="L12" s="3"/>
      <c r="M12" s="3"/>
    </row>
    <row r="13" spans="1:14" ht="16.25" x14ac:dyDescent="0.3">
      <c r="A13" s="8">
        <v>10</v>
      </c>
      <c r="B13" s="9" t="s">
        <v>146</v>
      </c>
      <c r="C13" s="9" t="s">
        <v>159</v>
      </c>
      <c r="D13" s="10" t="s">
        <v>160</v>
      </c>
      <c r="E13" s="10" t="str">
        <f t="shared" si="0"/>
        <v>30000;31250</v>
      </c>
      <c r="F13" s="10" t="str">
        <f t="shared" si="1"/>
        <v>36000;37500</v>
      </c>
      <c r="G13" s="10" t="s">
        <v>149</v>
      </c>
      <c r="H13" s="9" t="s">
        <v>150</v>
      </c>
      <c r="I13" s="16">
        <v>8</v>
      </c>
      <c r="J13" s="17" t="s">
        <v>165</v>
      </c>
      <c r="K13" s="3"/>
      <c r="L13" s="3"/>
      <c r="M13" s="3"/>
    </row>
    <row r="14" spans="1:14" ht="16.25" x14ac:dyDescent="0.3">
      <c r="A14" s="5">
        <v>11</v>
      </c>
      <c r="B14" s="6" t="s">
        <v>146</v>
      </c>
      <c r="C14" s="6" t="s">
        <v>159</v>
      </c>
      <c r="D14" s="7" t="s">
        <v>166</v>
      </c>
      <c r="E14" s="7" t="str">
        <f t="shared" si="0"/>
        <v>31250;32500</v>
      </c>
      <c r="F14" s="7" t="str">
        <f t="shared" si="1"/>
        <v>37500;39000</v>
      </c>
      <c r="G14" s="7" t="s">
        <v>149</v>
      </c>
      <c r="H14" s="6" t="s">
        <v>150</v>
      </c>
      <c r="I14" s="14">
        <v>9</v>
      </c>
      <c r="J14" s="15" t="s">
        <v>167</v>
      </c>
      <c r="K14" s="3"/>
      <c r="L14" s="3"/>
      <c r="M14" s="3"/>
    </row>
    <row r="15" spans="1:14" ht="16.25" x14ac:dyDescent="0.3">
      <c r="A15" s="8">
        <v>12</v>
      </c>
      <c r="B15" s="9" t="s">
        <v>152</v>
      </c>
      <c r="C15" s="9" t="s">
        <v>159</v>
      </c>
      <c r="D15" s="10" t="s">
        <v>166</v>
      </c>
      <c r="E15" s="10" t="str">
        <f t="shared" si="0"/>
        <v>31250;32500</v>
      </c>
      <c r="F15" s="10" t="str">
        <f t="shared" si="1"/>
        <v>37500;39000</v>
      </c>
      <c r="G15" s="10" t="s">
        <v>149</v>
      </c>
      <c r="H15" s="9" t="s">
        <v>150</v>
      </c>
      <c r="I15" s="16">
        <v>9</v>
      </c>
      <c r="J15" s="17" t="s">
        <v>168</v>
      </c>
      <c r="K15" s="3"/>
      <c r="L15" s="3"/>
      <c r="M15" s="3"/>
    </row>
    <row r="16" spans="1:14" ht="16.25" x14ac:dyDescent="0.3">
      <c r="A16" s="8">
        <v>13</v>
      </c>
      <c r="B16" s="9" t="s">
        <v>154</v>
      </c>
      <c r="C16" s="9" t="s">
        <v>159</v>
      </c>
      <c r="D16" s="10" t="s">
        <v>166</v>
      </c>
      <c r="E16" s="10" t="str">
        <f t="shared" si="0"/>
        <v>31250;32500</v>
      </c>
      <c r="F16" s="10" t="str">
        <f t="shared" si="1"/>
        <v>37500;39000</v>
      </c>
      <c r="G16" s="10" t="s">
        <v>149</v>
      </c>
      <c r="H16" s="9" t="s">
        <v>150</v>
      </c>
      <c r="I16" s="16">
        <v>9</v>
      </c>
      <c r="J16" s="17" t="s">
        <v>169</v>
      </c>
      <c r="K16" s="3"/>
      <c r="L16" s="3"/>
      <c r="M16" s="3"/>
    </row>
    <row r="17" spans="1:13" ht="16.25" x14ac:dyDescent="0.3">
      <c r="A17" s="8">
        <v>14</v>
      </c>
      <c r="B17" s="9" t="s">
        <v>156</v>
      </c>
      <c r="C17" s="9" t="s">
        <v>159</v>
      </c>
      <c r="D17" s="10" t="s">
        <v>166</v>
      </c>
      <c r="E17" s="10" t="str">
        <f t="shared" si="0"/>
        <v>31250;32500</v>
      </c>
      <c r="F17" s="10" t="str">
        <f t="shared" si="1"/>
        <v>37500;39000</v>
      </c>
      <c r="G17" s="10" t="s">
        <v>149</v>
      </c>
      <c r="H17" s="9" t="s">
        <v>150</v>
      </c>
      <c r="I17" s="16">
        <v>9</v>
      </c>
      <c r="J17" s="17" t="s">
        <v>170</v>
      </c>
      <c r="K17" s="3"/>
      <c r="L17" s="3"/>
      <c r="M17" s="3"/>
    </row>
    <row r="18" spans="1:13" ht="16.25" x14ac:dyDescent="0.3">
      <c r="A18" s="8">
        <v>15</v>
      </c>
      <c r="B18" s="9" t="s">
        <v>146</v>
      </c>
      <c r="C18" s="9" t="s">
        <v>159</v>
      </c>
      <c r="D18" s="10" t="s">
        <v>166</v>
      </c>
      <c r="E18" s="10" t="str">
        <f t="shared" si="0"/>
        <v>31250;32500</v>
      </c>
      <c r="F18" s="10" t="str">
        <f t="shared" si="1"/>
        <v>37500;39000</v>
      </c>
      <c r="G18" s="10" t="s">
        <v>149</v>
      </c>
      <c r="H18" s="9" t="s">
        <v>150</v>
      </c>
      <c r="I18" s="16">
        <v>9</v>
      </c>
      <c r="J18" s="17" t="s">
        <v>171</v>
      </c>
      <c r="K18" s="3"/>
      <c r="L18" s="3"/>
      <c r="M18" s="3"/>
    </row>
    <row r="19" spans="1:13" ht="16.25" x14ac:dyDescent="0.3">
      <c r="A19" s="5">
        <v>16</v>
      </c>
      <c r="B19" s="6" t="s">
        <v>146</v>
      </c>
      <c r="C19" s="6" t="s">
        <v>159</v>
      </c>
      <c r="D19" s="7" t="s">
        <v>172</v>
      </c>
      <c r="E19" s="7" t="str">
        <f t="shared" si="0"/>
        <v>32500;33750</v>
      </c>
      <c r="F19" s="7" t="str">
        <f t="shared" si="1"/>
        <v>39000;40500</v>
      </c>
      <c r="G19" s="7" t="s">
        <v>149</v>
      </c>
      <c r="H19" s="6" t="s">
        <v>150</v>
      </c>
      <c r="I19" s="14">
        <v>9</v>
      </c>
      <c r="J19" s="15" t="s">
        <v>173</v>
      </c>
      <c r="K19" s="3"/>
      <c r="L19" s="3"/>
      <c r="M19" s="3"/>
    </row>
    <row r="20" spans="1:13" ht="16.25" x14ac:dyDescent="0.3">
      <c r="A20" s="8">
        <v>17</v>
      </c>
      <c r="B20" s="9" t="s">
        <v>152</v>
      </c>
      <c r="C20" s="9" t="s">
        <v>159</v>
      </c>
      <c r="D20" s="10" t="s">
        <v>172</v>
      </c>
      <c r="E20" s="10" t="str">
        <f t="shared" si="0"/>
        <v>32500;33750</v>
      </c>
      <c r="F20" s="10" t="str">
        <f t="shared" si="1"/>
        <v>39000;40500</v>
      </c>
      <c r="G20" s="10" t="s">
        <v>149</v>
      </c>
      <c r="H20" s="9" t="s">
        <v>150</v>
      </c>
      <c r="I20" s="16">
        <v>9</v>
      </c>
      <c r="J20" s="17" t="s">
        <v>174</v>
      </c>
      <c r="K20" s="3"/>
      <c r="L20" s="3"/>
      <c r="M20" s="3"/>
    </row>
    <row r="21" spans="1:13" ht="16.25" x14ac:dyDescent="0.3">
      <c r="A21" s="8">
        <v>18</v>
      </c>
      <c r="B21" s="9" t="s">
        <v>154</v>
      </c>
      <c r="C21" s="9" t="s">
        <v>159</v>
      </c>
      <c r="D21" s="10" t="s">
        <v>172</v>
      </c>
      <c r="E21" s="10" t="str">
        <f t="shared" si="0"/>
        <v>32500;33750</v>
      </c>
      <c r="F21" s="10" t="str">
        <f t="shared" si="1"/>
        <v>39000;40500</v>
      </c>
      <c r="G21" s="10" t="s">
        <v>149</v>
      </c>
      <c r="H21" s="9" t="s">
        <v>150</v>
      </c>
      <c r="I21" s="16">
        <v>9</v>
      </c>
      <c r="J21" s="17" t="s">
        <v>175</v>
      </c>
      <c r="K21" s="3"/>
      <c r="L21" s="3"/>
      <c r="M21" s="3"/>
    </row>
    <row r="22" spans="1:13" ht="16.25" x14ac:dyDescent="0.3">
      <c r="A22" s="8">
        <v>19</v>
      </c>
      <c r="B22" s="9" t="s">
        <v>156</v>
      </c>
      <c r="C22" s="9" t="s">
        <v>159</v>
      </c>
      <c r="D22" s="10" t="s">
        <v>172</v>
      </c>
      <c r="E22" s="10" t="str">
        <f t="shared" si="0"/>
        <v>32500;33750</v>
      </c>
      <c r="F22" s="10" t="str">
        <f t="shared" si="1"/>
        <v>39000;40500</v>
      </c>
      <c r="G22" s="10" t="s">
        <v>149</v>
      </c>
      <c r="H22" s="9" t="s">
        <v>150</v>
      </c>
      <c r="I22" s="16">
        <v>9</v>
      </c>
      <c r="J22" s="17" t="s">
        <v>176</v>
      </c>
      <c r="K22" s="3"/>
      <c r="L22" s="3"/>
      <c r="M22" s="3"/>
    </row>
    <row r="23" spans="1:13" ht="16.25" x14ac:dyDescent="0.3">
      <c r="A23" s="8">
        <v>20</v>
      </c>
      <c r="B23" s="9" t="s">
        <v>146</v>
      </c>
      <c r="C23" s="9" t="s">
        <v>159</v>
      </c>
      <c r="D23" s="10" t="s">
        <v>172</v>
      </c>
      <c r="E23" s="10" t="str">
        <f t="shared" si="0"/>
        <v>32500;33750</v>
      </c>
      <c r="F23" s="10" t="str">
        <f t="shared" si="1"/>
        <v>39000;40500</v>
      </c>
      <c r="G23" s="10" t="s">
        <v>149</v>
      </c>
      <c r="H23" s="9" t="s">
        <v>150</v>
      </c>
      <c r="I23" s="16">
        <v>9</v>
      </c>
      <c r="J23" s="17" t="s">
        <v>177</v>
      </c>
      <c r="K23" s="3"/>
      <c r="L23" s="3"/>
      <c r="M23" s="3"/>
    </row>
    <row r="24" spans="1:13" ht="16.25" x14ac:dyDescent="0.3">
      <c r="A24" s="5">
        <v>21</v>
      </c>
      <c r="B24" s="6" t="s">
        <v>146</v>
      </c>
      <c r="C24" s="6" t="s">
        <v>178</v>
      </c>
      <c r="D24" s="7" t="s">
        <v>179</v>
      </c>
      <c r="E24" s="7" t="str">
        <f t="shared" si="0"/>
        <v>33750;35000</v>
      </c>
      <c r="F24" s="7" t="str">
        <f t="shared" si="1"/>
        <v>40500;42000</v>
      </c>
      <c r="G24" s="7" t="s">
        <v>149</v>
      </c>
      <c r="H24" s="6" t="s">
        <v>150</v>
      </c>
      <c r="I24" s="14">
        <v>10</v>
      </c>
      <c r="J24" s="15" t="s">
        <v>180</v>
      </c>
      <c r="K24" s="3"/>
      <c r="L24" s="3"/>
      <c r="M24" s="3"/>
    </row>
    <row r="25" spans="1:13" ht="16.25" x14ac:dyDescent="0.3">
      <c r="A25" s="8">
        <v>22</v>
      </c>
      <c r="B25" s="9" t="s">
        <v>152</v>
      </c>
      <c r="C25" s="9" t="s">
        <v>178</v>
      </c>
      <c r="D25" s="10" t="s">
        <v>179</v>
      </c>
      <c r="E25" s="10" t="str">
        <f t="shared" si="0"/>
        <v>33750;35000</v>
      </c>
      <c r="F25" s="10" t="str">
        <f t="shared" si="1"/>
        <v>40500;42000</v>
      </c>
      <c r="G25" s="10" t="s">
        <v>149</v>
      </c>
      <c r="H25" s="9" t="s">
        <v>150</v>
      </c>
      <c r="I25" s="16">
        <v>10</v>
      </c>
      <c r="J25" s="17" t="s">
        <v>181</v>
      </c>
      <c r="K25" s="3"/>
      <c r="L25" s="3"/>
      <c r="M25" s="3"/>
    </row>
    <row r="26" spans="1:13" ht="16.25" x14ac:dyDescent="0.3">
      <c r="A26" s="8">
        <v>23</v>
      </c>
      <c r="B26" s="9" t="s">
        <v>154</v>
      </c>
      <c r="C26" s="9" t="s">
        <v>178</v>
      </c>
      <c r="D26" s="10" t="s">
        <v>179</v>
      </c>
      <c r="E26" s="10" t="str">
        <f t="shared" si="0"/>
        <v>33750;35000</v>
      </c>
      <c r="F26" s="10" t="str">
        <f t="shared" si="1"/>
        <v>40500;42000</v>
      </c>
      <c r="G26" s="10" t="s">
        <v>149</v>
      </c>
      <c r="H26" s="9" t="s">
        <v>150</v>
      </c>
      <c r="I26" s="16">
        <v>10</v>
      </c>
      <c r="J26" s="17" t="s">
        <v>182</v>
      </c>
      <c r="K26" s="3"/>
      <c r="L26" s="3"/>
      <c r="M26" s="3"/>
    </row>
    <row r="27" spans="1:13" ht="16.25" x14ac:dyDescent="0.3">
      <c r="A27" s="8">
        <v>24</v>
      </c>
      <c r="B27" s="9" t="s">
        <v>156</v>
      </c>
      <c r="C27" s="9" t="s">
        <v>178</v>
      </c>
      <c r="D27" s="10" t="s">
        <v>179</v>
      </c>
      <c r="E27" s="10" t="str">
        <f t="shared" si="0"/>
        <v>33750;35000</v>
      </c>
      <c r="F27" s="10" t="str">
        <f t="shared" si="1"/>
        <v>40500;42000</v>
      </c>
      <c r="G27" s="10" t="s">
        <v>149</v>
      </c>
      <c r="H27" s="9" t="s">
        <v>150</v>
      </c>
      <c r="I27" s="16">
        <v>10</v>
      </c>
      <c r="J27" s="17" t="s">
        <v>183</v>
      </c>
      <c r="K27" s="3"/>
      <c r="L27" s="3"/>
      <c r="M27" s="3"/>
    </row>
    <row r="28" spans="1:13" ht="16.25" x14ac:dyDescent="0.3">
      <c r="A28" s="11">
        <v>25</v>
      </c>
      <c r="B28" s="12" t="s">
        <v>146</v>
      </c>
      <c r="C28" s="12" t="s">
        <v>178</v>
      </c>
      <c r="D28" s="12" t="s">
        <v>179</v>
      </c>
      <c r="E28" s="12" t="str">
        <f t="shared" si="0"/>
        <v>33750;35000</v>
      </c>
      <c r="F28" s="12" t="str">
        <f t="shared" si="1"/>
        <v>40500;42000</v>
      </c>
      <c r="G28" s="13" t="s">
        <v>149</v>
      </c>
      <c r="H28" s="12" t="s">
        <v>150</v>
      </c>
      <c r="I28" s="18">
        <v>10</v>
      </c>
      <c r="J28" s="19" t="s">
        <v>184</v>
      </c>
      <c r="K28" s="3"/>
      <c r="L28" s="3"/>
      <c r="M28" s="3"/>
    </row>
    <row r="32" spans="1:13" x14ac:dyDescent="0.25">
      <c r="F32"/>
    </row>
  </sheetData>
  <phoneticPr fontId="10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杂项配置表</vt:lpstr>
      <vt:lpstr>结算奖励配置表</vt:lpstr>
      <vt:lpstr>机器人分段配置表</vt:lpstr>
      <vt:lpstr>机器人模板配置表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scottxiao(肖志键)</dc:creator>
  <cp:lastModifiedBy>佳磊 汪</cp:lastModifiedBy>
  <dcterms:created xsi:type="dcterms:W3CDTF">2023-05-12T11:15:00Z</dcterms:created>
  <dcterms:modified xsi:type="dcterms:W3CDTF">2025-03-05T13:25:50Z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2052-12.1.0.18276</vt:lpwstr>
  </property>
</Properties>
</file>