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39165DFE-194B-4659-9D2F-5C0F8A928198}" xr6:coauthVersionLast="47" xr6:coauthVersionMax="47" xr10:uidLastSave="{00000000-0000-0000-0000-000000000000}"/>
  <bookViews>
    <workbookView xWindow="42260" yWindow="4300" windowWidth="30100" windowHeight="14150" xr2:uid="{00000000-000D-0000-FFFF-FFFF00000000}"/>
  </bookViews>
  <sheets>
    <sheet name="等级配置" sheetId="1" r:id="rId1"/>
    <sheet name="建造速度配置" sheetId="2" r:id="rId2"/>
    <sheet name="建筑气泡和阵营关系配置表" sheetId="3" r:id="rId3"/>
    <sheet name="#TID_base_up" sheetId="4" r:id="rId4"/>
  </sheets>
  <definedNames>
    <definedName name="_xlnm._FilterDatabase" localSheetId="1" hidden="1">建造速度配置!$A$1:$A$105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1" l="1"/>
  <c r="AC22" i="1"/>
  <c r="Z22" i="1"/>
  <c r="W22" i="1"/>
  <c r="AC21" i="1"/>
  <c r="Z21" i="1"/>
  <c r="W21" i="1"/>
  <c r="AC20" i="1"/>
  <c r="Z20" i="1"/>
  <c r="W20" i="1"/>
  <c r="AC19" i="1"/>
  <c r="AB19" i="1"/>
  <c r="Z19" i="1"/>
  <c r="W19" i="1"/>
  <c r="AB18" i="1"/>
  <c r="AC18" i="1" s="1"/>
  <c r="Z18" i="1"/>
  <c r="W18" i="1"/>
  <c r="AC17" i="1"/>
  <c r="AB17" i="1"/>
  <c r="Z17" i="1"/>
  <c r="W17" i="1"/>
  <c r="AB16" i="1"/>
  <c r="AC16" i="1" s="1"/>
  <c r="Z16" i="1"/>
  <c r="W16" i="1"/>
  <c r="AC15" i="1"/>
  <c r="Z15" i="1"/>
  <c r="W15" i="1"/>
  <c r="AC14" i="1"/>
  <c r="Z14" i="1"/>
  <c r="W14" i="1"/>
  <c r="AC13" i="1"/>
  <c r="Z13" i="1"/>
  <c r="W13" i="1"/>
  <c r="AC12" i="1"/>
  <c r="Z12" i="1"/>
  <c r="W12" i="1"/>
  <c r="AC11" i="1"/>
  <c r="Z11" i="1"/>
  <c r="W11" i="1"/>
  <c r="AC10" i="1"/>
  <c r="Z10" i="1"/>
  <c r="W10" i="1"/>
  <c r="AC9" i="1"/>
  <c r="Z9" i="1"/>
  <c r="W9" i="1"/>
  <c r="AC8" i="1"/>
  <c r="Z8" i="1"/>
  <c r="W8" i="1"/>
  <c r="AC7" i="1"/>
  <c r="Z7" i="1"/>
  <c r="W7" i="1"/>
  <c r="AC6" i="1"/>
  <c r="Z6" i="1"/>
  <c r="W6" i="1"/>
  <c r="AC5" i="1"/>
  <c r="Z5" i="1"/>
  <c r="W5" i="1"/>
  <c r="AC4" i="1"/>
  <c r="Z4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lotxu(许多)</author>
  </authors>
  <commentList>
    <comment ref="E2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作者:
用于和mapPoint与等级一起唯一确定一个野外个人建筑的配置</t>
        </r>
      </text>
    </comment>
    <comment ref="AB16" authorId="1" shapeId="0" xr:uid="{00000000-0006-0000-0000-000002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lotxu(许多):金矿容量只有1/10
</t>
        </r>
      </text>
    </comment>
  </commentList>
</comments>
</file>

<file path=xl/sharedStrings.xml><?xml version="1.0" encoding="utf-8"?>
<sst xmlns="http://schemas.openxmlformats.org/spreadsheetml/2006/main" count="437" uniqueCount="195">
  <si>
    <t>convert(ResWorld.proto, table_OutsideCityBuildingLevelConf, OutsideCityBuildingLevelConf.pbin)</t>
  </si>
  <si>
    <t>id</t>
  </si>
  <si>
    <t>地图点类型</t>
  </si>
  <si>
    <t>备注</t>
  </si>
  <si>
    <t>等级</t>
  </si>
  <si>
    <t>子类型</t>
  </si>
  <si>
    <t>瞭望塔显示图集</t>
  </si>
  <si>
    <t>图片</t>
  </si>
  <si>
    <t>显示图集</t>
  </si>
  <si>
    <t>建筑名称</t>
  </si>
  <si>
    <t>建筑介绍文本</t>
  </si>
  <si>
    <t>最大耐久buffId</t>
  </si>
  <si>
    <t>基础建造速度（单位:/秒）</t>
  </si>
  <si>
    <t>建造速度加成</t>
  </si>
  <si>
    <t>辐射范围buffId</t>
  </si>
  <si>
    <t>建筑容量buffId</t>
  </si>
  <si>
    <t>建筑3D模型</t>
  </si>
  <si>
    <t>建筑图集</t>
  </si>
  <si>
    <t>建筑图集图片</t>
  </si>
  <si>
    <t>建造动画</t>
  </si>
  <si>
    <t>耐久buff_ID_附加</t>
  </si>
  <si>
    <t>耐久值</t>
  </si>
  <si>
    <t>buffer配置</t>
  </si>
  <si>
    <t>辐射范围buff_ID_附加</t>
  </si>
  <si>
    <t>辐射范围值</t>
  </si>
  <si>
    <t>建筑容量buff_ID_附加</t>
  </si>
  <si>
    <t>建筑容量值</t>
  </si>
  <si>
    <t>未解锁时UI文本显示</t>
  </si>
  <si>
    <t>未解锁时Tips文本显示</t>
  </si>
  <si>
    <t>用Buff索引建筑对应的id值</t>
  </si>
  <si>
    <t>出战建筑士兵ID</t>
  </si>
  <si>
    <t>portraitAtlas</t>
  </si>
  <si>
    <t>portraitSprite</t>
  </si>
  <si>
    <t>mapPointType</t>
  </si>
  <si>
    <t>level</t>
  </si>
  <si>
    <t>subType</t>
  </si>
  <si>
    <t>warAtlasName</t>
  </si>
  <si>
    <t>warIcon</t>
  </si>
  <si>
    <t>mailAtlasName</t>
  </si>
  <si>
    <t>mailIcon</t>
  </si>
  <si>
    <t>name</t>
  </si>
  <si>
    <t>introduceText</t>
  </si>
  <si>
    <t>maxHpBufferId</t>
  </si>
  <si>
    <t>baseBuildingSpeed</t>
  </si>
  <si>
    <t>soldierSpeedUpType</t>
  </si>
  <si>
    <t>rangeBufferId</t>
  </si>
  <si>
    <t>capacityBufferId</t>
  </si>
  <si>
    <t>prefabId</t>
  </si>
  <si>
    <t>atlas</t>
  </si>
  <si>
    <t>icon</t>
  </si>
  <si>
    <t>animPrefabId</t>
  </si>
  <si>
    <t>buffer[1]{bufferId|b|c|d}</t>
  </si>
  <si>
    <t>buffer[2]{bufferId|b|c|d}</t>
  </si>
  <si>
    <t>buffer[3]{bufferId|b|c|d}</t>
  </si>
  <si>
    <t>lockedText</t>
  </si>
  <si>
    <t>lockedTipsText</t>
  </si>
  <si>
    <t>bufferId</t>
  </si>
  <si>
    <t>fightBuildingSoldierId</t>
  </si>
  <si>
    <t>采集小屋</t>
  </si>
  <si>
    <t>伐木场1级</t>
  </si>
  <si>
    <t>icon_outsidebuilding.smash</t>
  </si>
  <si>
    <t>icon_outsidebuilding_wood_1</t>
  </si>
  <si>
    <t>icon_mail.smash</t>
  </si>
  <si>
    <t>icon_mail_wood_1</t>
  </si>
  <si>
    <t>High_Order_WoodCamp_Durable</t>
  </si>
  <si>
    <t>WoodCamp_Range</t>
  </si>
  <si>
    <t>WoodCamp_Capacity</t>
  </si>
  <si>
    <t>WoodCamp_Level</t>
  </si>
  <si>
    <t>ui_wujimingcheng</t>
  </si>
  <si>
    <t>mingcheng1</t>
  </si>
  <si>
    <t>伐木场2级</t>
  </si>
  <si>
    <t>icon_outsidebuilding_wood_2</t>
  </si>
  <si>
    <t>icon_mail_wood_2</t>
  </si>
  <si>
    <t>伐木场3级</t>
  </si>
  <si>
    <t>icon_outsidebuilding_wood_3</t>
  </si>
  <si>
    <t>icon_mail_wood_3</t>
  </si>
  <si>
    <t>伐木场4级</t>
  </si>
  <si>
    <t>磨坊1级</t>
  </si>
  <si>
    <t>icon_outsidebuilding_food_1</t>
  </si>
  <si>
    <t>icon_mail_food_1</t>
  </si>
  <si>
    <t>High_Order_FoodCamp_Durable</t>
  </si>
  <si>
    <t>FoodCamp_Range</t>
  </si>
  <si>
    <t>FoodCamp_Capacity</t>
  </si>
  <si>
    <t>FoodCamp_Level</t>
  </si>
  <si>
    <t>磨坊2级</t>
  </si>
  <si>
    <t>icon_outsidebuilding_food_2</t>
  </si>
  <si>
    <t>icon_mail_food_2</t>
  </si>
  <si>
    <t>磨坊3级</t>
  </si>
  <si>
    <t>icon_outsidebuilding_food_3</t>
  </si>
  <si>
    <t>icon_mail_food_3</t>
  </si>
  <si>
    <t>磨坊4级</t>
  </si>
  <si>
    <t>石矿场1级</t>
  </si>
  <si>
    <t>icon_outsidebuilding_stone_1</t>
  </si>
  <si>
    <t>icon_mail_stone_1</t>
  </si>
  <si>
    <t>High_Order_StoneCamp_Durable</t>
  </si>
  <si>
    <t>StoneCamp_Range</t>
  </si>
  <si>
    <t>StoneCamp_Capacity</t>
  </si>
  <si>
    <t>StoneCamp_Level</t>
  </si>
  <si>
    <t>石矿场2级</t>
  </si>
  <si>
    <t>icon_outsidebuilding_stone_2</t>
  </si>
  <si>
    <t>icon_mail_stone_2</t>
  </si>
  <si>
    <t>石矿场3级</t>
  </si>
  <si>
    <t>icon_outsidebuilding_stone_3</t>
  </si>
  <si>
    <t>icon_mail_stone_3</t>
  </si>
  <si>
    <t>石矿场4级</t>
  </si>
  <si>
    <t>金矿场1级</t>
  </si>
  <si>
    <t>icon_outsidebuilding_gold_1</t>
  </si>
  <si>
    <t>icon_mail_gold_1</t>
  </si>
  <si>
    <t>High_Order_GoldCamp_Durable</t>
  </si>
  <si>
    <t>GoldCamp_Range</t>
  </si>
  <si>
    <t>GoldCamp_Capacity</t>
  </si>
  <si>
    <t>GoldCamp_Level</t>
  </si>
  <si>
    <t>金矿场2级</t>
  </si>
  <si>
    <t>icon_outsidebuilding_gold_2</t>
  </si>
  <si>
    <t>icon_mail_gold_2</t>
  </si>
  <si>
    <t>金矿场3级</t>
  </si>
  <si>
    <t>icon_outsidebuilding_gold_3</t>
  </si>
  <si>
    <t>icon_mail_gold_3</t>
  </si>
  <si>
    <t>金矿场4级</t>
  </si>
  <si>
    <t>稀有资源1级</t>
  </si>
  <si>
    <t>icon_outsidebuilding_rareresouce_1</t>
  </si>
  <si>
    <t>icon_mail_rareresouce_1</t>
  </si>
  <si>
    <t>ScarceResourceCamp_Durable</t>
  </si>
  <si>
    <t>ScarceResourceCamp_Range</t>
  </si>
  <si>
    <t>ScarceResourceCamp_Capacity</t>
  </si>
  <si>
    <t>ScarceResource_Level</t>
  </si>
  <si>
    <t>稀有资源2级</t>
  </si>
  <si>
    <t>icon_outsidebuilding_rareresouce_2</t>
  </si>
  <si>
    <t>icon_mail_rareresouce_2</t>
  </si>
  <si>
    <t>稀有资源3级</t>
  </si>
  <si>
    <t>icon_outsidebuilding_rareresouce_3</t>
  </si>
  <si>
    <t>icon_mail_rareresouce_3</t>
  </si>
  <si>
    <t>临时营地</t>
  </si>
  <si>
    <t>TemporaryCamp_Durable</t>
  </si>
  <si>
    <t>icon_temporarycamp_1</t>
  </si>
  <si>
    <t>convert(ResWorld.proto, table_OutsideCityBuildingSpeedConf, OutsideCityBuildingSpeedConf.pbin)</t>
  </si>
  <si>
    <t>士兵战斗力下限</t>
  </si>
  <si>
    <t>士兵战斗力上限</t>
  </si>
  <si>
    <t>加成百分比</t>
  </si>
  <si>
    <t>左开右闭</t>
  </si>
  <si>
    <t>factor.soldierFightPowerMin</t>
  </si>
  <si>
    <t>factor.soldierFightPowerMax</t>
  </si>
  <si>
    <t>factor.upRate</t>
  </si>
  <si>
    <t>convert(ResWorld.proto, table_OutsideCityBuildingIconConf, OutsideCityBuildingIconConf.pbin)</t>
  </si>
  <si>
    <t>建筑类型</t>
  </si>
  <si>
    <t>普通层气泡Atlas</t>
  </si>
  <si>
    <t>自己：普通层气泡Sprite</t>
  </si>
  <si>
    <t>盟友：普通层气泡Sprite</t>
  </si>
  <si>
    <t>其他：普通层气泡Sprite</t>
  </si>
  <si>
    <t>图标层气泡Atlas</t>
  </si>
  <si>
    <t>自己：图标层气泡Sprite</t>
  </si>
  <si>
    <t>盟友：图标层气泡Sprite</t>
  </si>
  <si>
    <t>其他：图标层气泡Sprite</t>
  </si>
  <si>
    <t>normalPortraitAtlas</t>
  </si>
  <si>
    <t>normalPortraitSpriteSelf</t>
  </si>
  <si>
    <t>normalPortraitSpriteAlly</t>
  </si>
  <si>
    <t>normalPortraitSpriteOther</t>
  </si>
  <si>
    <t>iconPortraitAtlas</t>
  </si>
  <si>
    <t>iconPortraitSpriteSelf</t>
  </si>
  <si>
    <t>iconPortraitSpriteAlly</t>
  </si>
  <si>
    <t>iconPortraitSpriteOther</t>
  </si>
  <si>
    <t>木材营地</t>
  </si>
  <si>
    <t>ui_menuicon4</t>
  </si>
  <si>
    <t>icon_yingdi2_6</t>
  </si>
  <si>
    <t>icon_yingdi2_8</t>
  </si>
  <si>
    <t>icon_yingdi2_7</t>
  </si>
  <si>
    <t>ui_wujisaixuan</t>
  </si>
  <si>
    <t>icon_wjsf_lv_03</t>
  </si>
  <si>
    <t>icon_wjsf_lan_03</t>
  </si>
  <si>
    <t>icon_wjsf_hui_03</t>
  </si>
  <si>
    <t>食物营地</t>
  </si>
  <si>
    <t>icon_wjsf_lv_04</t>
  </si>
  <si>
    <t>icon_wjsf_lan_04</t>
  </si>
  <si>
    <t>icon_wjsf_hui_04</t>
  </si>
  <si>
    <t>石头营地</t>
  </si>
  <si>
    <t>icon_wjsf_lv_01</t>
  </si>
  <si>
    <t>icon_wjsf_lan_01</t>
  </si>
  <si>
    <t>icon_wjsf_hui_01</t>
  </si>
  <si>
    <t>黄金营地</t>
  </si>
  <si>
    <t>icon_wjsf_lv_05</t>
  </si>
  <si>
    <t>icon_wjsf_lan_05</t>
  </si>
  <si>
    <t>icon_wjsf_hui_05</t>
  </si>
  <si>
    <t>珍品营地</t>
  </si>
  <si>
    <t>icon_wjsf_lv_02</t>
  </si>
  <si>
    <t>icon_wjsf_lan_02</t>
  </si>
  <si>
    <t>icon_wjsf_hui_02</t>
  </si>
  <si>
    <t>icon_yingdi2_2</t>
  </si>
  <si>
    <t>icon_yingdi2_4</t>
  </si>
  <si>
    <t>icon_yingdi2_3</t>
  </si>
  <si>
    <t>icon_wjsf_lv_06</t>
  </si>
  <si>
    <t>icon_wjsf_lan_06</t>
  </si>
  <si>
    <t>icon_wjsf_hui_06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</si>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</sst>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0"/>
      <color rgb="FF000000"/>
      <name val="新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rgb="FF7030A0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H29" sqref="H29"/>
    </sheetView>
  </sheetViews>
  <sheetFormatPr defaultColWidth="9" defaultRowHeight="16.5" x14ac:dyDescent="0.45"/>
  <cols>
    <col min="1" max="1" width="9" style="19" customWidth="1"/>
    <col min="2" max="3" width="17.9140625" style="19" customWidth="1"/>
    <col min="4" max="4" width="9" style="19" customWidth="1"/>
    <col min="5" max="5" width="9" style="20" customWidth="1"/>
    <col min="6" max="6" width="28.9140625" style="20" customWidth="1"/>
    <col min="7" max="7" width="38.4140625" style="20" customWidth="1"/>
    <col min="8" max="8" width="28.9140625" style="20" customWidth="1"/>
    <col min="9" max="9" width="38.4140625" style="20" customWidth="1"/>
    <col min="10" max="10" width="15.25" style="19" customWidth="1"/>
    <col min="11" max="11" width="27.9140625" style="19" customWidth="1"/>
    <col min="12" max="12" width="38.33203125" style="19" customWidth="1"/>
    <col min="13" max="13" width="24.9140625" style="14" customWidth="1"/>
    <col min="14" max="14" width="24.75" style="19" customWidth="1"/>
    <col min="15" max="15" width="29.75" style="19" customWidth="1"/>
    <col min="16" max="16" width="33.08203125" style="19" customWidth="1"/>
    <col min="17" max="17" width="11.33203125" style="19" customWidth="1"/>
    <col min="18" max="18" width="33.4140625" style="19" customWidth="1"/>
    <col min="19" max="19" width="39.08203125" style="19" customWidth="1"/>
    <col min="20" max="21" width="16" style="14" customWidth="1"/>
    <col min="22" max="22" width="7.08203125" style="14" customWidth="1"/>
    <col min="23" max="23" width="24.4140625" style="19" customWidth="1"/>
    <col min="24" max="24" width="20.08203125" style="14" customWidth="1"/>
    <col min="25" max="25" width="11" style="14" customWidth="1"/>
    <col min="26" max="26" width="24.4140625" style="19" customWidth="1"/>
    <col min="27" max="27" width="20.08203125" style="14" customWidth="1"/>
    <col min="28" max="28" width="11" style="14" customWidth="1"/>
    <col min="29" max="29" width="24.4140625" style="19" customWidth="1"/>
    <col min="30" max="30" width="27.25" style="19" customWidth="1"/>
    <col min="31" max="31" width="22.58203125" style="19" customWidth="1"/>
    <col min="32" max="32" width="30.08203125" style="19" customWidth="1"/>
    <col min="33" max="33" width="19.75" style="19" customWidth="1"/>
    <col min="34" max="34" width="20.33203125" style="19" customWidth="1"/>
    <col min="35" max="35" width="14.6640625" style="19" customWidth="1"/>
    <col min="36" max="36" width="9" style="19" customWidth="1"/>
    <col min="37" max="16384" width="9" style="19"/>
  </cols>
  <sheetData>
    <row r="1" spans="1:35" x14ac:dyDescent="0.45">
      <c r="A1" s="22" t="s">
        <v>0</v>
      </c>
    </row>
    <row r="2" spans="1:35" x14ac:dyDescent="0.4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7</v>
      </c>
      <c r="J2" s="9" t="s">
        <v>9</v>
      </c>
      <c r="K2" s="9" t="s">
        <v>10</v>
      </c>
      <c r="L2" s="9" t="s">
        <v>11</v>
      </c>
      <c r="M2" s="10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0" t="s">
        <v>19</v>
      </c>
      <c r="U2" s="10" t="s">
        <v>20</v>
      </c>
      <c r="V2" s="10" t="s">
        <v>21</v>
      </c>
      <c r="W2" s="9" t="s">
        <v>22</v>
      </c>
      <c r="X2" s="10" t="s">
        <v>23</v>
      </c>
      <c r="Y2" s="10" t="s">
        <v>24</v>
      </c>
      <c r="Z2" s="9" t="s">
        <v>22</v>
      </c>
      <c r="AA2" s="10" t="s">
        <v>25</v>
      </c>
      <c r="AB2" s="10" t="s">
        <v>26</v>
      </c>
      <c r="AC2" s="9" t="s">
        <v>22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</row>
    <row r="3" spans="1:35" s="11" customFormat="1" x14ac:dyDescent="0.45">
      <c r="A3" s="11" t="s">
        <v>1</v>
      </c>
      <c r="B3" s="23" t="s">
        <v>33</v>
      </c>
      <c r="D3" s="11" t="s">
        <v>34</v>
      </c>
      <c r="E3" s="12" t="s">
        <v>35</v>
      </c>
      <c r="F3" s="21" t="s">
        <v>36</v>
      </c>
      <c r="G3" s="21" t="s">
        <v>37</v>
      </c>
      <c r="H3" s="21" t="s">
        <v>38</v>
      </c>
      <c r="I3" s="21" t="s">
        <v>39</v>
      </c>
      <c r="J3" s="11" t="s">
        <v>40</v>
      </c>
      <c r="K3" s="11" t="s">
        <v>41</v>
      </c>
      <c r="L3" s="11" t="s">
        <v>42</v>
      </c>
      <c r="M3" s="14" t="s">
        <v>43</v>
      </c>
      <c r="N3" s="11" t="s">
        <v>44</v>
      </c>
      <c r="O3" s="11" t="s">
        <v>45</v>
      </c>
      <c r="P3" s="11" t="s">
        <v>46</v>
      </c>
      <c r="Q3" s="11" t="s">
        <v>47</v>
      </c>
      <c r="R3" s="11" t="s">
        <v>48</v>
      </c>
      <c r="S3" s="11" t="s">
        <v>49</v>
      </c>
      <c r="T3" s="14" t="s">
        <v>50</v>
      </c>
      <c r="U3" s="14"/>
      <c r="V3" s="14"/>
      <c r="W3" s="11" t="s">
        <v>51</v>
      </c>
      <c r="X3" s="14"/>
      <c r="Y3" s="14"/>
      <c r="Z3" s="11" t="s">
        <v>52</v>
      </c>
      <c r="AA3" s="14"/>
      <c r="AB3" s="14"/>
      <c r="AC3" s="11" t="s">
        <v>53</v>
      </c>
      <c r="AD3" s="12" t="s">
        <v>54</v>
      </c>
      <c r="AE3" s="12" t="s">
        <v>55</v>
      </c>
      <c r="AF3" s="12" t="s">
        <v>56</v>
      </c>
      <c r="AG3" s="11" t="s">
        <v>57</v>
      </c>
      <c r="AH3" s="12" t="s">
        <v>31</v>
      </c>
      <c r="AI3" s="12" t="s">
        <v>32</v>
      </c>
    </row>
    <row r="4" spans="1:35" s="11" customFormat="1" x14ac:dyDescent="0.45">
      <c r="A4" s="11">
        <v>1</v>
      </c>
      <c r="B4" s="11" t="s">
        <v>58</v>
      </c>
      <c r="C4" s="11" t="s">
        <v>59</v>
      </c>
      <c r="D4" s="11">
        <v>1</v>
      </c>
      <c r="E4" s="12">
        <v>1</v>
      </c>
      <c r="F4" s="12" t="s">
        <v>60</v>
      </c>
      <c r="G4" s="12" t="s">
        <v>61</v>
      </c>
      <c r="H4" s="12" t="s">
        <v>62</v>
      </c>
      <c r="I4" s="12" t="s">
        <v>63</v>
      </c>
      <c r="J4" s="19"/>
      <c r="K4" s="13"/>
      <c r="L4" s="12" t="s">
        <v>64</v>
      </c>
      <c r="M4" s="14">
        <v>75</v>
      </c>
      <c r="N4" s="11">
        <v>1</v>
      </c>
      <c r="O4" s="12" t="s">
        <v>65</v>
      </c>
      <c r="P4" s="12" t="s">
        <v>66</v>
      </c>
      <c r="Q4" s="12">
        <v>1501</v>
      </c>
      <c r="R4" s="15" t="s">
        <v>60</v>
      </c>
      <c r="S4" s="12" t="s">
        <v>61</v>
      </c>
      <c r="T4" s="14">
        <v>21001</v>
      </c>
      <c r="U4" s="14">
        <v>1036</v>
      </c>
      <c r="V4" s="14">
        <v>7500</v>
      </c>
      <c r="W4" s="16" t="str">
        <f t="shared" ref="W4:W23" si="0">U4&amp;"|"&amp;V4&amp;"|0|0"</f>
        <v>1036|7500|0|0</v>
      </c>
      <c r="X4" s="14">
        <v>1040</v>
      </c>
      <c r="Y4" s="14">
        <v>3</v>
      </c>
      <c r="Z4" s="16" t="str">
        <f t="shared" ref="Z4:Z22" si="1">X4&amp;"|"&amp;Y4&amp;"|0|0"</f>
        <v>1040|3|0|0</v>
      </c>
      <c r="AA4" s="14">
        <v>1032</v>
      </c>
      <c r="AB4" s="14">
        <v>50000</v>
      </c>
      <c r="AC4" s="16" t="str">
        <f t="shared" ref="AC4:AC22" si="2">AA4&amp;"|"&amp;AB4&amp;"|0|0"</f>
        <v>1032|50000|0|0</v>
      </c>
      <c r="AD4" s="12"/>
      <c r="AE4" s="12"/>
      <c r="AF4" s="12" t="s">
        <v>67</v>
      </c>
      <c r="AG4" s="12">
        <v>904001001</v>
      </c>
      <c r="AH4" s="12" t="s">
        <v>68</v>
      </c>
      <c r="AI4" s="12" t="s">
        <v>69</v>
      </c>
    </row>
    <row r="5" spans="1:35" s="11" customFormat="1" x14ac:dyDescent="0.45">
      <c r="A5" s="11">
        <v>2</v>
      </c>
      <c r="B5" s="11" t="s">
        <v>58</v>
      </c>
      <c r="C5" s="11" t="s">
        <v>70</v>
      </c>
      <c r="D5" s="11">
        <v>2</v>
      </c>
      <c r="E5" s="12">
        <v>1</v>
      </c>
      <c r="F5" s="12" t="s">
        <v>60</v>
      </c>
      <c r="G5" s="12" t="s">
        <v>71</v>
      </c>
      <c r="H5" s="12" t="s">
        <v>62</v>
      </c>
      <c r="I5" s="12" t="s">
        <v>72</v>
      </c>
      <c r="J5" s="19"/>
      <c r="K5" s="13"/>
      <c r="L5" s="12" t="s">
        <v>64</v>
      </c>
      <c r="M5" s="14">
        <v>90</v>
      </c>
      <c r="N5" s="11">
        <v>1</v>
      </c>
      <c r="O5" s="12" t="s">
        <v>65</v>
      </c>
      <c r="P5" s="12" t="s">
        <v>66</v>
      </c>
      <c r="Q5" s="12">
        <v>1502</v>
      </c>
      <c r="R5" s="15" t="s">
        <v>60</v>
      </c>
      <c r="S5" s="12" t="s">
        <v>71</v>
      </c>
      <c r="T5" s="14">
        <v>21001</v>
      </c>
      <c r="U5" s="14">
        <v>1036</v>
      </c>
      <c r="V5" s="14">
        <v>9000</v>
      </c>
      <c r="W5" s="16" t="str">
        <f t="shared" si="0"/>
        <v>1036|9000|0|0</v>
      </c>
      <c r="X5" s="14">
        <v>1040</v>
      </c>
      <c r="Y5" s="14">
        <v>5</v>
      </c>
      <c r="Z5" s="16" t="str">
        <f t="shared" si="1"/>
        <v>1040|5|0|0</v>
      </c>
      <c r="AA5" s="14">
        <v>1032</v>
      </c>
      <c r="AB5" s="14">
        <v>100000</v>
      </c>
      <c r="AC5" s="16" t="str">
        <f t="shared" si="2"/>
        <v>1032|100000|0|0</v>
      </c>
      <c r="AD5" s="12"/>
      <c r="AE5" s="12"/>
      <c r="AF5" s="12" t="s">
        <v>67</v>
      </c>
      <c r="AG5" s="12">
        <v>904001001</v>
      </c>
      <c r="AH5" s="12" t="s">
        <v>68</v>
      </c>
      <c r="AI5" s="12" t="s">
        <v>69</v>
      </c>
    </row>
    <row r="6" spans="1:35" s="11" customFormat="1" x14ac:dyDescent="0.45">
      <c r="A6" s="11">
        <v>3</v>
      </c>
      <c r="B6" s="11" t="s">
        <v>58</v>
      </c>
      <c r="C6" s="11" t="s">
        <v>73</v>
      </c>
      <c r="D6" s="11">
        <v>3</v>
      </c>
      <c r="E6" s="12">
        <v>1</v>
      </c>
      <c r="F6" s="12" t="s">
        <v>60</v>
      </c>
      <c r="G6" s="12" t="s">
        <v>74</v>
      </c>
      <c r="H6" s="12" t="s">
        <v>62</v>
      </c>
      <c r="I6" s="12" t="s">
        <v>75</v>
      </c>
      <c r="J6" s="19"/>
      <c r="K6" s="13"/>
      <c r="L6" s="12" t="s">
        <v>64</v>
      </c>
      <c r="M6" s="14">
        <v>105</v>
      </c>
      <c r="N6" s="11">
        <v>1</v>
      </c>
      <c r="O6" s="12" t="s">
        <v>65</v>
      </c>
      <c r="P6" s="12" t="s">
        <v>66</v>
      </c>
      <c r="Q6" s="12">
        <v>1503</v>
      </c>
      <c r="R6" s="15" t="s">
        <v>60</v>
      </c>
      <c r="S6" s="12" t="s">
        <v>74</v>
      </c>
      <c r="T6" s="14">
        <v>21001</v>
      </c>
      <c r="U6" s="14">
        <v>1036</v>
      </c>
      <c r="V6" s="14">
        <v>10500</v>
      </c>
      <c r="W6" s="16" t="str">
        <f t="shared" si="0"/>
        <v>1036|10500|0|0</v>
      </c>
      <c r="X6" s="14">
        <v>1040</v>
      </c>
      <c r="Y6" s="14">
        <v>5</v>
      </c>
      <c r="Z6" s="16" t="str">
        <f t="shared" si="1"/>
        <v>1040|5|0|0</v>
      </c>
      <c r="AA6" s="14">
        <v>1032</v>
      </c>
      <c r="AB6" s="14">
        <v>150000</v>
      </c>
      <c r="AC6" s="16" t="str">
        <f t="shared" si="2"/>
        <v>1032|150000|0|0</v>
      </c>
      <c r="AF6" s="12" t="s">
        <v>67</v>
      </c>
      <c r="AG6" s="12">
        <v>904001001</v>
      </c>
      <c r="AH6" s="12" t="s">
        <v>68</v>
      </c>
      <c r="AI6" s="12" t="s">
        <v>69</v>
      </c>
    </row>
    <row r="7" spans="1:35" s="11" customFormat="1" x14ac:dyDescent="0.45">
      <c r="A7" s="11">
        <v>4</v>
      </c>
      <c r="B7" s="11" t="s">
        <v>58</v>
      </c>
      <c r="C7" s="11" t="s">
        <v>76</v>
      </c>
      <c r="D7" s="11">
        <v>4</v>
      </c>
      <c r="E7" s="12">
        <v>1</v>
      </c>
      <c r="F7" s="12" t="s">
        <v>60</v>
      </c>
      <c r="G7" s="12" t="s">
        <v>74</v>
      </c>
      <c r="H7" s="12" t="s">
        <v>62</v>
      </c>
      <c r="I7" s="12" t="s">
        <v>75</v>
      </c>
      <c r="J7" s="19"/>
      <c r="K7" s="13"/>
      <c r="L7" s="12" t="s">
        <v>64</v>
      </c>
      <c r="M7" s="14">
        <v>120</v>
      </c>
      <c r="N7" s="11">
        <v>1</v>
      </c>
      <c r="O7" s="12" t="s">
        <v>65</v>
      </c>
      <c r="P7" s="12" t="s">
        <v>66</v>
      </c>
      <c r="Q7" s="12">
        <v>1504</v>
      </c>
      <c r="R7" s="15" t="s">
        <v>60</v>
      </c>
      <c r="S7" s="12" t="s">
        <v>74</v>
      </c>
      <c r="T7" s="14">
        <v>21001</v>
      </c>
      <c r="U7" s="14">
        <v>1036</v>
      </c>
      <c r="V7" s="14">
        <v>12000</v>
      </c>
      <c r="W7" s="16" t="str">
        <f t="shared" si="0"/>
        <v>1036|12000|0|0</v>
      </c>
      <c r="X7" s="14">
        <v>1040</v>
      </c>
      <c r="Y7" s="14">
        <v>5</v>
      </c>
      <c r="Z7" s="16" t="str">
        <f t="shared" si="1"/>
        <v>1040|5|0|0</v>
      </c>
      <c r="AA7" s="14">
        <v>1032</v>
      </c>
      <c r="AB7" s="14">
        <v>250000</v>
      </c>
      <c r="AC7" s="16" t="str">
        <f t="shared" si="2"/>
        <v>1032|250000|0|0</v>
      </c>
      <c r="AF7" s="12" t="s">
        <v>67</v>
      </c>
      <c r="AG7" s="12">
        <v>904001001</v>
      </c>
      <c r="AH7" s="12" t="s">
        <v>68</v>
      </c>
      <c r="AI7" s="12" t="s">
        <v>69</v>
      </c>
    </row>
    <row r="8" spans="1:35" s="11" customFormat="1" x14ac:dyDescent="0.45">
      <c r="A8" s="11">
        <v>5</v>
      </c>
      <c r="B8" s="11" t="s">
        <v>58</v>
      </c>
      <c r="C8" s="12" t="s">
        <v>77</v>
      </c>
      <c r="D8" s="11">
        <v>1</v>
      </c>
      <c r="E8" s="12">
        <v>2</v>
      </c>
      <c r="F8" s="12" t="s">
        <v>60</v>
      </c>
      <c r="G8" s="12" t="s">
        <v>78</v>
      </c>
      <c r="H8" s="12" t="s">
        <v>62</v>
      </c>
      <c r="I8" s="12" t="s">
        <v>79</v>
      </c>
      <c r="J8" s="19"/>
      <c r="K8" s="13"/>
      <c r="L8" s="12" t="s">
        <v>80</v>
      </c>
      <c r="M8" s="14">
        <v>75</v>
      </c>
      <c r="N8" s="11">
        <v>1</v>
      </c>
      <c r="O8" s="12" t="s">
        <v>81</v>
      </c>
      <c r="P8" s="12" t="s">
        <v>82</v>
      </c>
      <c r="Q8" s="12">
        <v>2501</v>
      </c>
      <c r="R8" s="15" t="s">
        <v>60</v>
      </c>
      <c r="S8" s="12" t="s">
        <v>78</v>
      </c>
      <c r="T8" s="14">
        <v>21001</v>
      </c>
      <c r="U8" s="14">
        <v>1035</v>
      </c>
      <c r="V8" s="14">
        <v>7500</v>
      </c>
      <c r="W8" s="16" t="str">
        <f t="shared" si="0"/>
        <v>1035|7500|0|0</v>
      </c>
      <c r="X8" s="14">
        <v>1039</v>
      </c>
      <c r="Y8" s="14">
        <v>3</v>
      </c>
      <c r="Z8" s="16" t="str">
        <f t="shared" si="1"/>
        <v>1039|3|0|0</v>
      </c>
      <c r="AA8" s="14">
        <v>1031</v>
      </c>
      <c r="AB8" s="14">
        <v>50000</v>
      </c>
      <c r="AC8" s="16" t="str">
        <f t="shared" si="2"/>
        <v>1031|50000|0|0</v>
      </c>
      <c r="AD8" s="12"/>
      <c r="AE8" s="17"/>
      <c r="AF8" s="12" t="s">
        <v>83</v>
      </c>
      <c r="AG8" s="12">
        <v>904001001</v>
      </c>
      <c r="AH8" s="12" t="s">
        <v>68</v>
      </c>
      <c r="AI8" s="12" t="s">
        <v>69</v>
      </c>
    </row>
    <row r="9" spans="1:35" s="11" customFormat="1" x14ac:dyDescent="0.45">
      <c r="A9" s="11">
        <v>6</v>
      </c>
      <c r="B9" s="11" t="s">
        <v>58</v>
      </c>
      <c r="C9" s="12" t="s">
        <v>84</v>
      </c>
      <c r="D9" s="11">
        <v>2</v>
      </c>
      <c r="E9" s="12">
        <v>2</v>
      </c>
      <c r="F9" s="12" t="s">
        <v>60</v>
      </c>
      <c r="G9" s="12" t="s">
        <v>85</v>
      </c>
      <c r="H9" s="12" t="s">
        <v>62</v>
      </c>
      <c r="I9" s="12" t="s">
        <v>86</v>
      </c>
      <c r="J9" s="19"/>
      <c r="K9" s="13"/>
      <c r="L9" s="12" t="s">
        <v>80</v>
      </c>
      <c r="M9" s="14">
        <v>90</v>
      </c>
      <c r="N9" s="11">
        <v>1</v>
      </c>
      <c r="O9" s="12" t="s">
        <v>81</v>
      </c>
      <c r="P9" s="12" t="s">
        <v>82</v>
      </c>
      <c r="Q9" s="12">
        <v>2502</v>
      </c>
      <c r="R9" s="15" t="s">
        <v>60</v>
      </c>
      <c r="S9" s="12" t="s">
        <v>85</v>
      </c>
      <c r="T9" s="14">
        <v>21001</v>
      </c>
      <c r="U9" s="14">
        <v>1035</v>
      </c>
      <c r="V9" s="14">
        <v>9000</v>
      </c>
      <c r="W9" s="16" t="str">
        <f t="shared" si="0"/>
        <v>1035|9000|0|0</v>
      </c>
      <c r="X9" s="14">
        <v>1039</v>
      </c>
      <c r="Y9" s="14">
        <v>5</v>
      </c>
      <c r="Z9" s="16" t="str">
        <f t="shared" si="1"/>
        <v>1039|5|0|0</v>
      </c>
      <c r="AA9" s="14">
        <v>1031</v>
      </c>
      <c r="AB9" s="14">
        <v>100000</v>
      </c>
      <c r="AC9" s="16" t="str">
        <f t="shared" si="2"/>
        <v>1031|100000|0|0</v>
      </c>
      <c r="AF9" s="12" t="s">
        <v>83</v>
      </c>
      <c r="AG9" s="12">
        <v>904001001</v>
      </c>
      <c r="AH9" s="12" t="s">
        <v>68</v>
      </c>
      <c r="AI9" s="12" t="s">
        <v>69</v>
      </c>
    </row>
    <row r="10" spans="1:35" s="11" customFormat="1" x14ac:dyDescent="0.45">
      <c r="A10" s="11">
        <v>7</v>
      </c>
      <c r="B10" s="11" t="s">
        <v>58</v>
      </c>
      <c r="C10" s="12" t="s">
        <v>87</v>
      </c>
      <c r="D10" s="11">
        <v>3</v>
      </c>
      <c r="E10" s="12">
        <v>2</v>
      </c>
      <c r="F10" s="12" t="s">
        <v>60</v>
      </c>
      <c r="G10" s="12" t="s">
        <v>88</v>
      </c>
      <c r="H10" s="12" t="s">
        <v>62</v>
      </c>
      <c r="I10" s="12" t="s">
        <v>89</v>
      </c>
      <c r="J10" s="19"/>
      <c r="K10" s="13"/>
      <c r="L10" s="12" t="s">
        <v>80</v>
      </c>
      <c r="M10" s="14">
        <v>105</v>
      </c>
      <c r="N10" s="11">
        <v>1</v>
      </c>
      <c r="O10" s="12" t="s">
        <v>81</v>
      </c>
      <c r="P10" s="12" t="s">
        <v>82</v>
      </c>
      <c r="Q10" s="12">
        <v>2503</v>
      </c>
      <c r="R10" s="15" t="s">
        <v>60</v>
      </c>
      <c r="S10" s="12" t="s">
        <v>88</v>
      </c>
      <c r="T10" s="14">
        <v>21001</v>
      </c>
      <c r="U10" s="14">
        <v>1035</v>
      </c>
      <c r="V10" s="14">
        <v>10500</v>
      </c>
      <c r="W10" s="16" t="str">
        <f t="shared" si="0"/>
        <v>1035|10500|0|0</v>
      </c>
      <c r="X10" s="14">
        <v>1039</v>
      </c>
      <c r="Y10" s="14">
        <v>5</v>
      </c>
      <c r="Z10" s="16" t="str">
        <f t="shared" si="1"/>
        <v>1039|5|0|0</v>
      </c>
      <c r="AA10" s="14">
        <v>1031</v>
      </c>
      <c r="AB10" s="14">
        <v>150000</v>
      </c>
      <c r="AC10" s="16" t="str">
        <f t="shared" si="2"/>
        <v>1031|150000|0|0</v>
      </c>
      <c r="AF10" s="12" t="s">
        <v>83</v>
      </c>
      <c r="AG10" s="12">
        <v>904001001</v>
      </c>
      <c r="AH10" s="12" t="s">
        <v>68</v>
      </c>
      <c r="AI10" s="12" t="s">
        <v>69</v>
      </c>
    </row>
    <row r="11" spans="1:35" s="11" customFormat="1" x14ac:dyDescent="0.45">
      <c r="A11" s="11">
        <v>8</v>
      </c>
      <c r="B11" s="11" t="s">
        <v>58</v>
      </c>
      <c r="C11" s="12" t="s">
        <v>90</v>
      </c>
      <c r="D11" s="11">
        <v>4</v>
      </c>
      <c r="E11" s="12">
        <v>2</v>
      </c>
      <c r="F11" s="12" t="s">
        <v>60</v>
      </c>
      <c r="G11" s="12" t="s">
        <v>88</v>
      </c>
      <c r="H11" s="12" t="s">
        <v>62</v>
      </c>
      <c r="I11" s="12" t="s">
        <v>89</v>
      </c>
      <c r="J11" s="19"/>
      <c r="K11" s="13"/>
      <c r="L11" s="12" t="s">
        <v>80</v>
      </c>
      <c r="M11" s="14">
        <v>120</v>
      </c>
      <c r="N11" s="11">
        <v>1</v>
      </c>
      <c r="O11" s="12" t="s">
        <v>81</v>
      </c>
      <c r="P11" s="12" t="s">
        <v>82</v>
      </c>
      <c r="Q11" s="12">
        <v>2504</v>
      </c>
      <c r="R11" s="15" t="s">
        <v>60</v>
      </c>
      <c r="S11" s="12" t="s">
        <v>88</v>
      </c>
      <c r="T11" s="14">
        <v>21001</v>
      </c>
      <c r="U11" s="14">
        <v>1035</v>
      </c>
      <c r="V11" s="14">
        <v>12000</v>
      </c>
      <c r="W11" s="16" t="str">
        <f t="shared" si="0"/>
        <v>1035|12000|0|0</v>
      </c>
      <c r="X11" s="14">
        <v>1039</v>
      </c>
      <c r="Y11" s="14">
        <v>5</v>
      </c>
      <c r="Z11" s="16" t="str">
        <f t="shared" si="1"/>
        <v>1039|5|0|0</v>
      </c>
      <c r="AA11" s="14">
        <v>1031</v>
      </c>
      <c r="AB11" s="14">
        <v>250000</v>
      </c>
      <c r="AC11" s="16" t="str">
        <f t="shared" si="2"/>
        <v>1031|250000|0|0</v>
      </c>
      <c r="AF11" s="12" t="s">
        <v>83</v>
      </c>
      <c r="AG11" s="12">
        <v>904001001</v>
      </c>
      <c r="AH11" s="12" t="s">
        <v>68</v>
      </c>
      <c r="AI11" s="12" t="s">
        <v>69</v>
      </c>
    </row>
    <row r="12" spans="1:35" s="11" customFormat="1" x14ac:dyDescent="0.45">
      <c r="A12" s="11">
        <v>9</v>
      </c>
      <c r="B12" s="11" t="s">
        <v>58</v>
      </c>
      <c r="C12" s="12" t="s">
        <v>91</v>
      </c>
      <c r="D12" s="11">
        <v>1</v>
      </c>
      <c r="E12" s="12">
        <v>3</v>
      </c>
      <c r="F12" s="12" t="s">
        <v>60</v>
      </c>
      <c r="G12" s="12" t="s">
        <v>92</v>
      </c>
      <c r="H12" s="12" t="s">
        <v>62</v>
      </c>
      <c r="I12" s="12" t="s">
        <v>93</v>
      </c>
      <c r="J12" s="19"/>
      <c r="K12" s="13"/>
      <c r="L12" s="12" t="s">
        <v>94</v>
      </c>
      <c r="M12" s="14">
        <v>75</v>
      </c>
      <c r="N12" s="11">
        <v>1</v>
      </c>
      <c r="O12" s="12" t="s">
        <v>95</v>
      </c>
      <c r="P12" s="12" t="s">
        <v>96</v>
      </c>
      <c r="Q12" s="12">
        <v>3501</v>
      </c>
      <c r="R12" s="15" t="s">
        <v>60</v>
      </c>
      <c r="S12" s="12" t="s">
        <v>92</v>
      </c>
      <c r="T12" s="14">
        <v>21001</v>
      </c>
      <c r="U12" s="14">
        <v>1037</v>
      </c>
      <c r="V12" s="14">
        <v>7500</v>
      </c>
      <c r="W12" s="16" t="str">
        <f t="shared" si="0"/>
        <v>1037|7500|0|0</v>
      </c>
      <c r="X12" s="14">
        <v>1041</v>
      </c>
      <c r="Y12" s="14">
        <v>3</v>
      </c>
      <c r="Z12" s="16" t="str">
        <f t="shared" si="1"/>
        <v>1041|3|0|0</v>
      </c>
      <c r="AA12" s="14">
        <v>1033</v>
      </c>
      <c r="AB12" s="14">
        <v>50000</v>
      </c>
      <c r="AC12" s="16" t="str">
        <f t="shared" si="2"/>
        <v>1033|50000|0|0</v>
      </c>
      <c r="AD12" s="12"/>
      <c r="AE12" s="12"/>
      <c r="AF12" s="12" t="s">
        <v>97</v>
      </c>
      <c r="AG12" s="12">
        <v>904001001</v>
      </c>
      <c r="AH12" s="12" t="s">
        <v>68</v>
      </c>
      <c r="AI12" s="12" t="s">
        <v>69</v>
      </c>
    </row>
    <row r="13" spans="1:35" s="11" customFormat="1" x14ac:dyDescent="0.45">
      <c r="A13" s="11">
        <v>10</v>
      </c>
      <c r="B13" s="11" t="s">
        <v>58</v>
      </c>
      <c r="C13" s="12" t="s">
        <v>98</v>
      </c>
      <c r="D13" s="11">
        <v>2</v>
      </c>
      <c r="E13" s="12">
        <v>3</v>
      </c>
      <c r="F13" s="12" t="s">
        <v>60</v>
      </c>
      <c r="G13" s="12" t="s">
        <v>99</v>
      </c>
      <c r="H13" s="12" t="s">
        <v>62</v>
      </c>
      <c r="I13" s="12" t="s">
        <v>100</v>
      </c>
      <c r="J13" s="19"/>
      <c r="K13" s="13"/>
      <c r="L13" s="12" t="s">
        <v>94</v>
      </c>
      <c r="M13" s="14">
        <v>90</v>
      </c>
      <c r="N13" s="11">
        <v>1</v>
      </c>
      <c r="O13" s="12" t="s">
        <v>95</v>
      </c>
      <c r="P13" s="12" t="s">
        <v>96</v>
      </c>
      <c r="Q13" s="12">
        <v>3502</v>
      </c>
      <c r="R13" s="15" t="s">
        <v>60</v>
      </c>
      <c r="S13" s="12" t="s">
        <v>99</v>
      </c>
      <c r="T13" s="14">
        <v>21001</v>
      </c>
      <c r="U13" s="14">
        <v>1037</v>
      </c>
      <c r="V13" s="14">
        <v>9000</v>
      </c>
      <c r="W13" s="16" t="str">
        <f t="shared" si="0"/>
        <v>1037|9000|0|0</v>
      </c>
      <c r="X13" s="14">
        <v>1041</v>
      </c>
      <c r="Y13" s="14">
        <v>5</v>
      </c>
      <c r="Z13" s="16" t="str">
        <f t="shared" si="1"/>
        <v>1041|5|0|0</v>
      </c>
      <c r="AA13" s="14">
        <v>1033</v>
      </c>
      <c r="AB13" s="14">
        <v>100000</v>
      </c>
      <c r="AC13" s="16" t="str">
        <f t="shared" si="2"/>
        <v>1033|100000|0|0</v>
      </c>
      <c r="AD13" s="12"/>
      <c r="AE13" s="12"/>
      <c r="AF13" s="12" t="s">
        <v>97</v>
      </c>
      <c r="AG13" s="12">
        <v>904001001</v>
      </c>
      <c r="AH13" s="12" t="s">
        <v>68</v>
      </c>
      <c r="AI13" s="12" t="s">
        <v>69</v>
      </c>
    </row>
    <row r="14" spans="1:35" s="11" customFormat="1" x14ac:dyDescent="0.45">
      <c r="A14" s="11">
        <v>11</v>
      </c>
      <c r="B14" s="11" t="s">
        <v>58</v>
      </c>
      <c r="C14" s="12" t="s">
        <v>101</v>
      </c>
      <c r="D14" s="11">
        <v>3</v>
      </c>
      <c r="E14" s="12">
        <v>3</v>
      </c>
      <c r="F14" s="12" t="s">
        <v>60</v>
      </c>
      <c r="G14" s="12" t="s">
        <v>102</v>
      </c>
      <c r="H14" s="12" t="s">
        <v>62</v>
      </c>
      <c r="I14" s="12" t="s">
        <v>103</v>
      </c>
      <c r="J14" s="19"/>
      <c r="K14" s="13"/>
      <c r="L14" s="12" t="s">
        <v>94</v>
      </c>
      <c r="M14" s="14">
        <v>105</v>
      </c>
      <c r="N14" s="11">
        <v>1</v>
      </c>
      <c r="O14" s="12" t="s">
        <v>95</v>
      </c>
      <c r="P14" s="12" t="s">
        <v>96</v>
      </c>
      <c r="Q14" s="12">
        <v>3503</v>
      </c>
      <c r="R14" s="15" t="s">
        <v>60</v>
      </c>
      <c r="S14" s="12" t="s">
        <v>102</v>
      </c>
      <c r="T14" s="14">
        <v>21001</v>
      </c>
      <c r="U14" s="14">
        <v>1037</v>
      </c>
      <c r="V14" s="14">
        <v>10500</v>
      </c>
      <c r="W14" s="16" t="str">
        <f t="shared" si="0"/>
        <v>1037|10500|0|0</v>
      </c>
      <c r="X14" s="14">
        <v>1041</v>
      </c>
      <c r="Y14" s="14">
        <v>5</v>
      </c>
      <c r="Z14" s="16" t="str">
        <f t="shared" si="1"/>
        <v>1041|5|0|0</v>
      </c>
      <c r="AA14" s="14">
        <v>1033</v>
      </c>
      <c r="AB14" s="14">
        <v>150000</v>
      </c>
      <c r="AC14" s="16" t="str">
        <f t="shared" si="2"/>
        <v>1033|150000|0|0</v>
      </c>
      <c r="AD14" s="12"/>
      <c r="AE14" s="12"/>
      <c r="AF14" s="12" t="s">
        <v>97</v>
      </c>
      <c r="AG14" s="12">
        <v>904001001</v>
      </c>
      <c r="AH14" s="12" t="s">
        <v>68</v>
      </c>
      <c r="AI14" s="12" t="s">
        <v>69</v>
      </c>
    </row>
    <row r="15" spans="1:35" s="11" customFormat="1" x14ac:dyDescent="0.45">
      <c r="A15" s="11">
        <v>12</v>
      </c>
      <c r="B15" s="11" t="s">
        <v>58</v>
      </c>
      <c r="C15" s="12" t="s">
        <v>104</v>
      </c>
      <c r="D15" s="11">
        <v>4</v>
      </c>
      <c r="E15" s="12">
        <v>3</v>
      </c>
      <c r="F15" s="12" t="s">
        <v>60</v>
      </c>
      <c r="G15" s="12" t="s">
        <v>102</v>
      </c>
      <c r="H15" s="12" t="s">
        <v>62</v>
      </c>
      <c r="I15" s="12" t="s">
        <v>103</v>
      </c>
      <c r="J15" s="19"/>
      <c r="K15" s="13"/>
      <c r="L15" s="12" t="s">
        <v>94</v>
      </c>
      <c r="M15" s="14">
        <v>120</v>
      </c>
      <c r="N15" s="11">
        <v>1</v>
      </c>
      <c r="O15" s="12" t="s">
        <v>95</v>
      </c>
      <c r="P15" s="12" t="s">
        <v>96</v>
      </c>
      <c r="Q15" s="12">
        <v>3504</v>
      </c>
      <c r="R15" s="15" t="s">
        <v>60</v>
      </c>
      <c r="S15" s="12" t="s">
        <v>102</v>
      </c>
      <c r="T15" s="14">
        <v>21001</v>
      </c>
      <c r="U15" s="14">
        <v>1037</v>
      </c>
      <c r="V15" s="14">
        <v>12000</v>
      </c>
      <c r="W15" s="16" t="str">
        <f t="shared" si="0"/>
        <v>1037|12000|0|0</v>
      </c>
      <c r="X15" s="14">
        <v>1041</v>
      </c>
      <c r="Y15" s="14">
        <v>5</v>
      </c>
      <c r="Z15" s="16" t="str">
        <f t="shared" si="1"/>
        <v>1041|5|0|0</v>
      </c>
      <c r="AA15" s="14">
        <v>1033</v>
      </c>
      <c r="AB15" s="14">
        <v>250000</v>
      </c>
      <c r="AC15" s="16" t="str">
        <f t="shared" si="2"/>
        <v>1033|250000|0|0</v>
      </c>
      <c r="AD15" s="12"/>
      <c r="AE15" s="12"/>
      <c r="AF15" s="12" t="s">
        <v>97</v>
      </c>
      <c r="AG15" s="12">
        <v>904001001</v>
      </c>
      <c r="AH15" s="12" t="s">
        <v>68</v>
      </c>
      <c r="AI15" s="12" t="s">
        <v>69</v>
      </c>
    </row>
    <row r="16" spans="1:35" s="11" customFormat="1" x14ac:dyDescent="0.45">
      <c r="A16" s="11">
        <v>13</v>
      </c>
      <c r="B16" s="11" t="s">
        <v>58</v>
      </c>
      <c r="C16" s="12" t="s">
        <v>105</v>
      </c>
      <c r="D16" s="11">
        <v>1</v>
      </c>
      <c r="E16" s="12">
        <v>4</v>
      </c>
      <c r="F16" s="12" t="s">
        <v>60</v>
      </c>
      <c r="G16" s="12" t="s">
        <v>106</v>
      </c>
      <c r="H16" s="12" t="s">
        <v>62</v>
      </c>
      <c r="I16" s="12" t="s">
        <v>107</v>
      </c>
      <c r="J16" s="19"/>
      <c r="K16" s="13"/>
      <c r="L16" s="12" t="s">
        <v>108</v>
      </c>
      <c r="M16" s="14">
        <v>75</v>
      </c>
      <c r="N16" s="11">
        <v>1</v>
      </c>
      <c r="O16" s="12" t="s">
        <v>109</v>
      </c>
      <c r="P16" s="12" t="s">
        <v>110</v>
      </c>
      <c r="Q16" s="12">
        <v>4501</v>
      </c>
      <c r="R16" s="15" t="s">
        <v>60</v>
      </c>
      <c r="S16" s="12" t="s">
        <v>106</v>
      </c>
      <c r="T16" s="14">
        <v>21001</v>
      </c>
      <c r="U16" s="14">
        <v>1038</v>
      </c>
      <c r="V16" s="14">
        <v>7500</v>
      </c>
      <c r="W16" s="16" t="str">
        <f t="shared" si="0"/>
        <v>1038|7500|0|0</v>
      </c>
      <c r="X16" s="14">
        <v>1042</v>
      </c>
      <c r="Y16" s="14">
        <v>3</v>
      </c>
      <c r="Z16" s="16" t="str">
        <f t="shared" si="1"/>
        <v>1042|3|0|0</v>
      </c>
      <c r="AA16" s="14">
        <v>1034</v>
      </c>
      <c r="AB16" s="18">
        <f>AB12/10</f>
        <v>5000</v>
      </c>
      <c r="AC16" s="16" t="str">
        <f t="shared" si="2"/>
        <v>1034|5000|0|0</v>
      </c>
      <c r="AD16" s="12"/>
      <c r="AE16" s="12"/>
      <c r="AF16" s="12" t="s">
        <v>111</v>
      </c>
      <c r="AG16" s="12">
        <v>904001001</v>
      </c>
      <c r="AH16" s="12" t="s">
        <v>68</v>
      </c>
      <c r="AI16" s="12" t="s">
        <v>69</v>
      </c>
    </row>
    <row r="17" spans="1:35" s="11" customFormat="1" x14ac:dyDescent="0.45">
      <c r="A17" s="11">
        <v>14</v>
      </c>
      <c r="B17" s="11" t="s">
        <v>58</v>
      </c>
      <c r="C17" s="12" t="s">
        <v>112</v>
      </c>
      <c r="D17" s="11">
        <v>2</v>
      </c>
      <c r="E17" s="12">
        <v>4</v>
      </c>
      <c r="F17" s="12" t="s">
        <v>60</v>
      </c>
      <c r="G17" s="12" t="s">
        <v>113</v>
      </c>
      <c r="H17" s="12" t="s">
        <v>62</v>
      </c>
      <c r="I17" s="12" t="s">
        <v>114</v>
      </c>
      <c r="J17" s="19"/>
      <c r="K17" s="13"/>
      <c r="L17" s="12" t="s">
        <v>108</v>
      </c>
      <c r="M17" s="14">
        <v>90</v>
      </c>
      <c r="N17" s="11">
        <v>1</v>
      </c>
      <c r="O17" s="12" t="s">
        <v>109</v>
      </c>
      <c r="P17" s="12" t="s">
        <v>110</v>
      </c>
      <c r="Q17" s="12">
        <v>4502</v>
      </c>
      <c r="R17" s="15" t="s">
        <v>60</v>
      </c>
      <c r="S17" s="12" t="s">
        <v>113</v>
      </c>
      <c r="T17" s="14">
        <v>21001</v>
      </c>
      <c r="U17" s="14">
        <v>1038</v>
      </c>
      <c r="V17" s="14">
        <v>9000</v>
      </c>
      <c r="W17" s="16" t="str">
        <f t="shared" si="0"/>
        <v>1038|9000|0|0</v>
      </c>
      <c r="X17" s="14">
        <v>1042</v>
      </c>
      <c r="Y17" s="14">
        <v>5</v>
      </c>
      <c r="Z17" s="16" t="str">
        <f t="shared" si="1"/>
        <v>1042|5|0|0</v>
      </c>
      <c r="AA17" s="14">
        <v>1034</v>
      </c>
      <c r="AB17" s="18">
        <f>AB13/10</f>
        <v>10000</v>
      </c>
      <c r="AC17" s="16" t="str">
        <f t="shared" si="2"/>
        <v>1034|10000|0|0</v>
      </c>
      <c r="AD17" s="12"/>
      <c r="AE17" s="12"/>
      <c r="AF17" s="12" t="s">
        <v>111</v>
      </c>
      <c r="AG17" s="12">
        <v>904001001</v>
      </c>
      <c r="AH17" s="12" t="s">
        <v>68</v>
      </c>
      <c r="AI17" s="12" t="s">
        <v>69</v>
      </c>
    </row>
    <row r="18" spans="1:35" s="11" customFormat="1" x14ac:dyDescent="0.45">
      <c r="A18" s="11">
        <v>15</v>
      </c>
      <c r="B18" s="11" t="s">
        <v>58</v>
      </c>
      <c r="C18" s="12" t="s">
        <v>115</v>
      </c>
      <c r="D18" s="11">
        <v>3</v>
      </c>
      <c r="E18" s="12">
        <v>4</v>
      </c>
      <c r="F18" s="12" t="s">
        <v>60</v>
      </c>
      <c r="G18" s="12" t="s">
        <v>116</v>
      </c>
      <c r="H18" s="12" t="s">
        <v>62</v>
      </c>
      <c r="I18" s="12" t="s">
        <v>117</v>
      </c>
      <c r="J18" s="19"/>
      <c r="K18" s="13"/>
      <c r="L18" s="12" t="s">
        <v>108</v>
      </c>
      <c r="M18" s="14">
        <v>105</v>
      </c>
      <c r="N18" s="11">
        <v>1</v>
      </c>
      <c r="O18" s="12" t="s">
        <v>109</v>
      </c>
      <c r="P18" s="12" t="s">
        <v>110</v>
      </c>
      <c r="Q18" s="12">
        <v>4503</v>
      </c>
      <c r="R18" s="15" t="s">
        <v>60</v>
      </c>
      <c r="S18" s="12" t="s">
        <v>116</v>
      </c>
      <c r="T18" s="14">
        <v>21001</v>
      </c>
      <c r="U18" s="14">
        <v>1038</v>
      </c>
      <c r="V18" s="14">
        <v>10500</v>
      </c>
      <c r="W18" s="16" t="str">
        <f t="shared" si="0"/>
        <v>1038|10500|0|0</v>
      </c>
      <c r="X18" s="14">
        <v>1042</v>
      </c>
      <c r="Y18" s="14">
        <v>5</v>
      </c>
      <c r="Z18" s="16" t="str">
        <f t="shared" si="1"/>
        <v>1042|5|0|0</v>
      </c>
      <c r="AA18" s="14">
        <v>1034</v>
      </c>
      <c r="AB18" s="18">
        <f>AB14/10</f>
        <v>15000</v>
      </c>
      <c r="AC18" s="16" t="str">
        <f t="shared" si="2"/>
        <v>1034|15000|0|0</v>
      </c>
      <c r="AD18" s="12"/>
      <c r="AE18" s="12"/>
      <c r="AF18" s="12" t="s">
        <v>111</v>
      </c>
      <c r="AG18" s="12">
        <v>904001001</v>
      </c>
      <c r="AH18" s="12" t="s">
        <v>68</v>
      </c>
      <c r="AI18" s="12" t="s">
        <v>69</v>
      </c>
    </row>
    <row r="19" spans="1:35" s="11" customFormat="1" x14ac:dyDescent="0.45">
      <c r="A19" s="11">
        <v>16</v>
      </c>
      <c r="B19" s="11" t="s">
        <v>58</v>
      </c>
      <c r="C19" s="12" t="s">
        <v>118</v>
      </c>
      <c r="D19" s="11">
        <v>4</v>
      </c>
      <c r="E19" s="12">
        <v>4</v>
      </c>
      <c r="F19" s="12" t="s">
        <v>60</v>
      </c>
      <c r="G19" s="12" t="s">
        <v>116</v>
      </c>
      <c r="H19" s="12" t="s">
        <v>62</v>
      </c>
      <c r="I19" s="12" t="s">
        <v>117</v>
      </c>
      <c r="J19" s="19"/>
      <c r="K19" s="13"/>
      <c r="L19" s="12" t="s">
        <v>108</v>
      </c>
      <c r="M19" s="14">
        <v>120</v>
      </c>
      <c r="N19" s="11">
        <v>1</v>
      </c>
      <c r="O19" s="12" t="s">
        <v>109</v>
      </c>
      <c r="P19" s="12" t="s">
        <v>110</v>
      </c>
      <c r="Q19" s="12">
        <v>4504</v>
      </c>
      <c r="R19" s="15" t="s">
        <v>60</v>
      </c>
      <c r="S19" s="12" t="s">
        <v>116</v>
      </c>
      <c r="T19" s="14">
        <v>21001</v>
      </c>
      <c r="U19" s="14">
        <v>1038</v>
      </c>
      <c r="V19" s="14">
        <v>12000</v>
      </c>
      <c r="W19" s="16" t="str">
        <f t="shared" si="0"/>
        <v>1038|12000|0|0</v>
      </c>
      <c r="X19" s="14">
        <v>1042</v>
      </c>
      <c r="Y19" s="14">
        <v>5</v>
      </c>
      <c r="Z19" s="16" t="str">
        <f t="shared" si="1"/>
        <v>1042|5|0|0</v>
      </c>
      <c r="AA19" s="14">
        <v>1034</v>
      </c>
      <c r="AB19" s="18">
        <f>AB15/10</f>
        <v>25000</v>
      </c>
      <c r="AC19" s="16" t="str">
        <f t="shared" si="2"/>
        <v>1034|25000|0|0</v>
      </c>
      <c r="AD19" s="12"/>
      <c r="AE19" s="12"/>
      <c r="AF19" s="12" t="s">
        <v>111</v>
      </c>
      <c r="AG19" s="12">
        <v>904001001</v>
      </c>
      <c r="AH19" s="12" t="s">
        <v>68</v>
      </c>
      <c r="AI19" s="12" t="s">
        <v>69</v>
      </c>
    </row>
    <row r="20" spans="1:35" s="11" customFormat="1" x14ac:dyDescent="0.45">
      <c r="A20" s="11">
        <v>17</v>
      </c>
      <c r="B20" s="11" t="s">
        <v>58</v>
      </c>
      <c r="C20" s="12" t="s">
        <v>119</v>
      </c>
      <c r="D20" s="11">
        <v>1</v>
      </c>
      <c r="E20" s="12">
        <v>6</v>
      </c>
      <c r="F20" s="12" t="s">
        <v>60</v>
      </c>
      <c r="G20" s="12" t="s">
        <v>120</v>
      </c>
      <c r="H20" s="12" t="s">
        <v>62</v>
      </c>
      <c r="I20" s="12" t="s">
        <v>121</v>
      </c>
      <c r="J20" s="19"/>
      <c r="K20" s="13"/>
      <c r="L20" s="12" t="s">
        <v>122</v>
      </c>
      <c r="M20" s="14">
        <v>75</v>
      </c>
      <c r="N20" s="11">
        <v>1</v>
      </c>
      <c r="O20" s="12" t="s">
        <v>123</v>
      </c>
      <c r="P20" s="12" t="s">
        <v>124</v>
      </c>
      <c r="Q20" s="12">
        <v>5501</v>
      </c>
      <c r="R20" s="15" t="s">
        <v>60</v>
      </c>
      <c r="S20" s="12" t="s">
        <v>120</v>
      </c>
      <c r="T20" s="14">
        <v>21001</v>
      </c>
      <c r="U20" s="14">
        <v>1045</v>
      </c>
      <c r="V20" s="14">
        <v>7500</v>
      </c>
      <c r="W20" s="16" t="str">
        <f t="shared" si="0"/>
        <v>1045|7500|0|0</v>
      </c>
      <c r="X20" s="14">
        <v>1046</v>
      </c>
      <c r="Y20" s="14">
        <v>3</v>
      </c>
      <c r="Z20" s="16" t="str">
        <f t="shared" si="1"/>
        <v>1046|3|0|0</v>
      </c>
      <c r="AA20" s="14">
        <v>1044</v>
      </c>
      <c r="AB20" s="14">
        <v>2000</v>
      </c>
      <c r="AC20" s="16" t="str">
        <f t="shared" si="2"/>
        <v>1044|2000|0|0</v>
      </c>
      <c r="AD20" s="12"/>
      <c r="AE20" s="17"/>
      <c r="AF20" s="12" t="s">
        <v>125</v>
      </c>
      <c r="AG20" s="12">
        <v>904001001</v>
      </c>
      <c r="AH20" s="12" t="s">
        <v>68</v>
      </c>
      <c r="AI20" s="12" t="s">
        <v>69</v>
      </c>
    </row>
    <row r="21" spans="1:35" s="11" customFormat="1" x14ac:dyDescent="0.45">
      <c r="A21" s="11">
        <v>18</v>
      </c>
      <c r="B21" s="11" t="s">
        <v>58</v>
      </c>
      <c r="C21" s="12" t="s">
        <v>126</v>
      </c>
      <c r="D21" s="11">
        <v>2</v>
      </c>
      <c r="E21" s="12">
        <v>6</v>
      </c>
      <c r="F21" s="12" t="s">
        <v>60</v>
      </c>
      <c r="G21" s="12" t="s">
        <v>127</v>
      </c>
      <c r="H21" s="12" t="s">
        <v>62</v>
      </c>
      <c r="I21" s="12" t="s">
        <v>128</v>
      </c>
      <c r="J21" s="19"/>
      <c r="K21" s="13"/>
      <c r="L21" s="12" t="s">
        <v>122</v>
      </c>
      <c r="M21" s="14">
        <v>90</v>
      </c>
      <c r="N21" s="11">
        <v>1</v>
      </c>
      <c r="O21" s="12" t="s">
        <v>123</v>
      </c>
      <c r="P21" s="12" t="s">
        <v>124</v>
      </c>
      <c r="Q21" s="12">
        <v>5502</v>
      </c>
      <c r="R21" s="15" t="s">
        <v>60</v>
      </c>
      <c r="S21" s="12" t="s">
        <v>127</v>
      </c>
      <c r="T21" s="14">
        <v>21001</v>
      </c>
      <c r="U21" s="14">
        <v>1045</v>
      </c>
      <c r="V21" s="14">
        <v>9000</v>
      </c>
      <c r="W21" s="16" t="str">
        <f t="shared" si="0"/>
        <v>1045|9000|0|0</v>
      </c>
      <c r="X21" s="14">
        <v>1046</v>
      </c>
      <c r="Y21" s="14">
        <v>5</v>
      </c>
      <c r="Z21" s="16" t="str">
        <f t="shared" si="1"/>
        <v>1046|5|0|0</v>
      </c>
      <c r="AA21" s="14">
        <v>1044</v>
      </c>
      <c r="AB21" s="14">
        <v>4000</v>
      </c>
      <c r="AC21" s="16" t="str">
        <f t="shared" si="2"/>
        <v>1044|4000|0|0</v>
      </c>
      <c r="AD21" s="12"/>
      <c r="AE21" s="17"/>
      <c r="AF21" s="12" t="s">
        <v>125</v>
      </c>
      <c r="AG21" s="12">
        <v>904001001</v>
      </c>
      <c r="AH21" s="12" t="s">
        <v>68</v>
      </c>
      <c r="AI21" s="12" t="s">
        <v>69</v>
      </c>
    </row>
    <row r="22" spans="1:35" s="11" customFormat="1" x14ac:dyDescent="0.45">
      <c r="A22" s="11">
        <v>19</v>
      </c>
      <c r="B22" s="11" t="s">
        <v>58</v>
      </c>
      <c r="C22" s="12" t="s">
        <v>129</v>
      </c>
      <c r="D22" s="11">
        <v>3</v>
      </c>
      <c r="E22" s="12">
        <v>6</v>
      </c>
      <c r="F22" s="12" t="s">
        <v>60</v>
      </c>
      <c r="G22" s="12" t="s">
        <v>130</v>
      </c>
      <c r="H22" s="12" t="s">
        <v>62</v>
      </c>
      <c r="I22" s="12" t="s">
        <v>131</v>
      </c>
      <c r="J22" s="19"/>
      <c r="K22" s="13"/>
      <c r="L22" s="12" t="s">
        <v>122</v>
      </c>
      <c r="M22" s="14">
        <v>105</v>
      </c>
      <c r="N22" s="11">
        <v>1</v>
      </c>
      <c r="O22" s="12" t="s">
        <v>123</v>
      </c>
      <c r="P22" s="12" t="s">
        <v>124</v>
      </c>
      <c r="Q22" s="12">
        <v>5503</v>
      </c>
      <c r="R22" s="15" t="s">
        <v>60</v>
      </c>
      <c r="S22" s="12" t="s">
        <v>130</v>
      </c>
      <c r="T22" s="14">
        <v>21001</v>
      </c>
      <c r="U22" s="14">
        <v>1045</v>
      </c>
      <c r="V22" s="14">
        <v>10500</v>
      </c>
      <c r="W22" s="16" t="str">
        <f t="shared" si="0"/>
        <v>1045|10500|0|0</v>
      </c>
      <c r="X22" s="14">
        <v>1046</v>
      </c>
      <c r="Y22" s="14">
        <v>5</v>
      </c>
      <c r="Z22" s="16" t="str">
        <f t="shared" si="1"/>
        <v>1046|5|0|0</v>
      </c>
      <c r="AA22" s="14">
        <v>1044</v>
      </c>
      <c r="AB22" s="14">
        <v>6000</v>
      </c>
      <c r="AC22" s="16" t="str">
        <f t="shared" si="2"/>
        <v>1044|6000|0|0</v>
      </c>
      <c r="AD22" s="12"/>
      <c r="AE22" s="17"/>
      <c r="AF22" s="12" t="s">
        <v>125</v>
      </c>
      <c r="AG22" s="12">
        <v>904001001</v>
      </c>
      <c r="AH22" s="12" t="s">
        <v>68</v>
      </c>
      <c r="AI22" s="12" t="s">
        <v>69</v>
      </c>
    </row>
    <row r="23" spans="1:35" s="11" customFormat="1" x14ac:dyDescent="0.45">
      <c r="A23" s="11">
        <v>20</v>
      </c>
      <c r="B23" s="11" t="s">
        <v>132</v>
      </c>
      <c r="C23" s="11" t="s">
        <v>132</v>
      </c>
      <c r="D23" s="11">
        <v>1</v>
      </c>
      <c r="E23" s="12">
        <v>0</v>
      </c>
      <c r="F23" s="12" t="s">
        <v>60</v>
      </c>
      <c r="G23" s="12" t="s">
        <v>130</v>
      </c>
      <c r="H23" s="12" t="s">
        <v>62</v>
      </c>
      <c r="I23" s="12"/>
      <c r="J23" s="19"/>
      <c r="K23" s="13"/>
      <c r="L23" s="12" t="s">
        <v>133</v>
      </c>
      <c r="M23" s="14">
        <v>2</v>
      </c>
      <c r="N23" s="11">
        <v>2</v>
      </c>
      <c r="O23" s="12" t="s">
        <v>123</v>
      </c>
      <c r="P23" s="12" t="s">
        <v>124</v>
      </c>
      <c r="Q23" s="11">
        <v>21002</v>
      </c>
      <c r="R23" s="15" t="s">
        <v>60</v>
      </c>
      <c r="S23" s="12" t="s">
        <v>134</v>
      </c>
      <c r="T23" s="14">
        <v>21001</v>
      </c>
      <c r="U23" s="14">
        <v>1043</v>
      </c>
      <c r="V23" s="14">
        <v>20000</v>
      </c>
      <c r="W23" s="16" t="str">
        <f t="shared" si="0"/>
        <v>1043|20000|0|0</v>
      </c>
      <c r="X23" s="14"/>
      <c r="Y23" s="14"/>
      <c r="Z23" s="16"/>
      <c r="AA23" s="14"/>
      <c r="AB23" s="14"/>
      <c r="AC23" s="16"/>
      <c r="AD23" s="12"/>
      <c r="AE23" s="17"/>
      <c r="AG23" s="12">
        <v>904001001</v>
      </c>
      <c r="AH23" s="12" t="s">
        <v>68</v>
      </c>
      <c r="AI23" s="12" t="s">
        <v>69</v>
      </c>
    </row>
  </sheetData>
  <phoneticPr fontId="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30"/>
  <sheetViews>
    <sheetView workbookViewId="0">
      <pane xSplit="1" ySplit="3" topLeftCell="B4" activePane="bottomRight" state="frozen"/>
      <selection pane="topRight"/>
      <selection pane="bottomLeft"/>
      <selection pane="bottomRight" activeCell="A19" sqref="A19"/>
    </sheetView>
  </sheetViews>
  <sheetFormatPr defaultColWidth="9" defaultRowHeight="16.5" x14ac:dyDescent="0.45"/>
  <cols>
    <col min="1" max="2" width="31.33203125" style="1" customWidth="1"/>
    <col min="3" max="3" width="25.25" style="1" customWidth="1"/>
    <col min="4" max="4" width="31.6640625" style="1" customWidth="1"/>
    <col min="5" max="5" width="9" style="1" customWidth="1"/>
    <col min="6" max="16384" width="9" style="1"/>
  </cols>
  <sheetData>
    <row r="1" spans="1:9" x14ac:dyDescent="0.45">
      <c r="A1" s="1" t="s">
        <v>135</v>
      </c>
    </row>
    <row r="2" spans="1:9" x14ac:dyDescent="0.45">
      <c r="A2" s="4" t="s">
        <v>1</v>
      </c>
      <c r="B2" s="4" t="s">
        <v>136</v>
      </c>
      <c r="C2" s="4" t="s">
        <v>137</v>
      </c>
      <c r="D2" s="4" t="s">
        <v>138</v>
      </c>
      <c r="I2" s="1" t="s">
        <v>139</v>
      </c>
    </row>
    <row r="3" spans="1:9" x14ac:dyDescent="0.45">
      <c r="A3" s="1" t="s">
        <v>1</v>
      </c>
      <c r="B3" s="1" t="s">
        <v>140</v>
      </c>
      <c r="C3" s="1" t="s">
        <v>141</v>
      </c>
      <c r="D3" s="1" t="s">
        <v>142</v>
      </c>
    </row>
    <row r="4" spans="1:9" x14ac:dyDescent="0.45">
      <c r="A4" s="1">
        <v>1</v>
      </c>
      <c r="B4" s="1">
        <v>0</v>
      </c>
      <c r="C4" s="1">
        <v>10</v>
      </c>
      <c r="D4" s="1">
        <v>30</v>
      </c>
    </row>
    <row r="5" spans="1:9" x14ac:dyDescent="0.45">
      <c r="B5" s="1">
        <v>10</v>
      </c>
      <c r="C5" s="1">
        <v>20</v>
      </c>
      <c r="D5" s="1">
        <v>30</v>
      </c>
    </row>
    <row r="6" spans="1:9" x14ac:dyDescent="0.45">
      <c r="B6" s="1">
        <v>20</v>
      </c>
      <c r="C6" s="1">
        <v>50</v>
      </c>
      <c r="D6" s="1">
        <v>30</v>
      </c>
    </row>
    <row r="7" spans="1:9" x14ac:dyDescent="0.45">
      <c r="B7" s="1">
        <v>50</v>
      </c>
      <c r="C7" s="1">
        <v>100</v>
      </c>
      <c r="D7" s="1">
        <v>30</v>
      </c>
    </row>
    <row r="8" spans="1:9" x14ac:dyDescent="0.45">
      <c r="B8" s="1">
        <v>100</v>
      </c>
      <c r="C8" s="1">
        <v>200</v>
      </c>
      <c r="D8" s="1">
        <v>30</v>
      </c>
    </row>
    <row r="9" spans="1:9" x14ac:dyDescent="0.45">
      <c r="B9" s="1">
        <v>200</v>
      </c>
      <c r="C9" s="1">
        <v>500</v>
      </c>
      <c r="D9" s="1">
        <v>30</v>
      </c>
    </row>
    <row r="10" spans="1:9" x14ac:dyDescent="0.45">
      <c r="B10" s="1">
        <v>500</v>
      </c>
      <c r="C10" s="1">
        <v>1000</v>
      </c>
      <c r="D10" s="1">
        <v>30</v>
      </c>
    </row>
    <row r="11" spans="1:9" x14ac:dyDescent="0.45">
      <c r="B11" s="1">
        <v>1000</v>
      </c>
      <c r="C11" s="1">
        <v>2000</v>
      </c>
      <c r="D11" s="1">
        <v>30</v>
      </c>
    </row>
    <row r="12" spans="1:9" x14ac:dyDescent="0.45">
      <c r="B12" s="1">
        <v>2000</v>
      </c>
      <c r="C12" s="1">
        <v>10000</v>
      </c>
      <c r="D12" s="1">
        <v>30</v>
      </c>
    </row>
    <row r="13" spans="1:9" x14ac:dyDescent="0.45">
      <c r="B13" s="1">
        <v>10000</v>
      </c>
      <c r="C13" s="1">
        <v>50000</v>
      </c>
      <c r="D13" s="1">
        <v>30</v>
      </c>
    </row>
    <row r="14" spans="1:9" x14ac:dyDescent="0.45">
      <c r="B14" s="1">
        <v>50000</v>
      </c>
      <c r="C14" s="1">
        <v>80000</v>
      </c>
      <c r="D14" s="1">
        <v>30</v>
      </c>
    </row>
    <row r="15" spans="1:9" x14ac:dyDescent="0.45">
      <c r="B15" s="1">
        <v>80000</v>
      </c>
      <c r="C15" s="1">
        <v>100000</v>
      </c>
      <c r="D15" s="1">
        <v>30</v>
      </c>
    </row>
    <row r="16" spans="1:9" x14ac:dyDescent="0.45">
      <c r="B16" s="1">
        <v>100000</v>
      </c>
      <c r="C16" s="1">
        <v>150000</v>
      </c>
      <c r="D16" s="1">
        <v>30</v>
      </c>
    </row>
    <row r="17" spans="1:6" x14ac:dyDescent="0.45">
      <c r="B17" s="1">
        <v>150000</v>
      </c>
      <c r="C17" s="1">
        <v>200000</v>
      </c>
      <c r="D17" s="1">
        <v>30</v>
      </c>
    </row>
    <row r="18" spans="1:6" x14ac:dyDescent="0.45">
      <c r="B18" s="1">
        <v>200000</v>
      </c>
      <c r="C18" s="1">
        <v>9999999999</v>
      </c>
      <c r="D18" s="1">
        <v>30</v>
      </c>
    </row>
    <row r="19" spans="1:6" x14ac:dyDescent="0.45">
      <c r="A19" s="1">
        <v>2</v>
      </c>
      <c r="B19" s="1">
        <v>0</v>
      </c>
      <c r="C19" s="1">
        <v>100</v>
      </c>
      <c r="D19" s="1">
        <v>1</v>
      </c>
    </row>
    <row r="20" spans="1:6" x14ac:dyDescent="0.45">
      <c r="B20" s="1">
        <v>100</v>
      </c>
      <c r="C20" s="1">
        <v>200</v>
      </c>
      <c r="D20" s="1">
        <v>1</v>
      </c>
    </row>
    <row r="21" spans="1:6" x14ac:dyDescent="0.45">
      <c r="B21" s="1">
        <v>200</v>
      </c>
      <c r="C21" s="1">
        <v>500</v>
      </c>
      <c r="D21" s="1">
        <v>2</v>
      </c>
      <c r="F21" s="8"/>
    </row>
    <row r="22" spans="1:6" x14ac:dyDescent="0.45">
      <c r="B22" s="1">
        <v>500</v>
      </c>
      <c r="C22" s="1">
        <v>1000</v>
      </c>
      <c r="D22" s="1">
        <v>3</v>
      </c>
    </row>
    <row r="23" spans="1:6" x14ac:dyDescent="0.45">
      <c r="B23" s="1">
        <v>1000</v>
      </c>
      <c r="C23" s="1">
        <v>2000</v>
      </c>
      <c r="D23" s="1">
        <v>4</v>
      </c>
    </row>
    <row r="24" spans="1:6" x14ac:dyDescent="0.45">
      <c r="B24" s="1">
        <v>2000</v>
      </c>
      <c r="C24" s="1">
        <v>10000</v>
      </c>
      <c r="D24" s="1">
        <v>5</v>
      </c>
    </row>
    <row r="25" spans="1:6" x14ac:dyDescent="0.45">
      <c r="B25" s="1">
        <v>10000</v>
      </c>
      <c r="C25" s="1">
        <v>50000</v>
      </c>
      <c r="D25" s="1">
        <v>6</v>
      </c>
    </row>
    <row r="26" spans="1:6" x14ac:dyDescent="0.45">
      <c r="B26" s="1">
        <v>50000</v>
      </c>
      <c r="C26" s="1">
        <v>80000</v>
      </c>
      <c r="D26" s="1">
        <v>7</v>
      </c>
    </row>
    <row r="27" spans="1:6" x14ac:dyDescent="0.45">
      <c r="B27" s="1">
        <v>80000</v>
      </c>
      <c r="C27" s="1">
        <v>100000</v>
      </c>
      <c r="D27" s="1">
        <v>8</v>
      </c>
    </row>
    <row r="28" spans="1:6" x14ac:dyDescent="0.45">
      <c r="B28" s="1">
        <v>100000</v>
      </c>
      <c r="C28" s="1">
        <v>150000</v>
      </c>
      <c r="D28" s="1">
        <v>9</v>
      </c>
    </row>
    <row r="29" spans="1:6" x14ac:dyDescent="0.45">
      <c r="B29" s="1">
        <v>150000</v>
      </c>
      <c r="C29" s="1">
        <v>200000</v>
      </c>
      <c r="D29" s="1">
        <v>10</v>
      </c>
    </row>
    <row r="30" spans="1:6" x14ac:dyDescent="0.45">
      <c r="B30" s="1">
        <v>200000</v>
      </c>
      <c r="C30" s="1">
        <v>9999999999</v>
      </c>
      <c r="D30" s="1">
        <v>20</v>
      </c>
    </row>
  </sheetData>
  <autoFilter ref="A1:A105" xr:uid="{00000000-0009-0000-0000-000001000000}">
    <filterColumn colId="0">
      <filters>
        <filter val="2"/>
      </filters>
    </filterColumn>
  </autoFilter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E12" sqref="E12"/>
    </sheetView>
  </sheetViews>
  <sheetFormatPr defaultColWidth="9" defaultRowHeight="14" x14ac:dyDescent="0.3"/>
  <cols>
    <col min="1" max="1" width="14.25" style="3" customWidth="1"/>
    <col min="2" max="2" width="11.08203125" style="3" customWidth="1"/>
    <col min="3" max="3" width="20.25" style="3" customWidth="1"/>
    <col min="4" max="4" width="40.6640625" style="3" customWidth="1"/>
    <col min="5" max="5" width="27" style="3" customWidth="1"/>
    <col min="6" max="6" width="34" style="3" customWidth="1"/>
    <col min="7" max="7" width="24.08203125" style="3" customWidth="1"/>
    <col min="8" max="8" width="22" style="3" customWidth="1"/>
    <col min="9" max="9" width="22.75" style="3" customWidth="1"/>
    <col min="10" max="10" width="23.08203125" style="3" customWidth="1"/>
    <col min="11" max="11" width="19.33203125" style="3" customWidth="1"/>
  </cols>
  <sheetData>
    <row r="1" spans="1:11" x14ac:dyDescent="0.3">
      <c r="A1" t="s">
        <v>143</v>
      </c>
    </row>
    <row r="2" spans="1:11" s="1" customFormat="1" ht="15.65" customHeight="1" x14ac:dyDescent="0.45">
      <c r="A2" s="4" t="s">
        <v>2</v>
      </c>
      <c r="B2" s="4" t="s">
        <v>144</v>
      </c>
      <c r="C2" s="4" t="s">
        <v>3</v>
      </c>
      <c r="D2" s="4" t="s">
        <v>145</v>
      </c>
      <c r="E2" s="4" t="s">
        <v>146</v>
      </c>
      <c r="F2" s="4" t="s">
        <v>147</v>
      </c>
      <c r="G2" s="4" t="s">
        <v>148</v>
      </c>
      <c r="H2" s="4" t="s">
        <v>149</v>
      </c>
      <c r="I2" s="4" t="s">
        <v>150</v>
      </c>
      <c r="J2" s="4" t="s">
        <v>151</v>
      </c>
      <c r="K2" s="4" t="s">
        <v>152</v>
      </c>
    </row>
    <row r="3" spans="1:11" s="2" customFormat="1" ht="15.65" customHeight="1" x14ac:dyDescent="0.45">
      <c r="A3" s="5" t="s">
        <v>33</v>
      </c>
      <c r="B3" s="5" t="s">
        <v>35</v>
      </c>
      <c r="C3" s="5"/>
      <c r="D3" s="6" t="s">
        <v>153</v>
      </c>
      <c r="E3" s="6" t="s">
        <v>154</v>
      </c>
      <c r="F3" s="6" t="s">
        <v>155</v>
      </c>
      <c r="G3" s="6" t="s">
        <v>156</v>
      </c>
      <c r="H3" s="6" t="s">
        <v>157</v>
      </c>
      <c r="I3" s="6" t="s">
        <v>158</v>
      </c>
      <c r="J3" s="6" t="s">
        <v>159</v>
      </c>
      <c r="K3" s="6" t="s">
        <v>160</v>
      </c>
    </row>
    <row r="4" spans="1:11" s="2" customFormat="1" ht="15.65" customHeight="1" x14ac:dyDescent="0.45">
      <c r="A4" s="5" t="s">
        <v>58</v>
      </c>
      <c r="B4" s="5">
        <v>1</v>
      </c>
      <c r="C4" s="5" t="s">
        <v>161</v>
      </c>
      <c r="D4" s="7" t="s">
        <v>162</v>
      </c>
      <c r="E4" s="7" t="s">
        <v>163</v>
      </c>
      <c r="F4" s="7" t="s">
        <v>164</v>
      </c>
      <c r="G4" s="7" t="s">
        <v>165</v>
      </c>
      <c r="H4" s="7" t="s">
        <v>166</v>
      </c>
      <c r="I4" s="7" t="s">
        <v>167</v>
      </c>
      <c r="J4" s="7" t="s">
        <v>168</v>
      </c>
      <c r="K4" s="7" t="s">
        <v>169</v>
      </c>
    </row>
    <row r="5" spans="1:11" s="2" customFormat="1" ht="15.65" customHeight="1" x14ac:dyDescent="0.45">
      <c r="A5" s="5" t="s">
        <v>58</v>
      </c>
      <c r="B5" s="5">
        <v>2</v>
      </c>
      <c r="C5" s="5" t="s">
        <v>170</v>
      </c>
      <c r="D5" s="7" t="s">
        <v>162</v>
      </c>
      <c r="E5" s="7" t="s">
        <v>163</v>
      </c>
      <c r="F5" s="7" t="s">
        <v>164</v>
      </c>
      <c r="G5" s="7" t="s">
        <v>165</v>
      </c>
      <c r="H5" s="7" t="s">
        <v>166</v>
      </c>
      <c r="I5" s="7" t="s">
        <v>171</v>
      </c>
      <c r="J5" s="7" t="s">
        <v>172</v>
      </c>
      <c r="K5" s="7" t="s">
        <v>173</v>
      </c>
    </row>
    <row r="6" spans="1:11" s="2" customFormat="1" ht="15.65" customHeight="1" x14ac:dyDescent="0.45">
      <c r="A6" s="5" t="s">
        <v>58</v>
      </c>
      <c r="B6" s="5">
        <v>3</v>
      </c>
      <c r="C6" s="5" t="s">
        <v>174</v>
      </c>
      <c r="D6" s="7" t="s">
        <v>162</v>
      </c>
      <c r="E6" s="7" t="s">
        <v>163</v>
      </c>
      <c r="F6" s="7" t="s">
        <v>164</v>
      </c>
      <c r="G6" s="7" t="s">
        <v>165</v>
      </c>
      <c r="H6" s="7" t="s">
        <v>166</v>
      </c>
      <c r="I6" s="7" t="s">
        <v>175</v>
      </c>
      <c r="J6" s="7" t="s">
        <v>176</v>
      </c>
      <c r="K6" s="7" t="s">
        <v>177</v>
      </c>
    </row>
    <row r="7" spans="1:11" s="2" customFormat="1" ht="15.65" customHeight="1" x14ac:dyDescent="0.45">
      <c r="A7" s="5" t="s">
        <v>58</v>
      </c>
      <c r="B7" s="5">
        <v>4</v>
      </c>
      <c r="C7" s="5" t="s">
        <v>178</v>
      </c>
      <c r="D7" s="7" t="s">
        <v>162</v>
      </c>
      <c r="E7" s="7" t="s">
        <v>163</v>
      </c>
      <c r="F7" s="7" t="s">
        <v>164</v>
      </c>
      <c r="G7" s="7" t="s">
        <v>165</v>
      </c>
      <c r="H7" s="7" t="s">
        <v>166</v>
      </c>
      <c r="I7" s="7" t="s">
        <v>179</v>
      </c>
      <c r="J7" s="7" t="s">
        <v>180</v>
      </c>
      <c r="K7" s="7" t="s">
        <v>181</v>
      </c>
    </row>
    <row r="8" spans="1:11" s="2" customFormat="1" ht="15.65" customHeight="1" x14ac:dyDescent="0.45">
      <c r="A8" s="5" t="s">
        <v>58</v>
      </c>
      <c r="B8" s="5">
        <v>6</v>
      </c>
      <c r="C8" s="5" t="s">
        <v>182</v>
      </c>
      <c r="D8" s="7" t="s">
        <v>162</v>
      </c>
      <c r="E8" s="7" t="s">
        <v>163</v>
      </c>
      <c r="F8" s="7" t="s">
        <v>164</v>
      </c>
      <c r="G8" s="7" t="s">
        <v>165</v>
      </c>
      <c r="H8" s="7" t="s">
        <v>166</v>
      </c>
      <c r="I8" s="7" t="s">
        <v>183</v>
      </c>
      <c r="J8" s="7" t="s">
        <v>184</v>
      </c>
      <c r="K8" s="7" t="s">
        <v>185</v>
      </c>
    </row>
    <row r="9" spans="1:11" s="2" customFormat="1" ht="15.65" customHeight="1" x14ac:dyDescent="0.45">
      <c r="A9" s="5" t="s">
        <v>132</v>
      </c>
      <c r="B9" s="5">
        <v>0</v>
      </c>
      <c r="C9" s="5" t="s">
        <v>132</v>
      </c>
      <c r="D9" s="7" t="s">
        <v>162</v>
      </c>
      <c r="E9" s="7" t="s">
        <v>186</v>
      </c>
      <c r="F9" s="7" t="s">
        <v>187</v>
      </c>
      <c r="G9" s="7" t="s">
        <v>188</v>
      </c>
      <c r="H9" s="7" t="s">
        <v>166</v>
      </c>
      <c r="I9" s="7" t="s">
        <v>189</v>
      </c>
      <c r="J9" s="7" t="s">
        <v>190</v>
      </c>
      <c r="K9" s="7" t="s">
        <v>191</v>
      </c>
    </row>
  </sheetData>
  <phoneticPr fontId="8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4" x14ac:dyDescent="0.3"/>
  <cols>
    <col min="1" max="3" width="80" style="3" customWidth="1"/>
  </cols>
  <sheetData>
    <row r="1" spans="1:3" x14ac:dyDescent="0.3">
      <c r="A1" t="s">
        <v>192</v>
      </c>
      <c r="B1" t="s">
        <v>193</v>
      </c>
      <c r="C1" t="s">
        <v>194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等级配置</vt:lpstr>
      <vt:lpstr>建造速度配置</vt:lpstr>
      <vt:lpstr>建筑气泡和阵营关系配置表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wenshen(沈文)</cp:lastModifiedBy>
  <dcterms:created xsi:type="dcterms:W3CDTF">2015-06-05T18:19:00Z</dcterms:created>
  <dcterms:modified xsi:type="dcterms:W3CDTF">2023-05-29T04:04:09Z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