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AOEM0921Trunk\common\excel\xls\Main\"/>
    </mc:Choice>
  </mc:AlternateContent>
  <xr:revisionPtr revIDLastSave="0" documentId="13_ncr:1_{E9B8D57C-8D70-4771-80BD-23B2A562E981}" xr6:coauthVersionLast="47" xr6:coauthVersionMax="47" xr10:uidLastSave="{00000000-0000-0000-0000-000000000000}"/>
  <bookViews>
    <workbookView xWindow="-120" yWindow="-120" windowWidth="38640" windowHeight="21120" activeTab="11" xr2:uid="{00000000-000D-0000-FFFF-FFFF00000000}"/>
  </bookViews>
  <sheets>
    <sheet name="资源基础配置" sheetId="1" r:id="rId1"/>
    <sheet name="资源田具体配置" sheetId="2" r:id="rId2"/>
    <sheet name="海外资源田具体额外配置" sheetId="3" r:id="rId3"/>
    <sheet name="海外联盟矿配置" sheetId="14" r:id="rId4"/>
    <sheet name="资源田移除配置" sheetId="4" r:id="rId5"/>
    <sheet name="首占奖励" sheetId="5" r:id="rId6"/>
    <sheet name="#领地界面目录" sheetId="6" r:id="rId7"/>
    <sheet name="资源文明配置" sheetId="7" r:id="rId8"/>
    <sheet name="资源杂项配置" sheetId="8" r:id="rId9"/>
    <sheet name="个人富矿刷新配置" sheetId="9" r:id="rId10"/>
    <sheet name="采集平台" sheetId="10" r:id="rId11"/>
    <sheet name="富矿刷新时间配置" sheetId="11" r:id="rId12"/>
    <sheet name="搜索资源配置" sheetId="12" r:id="rId13"/>
    <sheet name="#TID_base_up" sheetId="13" r:id="rId14"/>
  </sheets>
  <externalReferences>
    <externalReference r:id="rId15"/>
  </externalReferences>
  <definedNames>
    <definedName name="_xlnm._FilterDatabase" localSheetId="9" hidden="1">个人富矿刷新配置!$A$3:$L$483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2" l="1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D17" i="10"/>
  <c r="D19" i="10" s="1"/>
  <c r="D21" i="10" s="1"/>
  <c r="D23" i="10" s="1"/>
  <c r="D25" i="10" s="1"/>
  <c r="D27" i="10" s="1"/>
  <c r="D29" i="10" s="1"/>
  <c r="D31" i="10" s="1"/>
  <c r="D33" i="10" s="1"/>
  <c r="D35" i="10" s="1"/>
  <c r="D37" i="10" s="1"/>
  <c r="D39" i="10" s="1"/>
  <c r="D41" i="10" s="1"/>
  <c r="D43" i="10" s="1"/>
  <c r="D45" i="10" s="1"/>
  <c r="D47" i="10" s="1"/>
  <c r="D49" i="10" s="1"/>
  <c r="D51" i="10" s="1"/>
  <c r="D53" i="10" s="1"/>
  <c r="D16" i="10"/>
  <c r="D18" i="10" s="1"/>
  <c r="D20" i="10" s="1"/>
  <c r="D22" i="10" s="1"/>
  <c r="D24" i="10" s="1"/>
  <c r="D26" i="10" s="1"/>
  <c r="D28" i="10" s="1"/>
  <c r="D30" i="10" s="1"/>
  <c r="D32" i="10" s="1"/>
  <c r="D34" i="10" s="1"/>
  <c r="D36" i="10" s="1"/>
  <c r="D38" i="10" s="1"/>
  <c r="D40" i="10" s="1"/>
  <c r="D42" i="10" s="1"/>
  <c r="D44" i="10" s="1"/>
  <c r="D46" i="10" s="1"/>
  <c r="D48" i="10" s="1"/>
  <c r="D50" i="10" s="1"/>
  <c r="D52" i="10" s="1"/>
  <c r="A15" i="10"/>
  <c r="A17" i="10" s="1"/>
  <c r="B14" i="10"/>
  <c r="C14" i="10" s="1"/>
  <c r="A14" i="10"/>
  <c r="A16" i="10" s="1"/>
  <c r="B13" i="10"/>
  <c r="C13" i="10" s="1"/>
  <c r="C12" i="10"/>
  <c r="B12" i="10"/>
  <c r="B11" i="10"/>
  <c r="C11" i="10" s="1"/>
  <c r="C10" i="10"/>
  <c r="B10" i="10"/>
  <c r="B9" i="10"/>
  <c r="C9" i="10" s="1"/>
  <c r="C8" i="10"/>
  <c r="B8" i="10"/>
  <c r="J7" i="10"/>
  <c r="J9" i="10" s="1"/>
  <c r="J11" i="10" s="1"/>
  <c r="J13" i="10" s="1"/>
  <c r="J15" i="10" s="1"/>
  <c r="J17" i="10" s="1"/>
  <c r="J19" i="10" s="1"/>
  <c r="J21" i="10" s="1"/>
  <c r="J23" i="10" s="1"/>
  <c r="J25" i="10" s="1"/>
  <c r="J27" i="10" s="1"/>
  <c r="J29" i="10" s="1"/>
  <c r="J31" i="10" s="1"/>
  <c r="J33" i="10" s="1"/>
  <c r="J35" i="10" s="1"/>
  <c r="J37" i="10" s="1"/>
  <c r="J39" i="10" s="1"/>
  <c r="J41" i="10" s="1"/>
  <c r="J43" i="10" s="1"/>
  <c r="J45" i="10" s="1"/>
  <c r="J47" i="10" s="1"/>
  <c r="J49" i="10" s="1"/>
  <c r="J51" i="10" s="1"/>
  <c r="J53" i="10" s="1"/>
  <c r="D7" i="10"/>
  <c r="D9" i="10" s="1"/>
  <c r="D11" i="10" s="1"/>
  <c r="D13" i="10" s="1"/>
  <c r="B7" i="10"/>
  <c r="C7" i="10" s="1"/>
  <c r="J6" i="10"/>
  <c r="J8" i="10" s="1"/>
  <c r="J10" i="10" s="1"/>
  <c r="J12" i="10" s="1"/>
  <c r="J14" i="10" s="1"/>
  <c r="J16" i="10" s="1"/>
  <c r="J18" i="10" s="1"/>
  <c r="J20" i="10" s="1"/>
  <c r="J22" i="10" s="1"/>
  <c r="J24" i="10" s="1"/>
  <c r="J26" i="10" s="1"/>
  <c r="J28" i="10" s="1"/>
  <c r="J30" i="10" s="1"/>
  <c r="J32" i="10" s="1"/>
  <c r="J34" i="10" s="1"/>
  <c r="J36" i="10" s="1"/>
  <c r="J38" i="10" s="1"/>
  <c r="J40" i="10" s="1"/>
  <c r="J42" i="10" s="1"/>
  <c r="J44" i="10" s="1"/>
  <c r="J46" i="10" s="1"/>
  <c r="J48" i="10" s="1"/>
  <c r="J50" i="10" s="1"/>
  <c r="J52" i="10" s="1"/>
  <c r="D6" i="10"/>
  <c r="D8" i="10" s="1"/>
  <c r="D10" i="10" s="1"/>
  <c r="D12" i="10" s="1"/>
  <c r="C6" i="10"/>
  <c r="B6" i="10"/>
  <c r="B5" i="10"/>
  <c r="C5" i="10" s="1"/>
  <c r="B4" i="10"/>
  <c r="C4" i="10" s="1"/>
  <c r="AY124" i="2"/>
  <c r="AY123" i="2"/>
  <c r="AY122" i="2"/>
  <c r="AY121" i="2"/>
  <c r="AY120" i="2"/>
  <c r="AY119" i="2"/>
  <c r="AY118" i="2"/>
  <c r="AY117" i="2"/>
  <c r="AY116" i="2"/>
  <c r="AY115" i="2"/>
  <c r="AY114" i="2"/>
  <c r="AY113" i="2"/>
  <c r="AY112" i="2"/>
  <c r="AY111" i="2"/>
  <c r="AY110" i="2"/>
  <c r="AY109" i="2"/>
  <c r="M109" i="2"/>
  <c r="M114" i="2" s="1"/>
  <c r="M119" i="2" s="1"/>
  <c r="M124" i="2" s="1"/>
  <c r="AY108" i="2"/>
  <c r="M108" i="2"/>
  <c r="M113" i="2" s="1"/>
  <c r="M118" i="2" s="1"/>
  <c r="M123" i="2" s="1"/>
  <c r="AY107" i="2"/>
  <c r="M107" i="2"/>
  <c r="M112" i="2" s="1"/>
  <c r="M117" i="2" s="1"/>
  <c r="M122" i="2" s="1"/>
  <c r="AY106" i="2"/>
  <c r="M106" i="2"/>
  <c r="M111" i="2" s="1"/>
  <c r="M116" i="2" s="1"/>
  <c r="M121" i="2" s="1"/>
  <c r="AY105" i="2"/>
  <c r="M105" i="2"/>
  <c r="M110" i="2" s="1"/>
  <c r="M115" i="2" s="1"/>
  <c r="M120" i="2" s="1"/>
  <c r="AY104" i="2"/>
  <c r="AY103" i="2"/>
  <c r="AY102" i="2"/>
  <c r="AY101" i="2"/>
  <c r="AY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50" i="2"/>
  <c r="S66" i="2" s="1"/>
  <c r="S42" i="2"/>
  <c r="S58" i="2" s="1"/>
  <c r="S38" i="2"/>
  <c r="S54" i="2" s="1"/>
  <c r="T35" i="2"/>
  <c r="T51" i="2" s="1"/>
  <c r="T67" i="2" s="1"/>
  <c r="T99" i="2" s="1"/>
  <c r="S35" i="2"/>
  <c r="S51" i="2" s="1"/>
  <c r="S67" i="2" s="1"/>
  <c r="T34" i="2"/>
  <c r="T50" i="2" s="1"/>
  <c r="T66" i="2" s="1"/>
  <c r="T98" i="2" s="1"/>
  <c r="S34" i="2"/>
  <c r="T33" i="2"/>
  <c r="T49" i="2" s="1"/>
  <c r="T65" i="2" s="1"/>
  <c r="T97" i="2" s="1"/>
  <c r="S33" i="2"/>
  <c r="S49" i="2" s="1"/>
  <c r="S65" i="2" s="1"/>
  <c r="T32" i="2"/>
  <c r="T48" i="2" s="1"/>
  <c r="T64" i="2" s="1"/>
  <c r="T96" i="2" s="1"/>
  <c r="S32" i="2"/>
  <c r="S48" i="2" s="1"/>
  <c r="S64" i="2" s="1"/>
  <c r="T31" i="2"/>
  <c r="T47" i="2" s="1"/>
  <c r="T63" i="2" s="1"/>
  <c r="T95" i="2" s="1"/>
  <c r="S31" i="2"/>
  <c r="S47" i="2" s="1"/>
  <c r="S63" i="2" s="1"/>
  <c r="T30" i="2"/>
  <c r="T46" i="2" s="1"/>
  <c r="T62" i="2" s="1"/>
  <c r="T94" i="2" s="1"/>
  <c r="S30" i="2"/>
  <c r="S46" i="2" s="1"/>
  <c r="S62" i="2" s="1"/>
  <c r="T29" i="2"/>
  <c r="T45" i="2" s="1"/>
  <c r="T61" i="2" s="1"/>
  <c r="T93" i="2" s="1"/>
  <c r="S29" i="2"/>
  <c r="S45" i="2" s="1"/>
  <c r="S61" i="2" s="1"/>
  <c r="T28" i="2"/>
  <c r="T44" i="2" s="1"/>
  <c r="T60" i="2" s="1"/>
  <c r="T92" i="2" s="1"/>
  <c r="S28" i="2"/>
  <c r="S44" i="2" s="1"/>
  <c r="S60" i="2" s="1"/>
  <c r="T27" i="2"/>
  <c r="T43" i="2" s="1"/>
  <c r="T59" i="2" s="1"/>
  <c r="T91" i="2" s="1"/>
  <c r="S27" i="2"/>
  <c r="S43" i="2" s="1"/>
  <c r="S59" i="2" s="1"/>
  <c r="T26" i="2"/>
  <c r="T42" i="2" s="1"/>
  <c r="T58" i="2" s="1"/>
  <c r="T90" i="2" s="1"/>
  <c r="S26" i="2"/>
  <c r="T25" i="2"/>
  <c r="T41" i="2" s="1"/>
  <c r="T57" i="2" s="1"/>
  <c r="T89" i="2" s="1"/>
  <c r="S25" i="2"/>
  <c r="S41" i="2" s="1"/>
  <c r="S57" i="2" s="1"/>
  <c r="T24" i="2"/>
  <c r="T40" i="2" s="1"/>
  <c r="T56" i="2" s="1"/>
  <c r="T88" i="2" s="1"/>
  <c r="S24" i="2"/>
  <c r="S40" i="2" s="1"/>
  <c r="S56" i="2" s="1"/>
  <c r="T23" i="2"/>
  <c r="T39" i="2" s="1"/>
  <c r="T55" i="2" s="1"/>
  <c r="T87" i="2" s="1"/>
  <c r="S23" i="2"/>
  <c r="S39" i="2" s="1"/>
  <c r="S55" i="2" s="1"/>
  <c r="T22" i="2"/>
  <c r="T38" i="2" s="1"/>
  <c r="T54" i="2" s="1"/>
  <c r="T86" i="2" s="1"/>
  <c r="S22" i="2"/>
  <c r="T21" i="2"/>
  <c r="T37" i="2" s="1"/>
  <c r="T53" i="2" s="1"/>
  <c r="T85" i="2" s="1"/>
  <c r="S21" i="2"/>
  <c r="S37" i="2" s="1"/>
  <c r="S53" i="2" s="1"/>
  <c r="T20" i="2"/>
  <c r="T36" i="2" s="1"/>
  <c r="T52" i="2" s="1"/>
  <c r="T84" i="2" s="1"/>
  <c r="S20" i="2"/>
  <c r="S36" i="2" s="1"/>
  <c r="S52" i="2" s="1"/>
  <c r="E9" i="1"/>
  <c r="E7" i="1"/>
  <c r="E6" i="1"/>
  <c r="E5" i="1"/>
  <c r="E4" i="1"/>
  <c r="A18" i="10" l="1"/>
  <c r="B16" i="10"/>
  <c r="C16" i="10" s="1"/>
  <c r="A19" i="10"/>
  <c r="B17" i="10"/>
  <c r="C17" i="10" s="1"/>
  <c r="B15" i="10"/>
  <c r="C15" i="10" s="1"/>
  <c r="A21" i="10" l="1"/>
  <c r="B19" i="10"/>
  <c r="C19" i="10" s="1"/>
  <c r="A20" i="10"/>
  <c r="B18" i="10"/>
  <c r="C18" i="10" s="1"/>
  <c r="B20" i="10" l="1"/>
  <c r="C20" i="10" s="1"/>
  <c r="A22" i="10"/>
  <c r="B21" i="10"/>
  <c r="C21" i="10" s="1"/>
  <c r="A23" i="10"/>
  <c r="A25" i="10" l="1"/>
  <c r="B23" i="10"/>
  <c r="C23" i="10" s="1"/>
  <c r="A24" i="10"/>
  <c r="B22" i="10"/>
  <c r="C22" i="10" s="1"/>
  <c r="A26" i="10" l="1"/>
  <c r="B24" i="10"/>
  <c r="C24" i="10" s="1"/>
  <c r="A27" i="10"/>
  <c r="B25" i="10"/>
  <c r="C25" i="10" s="1"/>
  <c r="A29" i="10" l="1"/>
  <c r="B27" i="10"/>
  <c r="C27" i="10" s="1"/>
  <c r="A28" i="10"/>
  <c r="B26" i="10"/>
  <c r="C26" i="10" s="1"/>
  <c r="B28" i="10" l="1"/>
  <c r="C28" i="10" s="1"/>
  <c r="A30" i="10"/>
  <c r="B29" i="10"/>
  <c r="C29" i="10" s="1"/>
  <c r="A31" i="10"/>
  <c r="A33" i="10" l="1"/>
  <c r="B31" i="10"/>
  <c r="C31" i="10" s="1"/>
  <c r="A32" i="10"/>
  <c r="B30" i="10"/>
  <c r="C30" i="10" s="1"/>
  <c r="A34" i="10" l="1"/>
  <c r="B32" i="10"/>
  <c r="C32" i="10" s="1"/>
  <c r="A35" i="10"/>
  <c r="B33" i="10"/>
  <c r="C33" i="10" s="1"/>
  <c r="A37" i="10" l="1"/>
  <c r="B35" i="10"/>
  <c r="C35" i="10" s="1"/>
  <c r="A36" i="10"/>
  <c r="B34" i="10"/>
  <c r="C34" i="10" s="1"/>
  <c r="B36" i="10" l="1"/>
  <c r="C36" i="10" s="1"/>
  <c r="A38" i="10"/>
  <c r="A39" i="10"/>
  <c r="B37" i="10"/>
  <c r="C37" i="10" s="1"/>
  <c r="A41" i="10" l="1"/>
  <c r="B39" i="10"/>
  <c r="C39" i="10" s="1"/>
  <c r="A40" i="10"/>
  <c r="B38" i="10"/>
  <c r="C38" i="10" s="1"/>
  <c r="A42" i="10" l="1"/>
  <c r="B40" i="10"/>
  <c r="C40" i="10" s="1"/>
  <c r="A43" i="10"/>
  <c r="B41" i="10"/>
  <c r="C41" i="10" s="1"/>
  <c r="A45" i="10" l="1"/>
  <c r="B43" i="10"/>
  <c r="C43" i="10" s="1"/>
  <c r="A44" i="10"/>
  <c r="B42" i="10"/>
  <c r="C42" i="10" s="1"/>
  <c r="B44" i="10" l="1"/>
  <c r="C44" i="10" s="1"/>
  <c r="A46" i="10"/>
  <c r="B45" i="10"/>
  <c r="C45" i="10" s="1"/>
  <c r="A47" i="10"/>
  <c r="A49" i="10" l="1"/>
  <c r="B47" i="10"/>
  <c r="C47" i="10" s="1"/>
  <c r="A48" i="10"/>
  <c r="B46" i="10"/>
  <c r="C46" i="10" s="1"/>
  <c r="A50" i="10" l="1"/>
  <c r="B48" i="10"/>
  <c r="C48" i="10" s="1"/>
  <c r="A51" i="10"/>
  <c r="B49" i="10"/>
  <c r="C49" i="10" s="1"/>
  <c r="A53" i="10" l="1"/>
  <c r="B53" i="10" s="1"/>
  <c r="C53" i="10" s="1"/>
  <c r="B51" i="10"/>
  <c r="C51" i="10" s="1"/>
  <c r="A52" i="10"/>
  <c r="B52" i="10" s="1"/>
  <c r="C52" i="10" s="1"/>
  <c r="B50" i="10"/>
  <c r="C50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lotxu(许多)</author>
  </authors>
  <commentList>
    <comment ref="AX2" authorId="0" shapeId="0" xr:uid="{00000000-0006-0000-01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lotxu(许多):
配置数字/10000
</t>
        </r>
      </text>
    </comment>
    <comment ref="A3" authorId="0" shapeId="0" xr:uid="{00000000-0006-0000-0100-000002000000}">
      <text>
        <r>
          <rPr>
            <sz val="11"/>
            <color rgb="FF000000"/>
            <rFont val="宋体"/>
            <family val="3"/>
            <charset val="134"/>
            <scheme val="minor"/>
          </rPr>
          <t>lotxu(许多):
不能用10000以上的ID，会和副本重复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lotxu(许多)</author>
  </authors>
  <commentList>
    <comment ref="A3" authorId="0" shapeId="0" xr:uid="{00000000-0006-0000-03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联盟矿使用9位ID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lotxu(许多)</author>
  </authors>
  <commentList>
    <comment ref="J2" authorId="0" shapeId="0" xr:uid="{00000000-0006-0000-0A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lotxu(许多):
数字/1000
</t>
        </r>
      </text>
    </comment>
  </commentList>
</comments>
</file>

<file path=xl/sharedStrings.xml><?xml version="1.0" encoding="utf-8"?>
<sst xmlns="http://schemas.openxmlformats.org/spreadsheetml/2006/main" count="6058" uniqueCount="671">
  <si>
    <t>convert(ResResource.proto, table_ResourceConf, ResourceConfData.pbin)</t>
  </si>
  <si>
    <t>资源类型</t>
  </si>
  <si>
    <t>采集负载</t>
  </si>
  <si>
    <t>资源类型对应文本</t>
  </si>
  <si>
    <t>每小时产出资源的buff</t>
  </si>
  <si>
    <t>资源最小等级</t>
  </si>
  <si>
    <t>领地收益速度-小时</t>
  </si>
  <si>
    <t>产出物对应文本</t>
  </si>
  <si>
    <t>resourceType</t>
  </si>
  <si>
    <t>collectWeight</t>
  </si>
  <si>
    <t>resorceTypeTextKey</t>
  </si>
  <si>
    <t>resourceBuffPreHour</t>
  </si>
  <si>
    <t>minLevel</t>
  </si>
  <si>
    <t>territoryIncomeSpeed</t>
  </si>
  <si>
    <t>productionTextKey</t>
  </si>
  <si>
    <t>RT_Wood</t>
  </si>
  <si>
    <t>TID_ResourceConfData_1_productionTextKey_CN_Main</t>
  </si>
  <si>
    <t>CommonWoodHour</t>
  </si>
  <si>
    <t>RT_Food</t>
  </si>
  <si>
    <t>TID_ResourceConfData_2_productionTextKey_CN_Main</t>
  </si>
  <si>
    <t>CommonFoodHour</t>
  </si>
  <si>
    <t>RT_Stone</t>
  </si>
  <si>
    <t>TID_ResourceConfData_3_productionTextKey_CN_Main</t>
  </si>
  <si>
    <t>CommonStoneHour</t>
  </si>
  <si>
    <t>RT_Gold</t>
  </si>
  <si>
    <t>TID_ResourceConfData_4_productionTextKey_CN_Main</t>
  </si>
  <si>
    <t>CommonGoldHour</t>
  </si>
  <si>
    <t>RT_RareResource</t>
  </si>
  <si>
    <t>TID_ResourceConfData_6_productionTextKey_CN_Main</t>
  </si>
  <si>
    <t>RT_Copper</t>
  </si>
  <si>
    <t>TID_ResourceConfData_7_resorceTypeTextKey_CN_Main</t>
  </si>
  <si>
    <t>CommonBronzeHour</t>
  </si>
  <si>
    <t>TID_ResourceConfData_7_productionTextKey_CN_Main</t>
  </si>
  <si>
    <t>convert(ResResource.proto, table_ResourceLandCombineConf, ResourceLandCombineConfData_1.pbin)</t>
  </si>
  <si>
    <t>耕战相关属性</t>
  </si>
  <si>
    <t>序号</t>
  </si>
  <si>
    <t>等级</t>
  </si>
  <si>
    <t>静态资源配置类型</t>
  </si>
  <si>
    <t>类型</t>
  </si>
  <si>
    <t>二级类型</t>
  </si>
  <si>
    <t>是否为富矿</t>
  </si>
  <si>
    <t>产量(小时)-海外采集速度</t>
  </si>
  <si>
    <t>NPC守军配置</t>
  </si>
  <si>
    <t>废弃：奖励配置-经验</t>
  </si>
  <si>
    <t>废弃：奖励配置-占领资源</t>
  </si>
  <si>
    <t>占领中时间(秒)</t>
  </si>
  <si>
    <t>B玩家占领中时间(秒)</t>
  </si>
  <si>
    <t>攻打失败冷却（秒）</t>
  </si>
  <si>
    <t>免战时间(秒)</t>
  </si>
  <si>
    <t>放弃消耗时间(秒)</t>
  </si>
  <si>
    <t>B玩家放弃消耗时间(秒)</t>
  </si>
  <si>
    <t>能否屯田</t>
  </si>
  <si>
    <t>屯田时间:秒</t>
  </si>
  <si>
    <t>屯田产出资源数量</t>
  </si>
  <si>
    <t>屯田奖励联盟资金</t>
  </si>
  <si>
    <t>势力值</t>
  </si>
  <si>
    <t>消耗占领值</t>
  </si>
  <si>
    <t>资源名</t>
  </si>
  <si>
    <t>建筑资源名</t>
  </si>
  <si>
    <t>资源图集</t>
  </si>
  <si>
    <t>资源图标</t>
  </si>
  <si>
    <t>建筑图集</t>
  </si>
  <si>
    <t>建筑图标</t>
  </si>
  <si>
    <t>建筑建设中图标</t>
  </si>
  <si>
    <t>建筑资源图集</t>
  </si>
  <si>
    <t>建筑资源图标</t>
  </si>
  <si>
    <t>资源描述</t>
  </si>
  <si>
    <t>大图图集</t>
  </si>
  <si>
    <t>大图图标</t>
  </si>
  <si>
    <t>农民动画列表</t>
  </si>
  <si>
    <t>羊动画列表</t>
  </si>
  <si>
    <t>音效</t>
  </si>
  <si>
    <t>战报用图集</t>
  </si>
  <si>
    <t>战报用图标</t>
  </si>
  <si>
    <t>空闲时销毁等待时间</t>
  </si>
  <si>
    <t>向上升级开关</t>
  </si>
  <si>
    <t>资源田向上升级时间（秒）</t>
  </si>
  <si>
    <t>资源建筑血量</t>
  </si>
  <si>
    <t>资源建筑血量回复速度（秒）(废弃)</t>
  </si>
  <si>
    <t>资源建筑拆除限制时间（秒）</t>
  </si>
  <si>
    <t>富矿模型prefabId</t>
  </si>
  <si>
    <t>富矿产量上限（海外储量）</t>
  </si>
  <si>
    <t>富矿持续存在时间（秒）</t>
  </si>
  <si>
    <t>掠夺万分比</t>
  </si>
  <si>
    <t>结算周期（秒）</t>
  </si>
  <si>
    <t>id</t>
  </si>
  <si>
    <t>level</t>
  </si>
  <si>
    <t>configType</t>
  </si>
  <si>
    <t>secondType</t>
  </si>
  <si>
    <t>richType</t>
  </si>
  <si>
    <t>efficiency</t>
  </si>
  <si>
    <t>monsterGroup[|]{monsterId[;]}</t>
  </si>
  <si>
    <t>expReward</t>
  </si>
  <si>
    <t>occupyReward</t>
  </si>
  <si>
    <t>occupyCostTime</t>
  </si>
  <si>
    <t>occupyCostTimeForBPlayer</t>
  </si>
  <si>
    <t>falseProtectionTime</t>
  </si>
  <si>
    <t>protectionTime</t>
  </si>
  <si>
    <t>abandonCostTime</t>
  </si>
  <si>
    <t>abandonCostTimeForBPlayer</t>
  </si>
  <si>
    <t>canCultivate</t>
  </si>
  <si>
    <t>cultivateCostTime</t>
  </si>
  <si>
    <t>cultivateGetNum</t>
  </si>
  <si>
    <t>allianceMoney</t>
  </si>
  <si>
    <t>powerPoint</t>
  </si>
  <si>
    <t>occupyCost</t>
  </si>
  <si>
    <t>name</t>
  </si>
  <si>
    <t>upgradeName</t>
  </si>
  <si>
    <t>iconatlas</t>
  </si>
  <si>
    <t>icon</t>
  </si>
  <si>
    <t>upgradeIconatlas</t>
  </si>
  <si>
    <t>upgradeIcon</t>
  </si>
  <si>
    <t>upgradingIcon</t>
  </si>
  <si>
    <t>upgradeResourceIconatlas</t>
  </si>
  <si>
    <t>upgradeResourceIcon</t>
  </si>
  <si>
    <t>describe</t>
  </si>
  <si>
    <t>bigIconAtlas</t>
  </si>
  <si>
    <t>bigIcon</t>
  </si>
  <si>
    <t>farmerAnimations</t>
  </si>
  <si>
    <t>sheepAnimations[|]</t>
  </si>
  <si>
    <t>soundEffect</t>
  </si>
  <si>
    <t>battleIconAtlas</t>
  </si>
  <si>
    <t>battleIcon</t>
  </si>
  <si>
    <t>destroyWaitTime</t>
  </si>
  <si>
    <t>upgradeSwitch</t>
  </si>
  <si>
    <t>upgradeDuration</t>
  </si>
  <si>
    <t>resourceBuildingHP</t>
  </si>
  <si>
    <t>resourceBuildingRecoverHP</t>
  </si>
  <si>
    <t>demolishLimitTime</t>
  </si>
  <si>
    <t>richResourcePrefabId</t>
  </si>
  <si>
    <t>maxProduction</t>
  </si>
  <si>
    <t>existDuration</t>
  </si>
  <si>
    <t>plunderPercent</t>
  </si>
  <si>
    <t>produceCycleTime</t>
  </si>
  <si>
    <t>SRCT_TrueResource</t>
  </si>
  <si>
    <t>资源田</t>
  </si>
  <si>
    <t>TID_ResourceLandCombineConfData_1_10_name_CN_Main</t>
  </si>
  <si>
    <t>TID_ResourceLandCombineConfData_1_10_upgradeName_CN_Main</t>
  </si>
  <si>
    <t>icon_resources.smash</t>
  </si>
  <si>
    <t>icon_food</t>
  </si>
  <si>
    <t>icon_resource2d</t>
  </si>
  <si>
    <t>food1_done</t>
  </si>
  <si>
    <t>food1_ing</t>
  </si>
  <si>
    <t>icon_type</t>
  </si>
  <si>
    <t>icon_type_008</t>
  </si>
  <si>
    <t>TID_ResourceLandCombineConfData_1_10_describe_CN_Main</t>
  </si>
  <si>
    <t>farmland1a</t>
  </si>
  <si>
    <t>cultivator_work</t>
  </si>
  <si>
    <t>idle|idle2</t>
  </si>
  <si>
    <t>Play_click_Farmland_field</t>
  </si>
  <si>
    <t>icon_n_resfieldheadimage</t>
  </si>
  <si>
    <t>map_lv5c_maitian_c</t>
  </si>
  <si>
    <t>farmland1b</t>
  </si>
  <si>
    <t>farmland2a</t>
  </si>
  <si>
    <t>farmland2b</t>
  </si>
  <si>
    <t>farmland3a</t>
  </si>
  <si>
    <t>farmland3b</t>
  </si>
  <si>
    <t>farmland4a</t>
  </si>
  <si>
    <t>farmland4b</t>
  </si>
  <si>
    <t>farmland4c</t>
  </si>
  <si>
    <t>farmland5a</t>
  </si>
  <si>
    <t>farmland5b</t>
  </si>
  <si>
    <t>farmland5c</t>
  </si>
  <si>
    <t>TID_ResourceLandCombineConfData_1_16_name_CN_Main</t>
  </si>
  <si>
    <t>TID_ResourceLandCombineConfData_1_16_upgradeName_CN_Main</t>
  </si>
  <si>
    <t>icon_stone</t>
  </si>
  <si>
    <t>stone1_done</t>
  </si>
  <si>
    <t>stone1_ing</t>
  </si>
  <si>
    <t>icon_type_010</t>
  </si>
  <si>
    <t>TID_ResourceLandCombineConfData_1_16_describe_CN_Main</t>
  </si>
  <si>
    <t>stonea1</t>
  </si>
  <si>
    <t>miner_work</t>
  </si>
  <si>
    <t>Play_click_mine_field</t>
  </si>
  <si>
    <t>map_lv5_shikuang_a</t>
  </si>
  <si>
    <t>stoneb1</t>
  </si>
  <si>
    <t>stonea2</t>
  </si>
  <si>
    <t>stoneb2</t>
  </si>
  <si>
    <t>stonea3</t>
  </si>
  <si>
    <t>stoneb3</t>
  </si>
  <si>
    <t>stonea4</t>
  </si>
  <si>
    <t>stoneb4</t>
  </si>
  <si>
    <t>stonea5</t>
  </si>
  <si>
    <t>stoneb5</t>
  </si>
  <si>
    <t>TID_ResourceLandCombineConfData_1_31_name_CN_Main</t>
  </si>
  <si>
    <t>TID_ResourceLandCombineConfData_1_31_upgradeName_CN_Main</t>
  </si>
  <si>
    <t>icon_gold</t>
  </si>
  <si>
    <t>gold1_done</t>
  </si>
  <si>
    <t>gold1_ing</t>
  </si>
  <si>
    <t>icon_type_011</t>
  </si>
  <si>
    <t>TID_ResourceLandCombineConfData_1_31_describe_CN_Main</t>
  </si>
  <si>
    <t>golda1</t>
  </si>
  <si>
    <t>Play_click_goldmine_field</t>
  </si>
  <si>
    <t>map_lv5_jinkuang_b</t>
  </si>
  <si>
    <t>goldb1</t>
  </si>
  <si>
    <t>golda2</t>
  </si>
  <si>
    <t>goldb2</t>
  </si>
  <si>
    <t>golda3</t>
  </si>
  <si>
    <t>goldb3</t>
  </si>
  <si>
    <t>golda4</t>
  </si>
  <si>
    <t>goldb4</t>
  </si>
  <si>
    <t>golda5</t>
  </si>
  <si>
    <t>goldb5</t>
  </si>
  <si>
    <t>SRCT_WoodFactory</t>
  </si>
  <si>
    <t>TID_ResourceLandCombineConfData_1_46_name_CN_Main</t>
  </si>
  <si>
    <t>TID_ResourceLandCombineConfData_1_46_upgradeName_CN_Main</t>
  </si>
  <si>
    <t>icon_wood</t>
  </si>
  <si>
    <t>wood1_done</t>
  </si>
  <si>
    <t>wood1_ing</t>
  </si>
  <si>
    <t>icon_type_009</t>
  </si>
  <si>
    <t>TID_ResourceLandCombineConfData_1_46_describe_CN_Main</t>
  </si>
  <si>
    <t>lumberyard_1</t>
  </si>
  <si>
    <t>gatherer_work</t>
  </si>
  <si>
    <t>Play_click_Lumber_field</t>
  </si>
  <si>
    <t>map_base_famuchang5</t>
  </si>
  <si>
    <t>lumberyard_2</t>
  </si>
  <si>
    <t>lumberyard_3</t>
  </si>
  <si>
    <t>lumberyard_4</t>
  </si>
  <si>
    <t>lumberyard_5</t>
  </si>
  <si>
    <t>TID_ResourceLandCombineConfData_1_61_name_CN_Main</t>
  </si>
  <si>
    <t>TID_ResourceLandCombineConfData_1_61_upgradeName_CN_Main</t>
  </si>
  <si>
    <t>icon_tongbi</t>
  </si>
  <si>
    <t>copper1_done</t>
  </si>
  <si>
    <t>copper1_ing</t>
  </si>
  <si>
    <t>TID_ResourceLandCombineConfData_1_61_describe_CN_Main</t>
  </si>
  <si>
    <t>coppera1</t>
  </si>
  <si>
    <t>Play_click_copper_field</t>
  </si>
  <si>
    <t>map_lv5_tongkuang_b</t>
  </si>
  <si>
    <t>copperb1</t>
  </si>
  <si>
    <t>coppera2</t>
  </si>
  <si>
    <t>copperb2</t>
  </si>
  <si>
    <t>coppera3</t>
  </si>
  <si>
    <t>copperb3</t>
  </si>
  <si>
    <t>coppera4</t>
  </si>
  <si>
    <t>copperb4</t>
  </si>
  <si>
    <t>coppera5</t>
  </si>
  <si>
    <t>copperb5</t>
  </si>
  <si>
    <t>TID_ResourceLandCombineConfData_1_1501_name_CN_Main</t>
  </si>
  <si>
    <t>berry1-1</t>
  </si>
  <si>
    <t>map_base_jiangguo5_3</t>
  </si>
  <si>
    <t>berry1-2</t>
  </si>
  <si>
    <t>berry1-3</t>
  </si>
  <si>
    <t>berry2-1</t>
  </si>
  <si>
    <t>berry2-2</t>
  </si>
  <si>
    <t>berry2-3</t>
  </si>
  <si>
    <t>berry3-1</t>
  </si>
  <si>
    <t>berry3-2</t>
  </si>
  <si>
    <t>berry3-3</t>
  </si>
  <si>
    <t>berry4-1</t>
  </si>
  <si>
    <t>berry4-2</t>
  </si>
  <si>
    <t>berry4-3</t>
  </si>
  <si>
    <t>berry5-1</t>
  </si>
  <si>
    <t>berry5-2</t>
  </si>
  <si>
    <t>berry5-3</t>
  </si>
  <si>
    <t>富矿</t>
  </si>
  <si>
    <t>TID_ResourceLandCombineConfData_1_5001_name_CN_Main</t>
  </si>
  <si>
    <t>TID_ResourceLandCombineConfData_1_5001_describe_CN_Main</t>
  </si>
  <si>
    <t>food_rich_00</t>
  </si>
  <si>
    <t>TID_ResourceLandCombineConfData_1_5006_name_CN_Main</t>
  </si>
  <si>
    <t>TID_ResourceLandCombineConfData_1_5006_describe_CN_Main</t>
  </si>
  <si>
    <t>stone_rich_00</t>
  </si>
  <si>
    <t>TID_ResourceLandCombineConfData_1_5011_name_CN_Main</t>
  </si>
  <si>
    <t>TID_ResourceLandCombineConfData_1_5011_describe_CN_Main</t>
  </si>
  <si>
    <t>gold_rich_00</t>
  </si>
  <si>
    <t>TID_ResourceLandCombineConfData_1_5016_name_CN_Main</t>
  </si>
  <si>
    <t>TID_ResourceLandCombineConfData_1_5016_describe_CN_Main</t>
  </si>
  <si>
    <t>wood_rich_00</t>
  </si>
  <si>
    <t>TID_ResourceLandCombineConfData_1_5021_name_CN_Main</t>
  </si>
  <si>
    <t>TID_ResourceLandCombineConfData_1_5021_describe_CN_Main</t>
  </si>
  <si>
    <t>copper_rich_00</t>
  </si>
  <si>
    <t>convert(ResResource.proto, table_OvrseaResourceLandCombineExtraConf, OvrseaResourceLandCombineExtraConf.pbin)</t>
  </si>
  <si>
    <t>序号(同资源田具体配置ID)</t>
  </si>
  <si>
    <t>采集所需农民数</t>
  </si>
  <si>
    <t>残矿海外资源田刷新时间(秒)</t>
  </si>
  <si>
    <t>占领后不采集释放时间（待采集）</t>
  </si>
  <si>
    <t>采集行军配置</t>
  </si>
  <si>
    <t>建立工坊模型ID</t>
  </si>
  <si>
    <t>资源田图片Atlas</t>
  </si>
  <si>
    <t>资源田图片Sprite</t>
  </si>
  <si>
    <t>弹窗图片Atlas</t>
  </si>
  <si>
    <t>弹窗图片Sprite</t>
  </si>
  <si>
    <t>farmerCnt</t>
  </si>
  <si>
    <t>refreshTime</t>
  </si>
  <si>
    <t>backNeutralTime</t>
  </si>
  <si>
    <t>gatherArmySetting[|]</t>
  </si>
  <si>
    <t>platModelID</t>
  </si>
  <si>
    <t>imgAtlas</t>
  </si>
  <si>
    <t>imgSprite</t>
  </si>
  <si>
    <t>bannerImgAtlas</t>
  </si>
  <si>
    <t>bannerImgSprite</t>
  </si>
  <si>
    <t>2|1|0</t>
  </si>
  <si>
    <t>icon_n_guild</t>
  </si>
  <si>
    <t>fc_buildings_bg_rf_03</t>
  </si>
  <si>
    <t>pic_n_banner_02</t>
  </si>
  <si>
    <t>农田</t>
  </si>
  <si>
    <t>fc_buildings_bg_rf_05</t>
  </si>
  <si>
    <t>pic_n_banner_04</t>
  </si>
  <si>
    <t>石矿</t>
  </si>
  <si>
    <t>fc_buildings_bg_rf_07</t>
  </si>
  <si>
    <t>pic_n_banner_06</t>
  </si>
  <si>
    <t>金矿</t>
  </si>
  <si>
    <t>fc_buildings_bg_rf_01</t>
  </si>
  <si>
    <t>pic_n_banner_11</t>
  </si>
  <si>
    <t>伐木场</t>
  </si>
  <si>
    <t>fc_buildings_bg_rf_09</t>
  </si>
  <si>
    <t>pic_n_banner_08</t>
  </si>
  <si>
    <t>铜矿</t>
  </si>
  <si>
    <t>fc_buildings_bg_rf_02</t>
  </si>
  <si>
    <t>pic_n_banner_01</t>
  </si>
  <si>
    <t>浆果</t>
  </si>
  <si>
    <t>fc_buildings_bg_rf_04</t>
  </si>
  <si>
    <t>pic_n_banner_03</t>
  </si>
  <si>
    <t>富矿-农田</t>
  </si>
  <si>
    <t>fc_buildings_bg_rf_06</t>
  </si>
  <si>
    <t>pic_n_banner_05</t>
  </si>
  <si>
    <t>富矿-石矿</t>
  </si>
  <si>
    <t>fc_buildings_bg_rf_08</t>
  </si>
  <si>
    <t>pic_n_banner_07</t>
  </si>
  <si>
    <t>富矿-金矿</t>
  </si>
  <si>
    <t>fc_buildings_bg_rf_11</t>
  </si>
  <si>
    <t>pic_n_banner_10</t>
  </si>
  <si>
    <t>富矿-伐木场</t>
  </si>
  <si>
    <t>fc_buildings_bg_rf_10</t>
  </si>
  <si>
    <t>pic_n_banner_09</t>
  </si>
  <si>
    <t>富矿-铜矿</t>
  </si>
  <si>
    <t>convert(ResResource.proto, table_ResourceLandGuildConf, ResourceLandGuildConfData.pbin)</t>
  </si>
  <si>
    <t>备注</t>
  </si>
  <si>
    <t>名字</t>
  </si>
  <si>
    <t>模型prefabId</t>
  </si>
  <si>
    <t>allianceResPrefabId</t>
  </si>
  <si>
    <t>木矿</t>
  </si>
  <si>
    <t>ART_Wood</t>
  </si>
  <si>
    <t>食物矿</t>
  </si>
  <si>
    <t>ART_Food</t>
  </si>
  <si>
    <t>ART_Stone</t>
  </si>
  <si>
    <t>ART_Gold</t>
  </si>
  <si>
    <t>convert(ResResource.proto, table_ResourceLandExcludeConf,ResourceLandExcludeConfData.pbin)</t>
  </si>
  <si>
    <t>x坐标</t>
  </si>
  <si>
    <t>y坐标</t>
  </si>
  <si>
    <t>gridX</t>
  </si>
  <si>
    <t>gridY</t>
  </si>
  <si>
    <t>convert(ResResource.proto, table_OccupyResourceLevelRewardConf, OccupyResourceLevelRewardConfData.pbin)</t>
  </si>
  <si>
    <t>奖励ID</t>
  </si>
  <si>
    <t>rewardId</t>
  </si>
  <si>
    <t>优先级id</t>
  </si>
  <si>
    <t>名称配置</t>
  </si>
  <si>
    <t>nameText</t>
  </si>
  <si>
    <t>主城</t>
  </si>
  <si>
    <t>木场</t>
  </si>
  <si>
    <t>食物</t>
  </si>
  <si>
    <t>convert(ResResource.proto, table_CivilPrefabConf,CivilPrefabConfData.pbin)</t>
  </si>
  <si>
    <t>文明</t>
  </si>
  <si>
    <t>农夫prefab列表</t>
  </si>
  <si>
    <t>🐏prefab列表</t>
  </si>
  <si>
    <t>civil</t>
  </si>
  <si>
    <t>farmerPrefabs[|]</t>
  </si>
  <si>
    <t>sheepPrefabs[|]</t>
  </si>
  <si>
    <t>法兰克</t>
  </si>
  <si>
    <t>1200|100002</t>
  </si>
  <si>
    <t>中国</t>
  </si>
  <si>
    <t>1002|1201</t>
  </si>
  <si>
    <t>拜占庭</t>
  </si>
  <si>
    <t>罗马</t>
  </si>
  <si>
    <t>convertTrans(ResResource.proto, table_ResourceMiscConfig,ResourceMiscConfigData.pbin)</t>
  </si>
  <si>
    <t>值</t>
  </si>
  <si>
    <t>配置项</t>
  </si>
  <si>
    <t>达到解锁耕战的玩家的数量</t>
  </si>
  <si>
    <t>unlockUpgradeResourcePlayerCount</t>
  </si>
  <si>
    <t>新手助力野怪配置id</t>
  </si>
  <si>
    <t>newbieHelperMonsterConfId</t>
  </si>
  <si>
    <t>新手助力野怪次数上限</t>
  </si>
  <si>
    <t>newbieHelperMonsterTimeLimit</t>
  </si>
  <si>
    <t>新手助力野怪资源田等级限制</t>
  </si>
  <si>
    <t>newbieHelperResourceLevel[;]</t>
  </si>
  <si>
    <t>2;3</t>
  </si>
  <si>
    <t>铜矿资源田占领上限</t>
  </si>
  <si>
    <t>copperResourceLandOccupyLimit</t>
  </si>
  <si>
    <t>无效</t>
  </si>
  <si>
    <t>每级资源田占领后发送跑马灯的玩家数量</t>
  </si>
  <si>
    <t>sendMarqueeOccupyResourcePlayerCntPerLv</t>
  </si>
  <si>
    <t>首次占领上榜资源田最低等级</t>
  </si>
  <si>
    <t>updateFirstOccupyResourceStartLv</t>
  </si>
  <si>
    <t>新手关怀助力野怪配置id</t>
  </si>
  <si>
    <t>newbieCareMonsterConfId</t>
  </si>
  <si>
    <t>新手关怀助力野怪资源田等级限制</t>
  </si>
  <si>
    <t>newbieCareResourceLevel[;]</t>
  </si>
  <si>
    <t>首次占领上榜资源田最高等级</t>
  </si>
  <si>
    <t>updateFirstOccupyResourceMaxLv</t>
  </si>
  <si>
    <t>联盟资源矿结算周期（秒）</t>
  </si>
  <si>
    <t>allianceResProduceCycleTime</t>
  </si>
  <si>
    <t>convert(ResWorld.proto, table_RichResourceRefreshConf, RichResourceRefreshConfData.pbin)</t>
  </si>
  <si>
    <t>刷新ID</t>
  </si>
  <si>
    <t>刷新里程碑id</t>
  </si>
  <si>
    <t>刷新里程碑id组</t>
  </si>
  <si>
    <t>城区等级</t>
  </si>
  <si>
    <t>洲类型</t>
  </si>
  <si>
    <t>富矿ID和数量</t>
  </si>
  <si>
    <t>生成边带</t>
  </si>
  <si>
    <t>边带占比</t>
  </si>
  <si>
    <t>补刷新时间(s)</t>
  </si>
  <si>
    <t>富矿间隔距离</t>
  </si>
  <si>
    <t>资源田间隔距离</t>
  </si>
  <si>
    <t>milestoneId</t>
  </si>
  <si>
    <t>milestoneIdList</t>
  </si>
  <si>
    <t>cityLevel</t>
  </si>
  <si>
    <t>provinceType</t>
  </si>
  <si>
    <t>resource[|]{key;value}</t>
  </si>
  <si>
    <t>boundary{key,value}</t>
  </si>
  <si>
    <t>percent</t>
  </si>
  <si>
    <t>repaintTimeSec</t>
  </si>
  <si>
    <t>gap</t>
  </si>
  <si>
    <t>otherResourceGap</t>
  </si>
  <si>
    <t>出生州</t>
  </si>
  <si>
    <t>5001;1|5002;1</t>
  </si>
  <si>
    <t>1,6</t>
  </si>
  <si>
    <t>5001;1|5002;3</t>
  </si>
  <si>
    <t>资源州</t>
  </si>
  <si>
    <t>5002;1|5003;1</t>
  </si>
  <si>
    <t>5003;1|5004;3</t>
  </si>
  <si>
    <t>5004;1|5005;3</t>
  </si>
  <si>
    <t>中心州</t>
  </si>
  <si>
    <t>5006;1|5007;1</t>
  </si>
  <si>
    <t>石头</t>
  </si>
  <si>
    <t>5006;1|5007;3</t>
  </si>
  <si>
    <t>5007;1|5008;1</t>
  </si>
  <si>
    <t>5008;1|5009;3</t>
  </si>
  <si>
    <t>5009;1|5010;3</t>
  </si>
  <si>
    <t>5011;1|5012;1</t>
  </si>
  <si>
    <t>5011;1|5012;3</t>
  </si>
  <si>
    <t>5012;1|5013;1</t>
  </si>
  <si>
    <t>5013;1|5014;3</t>
  </si>
  <si>
    <t>5014;1|5015;3</t>
  </si>
  <si>
    <t>5016;1|5017;1</t>
  </si>
  <si>
    <t>木头</t>
  </si>
  <si>
    <t>5016;1|5017;3</t>
  </si>
  <si>
    <t>5017;1|5018;1</t>
  </si>
  <si>
    <t>5018;1|5019;3</t>
  </si>
  <si>
    <t>5019;1|5020;3</t>
  </si>
  <si>
    <t>5021;1|5022;1</t>
  </si>
  <si>
    <t>铜币</t>
  </si>
  <si>
    <t>5021;1|5022;3</t>
  </si>
  <si>
    <t>5022;1|5023;1</t>
  </si>
  <si>
    <t>5023;1|5024;3</t>
  </si>
  <si>
    <t>5024;1|5025;3</t>
  </si>
  <si>
    <t>13~14</t>
  </si>
  <si>
    <t>5001;2|5002;2</t>
  </si>
  <si>
    <t>5001;1|5002;4</t>
  </si>
  <si>
    <t>5002;2|5003;2</t>
  </si>
  <si>
    <t>5003;1|5004;4</t>
  </si>
  <si>
    <t>5004;1|5005;4</t>
  </si>
  <si>
    <t>5006;2|5007;2</t>
  </si>
  <si>
    <t>5006;1|5007;4</t>
  </si>
  <si>
    <t>5007;2|5008;2</t>
  </si>
  <si>
    <t>5008;1|5009;4</t>
  </si>
  <si>
    <t>5009;1|5010;4</t>
  </si>
  <si>
    <t>5011;2|5012;2</t>
  </si>
  <si>
    <t>5011;1|5012;4</t>
  </si>
  <si>
    <t>5012;2|5013;2</t>
  </si>
  <si>
    <t>5013;1|5014;4</t>
  </si>
  <si>
    <t>5014;1|5015;4</t>
  </si>
  <si>
    <t>5016;2|5017;2</t>
  </si>
  <si>
    <t>5016;1|5017;4</t>
  </si>
  <si>
    <t>5017;2|5018;2</t>
  </si>
  <si>
    <t>5018;1|5019;4</t>
  </si>
  <si>
    <t>5019;1|5020;4</t>
  </si>
  <si>
    <t>5021;2|5022;2</t>
  </si>
  <si>
    <t>5021;1|5022;4</t>
  </si>
  <si>
    <t>5022;2|5023;2</t>
  </si>
  <si>
    <t>5023;1|5024;4</t>
  </si>
  <si>
    <t>5024;1|5025;4</t>
  </si>
  <si>
    <t>15~19</t>
  </si>
  <si>
    <t>convert(ResWorld.proto, table_RichResourceCollectionPlatformTemplateConf, RichResourceCollectionPlatformTemplateConfData.pbin)</t>
  </si>
  <si>
    <t>id(富矿配置id+采集平台等级)</t>
  </si>
  <si>
    <t>名称</t>
  </si>
  <si>
    <t>采集平台模型Id</t>
  </si>
  <si>
    <t>维修升级界面图集维修升级界面图标</t>
  </si>
  <si>
    <t>富矿提升千分比</t>
  </si>
  <si>
    <t>城防值</t>
  </si>
  <si>
    <t>npc守军</t>
  </si>
  <si>
    <t>驻防部队上限</t>
  </si>
  <si>
    <t>驻防部队士兵总数上限</t>
  </si>
  <si>
    <t>建造工作总量</t>
  </si>
  <si>
    <t>建造消耗资源</t>
  </si>
  <si>
    <t>维修时间系数</t>
  </si>
  <si>
    <t>取消建造返回资源系数</t>
  </si>
  <si>
    <t>维修消耗资源系数</t>
  </si>
  <si>
    <t>升级后模板id</t>
  </si>
  <si>
    <t>升级消耗时长-S</t>
  </si>
  <si>
    <t>升级消耗资源</t>
  </si>
  <si>
    <t>取消升级返回资源系数</t>
  </si>
  <si>
    <t>拆除消耗时间-S</t>
  </si>
  <si>
    <t>拆除返还资源系数(千分比)</t>
  </si>
  <si>
    <t>buildingName</t>
  </si>
  <si>
    <t>prefabId</t>
  </si>
  <si>
    <t>previewBuildingIconAtlasPath</t>
  </si>
  <si>
    <t>previewBuildingIcon</t>
  </si>
  <si>
    <t>addSpeedCoe</t>
  </si>
  <si>
    <t>wallHp</t>
  </si>
  <si>
    <t>armyNumberLimit</t>
  </si>
  <si>
    <t>soldierNumberLimit</t>
  </si>
  <si>
    <t>buildConf.buildWorkload</t>
  </si>
  <si>
    <t>buildConf.buildResourceConsume[|]{type;value}</t>
  </si>
  <si>
    <t>buildConf.repairCostTimeCoe</t>
  </si>
  <si>
    <t>buildConf.cancelBuildRetResourceCoe</t>
  </si>
  <si>
    <t>buildConf.repairResourceConsumeCoe[|]{type;value}</t>
  </si>
  <si>
    <t>buildConf.upgradeTo</t>
  </si>
  <si>
    <t>buildConf.upgradeCostTime</t>
  </si>
  <si>
    <t>buildConf.upgradeResourceConsume[|]{type;value}</t>
  </si>
  <si>
    <t>buildConf.cancelUpgradeRetResourceCoe</t>
  </si>
  <si>
    <t>buildConf.demolishCostTime</t>
  </si>
  <si>
    <t>buildConf.demolishRetResourceCoe</t>
  </si>
  <si>
    <t>TID_RichResourceCollectionPlatformTemplateConfData_500101_buildingName_CN_Main</t>
  </si>
  <si>
    <t>food_rich_01</t>
  </si>
  <si>
    <t>35051|35052|35053|35054</t>
  </si>
  <si>
    <t>RT_Wood;63000|RT_Stone;63000|RT_Gold;63000</t>
  </si>
  <si>
    <t>RT_Wood;100|RT_Food;100|RT_Stone;100|RT_Gold;100</t>
  </si>
  <si>
    <t>RT_Wood;20000|RT_Stone;20000|RT_Gold;20000</t>
  </si>
  <si>
    <t>TID_RichResourceCollectionPlatformTemplateConfData_500102_buildingName_CN_Main</t>
  </si>
  <si>
    <t>food_rich_02</t>
  </si>
  <si>
    <t>RT_Wood;240000|RT_Stone;240000|RT_Gold;240000</t>
  </si>
  <si>
    <t>35071|35072|35073|35074</t>
  </si>
  <si>
    <t>RT_Wood;97000|RT_Stone;97000|RT_Gold;97000</t>
  </si>
  <si>
    <t>RT_Wood;360000|RT_Stone;360000|RT_Gold;360000</t>
  </si>
  <si>
    <t>35091|35092|35093|35094</t>
  </si>
  <si>
    <t>RT_Wood;130000|RT_Stone;130000|RT_Gold;130000</t>
  </si>
  <si>
    <t>RT_Wood;480000|RT_Stone;480000|RT_Gold;480000</t>
  </si>
  <si>
    <t>35111|35112|35113|35114</t>
  </si>
  <si>
    <t>RT_Wood;170000|RT_Stone;170000|RT_Gold;170000</t>
  </si>
  <si>
    <t>RT_Wood;640000|RT_Stone;640000|RT_Gold;640000</t>
  </si>
  <si>
    <t>35141|35142|35143|35144</t>
  </si>
  <si>
    <t>RT_Wood;220000|RT_Stone;220000|RT_Gold;220000</t>
  </si>
  <si>
    <t>RT_Wood;800000|RT_Stone;800000|RT_Gold;800000</t>
  </si>
  <si>
    <t>TID_RichResourceCollectionPlatformTemplateConfData_500601_buildingName_CN_Main</t>
  </si>
  <si>
    <t>stone_rich_01</t>
  </si>
  <si>
    <t>TID_RichResourceCollectionPlatformTemplateConfData_500602_buildingName_CN_Main</t>
  </si>
  <si>
    <t>stone_rich_02</t>
  </si>
  <si>
    <t>TID_RichResourceCollectionPlatformTemplateConfData_501101_buildingName_CN_Main</t>
  </si>
  <si>
    <t>gold_rich_01</t>
  </si>
  <si>
    <t>TID_RichResourceCollectionPlatformTemplateConfData_501102_buildingName_CN_Main</t>
  </si>
  <si>
    <t>gold_rich_02</t>
  </si>
  <si>
    <t>TID_RichResourceCollectionPlatformTemplateConfData_501601_buildingName_CN_Main</t>
  </si>
  <si>
    <t>wood_rich_01</t>
  </si>
  <si>
    <t>TID_RichResourceCollectionPlatformTemplateConfData_501602_buildingName_CN_Main</t>
  </si>
  <si>
    <t>wood_rich_02</t>
  </si>
  <si>
    <t>TID_RichResourceCollectionPlatformTemplateConfData_502101_buildingName_CN_Main</t>
  </si>
  <si>
    <t>copper_rich_01</t>
  </si>
  <si>
    <t>RT_Wood;6400|RT_Stone;6400|RT_Gold;6400</t>
  </si>
  <si>
    <t>TID_RichResourceCollectionPlatformTemplateConfData_502102_buildingName_CN_Main</t>
  </si>
  <si>
    <t>copper_rich_02</t>
  </si>
  <si>
    <t>RT_Wood;24000|RT_Stone;24000|RT_Gold;24000</t>
  </si>
  <si>
    <t>RT_Wood;10000|RT_Stone;10000|RT_Gold;10000</t>
  </si>
  <si>
    <t>RT_Wood;40000|RT_Stone;40000|RT_Gold;40000</t>
  </si>
  <si>
    <t>RT_Wood;15000|RT_Stone;15000|RT_Gold;15000</t>
  </si>
  <si>
    <t>RT_Wood;53000|RT_Stone;53000|RT_Gold;53000</t>
  </si>
  <si>
    <t>RT_Wood;70000|RT_Stone;70000|RT_Gold;70000</t>
  </si>
  <si>
    <t>RT_Wood;30000|RT_Stone;30000|RT_Gold;30000</t>
  </si>
  <si>
    <t>RT_Wood;90000|RT_Stone;90000|RT_Gold;90000</t>
  </si>
  <si>
    <t>convert(ResCommon.proto, table_RichResourceTimeConfig, RichResourceTimeConfigData.pbin)</t>
  </si>
  <si>
    <t>weekDay</t>
  </si>
  <si>
    <t>period.weekDay</t>
  </si>
  <si>
    <t>period.beginTimeStr</t>
  </si>
  <si>
    <t>period.endTimeStr</t>
  </si>
  <si>
    <t>configIds[|]</t>
  </si>
  <si>
    <t>星期一</t>
  </si>
  <si>
    <t>49|50|51|52|53|54|55|56|57|58|59|60|61|62|63|64|149|150|151|152|153|154|155|156|157|158|159|160|161|162|163|164|249|250|251|252|253|254|255|256|257|258|259|260|261|262|263|264</t>
  </si>
  <si>
    <t>木</t>
  </si>
  <si>
    <t>星期三</t>
  </si>
  <si>
    <t>1|2|3|4|5|6|7|8|9|10|11|12|13|14|15|16|101|102|103|104|105|106|107|108|109|110|111|112|113|114|115|116|201|202|203|204|205|206|207|208|209|210|211|212|213|214|215|216</t>
  </si>
  <si>
    <t>食</t>
  </si>
  <si>
    <t>星期五</t>
  </si>
  <si>
    <t>17|18|19|20|21|22|23|24|25|26|27|28|29|30|31|32|117|118|119|120|121|122|123|124|125|126|127|128|129|130|131|132|217|218|219|220|221|222|223|224|225|226|227|228|229|230|231|232</t>
  </si>
  <si>
    <t>星期六</t>
  </si>
  <si>
    <t>33|34|35|36|37|38|39|40|41|42|43|44|45|46|47|48|133|134|135|136|137|138|139|140|141|142|143|144|145|146|147|148|233|234|235|236|237|238|239|240|241|242|243|244|245|246|247|248</t>
  </si>
  <si>
    <t>金</t>
  </si>
  <si>
    <t>convert(ResResource.proto, table_SearchResourceConf, SearchResourceConfData.pbin)</t>
  </si>
  <si>
    <t>资源田等级</t>
  </si>
  <si>
    <t>搜索资源田半径</t>
  </si>
  <si>
    <t>资源最大寻路距离</t>
  </si>
  <si>
    <t>resouceGridPointRange</t>
  </si>
  <si>
    <t>resourceMaxFindPathDistance</t>
  </si>
  <si>
    <t>旧Key</t>
  </si>
  <si>
    <t>新Key</t>
  </si>
  <si>
    <t>文本</t>
  </si>
  <si>
    <t>ResourceConfData_1_productionTextKey_CN_Main</t>
  </si>
  <si>
    <t>木材</t>
  </si>
  <si>
    <t>ResourceConfData_2_productionTextKey_CN_Main</t>
  </si>
  <si>
    <t>ResourceConfData_3_productionTextKey_CN_Main</t>
  </si>
  <si>
    <t>ResourceConfData_4_productionTextKey_CN_Main</t>
  </si>
  <si>
    <t>黄金</t>
  </si>
  <si>
    <t>ResourceConfData_6_productionTextKey_CN_Main</t>
  </si>
  <si>
    <t>珍品</t>
  </si>
  <si>
    <t>ResourceConfData_7_resorceTypeTextKey_CN_Main</t>
  </si>
  <si>
    <t>ResourceConfData_7_productionTextKey_CN_Main</t>
  </si>
  <si>
    <t>ResourceLandCombineConfData_1_10_name_CN_Main</t>
  </si>
  <si>
    <t>ResourceLandCombineConfData_1_10_upgradeName_CN_Main</t>
  </si>
  <si>
    <t>农场</t>
  </si>
  <si>
    <t>ResourceLandCombineConfData_1_10_describe_CN_Main</t>
  </si>
  <si>
    <t>大自然的食物，击败守军可以占领并持续获得食物资源。</t>
  </si>
  <si>
    <t>ResourceLandCombineConfData_1_16_name_CN_Main</t>
  </si>
  <si>
    <t>ResourceLandCombineConfData_1_16_upgradeName_CN_Main</t>
  </si>
  <si>
    <t>采石场</t>
  </si>
  <si>
    <t>ResourceLandCombineConfData_1_16_describe_CN_Main</t>
  </si>
  <si>
    <t>大自然的石矿，击败守军可以占领并持续获得石头资源。</t>
  </si>
  <si>
    <t>ResourceLandCombineConfData_1_31_name_CN_Main</t>
  </si>
  <si>
    <t>ResourceLandCombineConfData_1_31_upgradeName_CN_Main</t>
  </si>
  <si>
    <t>金矿场</t>
  </si>
  <si>
    <t>ResourceLandCombineConfData_1_31_describe_CN_Main</t>
  </si>
  <si>
    <t>大自然的金矿，击败守军可以占领并持续获得黄金资源。</t>
  </si>
  <si>
    <t>ResourceLandCombineConfData_1_46_name_CN_Main</t>
  </si>
  <si>
    <t>ResourceLandCombineConfData_1_46_upgradeName_CN_Main</t>
  </si>
  <si>
    <t>林场</t>
  </si>
  <si>
    <t>ResourceLandCombineConfData_1_46_describe_CN_Main</t>
  </si>
  <si>
    <t>森林木场，击败守军可以占领并持续获得木材资源。</t>
  </si>
  <si>
    <t>ResourceLandCombineConfData_1_61_name_CN_Main</t>
  </si>
  <si>
    <t>ResourceLandCombineConfData_1_61_upgradeName_CN_Main</t>
  </si>
  <si>
    <t>铜矿厂</t>
  </si>
  <si>
    <t>ResourceLandCombineConfData_1_61_describe_CN_Main</t>
  </si>
  <si>
    <t>稀缺的铜矿由更强大的守军守护，占领可以持续获得铜币。</t>
  </si>
  <si>
    <t>ResourceLandCombineConfData_1_1501_name_CN_Main</t>
  </si>
  <si>
    <t>ResourceLandCombineConfData_1_5001_name_CN_Main</t>
  </si>
  <si>
    <t>富饶的农田</t>
  </si>
  <si>
    <t>ResourceLandCombineConfData_1_5001_describe_CN_Main</t>
  </si>
  <si>
    <t>大自然的食物，击败守军可以占领并可采集大量食物资源。</t>
  </si>
  <si>
    <t>ResourceLandCombineConfData_1_5006_name_CN_Main</t>
  </si>
  <si>
    <t>富饶的石矿</t>
  </si>
  <si>
    <t>ResourceLandCombineConfData_1_5006_describe_CN_Main</t>
  </si>
  <si>
    <t>大自然的石矿，击败守军可以占领并可采集大量石头资源。</t>
  </si>
  <si>
    <t>ResourceLandCombineConfData_1_5011_name_CN_Main</t>
  </si>
  <si>
    <t>富饶的金矿</t>
  </si>
  <si>
    <t>ResourceLandCombineConfData_1_5011_describe_CN_Main</t>
  </si>
  <si>
    <t>大自然的金矿，击败守军可以占领并可采集大量黄金资源。</t>
  </si>
  <si>
    <t>ResourceLandCombineConfData_1_5016_name_CN_Main</t>
  </si>
  <si>
    <t>富饶的伐木场</t>
  </si>
  <si>
    <t>ResourceLandCombineConfData_1_5016_describe_CN_Main</t>
  </si>
  <si>
    <t>森林木场，击败守军可以占领并可采集大量木材资源。</t>
  </si>
  <si>
    <t>ResourceLandCombineConfData_1_5021_name_CN_Main</t>
  </si>
  <si>
    <t>富饶的铜矿</t>
  </si>
  <si>
    <t>ResourceLandCombineConfData_1_5021_describe_CN_Main</t>
  </si>
  <si>
    <t>稀缺的铜矿由更强大的守军守护，占领可采集大量铜币。</t>
  </si>
  <si>
    <t>RichResourceCollectionPlatformTemplateConfData_500101_buildingName_CN_Main</t>
  </si>
  <si>
    <t>普通粮食工坊</t>
  </si>
  <si>
    <t>RichResourceCollectionPlatformTemplateConfData_500102_buildingName_CN_Main</t>
  </si>
  <si>
    <t>高级粮食工坊</t>
  </si>
  <si>
    <t>RichResourceCollectionPlatformTemplateConfData_500601_buildingName_CN_Main</t>
  </si>
  <si>
    <t>普通石矿工坊</t>
  </si>
  <si>
    <t>RichResourceCollectionPlatformTemplateConfData_500602_buildingName_CN_Main</t>
  </si>
  <si>
    <t>高级石矿工坊</t>
  </si>
  <si>
    <t>RichResourceCollectionPlatformTemplateConfData_501101_buildingName_CN_Main</t>
  </si>
  <si>
    <t>普通金矿工坊</t>
  </si>
  <si>
    <t>RichResourceCollectionPlatformTemplateConfData_501102_buildingName_CN_Main</t>
  </si>
  <si>
    <t>高级金矿工坊</t>
  </si>
  <si>
    <t>RichResourceCollectionPlatformTemplateConfData_501601_buildingName_CN_Main</t>
  </si>
  <si>
    <t>普通林木工坊</t>
  </si>
  <si>
    <t>RichResourceCollectionPlatformTemplateConfData_501602_buildingName_CN_Main</t>
  </si>
  <si>
    <t>高级林木工坊</t>
  </si>
  <si>
    <t>RichResourceCollectionPlatformTemplateConfData_502101_buildingName_CN_Main</t>
  </si>
  <si>
    <t>普通铜矿工坊</t>
  </si>
  <si>
    <t>RichResourceCollectionPlatformTemplateConfData_502102_buildingName_CN_Main</t>
  </si>
  <si>
    <t>高级铜矿工坊</t>
  </si>
  <si>
    <t>TID_Alliance_ResPointWood</t>
    <phoneticPr fontId="12" type="noConversion"/>
  </si>
  <si>
    <t>TID_Alliance_ResPointFood</t>
    <phoneticPr fontId="12" type="noConversion"/>
  </si>
  <si>
    <t>TID_Alliance_ResPointStone</t>
    <phoneticPr fontId="12" type="noConversion"/>
  </si>
  <si>
    <t>TID_Alliance_ResPointGold</t>
    <phoneticPr fontId="12" type="noConversion"/>
  </si>
  <si>
    <t>随机位置占位资源田刷新时间(秒)</t>
    <phoneticPr fontId="12" type="noConversion"/>
  </si>
  <si>
    <t>randomLocationFakeResourceRefreshTime</t>
    <phoneticPr fontId="12" type="noConversion"/>
  </si>
  <si>
    <t>3~12</t>
  </si>
  <si>
    <t>3~12</t>
    <phoneticPr fontId="12" type="noConversion"/>
  </si>
  <si>
    <t>0:59:59</t>
  </si>
  <si>
    <t>2:00:00</t>
  </si>
  <si>
    <t>2:59:59</t>
  </si>
  <si>
    <t>0:59:59</t>
    <phoneticPr fontId="12" type="noConversion"/>
  </si>
  <si>
    <t>0:05:00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</si>
</sst>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0"/>
      <name val="Microsoft YaHei Light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90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1" fillId="2" borderId="1" xfId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1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2" fillId="7" borderId="1" xfId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/>
    </xf>
    <xf numFmtId="9" fontId="3" fillId="7" borderId="1" xfId="0" applyNumberFormat="1" applyFont="1" applyFill="1" applyBorder="1" applyAlignment="1">
      <alignment horizontal="left"/>
    </xf>
    <xf numFmtId="0" fontId="2" fillId="4" borderId="1" xfId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/>
    </xf>
    <xf numFmtId="9" fontId="3" fillId="4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2" fillId="8" borderId="1" xfId="1" applyFont="1" applyFill="1" applyBorder="1" applyAlignment="1">
      <alignment horizontal="left" vertical="center"/>
    </xf>
    <xf numFmtId="49" fontId="3" fillId="8" borderId="1" xfId="0" applyNumberFormat="1" applyFont="1" applyFill="1" applyBorder="1" applyAlignment="1">
      <alignment horizontal="left"/>
    </xf>
    <xf numFmtId="9" fontId="3" fillId="8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2" fillId="9" borderId="1" xfId="1" applyFont="1" applyFill="1" applyBorder="1" applyAlignment="1">
      <alignment horizontal="left" vertical="center"/>
    </xf>
    <xf numFmtId="49" fontId="3" fillId="9" borderId="1" xfId="0" applyNumberFormat="1" applyFont="1" applyFill="1" applyBorder="1" applyAlignment="1">
      <alignment horizontal="left"/>
    </xf>
    <xf numFmtId="9" fontId="3" fillId="9" borderId="1" xfId="0" applyNumberFormat="1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2" fillId="10" borderId="1" xfId="1" applyFont="1" applyFill="1" applyBorder="1" applyAlignment="1">
      <alignment horizontal="left" vertical="center"/>
    </xf>
    <xf numFmtId="49" fontId="3" fillId="10" borderId="1" xfId="0" applyNumberFormat="1" applyFont="1" applyFill="1" applyBorder="1" applyAlignment="1">
      <alignment horizontal="left"/>
    </xf>
    <xf numFmtId="9" fontId="3" fillId="1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left"/>
    </xf>
    <xf numFmtId="0" fontId="2" fillId="0" borderId="1" xfId="1" applyFont="1" applyBorder="1" applyAlignment="1">
      <alignment horizontal="left" vertical="center"/>
    </xf>
    <xf numFmtId="0" fontId="3" fillId="9" borderId="1" xfId="1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8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1" borderId="1" xfId="1" applyFont="1" applyFill="1" applyBorder="1" applyAlignment="1">
      <alignment horizontal="left" vertical="center"/>
    </xf>
    <xf numFmtId="0" fontId="3" fillId="14" borderId="1" xfId="1" applyFont="1" applyFill="1" applyBorder="1" applyAlignment="1">
      <alignment horizontal="left" vertical="center"/>
    </xf>
    <xf numFmtId="0" fontId="3" fillId="12" borderId="1" xfId="1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0" fontId="3" fillId="9" borderId="1" xfId="1" applyFont="1" applyFill="1" applyBorder="1" applyAlignment="1">
      <alignment horizontal="left" vertical="center"/>
    </xf>
    <xf numFmtId="0" fontId="10" fillId="15" borderId="1" xfId="0" applyFont="1" applyFill="1" applyBorder="1" applyAlignment="1">
      <alignment horizontal="left" vertical="center"/>
    </xf>
    <xf numFmtId="0" fontId="3" fillId="13" borderId="1" xfId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2" xfId="0" applyBorder="1" applyAlignment="1"/>
    <xf numFmtId="0" fontId="0" fillId="0" borderId="3" xfId="0" applyBorder="1" applyAlignment="1"/>
  </cellXfs>
  <cellStyles count="2">
    <cellStyle name="常规" xfId="0" builtinId="0"/>
    <cellStyle name="常规 2" xfId="1" xr:uid="{00000000-0005-0000-0000-000031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ameDesigner\common\excel\xls\Main\Z_HoudiniResInde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_HoudiniResIndex"/>
    </sheetNames>
    <sheetDataSet>
      <sheetData sheetId="0">
        <row r="2">
          <cell r="D2" t="str">
            <v>1#5;2#5;3#10;4#15;5#5;6#5</v>
          </cell>
          <cell r="H2" t="str">
            <v>3#5;4#35;5#10;6#10</v>
          </cell>
          <cell r="L2" t="str">
            <v>4#5;5#10;6#5</v>
          </cell>
          <cell r="P2" t="str">
            <v>6#1</v>
          </cell>
          <cell r="T2" t="str">
            <v>2#5;3#10;4#35;5#10;6#10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="85" zoomScaleNormal="85" workbookViewId="0"/>
  </sheetViews>
  <sheetFormatPr defaultColWidth="9" defaultRowHeight="16.5" x14ac:dyDescent="0.15"/>
  <cols>
    <col min="1" max="1" width="32.125" style="5" customWidth="1"/>
    <col min="2" max="3" width="21.125" style="5" customWidth="1"/>
    <col min="4" max="4" width="22.125" style="5" customWidth="1"/>
    <col min="5" max="5" width="13.125" style="5" customWidth="1"/>
    <col min="6" max="6" width="23.125" style="5" customWidth="1"/>
    <col min="7" max="7" width="20.375" style="5" customWidth="1"/>
    <col min="8" max="8" width="9" style="5" customWidth="1"/>
    <col min="9" max="16384" width="9" style="5"/>
  </cols>
  <sheetData>
    <row r="1" spans="1:7" s="2" customFormat="1" ht="15" customHeight="1" x14ac:dyDescent="0.15">
      <c r="A1" s="8" t="s">
        <v>0</v>
      </c>
    </row>
    <row r="2" spans="1:7" s="3" customFormat="1" ht="15" customHeight="1" x14ac:dyDescent="0.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s="4" customFormat="1" x14ac:dyDescent="0.15">
      <c r="A3" s="4" t="s">
        <v>8</v>
      </c>
      <c r="B3" s="86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</row>
    <row r="4" spans="1:7" x14ac:dyDescent="0.15">
      <c r="A4" s="5" t="s">
        <v>15</v>
      </c>
      <c r="B4" s="5">
        <v>1</v>
      </c>
      <c r="C4" s="51" t="s">
        <v>16</v>
      </c>
      <c r="D4" s="5" t="s">
        <v>17</v>
      </c>
      <c r="E4" s="5" t="str">
        <f>LEFT([1]Z_HoudiniResIndex!$T$2,1)</f>
        <v>2</v>
      </c>
      <c r="F4" s="5">
        <v>10000000</v>
      </c>
      <c r="G4" s="5" t="s">
        <v>16</v>
      </c>
    </row>
    <row r="5" spans="1:7" x14ac:dyDescent="0.15">
      <c r="A5" s="5" t="s">
        <v>18</v>
      </c>
      <c r="B5" s="5">
        <v>1</v>
      </c>
      <c r="C5" s="51" t="s">
        <v>19</v>
      </c>
      <c r="D5" s="51" t="s">
        <v>20</v>
      </c>
      <c r="E5" s="5" t="str">
        <f>LEFT([1]Z_HoudiniResIndex!$D$2,1)</f>
        <v>1</v>
      </c>
      <c r="F5" s="5">
        <v>10000000</v>
      </c>
      <c r="G5" s="5" t="s">
        <v>19</v>
      </c>
    </row>
    <row r="6" spans="1:7" x14ac:dyDescent="0.15">
      <c r="A6" s="5" t="s">
        <v>21</v>
      </c>
      <c r="B6" s="5">
        <v>1</v>
      </c>
      <c r="C6" s="51" t="s">
        <v>22</v>
      </c>
      <c r="D6" s="5" t="s">
        <v>23</v>
      </c>
      <c r="E6" s="5" t="str">
        <f>LEFT([1]Z_HoudiniResIndex!$H$2,1)</f>
        <v>3</v>
      </c>
      <c r="F6" s="5">
        <v>10000000</v>
      </c>
      <c r="G6" s="5" t="s">
        <v>22</v>
      </c>
    </row>
    <row r="7" spans="1:7" x14ac:dyDescent="0.15">
      <c r="A7" s="5" t="s">
        <v>24</v>
      </c>
      <c r="B7" s="5">
        <v>1</v>
      </c>
      <c r="C7" s="51" t="s">
        <v>25</v>
      </c>
      <c r="D7" s="5" t="s">
        <v>26</v>
      </c>
      <c r="E7" s="5" t="str">
        <f>LEFT([1]Z_HoudiniResIndex!$L$2,1)</f>
        <v>4</v>
      </c>
      <c r="F7" s="5">
        <v>10000000</v>
      </c>
      <c r="G7" s="5" t="s">
        <v>25</v>
      </c>
    </row>
    <row r="8" spans="1:7" x14ac:dyDescent="0.15">
      <c r="A8" s="5" t="s">
        <v>27</v>
      </c>
      <c r="B8" s="5">
        <v>20</v>
      </c>
      <c r="C8" s="51" t="s">
        <v>28</v>
      </c>
      <c r="G8" s="5" t="s">
        <v>28</v>
      </c>
    </row>
    <row r="9" spans="1:7" x14ac:dyDescent="0.15">
      <c r="A9" s="5" t="s">
        <v>29</v>
      </c>
      <c r="B9" s="5">
        <v>5</v>
      </c>
      <c r="C9" s="51" t="s">
        <v>30</v>
      </c>
      <c r="D9" s="5" t="s">
        <v>31</v>
      </c>
      <c r="E9" s="5" t="str">
        <f>LEFT([1]Z_HoudiniResIndex!$P$2,1)</f>
        <v>6</v>
      </c>
      <c r="F9" s="5">
        <v>10000000</v>
      </c>
      <c r="G9" s="5" t="s">
        <v>32</v>
      </c>
    </row>
  </sheetData>
  <phoneticPr fontId="12" type="noConversion"/>
  <conditionalFormatting sqref="C5">
    <cfRule type="duplicateValues" dxfId="3" priority="2"/>
  </conditionalFormatting>
  <conditionalFormatting sqref="D5">
    <cfRule type="duplicateValues" dxfId="2" priority="3"/>
  </conditionalFormatting>
  <conditionalFormatting sqref="C9">
    <cfRule type="duplicateValues" dxfId="1" priority="1"/>
  </conditionalFormatting>
  <conditionalFormatting sqref="C4 C6:C8">
    <cfRule type="duplicateValues" dxfId="0" priority="4"/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83"/>
  <sheetViews>
    <sheetView topLeftCell="A448" workbookViewId="0">
      <selection activeCell="K468" sqref="K468"/>
    </sheetView>
  </sheetViews>
  <sheetFormatPr defaultColWidth="9" defaultRowHeight="16.5" x14ac:dyDescent="0.15"/>
  <cols>
    <col min="1" max="1" width="6" style="5" customWidth="1"/>
    <col min="2" max="2" width="11.125" style="5" customWidth="1"/>
    <col min="3" max="3" width="17.875" style="5" customWidth="1"/>
    <col min="4" max="4" width="8.125" style="5" customWidth="1"/>
    <col min="5" max="5" width="11.625" style="5" customWidth="1"/>
    <col min="6" max="6" width="22.375" style="5" customWidth="1"/>
    <col min="7" max="7" width="17.625" style="5" customWidth="1"/>
    <col min="8" max="8" width="8" style="5" customWidth="1"/>
    <col min="9" max="9" width="13.625" style="5" customWidth="1"/>
    <col min="10" max="10" width="11.125" style="5" customWidth="1"/>
    <col min="11" max="11" width="16.125" style="5" customWidth="1"/>
    <col min="12" max="12" width="44.875" style="5" customWidth="1"/>
    <col min="13" max="13" width="9" style="5" customWidth="1"/>
    <col min="14" max="16384" width="9" style="5"/>
  </cols>
  <sheetData>
    <row r="1" spans="1:12" s="2" customFormat="1" ht="15" customHeight="1" x14ac:dyDescent="0.15">
      <c r="A1" s="2" t="s">
        <v>389</v>
      </c>
      <c r="F1" s="21"/>
    </row>
    <row r="2" spans="1:12" s="3" customFormat="1" x14ac:dyDescent="0.35">
      <c r="A2" s="22" t="s">
        <v>390</v>
      </c>
      <c r="B2" s="22" t="s">
        <v>391</v>
      </c>
      <c r="C2" s="22" t="s">
        <v>392</v>
      </c>
      <c r="D2" s="22" t="s">
        <v>393</v>
      </c>
      <c r="E2" s="22" t="s">
        <v>394</v>
      </c>
      <c r="F2" s="23" t="s">
        <v>395</v>
      </c>
      <c r="G2" s="22" t="s">
        <v>396</v>
      </c>
      <c r="H2" s="22" t="s">
        <v>397</v>
      </c>
      <c r="I2" s="22" t="s">
        <v>398</v>
      </c>
      <c r="J2" s="22" t="s">
        <v>399</v>
      </c>
      <c r="K2" s="22" t="s">
        <v>400</v>
      </c>
    </row>
    <row r="3" spans="1:12" s="4" customFormat="1" x14ac:dyDescent="0.35">
      <c r="A3" s="24" t="s">
        <v>85</v>
      </c>
      <c r="B3" s="24" t="s">
        <v>401</v>
      </c>
      <c r="C3" s="24" t="s">
        <v>402</v>
      </c>
      <c r="D3" s="24" t="s">
        <v>403</v>
      </c>
      <c r="E3" s="24" t="s">
        <v>404</v>
      </c>
      <c r="F3" s="25" t="s">
        <v>405</v>
      </c>
      <c r="G3" s="24" t="s">
        <v>406</v>
      </c>
      <c r="H3" s="24" t="s">
        <v>407</v>
      </c>
      <c r="I3" s="24" t="s">
        <v>408</v>
      </c>
      <c r="J3" s="24" t="s">
        <v>409</v>
      </c>
      <c r="K3" s="24" t="s">
        <v>410</v>
      </c>
    </row>
    <row r="4" spans="1:12" s="17" customFormat="1" x14ac:dyDescent="0.35">
      <c r="A4" s="26">
        <v>1</v>
      </c>
      <c r="B4" s="17">
        <v>3</v>
      </c>
      <c r="C4" s="17" t="s">
        <v>665</v>
      </c>
      <c r="D4" s="26">
        <v>1</v>
      </c>
      <c r="E4" s="26" t="s">
        <v>411</v>
      </c>
      <c r="F4" s="27" t="s">
        <v>412</v>
      </c>
      <c r="G4" s="28" t="s">
        <v>413</v>
      </c>
      <c r="H4" s="29">
        <v>0.5</v>
      </c>
      <c r="I4" s="26">
        <v>0</v>
      </c>
      <c r="J4" s="26">
        <v>5</v>
      </c>
      <c r="K4" s="26">
        <v>3</v>
      </c>
      <c r="L4" s="17" t="s">
        <v>348</v>
      </c>
    </row>
    <row r="5" spans="1:12" s="17" customFormat="1" x14ac:dyDescent="0.35">
      <c r="A5" s="26">
        <v>2</v>
      </c>
      <c r="B5" s="17">
        <v>3</v>
      </c>
      <c r="C5" s="17" t="s">
        <v>664</v>
      </c>
      <c r="D5" s="26">
        <v>2</v>
      </c>
      <c r="E5" s="26" t="s">
        <v>411</v>
      </c>
      <c r="F5" s="27" t="s">
        <v>412</v>
      </c>
      <c r="G5" s="28" t="s">
        <v>413</v>
      </c>
      <c r="H5" s="29">
        <v>0.5</v>
      </c>
      <c r="I5" s="26">
        <v>0</v>
      </c>
      <c r="J5" s="26">
        <v>5</v>
      </c>
      <c r="K5" s="26">
        <v>3</v>
      </c>
      <c r="L5" s="17" t="s">
        <v>348</v>
      </c>
    </row>
    <row r="6" spans="1:12" s="17" customFormat="1" x14ac:dyDescent="0.35">
      <c r="A6" s="26">
        <v>3</v>
      </c>
      <c r="B6" s="17">
        <v>3</v>
      </c>
      <c r="C6" s="17" t="s">
        <v>664</v>
      </c>
      <c r="D6" s="26">
        <v>3</v>
      </c>
      <c r="E6" s="26" t="s">
        <v>411</v>
      </c>
      <c r="F6" s="27" t="s">
        <v>412</v>
      </c>
      <c r="G6" s="28" t="s">
        <v>413</v>
      </c>
      <c r="H6" s="29">
        <v>0.5</v>
      </c>
      <c r="I6" s="26">
        <v>0</v>
      </c>
      <c r="J6" s="26">
        <v>5</v>
      </c>
      <c r="K6" s="26">
        <v>3</v>
      </c>
      <c r="L6" s="17" t="s">
        <v>348</v>
      </c>
    </row>
    <row r="7" spans="1:12" s="17" customFormat="1" x14ac:dyDescent="0.35">
      <c r="A7" s="26">
        <v>4</v>
      </c>
      <c r="B7" s="17">
        <v>3</v>
      </c>
      <c r="C7" s="17" t="s">
        <v>664</v>
      </c>
      <c r="D7" s="26">
        <v>4</v>
      </c>
      <c r="E7" s="26" t="s">
        <v>411</v>
      </c>
      <c r="F7" s="27" t="s">
        <v>414</v>
      </c>
      <c r="G7" s="28" t="s">
        <v>413</v>
      </c>
      <c r="H7" s="29">
        <v>0.5</v>
      </c>
      <c r="I7" s="26">
        <v>0</v>
      </c>
      <c r="J7" s="26">
        <v>5</v>
      </c>
      <c r="K7" s="26">
        <v>3</v>
      </c>
      <c r="L7" s="17" t="s">
        <v>348</v>
      </c>
    </row>
    <row r="8" spans="1:12" s="17" customFormat="1" x14ac:dyDescent="0.35">
      <c r="A8" s="26">
        <v>5</v>
      </c>
      <c r="B8" s="17">
        <v>3</v>
      </c>
      <c r="C8" s="17" t="s">
        <v>664</v>
      </c>
      <c r="D8" s="17">
        <v>5</v>
      </c>
      <c r="E8" s="26" t="s">
        <v>411</v>
      </c>
      <c r="F8" s="27" t="s">
        <v>414</v>
      </c>
      <c r="G8" s="28" t="s">
        <v>413</v>
      </c>
      <c r="H8" s="29">
        <v>0.5</v>
      </c>
      <c r="I8" s="26">
        <v>0</v>
      </c>
      <c r="J8" s="26">
        <v>5</v>
      </c>
      <c r="K8" s="26">
        <v>3</v>
      </c>
      <c r="L8" s="17" t="s">
        <v>348</v>
      </c>
    </row>
    <row r="9" spans="1:12" s="17" customFormat="1" x14ac:dyDescent="0.35">
      <c r="A9" s="26">
        <v>6</v>
      </c>
      <c r="B9" s="17">
        <v>3</v>
      </c>
      <c r="C9" s="17" t="s">
        <v>664</v>
      </c>
      <c r="D9" s="17">
        <v>9</v>
      </c>
      <c r="E9" s="26" t="s">
        <v>411</v>
      </c>
      <c r="F9" s="27" t="s">
        <v>414</v>
      </c>
      <c r="G9" s="28" t="s">
        <v>413</v>
      </c>
      <c r="H9" s="29">
        <v>0.5</v>
      </c>
      <c r="I9" s="26">
        <v>0</v>
      </c>
      <c r="J9" s="26">
        <v>5</v>
      </c>
      <c r="K9" s="26">
        <v>3</v>
      </c>
      <c r="L9" s="17" t="s">
        <v>348</v>
      </c>
    </row>
    <row r="10" spans="1:12" s="17" customFormat="1" x14ac:dyDescent="0.35">
      <c r="A10" s="26">
        <v>7</v>
      </c>
      <c r="B10" s="17">
        <v>3</v>
      </c>
      <c r="C10" s="17" t="s">
        <v>664</v>
      </c>
      <c r="D10" s="17">
        <v>1</v>
      </c>
      <c r="E10" s="26" t="s">
        <v>415</v>
      </c>
      <c r="F10" s="27" t="s">
        <v>416</v>
      </c>
      <c r="G10" s="28" t="s">
        <v>413</v>
      </c>
      <c r="H10" s="29">
        <v>0.5</v>
      </c>
      <c r="I10" s="26">
        <v>0</v>
      </c>
      <c r="J10" s="26">
        <v>5</v>
      </c>
      <c r="K10" s="26">
        <v>3</v>
      </c>
      <c r="L10" s="17" t="s">
        <v>348</v>
      </c>
    </row>
    <row r="11" spans="1:12" s="17" customFormat="1" x14ac:dyDescent="0.35">
      <c r="A11" s="26">
        <v>8</v>
      </c>
      <c r="B11" s="17">
        <v>3</v>
      </c>
      <c r="C11" s="17" t="s">
        <v>664</v>
      </c>
      <c r="D11" s="17">
        <v>2</v>
      </c>
      <c r="E11" s="26" t="s">
        <v>415</v>
      </c>
      <c r="F11" s="27" t="s">
        <v>417</v>
      </c>
      <c r="G11" s="28" t="s">
        <v>413</v>
      </c>
      <c r="H11" s="29">
        <v>0.5</v>
      </c>
      <c r="I11" s="26">
        <v>0</v>
      </c>
      <c r="J11" s="26">
        <v>5</v>
      </c>
      <c r="K11" s="26">
        <v>3</v>
      </c>
      <c r="L11" s="17" t="s">
        <v>348</v>
      </c>
    </row>
    <row r="12" spans="1:12" s="17" customFormat="1" x14ac:dyDescent="0.35">
      <c r="A12" s="26">
        <v>9</v>
      </c>
      <c r="B12" s="17">
        <v>3</v>
      </c>
      <c r="C12" s="17" t="s">
        <v>664</v>
      </c>
      <c r="D12" s="17">
        <v>7</v>
      </c>
      <c r="E12" s="26" t="s">
        <v>415</v>
      </c>
      <c r="F12" s="27" t="s">
        <v>417</v>
      </c>
      <c r="G12" s="28" t="s">
        <v>413</v>
      </c>
      <c r="H12" s="29">
        <v>0.5</v>
      </c>
      <c r="I12" s="26">
        <v>0</v>
      </c>
      <c r="J12" s="26">
        <v>5</v>
      </c>
      <c r="K12" s="26">
        <v>3</v>
      </c>
      <c r="L12" s="17" t="s">
        <v>348</v>
      </c>
    </row>
    <row r="13" spans="1:12" s="17" customFormat="1" x14ac:dyDescent="0.35">
      <c r="A13" s="26">
        <v>10</v>
      </c>
      <c r="B13" s="17">
        <v>3</v>
      </c>
      <c r="C13" s="17" t="s">
        <v>664</v>
      </c>
      <c r="D13" s="17">
        <v>8</v>
      </c>
      <c r="E13" s="26" t="s">
        <v>415</v>
      </c>
      <c r="F13" s="27" t="s">
        <v>417</v>
      </c>
      <c r="G13" s="28" t="s">
        <v>413</v>
      </c>
      <c r="H13" s="29">
        <v>0.5</v>
      </c>
      <c r="I13" s="26">
        <v>0</v>
      </c>
      <c r="J13" s="26">
        <v>5</v>
      </c>
      <c r="K13" s="26">
        <v>3</v>
      </c>
      <c r="L13" s="17" t="s">
        <v>348</v>
      </c>
    </row>
    <row r="14" spans="1:12" s="17" customFormat="1" x14ac:dyDescent="0.35">
      <c r="A14" s="26">
        <v>11</v>
      </c>
      <c r="B14" s="17">
        <v>3</v>
      </c>
      <c r="C14" s="17" t="s">
        <v>664</v>
      </c>
      <c r="D14" s="17">
        <v>9</v>
      </c>
      <c r="E14" s="26" t="s">
        <v>415</v>
      </c>
      <c r="F14" s="27" t="s">
        <v>418</v>
      </c>
      <c r="G14" s="28" t="s">
        <v>413</v>
      </c>
      <c r="H14" s="29">
        <v>0.5</v>
      </c>
      <c r="I14" s="26">
        <v>0</v>
      </c>
      <c r="J14" s="26">
        <v>5</v>
      </c>
      <c r="K14" s="26">
        <v>3</v>
      </c>
      <c r="L14" s="17" t="s">
        <v>348</v>
      </c>
    </row>
    <row r="15" spans="1:12" s="17" customFormat="1" x14ac:dyDescent="0.35">
      <c r="A15" s="26">
        <v>12</v>
      </c>
      <c r="B15" s="17">
        <v>3</v>
      </c>
      <c r="C15" s="17" t="s">
        <v>664</v>
      </c>
      <c r="D15" s="17">
        <v>1</v>
      </c>
      <c r="E15" s="17" t="s">
        <v>419</v>
      </c>
      <c r="F15" s="27" t="s">
        <v>418</v>
      </c>
      <c r="G15" s="28" t="s">
        <v>413</v>
      </c>
      <c r="H15" s="29">
        <v>0.5</v>
      </c>
      <c r="I15" s="26">
        <v>0</v>
      </c>
      <c r="J15" s="26">
        <v>3</v>
      </c>
      <c r="K15" s="26">
        <v>1</v>
      </c>
      <c r="L15" s="17" t="s">
        <v>348</v>
      </c>
    </row>
    <row r="16" spans="1:12" s="17" customFormat="1" x14ac:dyDescent="0.35">
      <c r="A16" s="26">
        <v>13</v>
      </c>
      <c r="B16" s="17">
        <v>3</v>
      </c>
      <c r="C16" s="17" t="s">
        <v>664</v>
      </c>
      <c r="D16" s="17">
        <v>7</v>
      </c>
      <c r="E16" s="17" t="s">
        <v>419</v>
      </c>
      <c r="F16" s="27" t="s">
        <v>418</v>
      </c>
      <c r="G16" s="28" t="s">
        <v>413</v>
      </c>
      <c r="H16" s="29">
        <v>0.5</v>
      </c>
      <c r="I16" s="26">
        <v>0</v>
      </c>
      <c r="J16" s="26">
        <v>3</v>
      </c>
      <c r="K16" s="26">
        <v>1</v>
      </c>
      <c r="L16" s="17" t="s">
        <v>348</v>
      </c>
    </row>
    <row r="17" spans="1:12" s="17" customFormat="1" x14ac:dyDescent="0.35">
      <c r="A17" s="26">
        <v>14</v>
      </c>
      <c r="B17" s="17">
        <v>3</v>
      </c>
      <c r="C17" s="17" t="s">
        <v>664</v>
      </c>
      <c r="D17" s="17">
        <v>8</v>
      </c>
      <c r="E17" s="17" t="s">
        <v>419</v>
      </c>
      <c r="F17" s="27" t="s">
        <v>418</v>
      </c>
      <c r="G17" s="28" t="s">
        <v>413</v>
      </c>
      <c r="H17" s="29">
        <v>0.5</v>
      </c>
      <c r="I17" s="26">
        <v>0</v>
      </c>
      <c r="J17" s="26">
        <v>3</v>
      </c>
      <c r="K17" s="26">
        <v>1</v>
      </c>
      <c r="L17" s="17" t="s">
        <v>348</v>
      </c>
    </row>
    <row r="18" spans="1:12" s="17" customFormat="1" x14ac:dyDescent="0.35">
      <c r="A18" s="26">
        <v>15</v>
      </c>
      <c r="B18" s="17">
        <v>3</v>
      </c>
      <c r="C18" s="17" t="s">
        <v>664</v>
      </c>
      <c r="D18" s="17">
        <v>9</v>
      </c>
      <c r="E18" s="17" t="s">
        <v>419</v>
      </c>
      <c r="F18" s="27" t="s">
        <v>418</v>
      </c>
      <c r="G18" s="28" t="s">
        <v>413</v>
      </c>
      <c r="H18" s="29">
        <v>0.5</v>
      </c>
      <c r="I18" s="26">
        <v>0</v>
      </c>
      <c r="J18" s="26">
        <v>3</v>
      </c>
      <c r="K18" s="26">
        <v>1</v>
      </c>
      <c r="L18" s="17" t="s">
        <v>348</v>
      </c>
    </row>
    <row r="19" spans="1:12" s="17" customFormat="1" x14ac:dyDescent="0.35">
      <c r="A19" s="26">
        <v>16</v>
      </c>
      <c r="B19" s="17">
        <v>3</v>
      </c>
      <c r="C19" s="17" t="s">
        <v>664</v>
      </c>
      <c r="D19" s="17">
        <v>10</v>
      </c>
      <c r="E19" s="17" t="s">
        <v>419</v>
      </c>
      <c r="F19" s="27" t="s">
        <v>418</v>
      </c>
      <c r="G19" s="28" t="s">
        <v>413</v>
      </c>
      <c r="H19" s="29">
        <v>0.5</v>
      </c>
      <c r="I19" s="26">
        <v>0</v>
      </c>
      <c r="J19" s="26">
        <v>3</v>
      </c>
      <c r="K19" s="26">
        <v>1</v>
      </c>
      <c r="L19" s="17" t="s">
        <v>348</v>
      </c>
    </row>
    <row r="20" spans="1:12" s="4" customFormat="1" x14ac:dyDescent="0.35">
      <c r="A20" s="24">
        <v>17</v>
      </c>
      <c r="B20" s="4">
        <v>3</v>
      </c>
      <c r="C20" s="4" t="s">
        <v>664</v>
      </c>
      <c r="D20" s="24">
        <v>1</v>
      </c>
      <c r="E20" s="24" t="s">
        <v>411</v>
      </c>
      <c r="F20" s="30" t="s">
        <v>420</v>
      </c>
      <c r="G20" s="31" t="s">
        <v>413</v>
      </c>
      <c r="H20" s="32">
        <v>0.5</v>
      </c>
      <c r="I20" s="24">
        <v>0</v>
      </c>
      <c r="J20" s="24">
        <v>5</v>
      </c>
      <c r="K20" s="24">
        <v>3</v>
      </c>
      <c r="L20" s="4" t="s">
        <v>421</v>
      </c>
    </row>
    <row r="21" spans="1:12" s="4" customFormat="1" x14ac:dyDescent="0.35">
      <c r="A21" s="24">
        <v>18</v>
      </c>
      <c r="B21" s="4">
        <v>3</v>
      </c>
      <c r="C21" s="4" t="s">
        <v>664</v>
      </c>
      <c r="D21" s="24">
        <v>2</v>
      </c>
      <c r="E21" s="24" t="s">
        <v>411</v>
      </c>
      <c r="F21" s="30" t="s">
        <v>420</v>
      </c>
      <c r="G21" s="31" t="s">
        <v>413</v>
      </c>
      <c r="H21" s="32">
        <v>0.5</v>
      </c>
      <c r="I21" s="24">
        <v>0</v>
      </c>
      <c r="J21" s="24">
        <v>5</v>
      </c>
      <c r="K21" s="24">
        <v>3</v>
      </c>
      <c r="L21" s="4" t="s">
        <v>421</v>
      </c>
    </row>
    <row r="22" spans="1:12" s="4" customFormat="1" x14ac:dyDescent="0.35">
      <c r="A22" s="24">
        <v>19</v>
      </c>
      <c r="B22" s="4">
        <v>3</v>
      </c>
      <c r="C22" s="4" t="s">
        <v>664</v>
      </c>
      <c r="D22" s="24">
        <v>3</v>
      </c>
      <c r="E22" s="24" t="s">
        <v>411</v>
      </c>
      <c r="F22" s="30" t="s">
        <v>420</v>
      </c>
      <c r="G22" s="31" t="s">
        <v>413</v>
      </c>
      <c r="H22" s="32">
        <v>0.5</v>
      </c>
      <c r="I22" s="24">
        <v>0</v>
      </c>
      <c r="J22" s="24">
        <v>5</v>
      </c>
      <c r="K22" s="24">
        <v>3</v>
      </c>
      <c r="L22" s="4" t="s">
        <v>421</v>
      </c>
    </row>
    <row r="23" spans="1:12" s="4" customFormat="1" x14ac:dyDescent="0.35">
      <c r="A23" s="24">
        <v>20</v>
      </c>
      <c r="B23" s="4">
        <v>3</v>
      </c>
      <c r="C23" s="4" t="s">
        <v>664</v>
      </c>
      <c r="D23" s="24">
        <v>4</v>
      </c>
      <c r="E23" s="24" t="s">
        <v>411</v>
      </c>
      <c r="F23" s="30" t="s">
        <v>422</v>
      </c>
      <c r="G23" s="31" t="s">
        <v>413</v>
      </c>
      <c r="H23" s="32">
        <v>0.5</v>
      </c>
      <c r="I23" s="24">
        <v>0</v>
      </c>
      <c r="J23" s="24">
        <v>5</v>
      </c>
      <c r="K23" s="24">
        <v>3</v>
      </c>
      <c r="L23" s="4" t="s">
        <v>421</v>
      </c>
    </row>
    <row r="24" spans="1:12" s="4" customFormat="1" x14ac:dyDescent="0.35">
      <c r="A24" s="24">
        <v>21</v>
      </c>
      <c r="B24" s="4">
        <v>3</v>
      </c>
      <c r="C24" s="4" t="s">
        <v>664</v>
      </c>
      <c r="D24" s="4">
        <v>5</v>
      </c>
      <c r="E24" s="24" t="s">
        <v>411</v>
      </c>
      <c r="F24" s="30" t="s">
        <v>422</v>
      </c>
      <c r="G24" s="31" t="s">
        <v>413</v>
      </c>
      <c r="H24" s="32">
        <v>0.5</v>
      </c>
      <c r="I24" s="24">
        <v>0</v>
      </c>
      <c r="J24" s="24">
        <v>5</v>
      </c>
      <c r="K24" s="24">
        <v>3</v>
      </c>
      <c r="L24" s="4" t="s">
        <v>421</v>
      </c>
    </row>
    <row r="25" spans="1:12" s="4" customFormat="1" x14ac:dyDescent="0.35">
      <c r="A25" s="24">
        <v>22</v>
      </c>
      <c r="B25" s="4">
        <v>3</v>
      </c>
      <c r="C25" s="4" t="s">
        <v>664</v>
      </c>
      <c r="D25" s="4">
        <v>9</v>
      </c>
      <c r="E25" s="24" t="s">
        <v>411</v>
      </c>
      <c r="F25" s="30" t="s">
        <v>422</v>
      </c>
      <c r="G25" s="31" t="s">
        <v>413</v>
      </c>
      <c r="H25" s="32">
        <v>0.5</v>
      </c>
      <c r="I25" s="24">
        <v>0</v>
      </c>
      <c r="J25" s="24">
        <v>5</v>
      </c>
      <c r="K25" s="24">
        <v>3</v>
      </c>
      <c r="L25" s="4" t="s">
        <v>421</v>
      </c>
    </row>
    <row r="26" spans="1:12" s="4" customFormat="1" x14ac:dyDescent="0.35">
      <c r="A26" s="24">
        <v>23</v>
      </c>
      <c r="B26" s="4">
        <v>3</v>
      </c>
      <c r="C26" s="4" t="s">
        <v>664</v>
      </c>
      <c r="D26" s="4">
        <v>1</v>
      </c>
      <c r="E26" s="24" t="s">
        <v>415</v>
      </c>
      <c r="F26" s="30" t="s">
        <v>423</v>
      </c>
      <c r="G26" s="31" t="s">
        <v>413</v>
      </c>
      <c r="H26" s="32">
        <v>0.5</v>
      </c>
      <c r="I26" s="24">
        <v>0</v>
      </c>
      <c r="J26" s="24">
        <v>5</v>
      </c>
      <c r="K26" s="24">
        <v>3</v>
      </c>
      <c r="L26" s="4" t="s">
        <v>421</v>
      </c>
    </row>
    <row r="27" spans="1:12" s="4" customFormat="1" x14ac:dyDescent="0.35">
      <c r="A27" s="24">
        <v>24</v>
      </c>
      <c r="B27" s="4">
        <v>3</v>
      </c>
      <c r="C27" s="4" t="s">
        <v>664</v>
      </c>
      <c r="D27" s="4">
        <v>2</v>
      </c>
      <c r="E27" s="24" t="s">
        <v>415</v>
      </c>
      <c r="F27" s="30" t="s">
        <v>424</v>
      </c>
      <c r="G27" s="31" t="s">
        <v>413</v>
      </c>
      <c r="H27" s="32">
        <v>0.5</v>
      </c>
      <c r="I27" s="24">
        <v>0</v>
      </c>
      <c r="J27" s="24">
        <v>5</v>
      </c>
      <c r="K27" s="24">
        <v>3</v>
      </c>
      <c r="L27" s="4" t="s">
        <v>421</v>
      </c>
    </row>
    <row r="28" spans="1:12" s="4" customFormat="1" x14ac:dyDescent="0.35">
      <c r="A28" s="24">
        <v>25</v>
      </c>
      <c r="B28" s="4">
        <v>3</v>
      </c>
      <c r="C28" s="4" t="s">
        <v>664</v>
      </c>
      <c r="D28" s="4">
        <v>7</v>
      </c>
      <c r="E28" s="24" t="s">
        <v>415</v>
      </c>
      <c r="F28" s="30" t="s">
        <v>424</v>
      </c>
      <c r="G28" s="31" t="s">
        <v>413</v>
      </c>
      <c r="H28" s="32">
        <v>0.5</v>
      </c>
      <c r="I28" s="24">
        <v>0</v>
      </c>
      <c r="J28" s="24">
        <v>5</v>
      </c>
      <c r="K28" s="24">
        <v>3</v>
      </c>
      <c r="L28" s="4" t="s">
        <v>421</v>
      </c>
    </row>
    <row r="29" spans="1:12" s="4" customFormat="1" x14ac:dyDescent="0.35">
      <c r="A29" s="24">
        <v>26</v>
      </c>
      <c r="B29" s="4">
        <v>3</v>
      </c>
      <c r="C29" s="4" t="s">
        <v>664</v>
      </c>
      <c r="D29" s="4">
        <v>8</v>
      </c>
      <c r="E29" s="24" t="s">
        <v>415</v>
      </c>
      <c r="F29" s="30" t="s">
        <v>424</v>
      </c>
      <c r="G29" s="31" t="s">
        <v>413</v>
      </c>
      <c r="H29" s="32">
        <v>0.5</v>
      </c>
      <c r="I29" s="24">
        <v>0</v>
      </c>
      <c r="J29" s="24">
        <v>5</v>
      </c>
      <c r="K29" s="24">
        <v>3</v>
      </c>
      <c r="L29" s="4" t="s">
        <v>421</v>
      </c>
    </row>
    <row r="30" spans="1:12" s="4" customFormat="1" x14ac:dyDescent="0.35">
      <c r="A30" s="24">
        <v>27</v>
      </c>
      <c r="B30" s="4">
        <v>3</v>
      </c>
      <c r="C30" s="4" t="s">
        <v>664</v>
      </c>
      <c r="D30" s="4">
        <v>9</v>
      </c>
      <c r="E30" s="24" t="s">
        <v>415</v>
      </c>
      <c r="F30" s="30" t="s">
        <v>425</v>
      </c>
      <c r="G30" s="31" t="s">
        <v>413</v>
      </c>
      <c r="H30" s="32">
        <v>0.5</v>
      </c>
      <c r="I30" s="24">
        <v>0</v>
      </c>
      <c r="J30" s="24">
        <v>5</v>
      </c>
      <c r="K30" s="24">
        <v>3</v>
      </c>
      <c r="L30" s="4" t="s">
        <v>421</v>
      </c>
    </row>
    <row r="31" spans="1:12" s="4" customFormat="1" x14ac:dyDescent="0.35">
      <c r="A31" s="24">
        <v>28</v>
      </c>
      <c r="B31" s="4">
        <v>3</v>
      </c>
      <c r="C31" s="4" t="s">
        <v>664</v>
      </c>
      <c r="D31" s="4">
        <v>1</v>
      </c>
      <c r="E31" s="4" t="s">
        <v>419</v>
      </c>
      <c r="F31" s="30" t="s">
        <v>425</v>
      </c>
      <c r="G31" s="31" t="s">
        <v>413</v>
      </c>
      <c r="H31" s="32">
        <v>0.5</v>
      </c>
      <c r="I31" s="24">
        <v>0</v>
      </c>
      <c r="J31" s="24">
        <v>3</v>
      </c>
      <c r="K31" s="24">
        <v>1</v>
      </c>
      <c r="L31" s="4" t="s">
        <v>421</v>
      </c>
    </row>
    <row r="32" spans="1:12" s="4" customFormat="1" x14ac:dyDescent="0.35">
      <c r="A32" s="24">
        <v>29</v>
      </c>
      <c r="B32" s="4">
        <v>3</v>
      </c>
      <c r="C32" s="4" t="s">
        <v>664</v>
      </c>
      <c r="D32" s="4">
        <v>7</v>
      </c>
      <c r="E32" s="4" t="s">
        <v>419</v>
      </c>
      <c r="F32" s="30" t="s">
        <v>425</v>
      </c>
      <c r="G32" s="31" t="s">
        <v>413</v>
      </c>
      <c r="H32" s="32">
        <v>0.5</v>
      </c>
      <c r="I32" s="24">
        <v>0</v>
      </c>
      <c r="J32" s="24">
        <v>3</v>
      </c>
      <c r="K32" s="24">
        <v>1</v>
      </c>
      <c r="L32" s="4" t="s">
        <v>421</v>
      </c>
    </row>
    <row r="33" spans="1:12" s="4" customFormat="1" x14ac:dyDescent="0.35">
      <c r="A33" s="24">
        <v>30</v>
      </c>
      <c r="B33" s="4">
        <v>3</v>
      </c>
      <c r="C33" s="4" t="s">
        <v>664</v>
      </c>
      <c r="D33" s="4">
        <v>8</v>
      </c>
      <c r="E33" s="4" t="s">
        <v>419</v>
      </c>
      <c r="F33" s="30" t="s">
        <v>425</v>
      </c>
      <c r="G33" s="31" t="s">
        <v>413</v>
      </c>
      <c r="H33" s="32">
        <v>0.5</v>
      </c>
      <c r="I33" s="24">
        <v>0</v>
      </c>
      <c r="J33" s="24">
        <v>3</v>
      </c>
      <c r="K33" s="24">
        <v>1</v>
      </c>
      <c r="L33" s="4" t="s">
        <v>421</v>
      </c>
    </row>
    <row r="34" spans="1:12" s="4" customFormat="1" x14ac:dyDescent="0.35">
      <c r="A34" s="24">
        <v>31</v>
      </c>
      <c r="B34" s="4">
        <v>3</v>
      </c>
      <c r="C34" s="4" t="s">
        <v>664</v>
      </c>
      <c r="D34" s="4">
        <v>9</v>
      </c>
      <c r="E34" s="4" t="s">
        <v>419</v>
      </c>
      <c r="F34" s="30" t="s">
        <v>425</v>
      </c>
      <c r="G34" s="31" t="s">
        <v>413</v>
      </c>
      <c r="H34" s="32">
        <v>0.5</v>
      </c>
      <c r="I34" s="24">
        <v>0</v>
      </c>
      <c r="J34" s="24">
        <v>3</v>
      </c>
      <c r="K34" s="24">
        <v>1</v>
      </c>
      <c r="L34" s="4" t="s">
        <v>421</v>
      </c>
    </row>
    <row r="35" spans="1:12" s="4" customFormat="1" x14ac:dyDescent="0.35">
      <c r="A35" s="24">
        <v>32</v>
      </c>
      <c r="B35" s="4">
        <v>3</v>
      </c>
      <c r="C35" s="4" t="s">
        <v>664</v>
      </c>
      <c r="D35" s="4">
        <v>10</v>
      </c>
      <c r="E35" s="4" t="s">
        <v>419</v>
      </c>
      <c r="F35" s="30" t="s">
        <v>425</v>
      </c>
      <c r="G35" s="31" t="s">
        <v>413</v>
      </c>
      <c r="H35" s="32">
        <v>0.5</v>
      </c>
      <c r="I35" s="24">
        <v>0</v>
      </c>
      <c r="J35" s="24">
        <v>3</v>
      </c>
      <c r="K35" s="24">
        <v>1</v>
      </c>
      <c r="L35" s="4" t="s">
        <v>421</v>
      </c>
    </row>
    <row r="36" spans="1:12" s="18" customFormat="1" x14ac:dyDescent="0.35">
      <c r="A36" s="33">
        <v>33</v>
      </c>
      <c r="B36" s="18">
        <v>3</v>
      </c>
      <c r="C36" s="18" t="s">
        <v>664</v>
      </c>
      <c r="D36" s="33">
        <v>1</v>
      </c>
      <c r="E36" s="33" t="s">
        <v>411</v>
      </c>
      <c r="F36" s="34" t="s">
        <v>426</v>
      </c>
      <c r="G36" s="35" t="s">
        <v>413</v>
      </c>
      <c r="H36" s="36">
        <v>0.5</v>
      </c>
      <c r="I36" s="33">
        <v>0</v>
      </c>
      <c r="J36" s="33">
        <v>5</v>
      </c>
      <c r="K36" s="33">
        <v>3</v>
      </c>
      <c r="L36" s="18" t="s">
        <v>299</v>
      </c>
    </row>
    <row r="37" spans="1:12" s="18" customFormat="1" x14ac:dyDescent="0.35">
      <c r="A37" s="33">
        <v>34</v>
      </c>
      <c r="B37" s="18">
        <v>3</v>
      </c>
      <c r="C37" s="18" t="s">
        <v>664</v>
      </c>
      <c r="D37" s="33">
        <v>2</v>
      </c>
      <c r="E37" s="33" t="s">
        <v>411</v>
      </c>
      <c r="F37" s="34" t="s">
        <v>426</v>
      </c>
      <c r="G37" s="35" t="s">
        <v>413</v>
      </c>
      <c r="H37" s="36">
        <v>0.5</v>
      </c>
      <c r="I37" s="33">
        <v>0</v>
      </c>
      <c r="J37" s="33">
        <v>5</v>
      </c>
      <c r="K37" s="33">
        <v>3</v>
      </c>
      <c r="L37" s="18" t="s">
        <v>299</v>
      </c>
    </row>
    <row r="38" spans="1:12" s="18" customFormat="1" x14ac:dyDescent="0.35">
      <c r="A38" s="33">
        <v>35</v>
      </c>
      <c r="B38" s="18">
        <v>3</v>
      </c>
      <c r="C38" s="18" t="s">
        <v>664</v>
      </c>
      <c r="D38" s="33">
        <v>3</v>
      </c>
      <c r="E38" s="33" t="s">
        <v>411</v>
      </c>
      <c r="F38" s="34" t="s">
        <v>426</v>
      </c>
      <c r="G38" s="35" t="s">
        <v>413</v>
      </c>
      <c r="H38" s="36">
        <v>0.5</v>
      </c>
      <c r="I38" s="33">
        <v>0</v>
      </c>
      <c r="J38" s="33">
        <v>5</v>
      </c>
      <c r="K38" s="33">
        <v>3</v>
      </c>
      <c r="L38" s="18" t="s">
        <v>299</v>
      </c>
    </row>
    <row r="39" spans="1:12" s="18" customFormat="1" x14ac:dyDescent="0.35">
      <c r="A39" s="33">
        <v>36</v>
      </c>
      <c r="B39" s="18">
        <v>3</v>
      </c>
      <c r="C39" s="18" t="s">
        <v>664</v>
      </c>
      <c r="D39" s="33">
        <v>4</v>
      </c>
      <c r="E39" s="33" t="s">
        <v>411</v>
      </c>
      <c r="F39" s="34" t="s">
        <v>427</v>
      </c>
      <c r="G39" s="35" t="s">
        <v>413</v>
      </c>
      <c r="H39" s="36">
        <v>0.5</v>
      </c>
      <c r="I39" s="33">
        <v>0</v>
      </c>
      <c r="J39" s="33">
        <v>5</v>
      </c>
      <c r="K39" s="33">
        <v>3</v>
      </c>
      <c r="L39" s="18" t="s">
        <v>299</v>
      </c>
    </row>
    <row r="40" spans="1:12" s="18" customFormat="1" x14ac:dyDescent="0.35">
      <c r="A40" s="33">
        <v>37</v>
      </c>
      <c r="B40" s="18">
        <v>3</v>
      </c>
      <c r="C40" s="18" t="s">
        <v>664</v>
      </c>
      <c r="D40" s="18">
        <v>5</v>
      </c>
      <c r="E40" s="33" t="s">
        <v>411</v>
      </c>
      <c r="F40" s="34" t="s">
        <v>427</v>
      </c>
      <c r="G40" s="35" t="s">
        <v>413</v>
      </c>
      <c r="H40" s="36">
        <v>0.5</v>
      </c>
      <c r="I40" s="33">
        <v>0</v>
      </c>
      <c r="J40" s="33">
        <v>5</v>
      </c>
      <c r="K40" s="33">
        <v>3</v>
      </c>
      <c r="L40" s="18" t="s">
        <v>299</v>
      </c>
    </row>
    <row r="41" spans="1:12" s="18" customFormat="1" x14ac:dyDescent="0.35">
      <c r="A41" s="33">
        <v>38</v>
      </c>
      <c r="B41" s="18">
        <v>3</v>
      </c>
      <c r="C41" s="18" t="s">
        <v>664</v>
      </c>
      <c r="D41" s="18">
        <v>9</v>
      </c>
      <c r="E41" s="33" t="s">
        <v>411</v>
      </c>
      <c r="F41" s="34" t="s">
        <v>427</v>
      </c>
      <c r="G41" s="35" t="s">
        <v>413</v>
      </c>
      <c r="H41" s="36">
        <v>0.5</v>
      </c>
      <c r="I41" s="33">
        <v>0</v>
      </c>
      <c r="J41" s="33">
        <v>5</v>
      </c>
      <c r="K41" s="33">
        <v>3</v>
      </c>
      <c r="L41" s="18" t="s">
        <v>299</v>
      </c>
    </row>
    <row r="42" spans="1:12" s="18" customFormat="1" x14ac:dyDescent="0.35">
      <c r="A42" s="33">
        <v>39</v>
      </c>
      <c r="B42" s="18">
        <v>3</v>
      </c>
      <c r="C42" s="18" t="s">
        <v>664</v>
      </c>
      <c r="D42" s="18">
        <v>1</v>
      </c>
      <c r="E42" s="33" t="s">
        <v>415</v>
      </c>
      <c r="F42" s="34" t="s">
        <v>428</v>
      </c>
      <c r="G42" s="35" t="s">
        <v>413</v>
      </c>
      <c r="H42" s="36">
        <v>0.5</v>
      </c>
      <c r="I42" s="33">
        <v>0</v>
      </c>
      <c r="J42" s="33">
        <v>5</v>
      </c>
      <c r="K42" s="33">
        <v>3</v>
      </c>
      <c r="L42" s="18" t="s">
        <v>299</v>
      </c>
    </row>
    <row r="43" spans="1:12" s="18" customFormat="1" x14ac:dyDescent="0.35">
      <c r="A43" s="33">
        <v>40</v>
      </c>
      <c r="B43" s="18">
        <v>3</v>
      </c>
      <c r="C43" s="18" t="s">
        <v>664</v>
      </c>
      <c r="D43" s="18">
        <v>2</v>
      </c>
      <c r="E43" s="33" t="s">
        <v>415</v>
      </c>
      <c r="F43" s="34" t="s">
        <v>429</v>
      </c>
      <c r="G43" s="35" t="s">
        <v>413</v>
      </c>
      <c r="H43" s="36">
        <v>0.5</v>
      </c>
      <c r="I43" s="33">
        <v>0</v>
      </c>
      <c r="J43" s="33">
        <v>5</v>
      </c>
      <c r="K43" s="33">
        <v>3</v>
      </c>
      <c r="L43" s="18" t="s">
        <v>299</v>
      </c>
    </row>
    <row r="44" spans="1:12" s="18" customFormat="1" x14ac:dyDescent="0.35">
      <c r="A44" s="33">
        <v>41</v>
      </c>
      <c r="B44" s="18">
        <v>3</v>
      </c>
      <c r="C44" s="18" t="s">
        <v>664</v>
      </c>
      <c r="D44" s="18">
        <v>7</v>
      </c>
      <c r="E44" s="33" t="s">
        <v>415</v>
      </c>
      <c r="F44" s="34" t="s">
        <v>429</v>
      </c>
      <c r="G44" s="35" t="s">
        <v>413</v>
      </c>
      <c r="H44" s="36">
        <v>0.5</v>
      </c>
      <c r="I44" s="33">
        <v>0</v>
      </c>
      <c r="J44" s="33">
        <v>5</v>
      </c>
      <c r="K44" s="33">
        <v>3</v>
      </c>
      <c r="L44" s="18" t="s">
        <v>299</v>
      </c>
    </row>
    <row r="45" spans="1:12" s="18" customFormat="1" x14ac:dyDescent="0.35">
      <c r="A45" s="33">
        <v>42</v>
      </c>
      <c r="B45" s="18">
        <v>3</v>
      </c>
      <c r="C45" s="18" t="s">
        <v>664</v>
      </c>
      <c r="D45" s="18">
        <v>8</v>
      </c>
      <c r="E45" s="33" t="s">
        <v>415</v>
      </c>
      <c r="F45" s="34" t="s">
        <v>429</v>
      </c>
      <c r="G45" s="35" t="s">
        <v>413</v>
      </c>
      <c r="H45" s="36">
        <v>0.5</v>
      </c>
      <c r="I45" s="33">
        <v>0</v>
      </c>
      <c r="J45" s="33">
        <v>5</v>
      </c>
      <c r="K45" s="33">
        <v>3</v>
      </c>
      <c r="L45" s="18" t="s">
        <v>299</v>
      </c>
    </row>
    <row r="46" spans="1:12" s="18" customFormat="1" x14ac:dyDescent="0.35">
      <c r="A46" s="33">
        <v>43</v>
      </c>
      <c r="B46" s="18">
        <v>3</v>
      </c>
      <c r="C46" s="18" t="s">
        <v>664</v>
      </c>
      <c r="D46" s="18">
        <v>9</v>
      </c>
      <c r="E46" s="33" t="s">
        <v>415</v>
      </c>
      <c r="F46" s="34" t="s">
        <v>430</v>
      </c>
      <c r="G46" s="35" t="s">
        <v>413</v>
      </c>
      <c r="H46" s="36">
        <v>0.5</v>
      </c>
      <c r="I46" s="33">
        <v>0</v>
      </c>
      <c r="J46" s="33">
        <v>5</v>
      </c>
      <c r="K46" s="33">
        <v>3</v>
      </c>
      <c r="L46" s="18" t="s">
        <v>299</v>
      </c>
    </row>
    <row r="47" spans="1:12" s="18" customFormat="1" x14ac:dyDescent="0.35">
      <c r="A47" s="33">
        <v>44</v>
      </c>
      <c r="B47" s="18">
        <v>3</v>
      </c>
      <c r="C47" s="18" t="s">
        <v>664</v>
      </c>
      <c r="D47" s="18">
        <v>1</v>
      </c>
      <c r="E47" s="18" t="s">
        <v>419</v>
      </c>
      <c r="F47" s="34" t="s">
        <v>430</v>
      </c>
      <c r="G47" s="35" t="s">
        <v>413</v>
      </c>
      <c r="H47" s="36">
        <v>0.5</v>
      </c>
      <c r="I47" s="33">
        <v>0</v>
      </c>
      <c r="J47" s="33">
        <v>3</v>
      </c>
      <c r="K47" s="33">
        <v>1</v>
      </c>
      <c r="L47" s="18" t="s">
        <v>299</v>
      </c>
    </row>
    <row r="48" spans="1:12" s="18" customFormat="1" x14ac:dyDescent="0.35">
      <c r="A48" s="33">
        <v>45</v>
      </c>
      <c r="B48" s="18">
        <v>3</v>
      </c>
      <c r="C48" s="18" t="s">
        <v>664</v>
      </c>
      <c r="D48" s="18">
        <v>7</v>
      </c>
      <c r="E48" s="18" t="s">
        <v>419</v>
      </c>
      <c r="F48" s="34" t="s">
        <v>430</v>
      </c>
      <c r="G48" s="35" t="s">
        <v>413</v>
      </c>
      <c r="H48" s="36">
        <v>0.5</v>
      </c>
      <c r="I48" s="33">
        <v>0</v>
      </c>
      <c r="J48" s="33">
        <v>3</v>
      </c>
      <c r="K48" s="33">
        <v>1</v>
      </c>
      <c r="L48" s="18" t="s">
        <v>299</v>
      </c>
    </row>
    <row r="49" spans="1:12" s="18" customFormat="1" x14ac:dyDescent="0.35">
      <c r="A49" s="33">
        <v>46</v>
      </c>
      <c r="B49" s="18">
        <v>3</v>
      </c>
      <c r="C49" s="18" t="s">
        <v>664</v>
      </c>
      <c r="D49" s="18">
        <v>8</v>
      </c>
      <c r="E49" s="18" t="s">
        <v>419</v>
      </c>
      <c r="F49" s="34" t="s">
        <v>430</v>
      </c>
      <c r="G49" s="35" t="s">
        <v>413</v>
      </c>
      <c r="H49" s="36">
        <v>0.5</v>
      </c>
      <c r="I49" s="33">
        <v>0</v>
      </c>
      <c r="J49" s="33">
        <v>3</v>
      </c>
      <c r="K49" s="33">
        <v>1</v>
      </c>
      <c r="L49" s="18" t="s">
        <v>299</v>
      </c>
    </row>
    <row r="50" spans="1:12" s="18" customFormat="1" x14ac:dyDescent="0.35">
      <c r="A50" s="33">
        <v>47</v>
      </c>
      <c r="B50" s="18">
        <v>3</v>
      </c>
      <c r="C50" s="18" t="s">
        <v>664</v>
      </c>
      <c r="D50" s="18">
        <v>9</v>
      </c>
      <c r="E50" s="18" t="s">
        <v>419</v>
      </c>
      <c r="F50" s="34" t="s">
        <v>430</v>
      </c>
      <c r="G50" s="35" t="s">
        <v>413</v>
      </c>
      <c r="H50" s="36">
        <v>0.5</v>
      </c>
      <c r="I50" s="33">
        <v>0</v>
      </c>
      <c r="J50" s="33">
        <v>3</v>
      </c>
      <c r="K50" s="33">
        <v>1</v>
      </c>
      <c r="L50" s="18" t="s">
        <v>299</v>
      </c>
    </row>
    <row r="51" spans="1:12" s="18" customFormat="1" x14ac:dyDescent="0.35">
      <c r="A51" s="33">
        <v>48</v>
      </c>
      <c r="B51" s="18">
        <v>3</v>
      </c>
      <c r="C51" s="18" t="s">
        <v>664</v>
      </c>
      <c r="D51" s="18">
        <v>10</v>
      </c>
      <c r="E51" s="18" t="s">
        <v>419</v>
      </c>
      <c r="F51" s="34" t="s">
        <v>430</v>
      </c>
      <c r="G51" s="35" t="s">
        <v>413</v>
      </c>
      <c r="H51" s="36">
        <v>0.5</v>
      </c>
      <c r="I51" s="33">
        <v>0</v>
      </c>
      <c r="J51" s="33">
        <v>3</v>
      </c>
      <c r="K51" s="33">
        <v>1</v>
      </c>
      <c r="L51" s="18" t="s">
        <v>299</v>
      </c>
    </row>
    <row r="52" spans="1:12" s="19" customFormat="1" x14ac:dyDescent="0.35">
      <c r="A52" s="37">
        <v>49</v>
      </c>
      <c r="B52" s="19">
        <v>3</v>
      </c>
      <c r="C52" s="19" t="s">
        <v>664</v>
      </c>
      <c r="D52" s="37">
        <v>1</v>
      </c>
      <c r="E52" s="37" t="s">
        <v>411</v>
      </c>
      <c r="F52" s="38" t="s">
        <v>431</v>
      </c>
      <c r="G52" s="39" t="s">
        <v>413</v>
      </c>
      <c r="H52" s="40">
        <v>0.5</v>
      </c>
      <c r="I52" s="37">
        <v>0</v>
      </c>
      <c r="J52" s="37">
        <v>5</v>
      </c>
      <c r="K52" s="37">
        <v>3</v>
      </c>
      <c r="L52" s="19" t="s">
        <v>432</v>
      </c>
    </row>
    <row r="53" spans="1:12" s="19" customFormat="1" x14ac:dyDescent="0.35">
      <c r="A53" s="37">
        <v>50</v>
      </c>
      <c r="B53" s="19">
        <v>3</v>
      </c>
      <c r="C53" s="19" t="s">
        <v>664</v>
      </c>
      <c r="D53" s="37">
        <v>2</v>
      </c>
      <c r="E53" s="37" t="s">
        <v>411</v>
      </c>
      <c r="F53" s="38" t="s">
        <v>431</v>
      </c>
      <c r="G53" s="39" t="s">
        <v>413</v>
      </c>
      <c r="H53" s="40">
        <v>0.5</v>
      </c>
      <c r="I53" s="37">
        <v>0</v>
      </c>
      <c r="J53" s="37">
        <v>5</v>
      </c>
      <c r="K53" s="37">
        <v>3</v>
      </c>
      <c r="L53" s="19" t="s">
        <v>432</v>
      </c>
    </row>
    <row r="54" spans="1:12" s="19" customFormat="1" x14ac:dyDescent="0.35">
      <c r="A54" s="37">
        <v>51</v>
      </c>
      <c r="B54" s="19">
        <v>3</v>
      </c>
      <c r="C54" s="19" t="s">
        <v>664</v>
      </c>
      <c r="D54" s="37">
        <v>3</v>
      </c>
      <c r="E54" s="37" t="s">
        <v>411</v>
      </c>
      <c r="F54" s="38" t="s">
        <v>431</v>
      </c>
      <c r="G54" s="39" t="s">
        <v>413</v>
      </c>
      <c r="H54" s="40">
        <v>0.5</v>
      </c>
      <c r="I54" s="37">
        <v>0</v>
      </c>
      <c r="J54" s="37">
        <v>5</v>
      </c>
      <c r="K54" s="37">
        <v>3</v>
      </c>
      <c r="L54" s="19" t="s">
        <v>432</v>
      </c>
    </row>
    <row r="55" spans="1:12" s="19" customFormat="1" x14ac:dyDescent="0.35">
      <c r="A55" s="37">
        <v>52</v>
      </c>
      <c r="B55" s="19">
        <v>3</v>
      </c>
      <c r="C55" s="19" t="s">
        <v>664</v>
      </c>
      <c r="D55" s="37">
        <v>4</v>
      </c>
      <c r="E55" s="37" t="s">
        <v>411</v>
      </c>
      <c r="F55" s="38" t="s">
        <v>433</v>
      </c>
      <c r="G55" s="39" t="s">
        <v>413</v>
      </c>
      <c r="H55" s="40">
        <v>0.5</v>
      </c>
      <c r="I55" s="37">
        <v>0</v>
      </c>
      <c r="J55" s="37">
        <v>5</v>
      </c>
      <c r="K55" s="37">
        <v>3</v>
      </c>
      <c r="L55" s="19" t="s">
        <v>432</v>
      </c>
    </row>
    <row r="56" spans="1:12" s="19" customFormat="1" x14ac:dyDescent="0.35">
      <c r="A56" s="37">
        <v>53</v>
      </c>
      <c r="B56" s="19">
        <v>3</v>
      </c>
      <c r="C56" s="19" t="s">
        <v>664</v>
      </c>
      <c r="D56" s="19">
        <v>5</v>
      </c>
      <c r="E56" s="37" t="s">
        <v>411</v>
      </c>
      <c r="F56" s="38" t="s">
        <v>433</v>
      </c>
      <c r="G56" s="39" t="s">
        <v>413</v>
      </c>
      <c r="H56" s="40">
        <v>0.5</v>
      </c>
      <c r="I56" s="37">
        <v>0</v>
      </c>
      <c r="J56" s="37">
        <v>5</v>
      </c>
      <c r="K56" s="37">
        <v>3</v>
      </c>
      <c r="L56" s="19" t="s">
        <v>432</v>
      </c>
    </row>
    <row r="57" spans="1:12" s="19" customFormat="1" x14ac:dyDescent="0.35">
      <c r="A57" s="37">
        <v>54</v>
      </c>
      <c r="B57" s="19">
        <v>3</v>
      </c>
      <c r="C57" s="19" t="s">
        <v>664</v>
      </c>
      <c r="D57" s="19">
        <v>9</v>
      </c>
      <c r="E57" s="37" t="s">
        <v>411</v>
      </c>
      <c r="F57" s="38" t="s">
        <v>433</v>
      </c>
      <c r="G57" s="39" t="s">
        <v>413</v>
      </c>
      <c r="H57" s="40">
        <v>0.5</v>
      </c>
      <c r="I57" s="37">
        <v>0</v>
      </c>
      <c r="J57" s="37">
        <v>5</v>
      </c>
      <c r="K57" s="37">
        <v>3</v>
      </c>
      <c r="L57" s="19" t="s">
        <v>432</v>
      </c>
    </row>
    <row r="58" spans="1:12" s="19" customFormat="1" x14ac:dyDescent="0.35">
      <c r="A58" s="37">
        <v>55</v>
      </c>
      <c r="B58" s="19">
        <v>3</v>
      </c>
      <c r="C58" s="19" t="s">
        <v>664</v>
      </c>
      <c r="D58" s="19">
        <v>1</v>
      </c>
      <c r="E58" s="37" t="s">
        <v>415</v>
      </c>
      <c r="F58" s="38" t="s">
        <v>434</v>
      </c>
      <c r="G58" s="39" t="s">
        <v>413</v>
      </c>
      <c r="H58" s="40">
        <v>0.5</v>
      </c>
      <c r="I58" s="37">
        <v>0</v>
      </c>
      <c r="J58" s="37">
        <v>5</v>
      </c>
      <c r="K58" s="37">
        <v>3</v>
      </c>
      <c r="L58" s="19" t="s">
        <v>432</v>
      </c>
    </row>
    <row r="59" spans="1:12" s="19" customFormat="1" x14ac:dyDescent="0.35">
      <c r="A59" s="37">
        <v>56</v>
      </c>
      <c r="B59" s="19">
        <v>3</v>
      </c>
      <c r="C59" s="19" t="s">
        <v>664</v>
      </c>
      <c r="D59" s="19">
        <v>2</v>
      </c>
      <c r="E59" s="37" t="s">
        <v>415</v>
      </c>
      <c r="F59" s="38" t="s">
        <v>435</v>
      </c>
      <c r="G59" s="39" t="s">
        <v>413</v>
      </c>
      <c r="H59" s="40">
        <v>0.5</v>
      </c>
      <c r="I59" s="37">
        <v>0</v>
      </c>
      <c r="J59" s="37">
        <v>5</v>
      </c>
      <c r="K59" s="37">
        <v>3</v>
      </c>
      <c r="L59" s="19" t="s">
        <v>432</v>
      </c>
    </row>
    <row r="60" spans="1:12" s="19" customFormat="1" x14ac:dyDescent="0.35">
      <c r="A60" s="37">
        <v>57</v>
      </c>
      <c r="B60" s="19">
        <v>3</v>
      </c>
      <c r="C60" s="19" t="s">
        <v>664</v>
      </c>
      <c r="D60" s="19">
        <v>7</v>
      </c>
      <c r="E60" s="37" t="s">
        <v>415</v>
      </c>
      <c r="F60" s="38" t="s">
        <v>435</v>
      </c>
      <c r="G60" s="39" t="s">
        <v>413</v>
      </c>
      <c r="H60" s="40">
        <v>0.5</v>
      </c>
      <c r="I60" s="37">
        <v>0</v>
      </c>
      <c r="J60" s="37">
        <v>5</v>
      </c>
      <c r="K60" s="37">
        <v>3</v>
      </c>
      <c r="L60" s="19" t="s">
        <v>432</v>
      </c>
    </row>
    <row r="61" spans="1:12" s="19" customFormat="1" x14ac:dyDescent="0.35">
      <c r="A61" s="37">
        <v>58</v>
      </c>
      <c r="B61" s="19">
        <v>3</v>
      </c>
      <c r="C61" s="19" t="s">
        <v>664</v>
      </c>
      <c r="D61" s="19">
        <v>8</v>
      </c>
      <c r="E61" s="37" t="s">
        <v>415</v>
      </c>
      <c r="F61" s="38" t="s">
        <v>435</v>
      </c>
      <c r="G61" s="39" t="s">
        <v>413</v>
      </c>
      <c r="H61" s="40">
        <v>0.5</v>
      </c>
      <c r="I61" s="37">
        <v>0</v>
      </c>
      <c r="J61" s="37">
        <v>5</v>
      </c>
      <c r="K61" s="37">
        <v>3</v>
      </c>
      <c r="L61" s="19" t="s">
        <v>432</v>
      </c>
    </row>
    <row r="62" spans="1:12" s="19" customFormat="1" x14ac:dyDescent="0.35">
      <c r="A62" s="37">
        <v>59</v>
      </c>
      <c r="B62" s="19">
        <v>3</v>
      </c>
      <c r="C62" s="19" t="s">
        <v>664</v>
      </c>
      <c r="D62" s="19">
        <v>9</v>
      </c>
      <c r="E62" s="37" t="s">
        <v>415</v>
      </c>
      <c r="F62" s="38" t="s">
        <v>436</v>
      </c>
      <c r="G62" s="39" t="s">
        <v>413</v>
      </c>
      <c r="H62" s="40">
        <v>0.5</v>
      </c>
      <c r="I62" s="37">
        <v>0</v>
      </c>
      <c r="J62" s="37">
        <v>5</v>
      </c>
      <c r="K62" s="37">
        <v>3</v>
      </c>
      <c r="L62" s="19" t="s">
        <v>432</v>
      </c>
    </row>
    <row r="63" spans="1:12" s="19" customFormat="1" x14ac:dyDescent="0.35">
      <c r="A63" s="37">
        <v>60</v>
      </c>
      <c r="B63" s="19">
        <v>3</v>
      </c>
      <c r="C63" s="19" t="s">
        <v>664</v>
      </c>
      <c r="D63" s="19">
        <v>1</v>
      </c>
      <c r="E63" s="19" t="s">
        <v>419</v>
      </c>
      <c r="F63" s="38" t="s">
        <v>436</v>
      </c>
      <c r="G63" s="39" t="s">
        <v>413</v>
      </c>
      <c r="H63" s="40">
        <v>0.5</v>
      </c>
      <c r="I63" s="37">
        <v>0</v>
      </c>
      <c r="J63" s="37">
        <v>3</v>
      </c>
      <c r="K63" s="37">
        <v>1</v>
      </c>
      <c r="L63" s="19" t="s">
        <v>432</v>
      </c>
    </row>
    <row r="64" spans="1:12" s="19" customFormat="1" x14ac:dyDescent="0.35">
      <c r="A64" s="37">
        <v>61</v>
      </c>
      <c r="B64" s="19">
        <v>3</v>
      </c>
      <c r="C64" s="19" t="s">
        <v>664</v>
      </c>
      <c r="D64" s="19">
        <v>7</v>
      </c>
      <c r="E64" s="19" t="s">
        <v>419</v>
      </c>
      <c r="F64" s="38" t="s">
        <v>436</v>
      </c>
      <c r="G64" s="39" t="s">
        <v>413</v>
      </c>
      <c r="H64" s="40">
        <v>0.5</v>
      </c>
      <c r="I64" s="37">
        <v>0</v>
      </c>
      <c r="J64" s="37">
        <v>3</v>
      </c>
      <c r="K64" s="37">
        <v>1</v>
      </c>
      <c r="L64" s="19" t="s">
        <v>432</v>
      </c>
    </row>
    <row r="65" spans="1:12" s="19" customFormat="1" x14ac:dyDescent="0.35">
      <c r="A65" s="37">
        <v>62</v>
      </c>
      <c r="B65" s="19">
        <v>3</v>
      </c>
      <c r="C65" s="19" t="s">
        <v>664</v>
      </c>
      <c r="D65" s="19">
        <v>8</v>
      </c>
      <c r="E65" s="19" t="s">
        <v>419</v>
      </c>
      <c r="F65" s="38" t="s">
        <v>436</v>
      </c>
      <c r="G65" s="39" t="s">
        <v>413</v>
      </c>
      <c r="H65" s="40">
        <v>0.5</v>
      </c>
      <c r="I65" s="37">
        <v>0</v>
      </c>
      <c r="J65" s="37">
        <v>3</v>
      </c>
      <c r="K65" s="37">
        <v>1</v>
      </c>
      <c r="L65" s="19" t="s">
        <v>432</v>
      </c>
    </row>
    <row r="66" spans="1:12" s="19" customFormat="1" x14ac:dyDescent="0.35">
      <c r="A66" s="37">
        <v>63</v>
      </c>
      <c r="B66" s="19">
        <v>3</v>
      </c>
      <c r="C66" s="19" t="s">
        <v>664</v>
      </c>
      <c r="D66" s="19">
        <v>9</v>
      </c>
      <c r="E66" s="19" t="s">
        <v>419</v>
      </c>
      <c r="F66" s="38" t="s">
        <v>436</v>
      </c>
      <c r="G66" s="39" t="s">
        <v>413</v>
      </c>
      <c r="H66" s="40">
        <v>0.5</v>
      </c>
      <c r="I66" s="37">
        <v>0</v>
      </c>
      <c r="J66" s="37">
        <v>3</v>
      </c>
      <c r="K66" s="37">
        <v>1</v>
      </c>
      <c r="L66" s="19" t="s">
        <v>432</v>
      </c>
    </row>
    <row r="67" spans="1:12" s="19" customFormat="1" x14ac:dyDescent="0.35">
      <c r="A67" s="37">
        <v>64</v>
      </c>
      <c r="B67" s="19">
        <v>3</v>
      </c>
      <c r="C67" s="19" t="s">
        <v>664</v>
      </c>
      <c r="D67" s="19">
        <v>10</v>
      </c>
      <c r="E67" s="19" t="s">
        <v>419</v>
      </c>
      <c r="F67" s="38" t="s">
        <v>436</v>
      </c>
      <c r="G67" s="39" t="s">
        <v>413</v>
      </c>
      <c r="H67" s="40">
        <v>0.5</v>
      </c>
      <c r="I67" s="37">
        <v>0</v>
      </c>
      <c r="J67" s="37">
        <v>3</v>
      </c>
      <c r="K67" s="37">
        <v>1</v>
      </c>
      <c r="L67" s="19" t="s">
        <v>432</v>
      </c>
    </row>
    <row r="68" spans="1:12" s="20" customFormat="1" x14ac:dyDescent="0.35">
      <c r="A68" s="41">
        <v>65</v>
      </c>
      <c r="B68" s="20">
        <v>3</v>
      </c>
      <c r="C68" s="20" t="s">
        <v>664</v>
      </c>
      <c r="D68" s="41">
        <v>1</v>
      </c>
      <c r="E68" s="41" t="s">
        <v>411</v>
      </c>
      <c r="F68" s="42" t="s">
        <v>437</v>
      </c>
      <c r="G68" s="43" t="s">
        <v>413</v>
      </c>
      <c r="H68" s="44">
        <v>0.5</v>
      </c>
      <c r="I68" s="41">
        <v>0</v>
      </c>
      <c r="J68" s="41">
        <v>5</v>
      </c>
      <c r="K68" s="41">
        <v>3</v>
      </c>
      <c r="L68" s="20" t="s">
        <v>438</v>
      </c>
    </row>
    <row r="69" spans="1:12" s="20" customFormat="1" x14ac:dyDescent="0.35">
      <c r="A69" s="41">
        <v>66</v>
      </c>
      <c r="B69" s="20">
        <v>3</v>
      </c>
      <c r="C69" s="20" t="s">
        <v>664</v>
      </c>
      <c r="D69" s="41">
        <v>2</v>
      </c>
      <c r="E69" s="41" t="s">
        <v>411</v>
      </c>
      <c r="F69" s="42" t="s">
        <v>437</v>
      </c>
      <c r="G69" s="43" t="s">
        <v>413</v>
      </c>
      <c r="H69" s="44">
        <v>0.5</v>
      </c>
      <c r="I69" s="41">
        <v>0</v>
      </c>
      <c r="J69" s="41">
        <v>5</v>
      </c>
      <c r="K69" s="41">
        <v>3</v>
      </c>
      <c r="L69" s="20" t="s">
        <v>438</v>
      </c>
    </row>
    <row r="70" spans="1:12" s="20" customFormat="1" x14ac:dyDescent="0.35">
      <c r="A70" s="41">
        <v>67</v>
      </c>
      <c r="B70" s="20">
        <v>3</v>
      </c>
      <c r="C70" s="20" t="s">
        <v>664</v>
      </c>
      <c r="D70" s="41">
        <v>3</v>
      </c>
      <c r="E70" s="41" t="s">
        <v>411</v>
      </c>
      <c r="F70" s="42" t="s">
        <v>437</v>
      </c>
      <c r="G70" s="43" t="s">
        <v>413</v>
      </c>
      <c r="H70" s="44">
        <v>0.5</v>
      </c>
      <c r="I70" s="41">
        <v>0</v>
      </c>
      <c r="J70" s="41">
        <v>5</v>
      </c>
      <c r="K70" s="41">
        <v>3</v>
      </c>
      <c r="L70" s="20" t="s">
        <v>438</v>
      </c>
    </row>
    <row r="71" spans="1:12" s="20" customFormat="1" x14ac:dyDescent="0.35">
      <c r="A71" s="41">
        <v>68</v>
      </c>
      <c r="B71" s="20">
        <v>3</v>
      </c>
      <c r="C71" s="20" t="s">
        <v>664</v>
      </c>
      <c r="D71" s="41">
        <v>4</v>
      </c>
      <c r="E71" s="41" t="s">
        <v>411</v>
      </c>
      <c r="F71" s="42" t="s">
        <v>439</v>
      </c>
      <c r="G71" s="43" t="s">
        <v>413</v>
      </c>
      <c r="H71" s="44">
        <v>0.5</v>
      </c>
      <c r="I71" s="41">
        <v>0</v>
      </c>
      <c r="J71" s="41">
        <v>5</v>
      </c>
      <c r="K71" s="41">
        <v>3</v>
      </c>
      <c r="L71" s="20" t="s">
        <v>438</v>
      </c>
    </row>
    <row r="72" spans="1:12" s="20" customFormat="1" x14ac:dyDescent="0.35">
      <c r="A72" s="41">
        <v>69</v>
      </c>
      <c r="B72" s="20">
        <v>3</v>
      </c>
      <c r="C72" s="20" t="s">
        <v>664</v>
      </c>
      <c r="D72" s="20">
        <v>5</v>
      </c>
      <c r="E72" s="41" t="s">
        <v>411</v>
      </c>
      <c r="F72" s="42" t="s">
        <v>439</v>
      </c>
      <c r="G72" s="43" t="s">
        <v>413</v>
      </c>
      <c r="H72" s="44">
        <v>0.5</v>
      </c>
      <c r="I72" s="41">
        <v>0</v>
      </c>
      <c r="J72" s="41">
        <v>5</v>
      </c>
      <c r="K72" s="41">
        <v>3</v>
      </c>
      <c r="L72" s="20" t="s">
        <v>438</v>
      </c>
    </row>
    <row r="73" spans="1:12" s="20" customFormat="1" x14ac:dyDescent="0.35">
      <c r="A73" s="41">
        <v>70</v>
      </c>
      <c r="B73" s="20">
        <v>3</v>
      </c>
      <c r="C73" s="20" t="s">
        <v>664</v>
      </c>
      <c r="D73" s="20">
        <v>9</v>
      </c>
      <c r="E73" s="41" t="s">
        <v>411</v>
      </c>
      <c r="F73" s="42" t="s">
        <v>439</v>
      </c>
      <c r="G73" s="43" t="s">
        <v>413</v>
      </c>
      <c r="H73" s="44">
        <v>0.5</v>
      </c>
      <c r="I73" s="41">
        <v>0</v>
      </c>
      <c r="J73" s="41">
        <v>5</v>
      </c>
      <c r="K73" s="41">
        <v>3</v>
      </c>
      <c r="L73" s="20" t="s">
        <v>438</v>
      </c>
    </row>
    <row r="74" spans="1:12" s="20" customFormat="1" x14ac:dyDescent="0.35">
      <c r="A74" s="41">
        <v>71</v>
      </c>
      <c r="B74" s="20">
        <v>3</v>
      </c>
      <c r="C74" s="20" t="s">
        <v>664</v>
      </c>
      <c r="D74" s="20">
        <v>1</v>
      </c>
      <c r="E74" s="41" t="s">
        <v>415</v>
      </c>
      <c r="F74" s="42" t="s">
        <v>440</v>
      </c>
      <c r="G74" s="43" t="s">
        <v>413</v>
      </c>
      <c r="H74" s="44">
        <v>0.5</v>
      </c>
      <c r="I74" s="41">
        <v>0</v>
      </c>
      <c r="J74" s="41">
        <v>5</v>
      </c>
      <c r="K74" s="41">
        <v>3</v>
      </c>
      <c r="L74" s="20" t="s">
        <v>438</v>
      </c>
    </row>
    <row r="75" spans="1:12" s="20" customFormat="1" x14ac:dyDescent="0.35">
      <c r="A75" s="41">
        <v>72</v>
      </c>
      <c r="B75" s="20">
        <v>3</v>
      </c>
      <c r="C75" s="20" t="s">
        <v>664</v>
      </c>
      <c r="D75" s="20">
        <v>2</v>
      </c>
      <c r="E75" s="41" t="s">
        <v>415</v>
      </c>
      <c r="F75" s="42" t="s">
        <v>441</v>
      </c>
      <c r="G75" s="43" t="s">
        <v>413</v>
      </c>
      <c r="H75" s="44">
        <v>0.5</v>
      </c>
      <c r="I75" s="41">
        <v>0</v>
      </c>
      <c r="J75" s="41">
        <v>5</v>
      </c>
      <c r="K75" s="41">
        <v>3</v>
      </c>
      <c r="L75" s="20" t="s">
        <v>438</v>
      </c>
    </row>
    <row r="76" spans="1:12" s="20" customFormat="1" x14ac:dyDescent="0.35">
      <c r="A76" s="41">
        <v>73</v>
      </c>
      <c r="B76" s="20">
        <v>3</v>
      </c>
      <c r="C76" s="20" t="s">
        <v>664</v>
      </c>
      <c r="D76" s="20">
        <v>7</v>
      </c>
      <c r="E76" s="41" t="s">
        <v>415</v>
      </c>
      <c r="F76" s="42" t="s">
        <v>441</v>
      </c>
      <c r="G76" s="43" t="s">
        <v>413</v>
      </c>
      <c r="H76" s="44">
        <v>0.5</v>
      </c>
      <c r="I76" s="41">
        <v>0</v>
      </c>
      <c r="J76" s="41">
        <v>5</v>
      </c>
      <c r="K76" s="41">
        <v>3</v>
      </c>
      <c r="L76" s="20" t="s">
        <v>438</v>
      </c>
    </row>
    <row r="77" spans="1:12" s="20" customFormat="1" x14ac:dyDescent="0.35">
      <c r="A77" s="41">
        <v>74</v>
      </c>
      <c r="B77" s="20">
        <v>3</v>
      </c>
      <c r="C77" s="20" t="s">
        <v>664</v>
      </c>
      <c r="D77" s="20">
        <v>8</v>
      </c>
      <c r="E77" s="41" t="s">
        <v>415</v>
      </c>
      <c r="F77" s="42" t="s">
        <v>441</v>
      </c>
      <c r="G77" s="43" t="s">
        <v>413</v>
      </c>
      <c r="H77" s="44">
        <v>0.5</v>
      </c>
      <c r="I77" s="41">
        <v>0</v>
      </c>
      <c r="J77" s="41">
        <v>5</v>
      </c>
      <c r="K77" s="41">
        <v>3</v>
      </c>
      <c r="L77" s="20" t="s">
        <v>438</v>
      </c>
    </row>
    <row r="78" spans="1:12" s="20" customFormat="1" x14ac:dyDescent="0.35">
      <c r="A78" s="41">
        <v>75</v>
      </c>
      <c r="B78" s="20">
        <v>3</v>
      </c>
      <c r="C78" s="20" t="s">
        <v>664</v>
      </c>
      <c r="D78" s="20">
        <v>9</v>
      </c>
      <c r="E78" s="41" t="s">
        <v>415</v>
      </c>
      <c r="F78" s="42" t="s">
        <v>442</v>
      </c>
      <c r="G78" s="43" t="s">
        <v>413</v>
      </c>
      <c r="H78" s="44">
        <v>0.5</v>
      </c>
      <c r="I78" s="41">
        <v>0</v>
      </c>
      <c r="J78" s="41">
        <v>5</v>
      </c>
      <c r="K78" s="41">
        <v>3</v>
      </c>
      <c r="L78" s="20" t="s">
        <v>438</v>
      </c>
    </row>
    <row r="79" spans="1:12" s="20" customFormat="1" x14ac:dyDescent="0.35">
      <c r="A79" s="41">
        <v>76</v>
      </c>
      <c r="B79" s="20">
        <v>3</v>
      </c>
      <c r="C79" s="20" t="s">
        <v>664</v>
      </c>
      <c r="D79" s="20">
        <v>1</v>
      </c>
      <c r="E79" s="20" t="s">
        <v>419</v>
      </c>
      <c r="F79" s="42" t="s">
        <v>442</v>
      </c>
      <c r="G79" s="43" t="s">
        <v>413</v>
      </c>
      <c r="H79" s="44">
        <v>0.5</v>
      </c>
      <c r="I79" s="41">
        <v>0</v>
      </c>
      <c r="J79" s="41">
        <v>3</v>
      </c>
      <c r="K79" s="41">
        <v>1</v>
      </c>
      <c r="L79" s="20" t="s">
        <v>438</v>
      </c>
    </row>
    <row r="80" spans="1:12" s="20" customFormat="1" x14ac:dyDescent="0.35">
      <c r="A80" s="41">
        <v>77</v>
      </c>
      <c r="B80" s="20">
        <v>3</v>
      </c>
      <c r="C80" s="20" t="s">
        <v>664</v>
      </c>
      <c r="D80" s="20">
        <v>7</v>
      </c>
      <c r="E80" s="20" t="s">
        <v>419</v>
      </c>
      <c r="F80" s="42" t="s">
        <v>442</v>
      </c>
      <c r="G80" s="43" t="s">
        <v>413</v>
      </c>
      <c r="H80" s="44">
        <v>0.5</v>
      </c>
      <c r="I80" s="41">
        <v>0</v>
      </c>
      <c r="J80" s="41">
        <v>3</v>
      </c>
      <c r="K80" s="41">
        <v>1</v>
      </c>
      <c r="L80" s="20" t="s">
        <v>438</v>
      </c>
    </row>
    <row r="81" spans="1:12" s="20" customFormat="1" x14ac:dyDescent="0.35">
      <c r="A81" s="41">
        <v>78</v>
      </c>
      <c r="B81" s="20">
        <v>3</v>
      </c>
      <c r="C81" s="20" t="s">
        <v>664</v>
      </c>
      <c r="D81" s="20">
        <v>8</v>
      </c>
      <c r="E81" s="20" t="s">
        <v>419</v>
      </c>
      <c r="F81" s="42" t="s">
        <v>442</v>
      </c>
      <c r="G81" s="43" t="s">
        <v>413</v>
      </c>
      <c r="H81" s="44">
        <v>0.5</v>
      </c>
      <c r="I81" s="41">
        <v>0</v>
      </c>
      <c r="J81" s="41">
        <v>3</v>
      </c>
      <c r="K81" s="41">
        <v>1</v>
      </c>
      <c r="L81" s="20" t="s">
        <v>438</v>
      </c>
    </row>
    <row r="82" spans="1:12" s="20" customFormat="1" x14ac:dyDescent="0.35">
      <c r="A82" s="41">
        <v>79</v>
      </c>
      <c r="B82" s="20">
        <v>3</v>
      </c>
      <c r="C82" s="20" t="s">
        <v>664</v>
      </c>
      <c r="D82" s="20">
        <v>9</v>
      </c>
      <c r="E82" s="20" t="s">
        <v>419</v>
      </c>
      <c r="F82" s="42" t="s">
        <v>442</v>
      </c>
      <c r="G82" s="43" t="s">
        <v>413</v>
      </c>
      <c r="H82" s="44">
        <v>0.5</v>
      </c>
      <c r="I82" s="41">
        <v>0</v>
      </c>
      <c r="J82" s="41">
        <v>3</v>
      </c>
      <c r="K82" s="41">
        <v>1</v>
      </c>
      <c r="L82" s="20" t="s">
        <v>438</v>
      </c>
    </row>
    <row r="83" spans="1:12" s="20" customFormat="1" x14ac:dyDescent="0.35">
      <c r="A83" s="41">
        <v>80</v>
      </c>
      <c r="B83" s="20">
        <v>3</v>
      </c>
      <c r="C83" s="20" t="s">
        <v>664</v>
      </c>
      <c r="D83" s="20">
        <v>10</v>
      </c>
      <c r="E83" s="20" t="s">
        <v>419</v>
      </c>
      <c r="F83" s="42" t="s">
        <v>442</v>
      </c>
      <c r="G83" s="43" t="s">
        <v>413</v>
      </c>
      <c r="H83" s="44">
        <v>0.5</v>
      </c>
      <c r="I83" s="41">
        <v>0</v>
      </c>
      <c r="J83" s="41">
        <v>3</v>
      </c>
      <c r="K83" s="41">
        <v>1</v>
      </c>
      <c r="L83" s="20" t="s">
        <v>438</v>
      </c>
    </row>
    <row r="84" spans="1:12" x14ac:dyDescent="0.35">
      <c r="A84" s="37">
        <v>101</v>
      </c>
      <c r="B84" s="19">
        <v>13</v>
      </c>
      <c r="C84" s="19" t="s">
        <v>443</v>
      </c>
      <c r="D84" s="37">
        <v>1</v>
      </c>
      <c r="E84" s="37" t="s">
        <v>411</v>
      </c>
      <c r="F84" s="38" t="s">
        <v>412</v>
      </c>
      <c r="G84" s="39" t="s">
        <v>413</v>
      </c>
      <c r="H84" s="40">
        <v>0.5</v>
      </c>
      <c r="I84" s="37">
        <v>0</v>
      </c>
      <c r="J84" s="37">
        <v>5</v>
      </c>
      <c r="K84" s="37">
        <v>3</v>
      </c>
    </row>
    <row r="85" spans="1:12" x14ac:dyDescent="0.35">
      <c r="A85" s="37">
        <v>102</v>
      </c>
      <c r="B85" s="19">
        <v>13</v>
      </c>
      <c r="C85" s="19" t="s">
        <v>443</v>
      </c>
      <c r="D85" s="37">
        <v>2</v>
      </c>
      <c r="E85" s="37" t="s">
        <v>411</v>
      </c>
      <c r="F85" s="38" t="s">
        <v>412</v>
      </c>
      <c r="G85" s="39" t="s">
        <v>413</v>
      </c>
      <c r="H85" s="40">
        <v>0.5</v>
      </c>
      <c r="I85" s="37">
        <v>0</v>
      </c>
      <c r="J85" s="37">
        <v>5</v>
      </c>
      <c r="K85" s="37">
        <v>3</v>
      </c>
    </row>
    <row r="86" spans="1:12" x14ac:dyDescent="0.35">
      <c r="A86" s="37">
        <v>103</v>
      </c>
      <c r="B86" s="19">
        <v>13</v>
      </c>
      <c r="C86" s="19" t="s">
        <v>443</v>
      </c>
      <c r="D86" s="37">
        <v>3</v>
      </c>
      <c r="E86" s="37" t="s">
        <v>411</v>
      </c>
      <c r="F86" s="38" t="s">
        <v>412</v>
      </c>
      <c r="G86" s="39" t="s">
        <v>413</v>
      </c>
      <c r="H86" s="40">
        <v>0.5</v>
      </c>
      <c r="I86" s="37">
        <v>0</v>
      </c>
      <c r="J86" s="37">
        <v>5</v>
      </c>
      <c r="K86" s="37">
        <v>3</v>
      </c>
    </row>
    <row r="87" spans="1:12" x14ac:dyDescent="0.35">
      <c r="A87" s="37">
        <v>104</v>
      </c>
      <c r="B87" s="19">
        <v>13</v>
      </c>
      <c r="C87" s="19" t="s">
        <v>443</v>
      </c>
      <c r="D87" s="37">
        <v>4</v>
      </c>
      <c r="E87" s="37" t="s">
        <v>411</v>
      </c>
      <c r="F87" s="38" t="s">
        <v>414</v>
      </c>
      <c r="G87" s="39" t="s">
        <v>413</v>
      </c>
      <c r="H87" s="40">
        <v>0.5</v>
      </c>
      <c r="I87" s="37">
        <v>0</v>
      </c>
      <c r="J87" s="37">
        <v>5</v>
      </c>
      <c r="K87" s="37">
        <v>3</v>
      </c>
    </row>
    <row r="88" spans="1:12" x14ac:dyDescent="0.35">
      <c r="A88" s="37">
        <v>105</v>
      </c>
      <c r="B88" s="19">
        <v>13</v>
      </c>
      <c r="C88" s="19" t="s">
        <v>443</v>
      </c>
      <c r="D88" s="19">
        <v>5</v>
      </c>
      <c r="E88" s="37" t="s">
        <v>411</v>
      </c>
      <c r="F88" s="38" t="s">
        <v>414</v>
      </c>
      <c r="G88" s="39" t="s">
        <v>413</v>
      </c>
      <c r="H88" s="40">
        <v>0.5</v>
      </c>
      <c r="I88" s="37">
        <v>0</v>
      </c>
      <c r="J88" s="37">
        <v>5</v>
      </c>
      <c r="K88" s="37">
        <v>3</v>
      </c>
    </row>
    <row r="89" spans="1:12" x14ac:dyDescent="0.35">
      <c r="A89" s="37">
        <v>106</v>
      </c>
      <c r="B89" s="19">
        <v>13</v>
      </c>
      <c r="C89" s="19" t="s">
        <v>443</v>
      </c>
      <c r="D89" s="19">
        <v>9</v>
      </c>
      <c r="E89" s="37" t="s">
        <v>411</v>
      </c>
      <c r="F89" s="38" t="s">
        <v>414</v>
      </c>
      <c r="G89" s="39" t="s">
        <v>413</v>
      </c>
      <c r="H89" s="40">
        <v>0.5</v>
      </c>
      <c r="I89" s="37">
        <v>0</v>
      </c>
      <c r="J89" s="37">
        <v>5</v>
      </c>
      <c r="K89" s="37">
        <v>3</v>
      </c>
    </row>
    <row r="90" spans="1:12" x14ac:dyDescent="0.35">
      <c r="A90" s="37">
        <v>107</v>
      </c>
      <c r="B90" s="19">
        <v>13</v>
      </c>
      <c r="C90" s="19" t="s">
        <v>443</v>
      </c>
      <c r="D90" s="19">
        <v>1</v>
      </c>
      <c r="E90" s="37" t="s">
        <v>415</v>
      </c>
      <c r="F90" s="38" t="s">
        <v>416</v>
      </c>
      <c r="G90" s="39" t="s">
        <v>413</v>
      </c>
      <c r="H90" s="40">
        <v>0.5</v>
      </c>
      <c r="I90" s="37">
        <v>0</v>
      </c>
      <c r="J90" s="37">
        <v>5</v>
      </c>
      <c r="K90" s="37">
        <v>3</v>
      </c>
    </row>
    <row r="91" spans="1:12" x14ac:dyDescent="0.35">
      <c r="A91" s="37">
        <v>108</v>
      </c>
      <c r="B91" s="19">
        <v>13</v>
      </c>
      <c r="C91" s="19" t="s">
        <v>443</v>
      </c>
      <c r="D91" s="19">
        <v>2</v>
      </c>
      <c r="E91" s="37" t="s">
        <v>415</v>
      </c>
      <c r="F91" s="38" t="s">
        <v>417</v>
      </c>
      <c r="G91" s="39" t="s">
        <v>413</v>
      </c>
      <c r="H91" s="40">
        <v>0.5</v>
      </c>
      <c r="I91" s="37">
        <v>0</v>
      </c>
      <c r="J91" s="37">
        <v>5</v>
      </c>
      <c r="K91" s="37">
        <v>3</v>
      </c>
    </row>
    <row r="92" spans="1:12" x14ac:dyDescent="0.35">
      <c r="A92" s="37">
        <v>109</v>
      </c>
      <c r="B92" s="19">
        <v>13</v>
      </c>
      <c r="C92" s="19" t="s">
        <v>443</v>
      </c>
      <c r="D92" s="19">
        <v>7</v>
      </c>
      <c r="E92" s="37" t="s">
        <v>415</v>
      </c>
      <c r="F92" s="38" t="s">
        <v>417</v>
      </c>
      <c r="G92" s="39" t="s">
        <v>413</v>
      </c>
      <c r="H92" s="40">
        <v>0.5</v>
      </c>
      <c r="I92" s="37">
        <v>0</v>
      </c>
      <c r="J92" s="37">
        <v>5</v>
      </c>
      <c r="K92" s="37">
        <v>3</v>
      </c>
    </row>
    <row r="93" spans="1:12" x14ac:dyDescent="0.35">
      <c r="A93" s="37">
        <v>110</v>
      </c>
      <c r="B93" s="19">
        <v>13</v>
      </c>
      <c r="C93" s="19" t="s">
        <v>443</v>
      </c>
      <c r="D93" s="19">
        <v>8</v>
      </c>
      <c r="E93" s="37" t="s">
        <v>415</v>
      </c>
      <c r="F93" s="38" t="s">
        <v>417</v>
      </c>
      <c r="G93" s="39" t="s">
        <v>413</v>
      </c>
      <c r="H93" s="40">
        <v>0.5</v>
      </c>
      <c r="I93" s="37">
        <v>0</v>
      </c>
      <c r="J93" s="37">
        <v>5</v>
      </c>
      <c r="K93" s="37">
        <v>3</v>
      </c>
    </row>
    <row r="94" spans="1:12" x14ac:dyDescent="0.35">
      <c r="A94" s="37">
        <v>111</v>
      </c>
      <c r="B94" s="19">
        <v>13</v>
      </c>
      <c r="C94" s="19" t="s">
        <v>443</v>
      </c>
      <c r="D94" s="19">
        <v>9</v>
      </c>
      <c r="E94" s="37" t="s">
        <v>415</v>
      </c>
      <c r="F94" s="38" t="s">
        <v>418</v>
      </c>
      <c r="G94" s="39" t="s">
        <v>413</v>
      </c>
      <c r="H94" s="40">
        <v>0.5</v>
      </c>
      <c r="I94" s="37">
        <v>0</v>
      </c>
      <c r="J94" s="37">
        <v>5</v>
      </c>
      <c r="K94" s="37">
        <v>3</v>
      </c>
    </row>
    <row r="95" spans="1:12" x14ac:dyDescent="0.35">
      <c r="A95" s="37">
        <v>112</v>
      </c>
      <c r="B95" s="19">
        <v>13</v>
      </c>
      <c r="C95" s="19" t="s">
        <v>443</v>
      </c>
      <c r="D95" s="19">
        <v>1</v>
      </c>
      <c r="E95" s="19" t="s">
        <v>419</v>
      </c>
      <c r="F95" s="38" t="s">
        <v>418</v>
      </c>
      <c r="G95" s="39" t="s">
        <v>413</v>
      </c>
      <c r="H95" s="40">
        <v>0.5</v>
      </c>
      <c r="I95" s="37">
        <v>0</v>
      </c>
      <c r="J95" s="37">
        <v>3</v>
      </c>
      <c r="K95" s="37">
        <v>1</v>
      </c>
    </row>
    <row r="96" spans="1:12" x14ac:dyDescent="0.35">
      <c r="A96" s="37">
        <v>113</v>
      </c>
      <c r="B96" s="19">
        <v>13</v>
      </c>
      <c r="C96" s="19" t="s">
        <v>443</v>
      </c>
      <c r="D96" s="19">
        <v>7</v>
      </c>
      <c r="E96" s="19" t="s">
        <v>419</v>
      </c>
      <c r="F96" s="38" t="s">
        <v>418</v>
      </c>
      <c r="G96" s="39" t="s">
        <v>413</v>
      </c>
      <c r="H96" s="40">
        <v>0.5</v>
      </c>
      <c r="I96" s="37">
        <v>0</v>
      </c>
      <c r="J96" s="37">
        <v>3</v>
      </c>
      <c r="K96" s="37">
        <v>1</v>
      </c>
    </row>
    <row r="97" spans="1:11" x14ac:dyDescent="0.35">
      <c r="A97" s="37">
        <v>114</v>
      </c>
      <c r="B97" s="19">
        <v>13</v>
      </c>
      <c r="C97" s="19" t="s">
        <v>443</v>
      </c>
      <c r="D97" s="19">
        <v>8</v>
      </c>
      <c r="E97" s="19" t="s">
        <v>419</v>
      </c>
      <c r="F97" s="38" t="s">
        <v>418</v>
      </c>
      <c r="G97" s="39" t="s">
        <v>413</v>
      </c>
      <c r="H97" s="40">
        <v>0.5</v>
      </c>
      <c r="I97" s="37">
        <v>0</v>
      </c>
      <c r="J97" s="37">
        <v>3</v>
      </c>
      <c r="K97" s="37">
        <v>1</v>
      </c>
    </row>
    <row r="98" spans="1:11" x14ac:dyDescent="0.35">
      <c r="A98" s="37">
        <v>115</v>
      </c>
      <c r="B98" s="19">
        <v>13</v>
      </c>
      <c r="C98" s="19" t="s">
        <v>443</v>
      </c>
      <c r="D98" s="19">
        <v>9</v>
      </c>
      <c r="E98" s="19" t="s">
        <v>419</v>
      </c>
      <c r="F98" s="38" t="s">
        <v>418</v>
      </c>
      <c r="G98" s="39" t="s">
        <v>413</v>
      </c>
      <c r="H98" s="40">
        <v>0.5</v>
      </c>
      <c r="I98" s="37">
        <v>0</v>
      </c>
      <c r="J98" s="37">
        <v>3</v>
      </c>
      <c r="K98" s="37">
        <v>1</v>
      </c>
    </row>
    <row r="99" spans="1:11" x14ac:dyDescent="0.35">
      <c r="A99" s="37">
        <v>116</v>
      </c>
      <c r="B99" s="19">
        <v>13</v>
      </c>
      <c r="C99" s="19" t="s">
        <v>443</v>
      </c>
      <c r="D99" s="19">
        <v>10</v>
      </c>
      <c r="E99" s="19" t="s">
        <v>419</v>
      </c>
      <c r="F99" s="38" t="s">
        <v>418</v>
      </c>
      <c r="G99" s="39" t="s">
        <v>413</v>
      </c>
      <c r="H99" s="40">
        <v>0.5</v>
      </c>
      <c r="I99" s="37">
        <v>0</v>
      </c>
      <c r="J99" s="37">
        <v>3</v>
      </c>
      <c r="K99" s="37">
        <v>1</v>
      </c>
    </row>
    <row r="100" spans="1:11" x14ac:dyDescent="0.35">
      <c r="A100" s="37">
        <v>117</v>
      </c>
      <c r="B100" s="19">
        <v>13</v>
      </c>
      <c r="C100" s="19" t="s">
        <v>443</v>
      </c>
      <c r="D100" s="37">
        <v>1</v>
      </c>
      <c r="E100" s="37" t="s">
        <v>411</v>
      </c>
      <c r="F100" s="38" t="s">
        <v>420</v>
      </c>
      <c r="G100" s="39" t="s">
        <v>413</v>
      </c>
      <c r="H100" s="40">
        <v>0.5</v>
      </c>
      <c r="I100" s="37">
        <v>0</v>
      </c>
      <c r="J100" s="37">
        <v>5</v>
      </c>
      <c r="K100" s="37">
        <v>3</v>
      </c>
    </row>
    <row r="101" spans="1:11" x14ac:dyDescent="0.35">
      <c r="A101" s="37">
        <v>118</v>
      </c>
      <c r="B101" s="19">
        <v>13</v>
      </c>
      <c r="C101" s="19" t="s">
        <v>443</v>
      </c>
      <c r="D101" s="37">
        <v>2</v>
      </c>
      <c r="E101" s="37" t="s">
        <v>411</v>
      </c>
      <c r="F101" s="38" t="s">
        <v>420</v>
      </c>
      <c r="G101" s="39" t="s">
        <v>413</v>
      </c>
      <c r="H101" s="40">
        <v>0.5</v>
      </c>
      <c r="I101" s="37">
        <v>0</v>
      </c>
      <c r="J101" s="37">
        <v>5</v>
      </c>
      <c r="K101" s="37">
        <v>3</v>
      </c>
    </row>
    <row r="102" spans="1:11" x14ac:dyDescent="0.35">
      <c r="A102" s="37">
        <v>119</v>
      </c>
      <c r="B102" s="19">
        <v>13</v>
      </c>
      <c r="C102" s="19" t="s">
        <v>443</v>
      </c>
      <c r="D102" s="37">
        <v>3</v>
      </c>
      <c r="E102" s="37" t="s">
        <v>411</v>
      </c>
      <c r="F102" s="38" t="s">
        <v>420</v>
      </c>
      <c r="G102" s="39" t="s">
        <v>413</v>
      </c>
      <c r="H102" s="40">
        <v>0.5</v>
      </c>
      <c r="I102" s="37">
        <v>0</v>
      </c>
      <c r="J102" s="37">
        <v>5</v>
      </c>
      <c r="K102" s="37">
        <v>3</v>
      </c>
    </row>
    <row r="103" spans="1:11" x14ac:dyDescent="0.35">
      <c r="A103" s="37">
        <v>120</v>
      </c>
      <c r="B103" s="19">
        <v>13</v>
      </c>
      <c r="C103" s="19" t="s">
        <v>443</v>
      </c>
      <c r="D103" s="37">
        <v>4</v>
      </c>
      <c r="E103" s="37" t="s">
        <v>411</v>
      </c>
      <c r="F103" s="38" t="s">
        <v>422</v>
      </c>
      <c r="G103" s="39" t="s">
        <v>413</v>
      </c>
      <c r="H103" s="40">
        <v>0.5</v>
      </c>
      <c r="I103" s="37">
        <v>0</v>
      </c>
      <c r="J103" s="37">
        <v>5</v>
      </c>
      <c r="K103" s="37">
        <v>3</v>
      </c>
    </row>
    <row r="104" spans="1:11" x14ac:dyDescent="0.35">
      <c r="A104" s="37">
        <v>121</v>
      </c>
      <c r="B104" s="19">
        <v>13</v>
      </c>
      <c r="C104" s="19" t="s">
        <v>443</v>
      </c>
      <c r="D104" s="19">
        <v>5</v>
      </c>
      <c r="E104" s="37" t="s">
        <v>411</v>
      </c>
      <c r="F104" s="38" t="s">
        <v>422</v>
      </c>
      <c r="G104" s="39" t="s">
        <v>413</v>
      </c>
      <c r="H104" s="40">
        <v>0.5</v>
      </c>
      <c r="I104" s="37">
        <v>0</v>
      </c>
      <c r="J104" s="37">
        <v>5</v>
      </c>
      <c r="K104" s="37">
        <v>3</v>
      </c>
    </row>
    <row r="105" spans="1:11" x14ac:dyDescent="0.35">
      <c r="A105" s="37">
        <v>122</v>
      </c>
      <c r="B105" s="19">
        <v>13</v>
      </c>
      <c r="C105" s="19" t="s">
        <v>443</v>
      </c>
      <c r="D105" s="19">
        <v>9</v>
      </c>
      <c r="E105" s="37" t="s">
        <v>411</v>
      </c>
      <c r="F105" s="38" t="s">
        <v>422</v>
      </c>
      <c r="G105" s="39" t="s">
        <v>413</v>
      </c>
      <c r="H105" s="40">
        <v>0.5</v>
      </c>
      <c r="I105" s="37">
        <v>0</v>
      </c>
      <c r="J105" s="37">
        <v>5</v>
      </c>
      <c r="K105" s="37">
        <v>3</v>
      </c>
    </row>
    <row r="106" spans="1:11" x14ac:dyDescent="0.35">
      <c r="A106" s="37">
        <v>123</v>
      </c>
      <c r="B106" s="19">
        <v>13</v>
      </c>
      <c r="C106" s="19" t="s">
        <v>443</v>
      </c>
      <c r="D106" s="19">
        <v>1</v>
      </c>
      <c r="E106" s="37" t="s">
        <v>415</v>
      </c>
      <c r="F106" s="38" t="s">
        <v>423</v>
      </c>
      <c r="G106" s="39" t="s">
        <v>413</v>
      </c>
      <c r="H106" s="40">
        <v>0.5</v>
      </c>
      <c r="I106" s="37">
        <v>0</v>
      </c>
      <c r="J106" s="37">
        <v>5</v>
      </c>
      <c r="K106" s="37">
        <v>3</v>
      </c>
    </row>
    <row r="107" spans="1:11" x14ac:dyDescent="0.35">
      <c r="A107" s="37">
        <v>124</v>
      </c>
      <c r="B107" s="19">
        <v>13</v>
      </c>
      <c r="C107" s="19" t="s">
        <v>443</v>
      </c>
      <c r="D107" s="19">
        <v>2</v>
      </c>
      <c r="E107" s="37" t="s">
        <v>415</v>
      </c>
      <c r="F107" s="38" t="s">
        <v>424</v>
      </c>
      <c r="G107" s="39" t="s">
        <v>413</v>
      </c>
      <c r="H107" s="40">
        <v>0.5</v>
      </c>
      <c r="I107" s="37">
        <v>0</v>
      </c>
      <c r="J107" s="37">
        <v>5</v>
      </c>
      <c r="K107" s="37">
        <v>3</v>
      </c>
    </row>
    <row r="108" spans="1:11" x14ac:dyDescent="0.35">
      <c r="A108" s="37">
        <v>125</v>
      </c>
      <c r="B108" s="19">
        <v>13</v>
      </c>
      <c r="C108" s="19" t="s">
        <v>443</v>
      </c>
      <c r="D108" s="19">
        <v>7</v>
      </c>
      <c r="E108" s="37" t="s">
        <v>415</v>
      </c>
      <c r="F108" s="38" t="s">
        <v>424</v>
      </c>
      <c r="G108" s="39" t="s">
        <v>413</v>
      </c>
      <c r="H108" s="40">
        <v>0.5</v>
      </c>
      <c r="I108" s="37">
        <v>0</v>
      </c>
      <c r="J108" s="37">
        <v>5</v>
      </c>
      <c r="K108" s="37">
        <v>3</v>
      </c>
    </row>
    <row r="109" spans="1:11" x14ac:dyDescent="0.35">
      <c r="A109" s="37">
        <v>126</v>
      </c>
      <c r="B109" s="19">
        <v>13</v>
      </c>
      <c r="C109" s="19" t="s">
        <v>443</v>
      </c>
      <c r="D109" s="19">
        <v>8</v>
      </c>
      <c r="E109" s="37" t="s">
        <v>415</v>
      </c>
      <c r="F109" s="38" t="s">
        <v>424</v>
      </c>
      <c r="G109" s="39" t="s">
        <v>413</v>
      </c>
      <c r="H109" s="40">
        <v>0.5</v>
      </c>
      <c r="I109" s="37">
        <v>0</v>
      </c>
      <c r="J109" s="37">
        <v>5</v>
      </c>
      <c r="K109" s="37">
        <v>3</v>
      </c>
    </row>
    <row r="110" spans="1:11" x14ac:dyDescent="0.35">
      <c r="A110" s="37">
        <v>127</v>
      </c>
      <c r="B110" s="19">
        <v>13</v>
      </c>
      <c r="C110" s="19" t="s">
        <v>443</v>
      </c>
      <c r="D110" s="19">
        <v>9</v>
      </c>
      <c r="E110" s="37" t="s">
        <v>415</v>
      </c>
      <c r="F110" s="38" t="s">
        <v>425</v>
      </c>
      <c r="G110" s="39" t="s">
        <v>413</v>
      </c>
      <c r="H110" s="40">
        <v>0.5</v>
      </c>
      <c r="I110" s="37">
        <v>0</v>
      </c>
      <c r="J110" s="37">
        <v>5</v>
      </c>
      <c r="K110" s="37">
        <v>3</v>
      </c>
    </row>
    <row r="111" spans="1:11" x14ac:dyDescent="0.35">
      <c r="A111" s="37">
        <v>128</v>
      </c>
      <c r="B111" s="19">
        <v>13</v>
      </c>
      <c r="C111" s="19" t="s">
        <v>443</v>
      </c>
      <c r="D111" s="19">
        <v>1</v>
      </c>
      <c r="E111" s="19" t="s">
        <v>419</v>
      </c>
      <c r="F111" s="38" t="s">
        <v>425</v>
      </c>
      <c r="G111" s="39" t="s">
        <v>413</v>
      </c>
      <c r="H111" s="40">
        <v>0.5</v>
      </c>
      <c r="I111" s="37">
        <v>0</v>
      </c>
      <c r="J111" s="37">
        <v>3</v>
      </c>
      <c r="K111" s="37">
        <v>1</v>
      </c>
    </row>
    <row r="112" spans="1:11" x14ac:dyDescent="0.35">
      <c r="A112" s="37">
        <v>129</v>
      </c>
      <c r="B112" s="19">
        <v>13</v>
      </c>
      <c r="C112" s="19" t="s">
        <v>443</v>
      </c>
      <c r="D112" s="19">
        <v>7</v>
      </c>
      <c r="E112" s="19" t="s">
        <v>419</v>
      </c>
      <c r="F112" s="38" t="s">
        <v>425</v>
      </c>
      <c r="G112" s="39" t="s">
        <v>413</v>
      </c>
      <c r="H112" s="40">
        <v>0.5</v>
      </c>
      <c r="I112" s="37">
        <v>0</v>
      </c>
      <c r="J112" s="37">
        <v>3</v>
      </c>
      <c r="K112" s="37">
        <v>1</v>
      </c>
    </row>
    <row r="113" spans="1:11" x14ac:dyDescent="0.35">
      <c r="A113" s="37">
        <v>130</v>
      </c>
      <c r="B113" s="19">
        <v>13</v>
      </c>
      <c r="C113" s="19" t="s">
        <v>443</v>
      </c>
      <c r="D113" s="19">
        <v>8</v>
      </c>
      <c r="E113" s="19" t="s">
        <v>419</v>
      </c>
      <c r="F113" s="38" t="s">
        <v>425</v>
      </c>
      <c r="G113" s="39" t="s">
        <v>413</v>
      </c>
      <c r="H113" s="40">
        <v>0.5</v>
      </c>
      <c r="I113" s="37">
        <v>0</v>
      </c>
      <c r="J113" s="37">
        <v>3</v>
      </c>
      <c r="K113" s="37">
        <v>1</v>
      </c>
    </row>
    <row r="114" spans="1:11" x14ac:dyDescent="0.35">
      <c r="A114" s="37">
        <v>131</v>
      </c>
      <c r="B114" s="19">
        <v>13</v>
      </c>
      <c r="C114" s="19" t="s">
        <v>443</v>
      </c>
      <c r="D114" s="19">
        <v>9</v>
      </c>
      <c r="E114" s="19" t="s">
        <v>419</v>
      </c>
      <c r="F114" s="38" t="s">
        <v>425</v>
      </c>
      <c r="G114" s="39" t="s">
        <v>413</v>
      </c>
      <c r="H114" s="40">
        <v>0.5</v>
      </c>
      <c r="I114" s="37">
        <v>0</v>
      </c>
      <c r="J114" s="37">
        <v>3</v>
      </c>
      <c r="K114" s="37">
        <v>1</v>
      </c>
    </row>
    <row r="115" spans="1:11" x14ac:dyDescent="0.35">
      <c r="A115" s="37">
        <v>132</v>
      </c>
      <c r="B115" s="19">
        <v>13</v>
      </c>
      <c r="C115" s="19" t="s">
        <v>443</v>
      </c>
      <c r="D115" s="19">
        <v>10</v>
      </c>
      <c r="E115" s="19" t="s">
        <v>419</v>
      </c>
      <c r="F115" s="38" t="s">
        <v>425</v>
      </c>
      <c r="G115" s="39" t="s">
        <v>413</v>
      </c>
      <c r="H115" s="40">
        <v>0.5</v>
      </c>
      <c r="I115" s="37">
        <v>0</v>
      </c>
      <c r="J115" s="37">
        <v>3</v>
      </c>
      <c r="K115" s="37">
        <v>1</v>
      </c>
    </row>
    <row r="116" spans="1:11" x14ac:dyDescent="0.35">
      <c r="A116" s="37">
        <v>133</v>
      </c>
      <c r="B116" s="19">
        <v>13</v>
      </c>
      <c r="C116" s="19" t="s">
        <v>443</v>
      </c>
      <c r="D116" s="37">
        <v>1</v>
      </c>
      <c r="E116" s="37" t="s">
        <v>411</v>
      </c>
      <c r="F116" s="38" t="s">
        <v>426</v>
      </c>
      <c r="G116" s="39" t="s">
        <v>413</v>
      </c>
      <c r="H116" s="40">
        <v>0.5</v>
      </c>
      <c r="I116" s="37">
        <v>0</v>
      </c>
      <c r="J116" s="37">
        <v>5</v>
      </c>
      <c r="K116" s="37">
        <v>3</v>
      </c>
    </row>
    <row r="117" spans="1:11" x14ac:dyDescent="0.35">
      <c r="A117" s="37">
        <v>134</v>
      </c>
      <c r="B117" s="19">
        <v>13</v>
      </c>
      <c r="C117" s="19" t="s">
        <v>443</v>
      </c>
      <c r="D117" s="37">
        <v>2</v>
      </c>
      <c r="E117" s="37" t="s">
        <v>411</v>
      </c>
      <c r="F117" s="38" t="s">
        <v>426</v>
      </c>
      <c r="G117" s="39" t="s">
        <v>413</v>
      </c>
      <c r="H117" s="40">
        <v>0.5</v>
      </c>
      <c r="I117" s="37">
        <v>0</v>
      </c>
      <c r="J117" s="37">
        <v>5</v>
      </c>
      <c r="K117" s="37">
        <v>3</v>
      </c>
    </row>
    <row r="118" spans="1:11" x14ac:dyDescent="0.35">
      <c r="A118" s="37">
        <v>135</v>
      </c>
      <c r="B118" s="19">
        <v>13</v>
      </c>
      <c r="C118" s="19" t="s">
        <v>443</v>
      </c>
      <c r="D118" s="37">
        <v>3</v>
      </c>
      <c r="E118" s="37" t="s">
        <v>411</v>
      </c>
      <c r="F118" s="38" t="s">
        <v>426</v>
      </c>
      <c r="G118" s="39" t="s">
        <v>413</v>
      </c>
      <c r="H118" s="40">
        <v>0.5</v>
      </c>
      <c r="I118" s="37">
        <v>0</v>
      </c>
      <c r="J118" s="37">
        <v>5</v>
      </c>
      <c r="K118" s="37">
        <v>3</v>
      </c>
    </row>
    <row r="119" spans="1:11" x14ac:dyDescent="0.35">
      <c r="A119" s="37">
        <v>136</v>
      </c>
      <c r="B119" s="19">
        <v>13</v>
      </c>
      <c r="C119" s="19" t="s">
        <v>443</v>
      </c>
      <c r="D119" s="37">
        <v>4</v>
      </c>
      <c r="E119" s="37" t="s">
        <v>411</v>
      </c>
      <c r="F119" s="38" t="s">
        <v>427</v>
      </c>
      <c r="G119" s="39" t="s">
        <v>413</v>
      </c>
      <c r="H119" s="40">
        <v>0.5</v>
      </c>
      <c r="I119" s="37">
        <v>0</v>
      </c>
      <c r="J119" s="37">
        <v>5</v>
      </c>
      <c r="K119" s="37">
        <v>3</v>
      </c>
    </row>
    <row r="120" spans="1:11" x14ac:dyDescent="0.35">
      <c r="A120" s="37">
        <v>137</v>
      </c>
      <c r="B120" s="19">
        <v>13</v>
      </c>
      <c r="C120" s="19" t="s">
        <v>443</v>
      </c>
      <c r="D120" s="19">
        <v>5</v>
      </c>
      <c r="E120" s="37" t="s">
        <v>411</v>
      </c>
      <c r="F120" s="38" t="s">
        <v>427</v>
      </c>
      <c r="G120" s="39" t="s">
        <v>413</v>
      </c>
      <c r="H120" s="40">
        <v>0.5</v>
      </c>
      <c r="I120" s="37">
        <v>0</v>
      </c>
      <c r="J120" s="37">
        <v>5</v>
      </c>
      <c r="K120" s="37">
        <v>3</v>
      </c>
    </row>
    <row r="121" spans="1:11" x14ac:dyDescent="0.35">
      <c r="A121" s="37">
        <v>138</v>
      </c>
      <c r="B121" s="19">
        <v>13</v>
      </c>
      <c r="C121" s="19" t="s">
        <v>443</v>
      </c>
      <c r="D121" s="19">
        <v>9</v>
      </c>
      <c r="E121" s="37" t="s">
        <v>411</v>
      </c>
      <c r="F121" s="38" t="s">
        <v>427</v>
      </c>
      <c r="G121" s="39" t="s">
        <v>413</v>
      </c>
      <c r="H121" s="40">
        <v>0.5</v>
      </c>
      <c r="I121" s="37">
        <v>0</v>
      </c>
      <c r="J121" s="37">
        <v>5</v>
      </c>
      <c r="K121" s="37">
        <v>3</v>
      </c>
    </row>
    <row r="122" spans="1:11" x14ac:dyDescent="0.35">
      <c r="A122" s="37">
        <v>139</v>
      </c>
      <c r="B122" s="19">
        <v>13</v>
      </c>
      <c r="C122" s="19" t="s">
        <v>443</v>
      </c>
      <c r="D122" s="19">
        <v>1</v>
      </c>
      <c r="E122" s="37" t="s">
        <v>415</v>
      </c>
      <c r="F122" s="38" t="s">
        <v>428</v>
      </c>
      <c r="G122" s="39" t="s">
        <v>413</v>
      </c>
      <c r="H122" s="40">
        <v>0.5</v>
      </c>
      <c r="I122" s="37">
        <v>0</v>
      </c>
      <c r="J122" s="37">
        <v>5</v>
      </c>
      <c r="K122" s="37">
        <v>3</v>
      </c>
    </row>
    <row r="123" spans="1:11" x14ac:dyDescent="0.35">
      <c r="A123" s="37">
        <v>140</v>
      </c>
      <c r="B123" s="19">
        <v>13</v>
      </c>
      <c r="C123" s="19" t="s">
        <v>443</v>
      </c>
      <c r="D123" s="19">
        <v>2</v>
      </c>
      <c r="E123" s="37" t="s">
        <v>415</v>
      </c>
      <c r="F123" s="38" t="s">
        <v>429</v>
      </c>
      <c r="G123" s="39" t="s">
        <v>413</v>
      </c>
      <c r="H123" s="40">
        <v>0.5</v>
      </c>
      <c r="I123" s="37">
        <v>0</v>
      </c>
      <c r="J123" s="37">
        <v>5</v>
      </c>
      <c r="K123" s="37">
        <v>3</v>
      </c>
    </row>
    <row r="124" spans="1:11" x14ac:dyDescent="0.35">
      <c r="A124" s="37">
        <v>141</v>
      </c>
      <c r="B124" s="19">
        <v>13</v>
      </c>
      <c r="C124" s="19" t="s">
        <v>443</v>
      </c>
      <c r="D124" s="19">
        <v>7</v>
      </c>
      <c r="E124" s="37" t="s">
        <v>415</v>
      </c>
      <c r="F124" s="38" t="s">
        <v>429</v>
      </c>
      <c r="G124" s="39" t="s">
        <v>413</v>
      </c>
      <c r="H124" s="40">
        <v>0.5</v>
      </c>
      <c r="I124" s="37">
        <v>0</v>
      </c>
      <c r="J124" s="37">
        <v>5</v>
      </c>
      <c r="K124" s="37">
        <v>3</v>
      </c>
    </row>
    <row r="125" spans="1:11" x14ac:dyDescent="0.35">
      <c r="A125" s="37">
        <v>142</v>
      </c>
      <c r="B125" s="19">
        <v>13</v>
      </c>
      <c r="C125" s="19" t="s">
        <v>443</v>
      </c>
      <c r="D125" s="19">
        <v>8</v>
      </c>
      <c r="E125" s="37" t="s">
        <v>415</v>
      </c>
      <c r="F125" s="38" t="s">
        <v>429</v>
      </c>
      <c r="G125" s="39" t="s">
        <v>413</v>
      </c>
      <c r="H125" s="40">
        <v>0.5</v>
      </c>
      <c r="I125" s="37">
        <v>0</v>
      </c>
      <c r="J125" s="37">
        <v>5</v>
      </c>
      <c r="K125" s="37">
        <v>3</v>
      </c>
    </row>
    <row r="126" spans="1:11" x14ac:dyDescent="0.35">
      <c r="A126" s="37">
        <v>143</v>
      </c>
      <c r="B126" s="19">
        <v>13</v>
      </c>
      <c r="C126" s="19" t="s">
        <v>443</v>
      </c>
      <c r="D126" s="19">
        <v>9</v>
      </c>
      <c r="E126" s="37" t="s">
        <v>415</v>
      </c>
      <c r="F126" s="38" t="s">
        <v>430</v>
      </c>
      <c r="G126" s="39" t="s">
        <v>413</v>
      </c>
      <c r="H126" s="40">
        <v>0.5</v>
      </c>
      <c r="I126" s="37">
        <v>0</v>
      </c>
      <c r="J126" s="37">
        <v>5</v>
      </c>
      <c r="K126" s="37">
        <v>3</v>
      </c>
    </row>
    <row r="127" spans="1:11" x14ac:dyDescent="0.35">
      <c r="A127" s="37">
        <v>144</v>
      </c>
      <c r="B127" s="19">
        <v>13</v>
      </c>
      <c r="C127" s="19" t="s">
        <v>443</v>
      </c>
      <c r="D127" s="19">
        <v>1</v>
      </c>
      <c r="E127" s="19" t="s">
        <v>419</v>
      </c>
      <c r="F127" s="38" t="s">
        <v>430</v>
      </c>
      <c r="G127" s="39" t="s">
        <v>413</v>
      </c>
      <c r="H127" s="40">
        <v>0.5</v>
      </c>
      <c r="I127" s="37">
        <v>0</v>
      </c>
      <c r="J127" s="37">
        <v>3</v>
      </c>
      <c r="K127" s="37">
        <v>1</v>
      </c>
    </row>
    <row r="128" spans="1:11" x14ac:dyDescent="0.35">
      <c r="A128" s="37">
        <v>145</v>
      </c>
      <c r="B128" s="19">
        <v>13</v>
      </c>
      <c r="C128" s="19" t="s">
        <v>443</v>
      </c>
      <c r="D128" s="19">
        <v>7</v>
      </c>
      <c r="E128" s="19" t="s">
        <v>419</v>
      </c>
      <c r="F128" s="38" t="s">
        <v>430</v>
      </c>
      <c r="G128" s="39" t="s">
        <v>413</v>
      </c>
      <c r="H128" s="40">
        <v>0.5</v>
      </c>
      <c r="I128" s="37">
        <v>0</v>
      </c>
      <c r="J128" s="37">
        <v>3</v>
      </c>
      <c r="K128" s="37">
        <v>1</v>
      </c>
    </row>
    <row r="129" spans="1:11" x14ac:dyDescent="0.35">
      <c r="A129" s="37">
        <v>146</v>
      </c>
      <c r="B129" s="19">
        <v>13</v>
      </c>
      <c r="C129" s="19" t="s">
        <v>443</v>
      </c>
      <c r="D129" s="19">
        <v>8</v>
      </c>
      <c r="E129" s="19" t="s">
        <v>419</v>
      </c>
      <c r="F129" s="38" t="s">
        <v>430</v>
      </c>
      <c r="G129" s="39" t="s">
        <v>413</v>
      </c>
      <c r="H129" s="40">
        <v>0.5</v>
      </c>
      <c r="I129" s="37">
        <v>0</v>
      </c>
      <c r="J129" s="37">
        <v>3</v>
      </c>
      <c r="K129" s="37">
        <v>1</v>
      </c>
    </row>
    <row r="130" spans="1:11" x14ac:dyDescent="0.35">
      <c r="A130" s="37">
        <v>147</v>
      </c>
      <c r="B130" s="19">
        <v>13</v>
      </c>
      <c r="C130" s="19" t="s">
        <v>443</v>
      </c>
      <c r="D130" s="19">
        <v>9</v>
      </c>
      <c r="E130" s="19" t="s">
        <v>419</v>
      </c>
      <c r="F130" s="38" t="s">
        <v>430</v>
      </c>
      <c r="G130" s="39" t="s">
        <v>413</v>
      </c>
      <c r="H130" s="40">
        <v>0.5</v>
      </c>
      <c r="I130" s="37">
        <v>0</v>
      </c>
      <c r="J130" s="37">
        <v>3</v>
      </c>
      <c r="K130" s="37">
        <v>1</v>
      </c>
    </row>
    <row r="131" spans="1:11" x14ac:dyDescent="0.35">
      <c r="A131" s="37">
        <v>148</v>
      </c>
      <c r="B131" s="19">
        <v>13</v>
      </c>
      <c r="C131" s="19" t="s">
        <v>443</v>
      </c>
      <c r="D131" s="19">
        <v>10</v>
      </c>
      <c r="E131" s="19" t="s">
        <v>419</v>
      </c>
      <c r="F131" s="38" t="s">
        <v>430</v>
      </c>
      <c r="G131" s="39" t="s">
        <v>413</v>
      </c>
      <c r="H131" s="40">
        <v>0.5</v>
      </c>
      <c r="I131" s="37">
        <v>0</v>
      </c>
      <c r="J131" s="37">
        <v>3</v>
      </c>
      <c r="K131" s="37">
        <v>1</v>
      </c>
    </row>
    <row r="132" spans="1:11" x14ac:dyDescent="0.35">
      <c r="A132" s="37">
        <v>149</v>
      </c>
      <c r="B132" s="19">
        <v>13</v>
      </c>
      <c r="C132" s="19" t="s">
        <v>443</v>
      </c>
      <c r="D132" s="37">
        <v>1</v>
      </c>
      <c r="E132" s="37" t="s">
        <v>411</v>
      </c>
      <c r="F132" s="38" t="s">
        <v>431</v>
      </c>
      <c r="G132" s="39" t="s">
        <v>413</v>
      </c>
      <c r="H132" s="40">
        <v>0.5</v>
      </c>
      <c r="I132" s="37">
        <v>0</v>
      </c>
      <c r="J132" s="37">
        <v>5</v>
      </c>
      <c r="K132" s="37">
        <v>3</v>
      </c>
    </row>
    <row r="133" spans="1:11" x14ac:dyDescent="0.35">
      <c r="A133" s="37">
        <v>150</v>
      </c>
      <c r="B133" s="19">
        <v>13</v>
      </c>
      <c r="C133" s="19" t="s">
        <v>443</v>
      </c>
      <c r="D133" s="37">
        <v>2</v>
      </c>
      <c r="E133" s="37" t="s">
        <v>411</v>
      </c>
      <c r="F133" s="38" t="s">
        <v>431</v>
      </c>
      <c r="G133" s="39" t="s">
        <v>413</v>
      </c>
      <c r="H133" s="40">
        <v>0.5</v>
      </c>
      <c r="I133" s="37">
        <v>0</v>
      </c>
      <c r="J133" s="37">
        <v>5</v>
      </c>
      <c r="K133" s="37">
        <v>3</v>
      </c>
    </row>
    <row r="134" spans="1:11" x14ac:dyDescent="0.35">
      <c r="A134" s="37">
        <v>151</v>
      </c>
      <c r="B134" s="19">
        <v>13</v>
      </c>
      <c r="C134" s="19" t="s">
        <v>443</v>
      </c>
      <c r="D134" s="37">
        <v>3</v>
      </c>
      <c r="E134" s="37" t="s">
        <v>411</v>
      </c>
      <c r="F134" s="38" t="s">
        <v>431</v>
      </c>
      <c r="G134" s="39" t="s">
        <v>413</v>
      </c>
      <c r="H134" s="40">
        <v>0.5</v>
      </c>
      <c r="I134" s="37">
        <v>0</v>
      </c>
      <c r="J134" s="37">
        <v>5</v>
      </c>
      <c r="K134" s="37">
        <v>3</v>
      </c>
    </row>
    <row r="135" spans="1:11" x14ac:dyDescent="0.35">
      <c r="A135" s="37">
        <v>152</v>
      </c>
      <c r="B135" s="19">
        <v>13</v>
      </c>
      <c r="C135" s="19" t="s">
        <v>443</v>
      </c>
      <c r="D135" s="37">
        <v>4</v>
      </c>
      <c r="E135" s="37" t="s">
        <v>411</v>
      </c>
      <c r="F135" s="38" t="s">
        <v>433</v>
      </c>
      <c r="G135" s="39" t="s">
        <v>413</v>
      </c>
      <c r="H135" s="40">
        <v>0.5</v>
      </c>
      <c r="I135" s="37">
        <v>0</v>
      </c>
      <c r="J135" s="37">
        <v>5</v>
      </c>
      <c r="K135" s="37">
        <v>3</v>
      </c>
    </row>
    <row r="136" spans="1:11" x14ac:dyDescent="0.35">
      <c r="A136" s="37">
        <v>153</v>
      </c>
      <c r="B136" s="19">
        <v>13</v>
      </c>
      <c r="C136" s="19" t="s">
        <v>443</v>
      </c>
      <c r="D136" s="19">
        <v>5</v>
      </c>
      <c r="E136" s="37" t="s">
        <v>411</v>
      </c>
      <c r="F136" s="38" t="s">
        <v>433</v>
      </c>
      <c r="G136" s="39" t="s">
        <v>413</v>
      </c>
      <c r="H136" s="40">
        <v>0.5</v>
      </c>
      <c r="I136" s="37">
        <v>0</v>
      </c>
      <c r="J136" s="37">
        <v>5</v>
      </c>
      <c r="K136" s="37">
        <v>3</v>
      </c>
    </row>
    <row r="137" spans="1:11" x14ac:dyDescent="0.35">
      <c r="A137" s="37">
        <v>154</v>
      </c>
      <c r="B137" s="19">
        <v>13</v>
      </c>
      <c r="C137" s="19" t="s">
        <v>443</v>
      </c>
      <c r="D137" s="19">
        <v>9</v>
      </c>
      <c r="E137" s="37" t="s">
        <v>411</v>
      </c>
      <c r="F137" s="38" t="s">
        <v>433</v>
      </c>
      <c r="G137" s="39" t="s">
        <v>413</v>
      </c>
      <c r="H137" s="40">
        <v>0.5</v>
      </c>
      <c r="I137" s="37">
        <v>0</v>
      </c>
      <c r="J137" s="37">
        <v>5</v>
      </c>
      <c r="K137" s="37">
        <v>3</v>
      </c>
    </row>
    <row r="138" spans="1:11" x14ac:dyDescent="0.35">
      <c r="A138" s="37">
        <v>155</v>
      </c>
      <c r="B138" s="19">
        <v>13</v>
      </c>
      <c r="C138" s="19" t="s">
        <v>443</v>
      </c>
      <c r="D138" s="19">
        <v>1</v>
      </c>
      <c r="E138" s="37" t="s">
        <v>415</v>
      </c>
      <c r="F138" s="38" t="s">
        <v>434</v>
      </c>
      <c r="G138" s="39" t="s">
        <v>413</v>
      </c>
      <c r="H138" s="40">
        <v>0.5</v>
      </c>
      <c r="I138" s="37">
        <v>0</v>
      </c>
      <c r="J138" s="37">
        <v>5</v>
      </c>
      <c r="K138" s="37">
        <v>3</v>
      </c>
    </row>
    <row r="139" spans="1:11" x14ac:dyDescent="0.35">
      <c r="A139" s="37">
        <v>156</v>
      </c>
      <c r="B139" s="19">
        <v>13</v>
      </c>
      <c r="C139" s="19" t="s">
        <v>443</v>
      </c>
      <c r="D139" s="19">
        <v>2</v>
      </c>
      <c r="E139" s="37" t="s">
        <v>415</v>
      </c>
      <c r="F139" s="38" t="s">
        <v>435</v>
      </c>
      <c r="G139" s="39" t="s">
        <v>413</v>
      </c>
      <c r="H139" s="40">
        <v>0.5</v>
      </c>
      <c r="I139" s="37">
        <v>0</v>
      </c>
      <c r="J139" s="37">
        <v>5</v>
      </c>
      <c r="K139" s="37">
        <v>3</v>
      </c>
    </row>
    <row r="140" spans="1:11" x14ac:dyDescent="0.35">
      <c r="A140" s="37">
        <v>157</v>
      </c>
      <c r="B140" s="19">
        <v>13</v>
      </c>
      <c r="C140" s="19" t="s">
        <v>443</v>
      </c>
      <c r="D140" s="19">
        <v>7</v>
      </c>
      <c r="E140" s="37" t="s">
        <v>415</v>
      </c>
      <c r="F140" s="38" t="s">
        <v>435</v>
      </c>
      <c r="G140" s="39" t="s">
        <v>413</v>
      </c>
      <c r="H140" s="40">
        <v>0.5</v>
      </c>
      <c r="I140" s="37">
        <v>0</v>
      </c>
      <c r="J140" s="37">
        <v>5</v>
      </c>
      <c r="K140" s="37">
        <v>3</v>
      </c>
    </row>
    <row r="141" spans="1:11" x14ac:dyDescent="0.35">
      <c r="A141" s="37">
        <v>158</v>
      </c>
      <c r="B141" s="19">
        <v>13</v>
      </c>
      <c r="C141" s="19" t="s">
        <v>443</v>
      </c>
      <c r="D141" s="19">
        <v>8</v>
      </c>
      <c r="E141" s="37" t="s">
        <v>415</v>
      </c>
      <c r="F141" s="38" t="s">
        <v>435</v>
      </c>
      <c r="G141" s="39" t="s">
        <v>413</v>
      </c>
      <c r="H141" s="40">
        <v>0.5</v>
      </c>
      <c r="I141" s="37">
        <v>0</v>
      </c>
      <c r="J141" s="37">
        <v>5</v>
      </c>
      <c r="K141" s="37">
        <v>3</v>
      </c>
    </row>
    <row r="142" spans="1:11" x14ac:dyDescent="0.35">
      <c r="A142" s="37">
        <v>159</v>
      </c>
      <c r="B142" s="19">
        <v>13</v>
      </c>
      <c r="C142" s="19" t="s">
        <v>443</v>
      </c>
      <c r="D142" s="19">
        <v>9</v>
      </c>
      <c r="E142" s="37" t="s">
        <v>415</v>
      </c>
      <c r="F142" s="38" t="s">
        <v>436</v>
      </c>
      <c r="G142" s="39" t="s">
        <v>413</v>
      </c>
      <c r="H142" s="40">
        <v>0.5</v>
      </c>
      <c r="I142" s="37">
        <v>0</v>
      </c>
      <c r="J142" s="37">
        <v>5</v>
      </c>
      <c r="K142" s="37">
        <v>3</v>
      </c>
    </row>
    <row r="143" spans="1:11" x14ac:dyDescent="0.35">
      <c r="A143" s="37">
        <v>160</v>
      </c>
      <c r="B143" s="19">
        <v>13</v>
      </c>
      <c r="C143" s="19" t="s">
        <v>443</v>
      </c>
      <c r="D143" s="19">
        <v>1</v>
      </c>
      <c r="E143" s="19" t="s">
        <v>419</v>
      </c>
      <c r="F143" s="38" t="s">
        <v>436</v>
      </c>
      <c r="G143" s="39" t="s">
        <v>413</v>
      </c>
      <c r="H143" s="40">
        <v>0.5</v>
      </c>
      <c r="I143" s="37">
        <v>0</v>
      </c>
      <c r="J143" s="37">
        <v>3</v>
      </c>
      <c r="K143" s="37">
        <v>1</v>
      </c>
    </row>
    <row r="144" spans="1:11" x14ac:dyDescent="0.35">
      <c r="A144" s="37">
        <v>161</v>
      </c>
      <c r="B144" s="19">
        <v>13</v>
      </c>
      <c r="C144" s="19" t="s">
        <v>443</v>
      </c>
      <c r="D144" s="19">
        <v>7</v>
      </c>
      <c r="E144" s="19" t="s">
        <v>419</v>
      </c>
      <c r="F144" s="38" t="s">
        <v>436</v>
      </c>
      <c r="G144" s="39" t="s">
        <v>413</v>
      </c>
      <c r="H144" s="40">
        <v>0.5</v>
      </c>
      <c r="I144" s="37">
        <v>0</v>
      </c>
      <c r="J144" s="37">
        <v>3</v>
      </c>
      <c r="K144" s="37">
        <v>1</v>
      </c>
    </row>
    <row r="145" spans="1:11" x14ac:dyDescent="0.35">
      <c r="A145" s="37">
        <v>162</v>
      </c>
      <c r="B145" s="19">
        <v>13</v>
      </c>
      <c r="C145" s="19" t="s">
        <v>443</v>
      </c>
      <c r="D145" s="19">
        <v>8</v>
      </c>
      <c r="E145" s="19" t="s">
        <v>419</v>
      </c>
      <c r="F145" s="38" t="s">
        <v>436</v>
      </c>
      <c r="G145" s="39" t="s">
        <v>413</v>
      </c>
      <c r="H145" s="40">
        <v>0.5</v>
      </c>
      <c r="I145" s="37">
        <v>0</v>
      </c>
      <c r="J145" s="37">
        <v>3</v>
      </c>
      <c r="K145" s="37">
        <v>1</v>
      </c>
    </row>
    <row r="146" spans="1:11" x14ac:dyDescent="0.35">
      <c r="A146" s="37">
        <v>163</v>
      </c>
      <c r="B146" s="19">
        <v>13</v>
      </c>
      <c r="C146" s="19" t="s">
        <v>443</v>
      </c>
      <c r="D146" s="19">
        <v>9</v>
      </c>
      <c r="E146" s="19" t="s">
        <v>419</v>
      </c>
      <c r="F146" s="38" t="s">
        <v>436</v>
      </c>
      <c r="G146" s="39" t="s">
        <v>413</v>
      </c>
      <c r="H146" s="40">
        <v>0.5</v>
      </c>
      <c r="I146" s="37">
        <v>0</v>
      </c>
      <c r="J146" s="37">
        <v>3</v>
      </c>
      <c r="K146" s="37">
        <v>1</v>
      </c>
    </row>
    <row r="147" spans="1:11" x14ac:dyDescent="0.35">
      <c r="A147" s="37">
        <v>164</v>
      </c>
      <c r="B147" s="19">
        <v>13</v>
      </c>
      <c r="C147" s="19" t="s">
        <v>443</v>
      </c>
      <c r="D147" s="19">
        <v>10</v>
      </c>
      <c r="E147" s="19" t="s">
        <v>419</v>
      </c>
      <c r="F147" s="38" t="s">
        <v>436</v>
      </c>
      <c r="G147" s="39" t="s">
        <v>413</v>
      </c>
      <c r="H147" s="40">
        <v>0.5</v>
      </c>
      <c r="I147" s="37">
        <v>0</v>
      </c>
      <c r="J147" s="37">
        <v>3</v>
      </c>
      <c r="K147" s="37">
        <v>1</v>
      </c>
    </row>
    <row r="148" spans="1:11" x14ac:dyDescent="0.35">
      <c r="A148" s="37">
        <v>165</v>
      </c>
      <c r="B148" s="19">
        <v>13</v>
      </c>
      <c r="C148" s="19" t="s">
        <v>443</v>
      </c>
      <c r="D148" s="37">
        <v>1</v>
      </c>
      <c r="E148" s="37" t="s">
        <v>411</v>
      </c>
      <c r="F148" s="38" t="s">
        <v>437</v>
      </c>
      <c r="G148" s="39" t="s">
        <v>413</v>
      </c>
      <c r="H148" s="40">
        <v>0.5</v>
      </c>
      <c r="I148" s="37">
        <v>0</v>
      </c>
      <c r="J148" s="37">
        <v>5</v>
      </c>
      <c r="K148" s="37">
        <v>3</v>
      </c>
    </row>
    <row r="149" spans="1:11" x14ac:dyDescent="0.35">
      <c r="A149" s="37">
        <v>166</v>
      </c>
      <c r="B149" s="19">
        <v>13</v>
      </c>
      <c r="C149" s="19" t="s">
        <v>443</v>
      </c>
      <c r="D149" s="37">
        <v>2</v>
      </c>
      <c r="E149" s="37" t="s">
        <v>411</v>
      </c>
      <c r="F149" s="38" t="s">
        <v>437</v>
      </c>
      <c r="G149" s="39" t="s">
        <v>413</v>
      </c>
      <c r="H149" s="40">
        <v>0.5</v>
      </c>
      <c r="I149" s="37">
        <v>0</v>
      </c>
      <c r="J149" s="37">
        <v>5</v>
      </c>
      <c r="K149" s="37">
        <v>3</v>
      </c>
    </row>
    <row r="150" spans="1:11" x14ac:dyDescent="0.35">
      <c r="A150" s="37">
        <v>167</v>
      </c>
      <c r="B150" s="19">
        <v>13</v>
      </c>
      <c r="C150" s="19" t="s">
        <v>443</v>
      </c>
      <c r="D150" s="37">
        <v>3</v>
      </c>
      <c r="E150" s="37" t="s">
        <v>411</v>
      </c>
      <c r="F150" s="38" t="s">
        <v>437</v>
      </c>
      <c r="G150" s="39" t="s">
        <v>413</v>
      </c>
      <c r="H150" s="40">
        <v>0.5</v>
      </c>
      <c r="I150" s="37">
        <v>0</v>
      </c>
      <c r="J150" s="37">
        <v>5</v>
      </c>
      <c r="K150" s="37">
        <v>3</v>
      </c>
    </row>
    <row r="151" spans="1:11" x14ac:dyDescent="0.35">
      <c r="A151" s="37">
        <v>168</v>
      </c>
      <c r="B151" s="19">
        <v>13</v>
      </c>
      <c r="C151" s="19" t="s">
        <v>443</v>
      </c>
      <c r="D151" s="37">
        <v>4</v>
      </c>
      <c r="E151" s="37" t="s">
        <v>411</v>
      </c>
      <c r="F151" s="38" t="s">
        <v>439</v>
      </c>
      <c r="G151" s="39" t="s">
        <v>413</v>
      </c>
      <c r="H151" s="40">
        <v>0.5</v>
      </c>
      <c r="I151" s="37">
        <v>0</v>
      </c>
      <c r="J151" s="37">
        <v>5</v>
      </c>
      <c r="K151" s="37">
        <v>3</v>
      </c>
    </row>
    <row r="152" spans="1:11" x14ac:dyDescent="0.35">
      <c r="A152" s="37">
        <v>169</v>
      </c>
      <c r="B152" s="19">
        <v>13</v>
      </c>
      <c r="C152" s="19" t="s">
        <v>443</v>
      </c>
      <c r="D152" s="19">
        <v>5</v>
      </c>
      <c r="E152" s="37" t="s">
        <v>411</v>
      </c>
      <c r="F152" s="38" t="s">
        <v>439</v>
      </c>
      <c r="G152" s="39" t="s">
        <v>413</v>
      </c>
      <c r="H152" s="40">
        <v>0.5</v>
      </c>
      <c r="I152" s="37">
        <v>0</v>
      </c>
      <c r="J152" s="37">
        <v>5</v>
      </c>
      <c r="K152" s="37">
        <v>3</v>
      </c>
    </row>
    <row r="153" spans="1:11" x14ac:dyDescent="0.35">
      <c r="A153" s="37">
        <v>170</v>
      </c>
      <c r="B153" s="19">
        <v>13</v>
      </c>
      <c r="C153" s="19" t="s">
        <v>443</v>
      </c>
      <c r="D153" s="19">
        <v>9</v>
      </c>
      <c r="E153" s="37" t="s">
        <v>411</v>
      </c>
      <c r="F153" s="38" t="s">
        <v>439</v>
      </c>
      <c r="G153" s="39" t="s">
        <v>413</v>
      </c>
      <c r="H153" s="40">
        <v>0.5</v>
      </c>
      <c r="I153" s="37">
        <v>0</v>
      </c>
      <c r="J153" s="37">
        <v>5</v>
      </c>
      <c r="K153" s="37">
        <v>3</v>
      </c>
    </row>
    <row r="154" spans="1:11" x14ac:dyDescent="0.35">
      <c r="A154" s="37">
        <v>171</v>
      </c>
      <c r="B154" s="19">
        <v>13</v>
      </c>
      <c r="C154" s="19" t="s">
        <v>443</v>
      </c>
      <c r="D154" s="19">
        <v>1</v>
      </c>
      <c r="E154" s="37" t="s">
        <v>415</v>
      </c>
      <c r="F154" s="38" t="s">
        <v>440</v>
      </c>
      <c r="G154" s="39" t="s">
        <v>413</v>
      </c>
      <c r="H154" s="40">
        <v>0.5</v>
      </c>
      <c r="I154" s="37">
        <v>0</v>
      </c>
      <c r="J154" s="37">
        <v>5</v>
      </c>
      <c r="K154" s="37">
        <v>3</v>
      </c>
    </row>
    <row r="155" spans="1:11" x14ac:dyDescent="0.35">
      <c r="A155" s="37">
        <v>172</v>
      </c>
      <c r="B155" s="19">
        <v>13</v>
      </c>
      <c r="C155" s="19" t="s">
        <v>443</v>
      </c>
      <c r="D155" s="19">
        <v>2</v>
      </c>
      <c r="E155" s="37" t="s">
        <v>415</v>
      </c>
      <c r="F155" s="38" t="s">
        <v>441</v>
      </c>
      <c r="G155" s="39" t="s">
        <v>413</v>
      </c>
      <c r="H155" s="40">
        <v>0.5</v>
      </c>
      <c r="I155" s="37">
        <v>0</v>
      </c>
      <c r="J155" s="37">
        <v>5</v>
      </c>
      <c r="K155" s="37">
        <v>3</v>
      </c>
    </row>
    <row r="156" spans="1:11" x14ac:dyDescent="0.35">
      <c r="A156" s="37">
        <v>173</v>
      </c>
      <c r="B156" s="19">
        <v>13</v>
      </c>
      <c r="C156" s="19" t="s">
        <v>443</v>
      </c>
      <c r="D156" s="19">
        <v>7</v>
      </c>
      <c r="E156" s="37" t="s">
        <v>415</v>
      </c>
      <c r="F156" s="38" t="s">
        <v>441</v>
      </c>
      <c r="G156" s="39" t="s">
        <v>413</v>
      </c>
      <c r="H156" s="40">
        <v>0.5</v>
      </c>
      <c r="I156" s="37">
        <v>0</v>
      </c>
      <c r="J156" s="37">
        <v>5</v>
      </c>
      <c r="K156" s="37">
        <v>3</v>
      </c>
    </row>
    <row r="157" spans="1:11" x14ac:dyDescent="0.35">
      <c r="A157" s="37">
        <v>174</v>
      </c>
      <c r="B157" s="19">
        <v>13</v>
      </c>
      <c r="C157" s="19" t="s">
        <v>443</v>
      </c>
      <c r="D157" s="19">
        <v>8</v>
      </c>
      <c r="E157" s="37" t="s">
        <v>415</v>
      </c>
      <c r="F157" s="38" t="s">
        <v>441</v>
      </c>
      <c r="G157" s="39" t="s">
        <v>413</v>
      </c>
      <c r="H157" s="40">
        <v>0.5</v>
      </c>
      <c r="I157" s="37">
        <v>0</v>
      </c>
      <c r="J157" s="37">
        <v>5</v>
      </c>
      <c r="K157" s="37">
        <v>3</v>
      </c>
    </row>
    <row r="158" spans="1:11" x14ac:dyDescent="0.35">
      <c r="A158" s="37">
        <v>175</v>
      </c>
      <c r="B158" s="19">
        <v>13</v>
      </c>
      <c r="C158" s="19" t="s">
        <v>443</v>
      </c>
      <c r="D158" s="19">
        <v>9</v>
      </c>
      <c r="E158" s="37" t="s">
        <v>415</v>
      </c>
      <c r="F158" s="38" t="s">
        <v>442</v>
      </c>
      <c r="G158" s="39" t="s">
        <v>413</v>
      </c>
      <c r="H158" s="40">
        <v>0.5</v>
      </c>
      <c r="I158" s="37">
        <v>0</v>
      </c>
      <c r="J158" s="37">
        <v>5</v>
      </c>
      <c r="K158" s="37">
        <v>3</v>
      </c>
    </row>
    <row r="159" spans="1:11" x14ac:dyDescent="0.35">
      <c r="A159" s="37">
        <v>176</v>
      </c>
      <c r="B159" s="19">
        <v>13</v>
      </c>
      <c r="C159" s="19" t="s">
        <v>443</v>
      </c>
      <c r="D159" s="19">
        <v>1</v>
      </c>
      <c r="E159" s="19" t="s">
        <v>419</v>
      </c>
      <c r="F159" s="38" t="s">
        <v>442</v>
      </c>
      <c r="G159" s="39" t="s">
        <v>413</v>
      </c>
      <c r="H159" s="40">
        <v>0.5</v>
      </c>
      <c r="I159" s="37">
        <v>0</v>
      </c>
      <c r="J159" s="37">
        <v>3</v>
      </c>
      <c r="K159" s="37">
        <v>1</v>
      </c>
    </row>
    <row r="160" spans="1:11" x14ac:dyDescent="0.35">
      <c r="A160" s="37">
        <v>177</v>
      </c>
      <c r="B160" s="19">
        <v>13</v>
      </c>
      <c r="C160" s="19" t="s">
        <v>443</v>
      </c>
      <c r="D160" s="19">
        <v>7</v>
      </c>
      <c r="E160" s="19" t="s">
        <v>419</v>
      </c>
      <c r="F160" s="38" t="s">
        <v>442</v>
      </c>
      <c r="G160" s="39" t="s">
        <v>413</v>
      </c>
      <c r="H160" s="40">
        <v>0.5</v>
      </c>
      <c r="I160" s="37">
        <v>0</v>
      </c>
      <c r="J160" s="37">
        <v>3</v>
      </c>
      <c r="K160" s="37">
        <v>1</v>
      </c>
    </row>
    <row r="161" spans="1:11" x14ac:dyDescent="0.35">
      <c r="A161" s="37">
        <v>178</v>
      </c>
      <c r="B161" s="19">
        <v>13</v>
      </c>
      <c r="C161" s="19" t="s">
        <v>443</v>
      </c>
      <c r="D161" s="19">
        <v>8</v>
      </c>
      <c r="E161" s="19" t="s">
        <v>419</v>
      </c>
      <c r="F161" s="38" t="s">
        <v>442</v>
      </c>
      <c r="G161" s="39" t="s">
        <v>413</v>
      </c>
      <c r="H161" s="40">
        <v>0.5</v>
      </c>
      <c r="I161" s="37">
        <v>0</v>
      </c>
      <c r="J161" s="37">
        <v>3</v>
      </c>
      <c r="K161" s="37">
        <v>1</v>
      </c>
    </row>
    <row r="162" spans="1:11" x14ac:dyDescent="0.35">
      <c r="A162" s="37">
        <v>179</v>
      </c>
      <c r="B162" s="19">
        <v>13</v>
      </c>
      <c r="C162" s="19" t="s">
        <v>443</v>
      </c>
      <c r="D162" s="19">
        <v>9</v>
      </c>
      <c r="E162" s="19" t="s">
        <v>419</v>
      </c>
      <c r="F162" s="38" t="s">
        <v>442</v>
      </c>
      <c r="G162" s="39" t="s">
        <v>413</v>
      </c>
      <c r="H162" s="40">
        <v>0.5</v>
      </c>
      <c r="I162" s="37">
        <v>0</v>
      </c>
      <c r="J162" s="37">
        <v>3</v>
      </c>
      <c r="K162" s="37">
        <v>1</v>
      </c>
    </row>
    <row r="163" spans="1:11" x14ac:dyDescent="0.35">
      <c r="A163" s="37">
        <v>180</v>
      </c>
      <c r="B163" s="19">
        <v>13</v>
      </c>
      <c r="C163" s="19" t="s">
        <v>443</v>
      </c>
      <c r="D163" s="19">
        <v>10</v>
      </c>
      <c r="E163" s="19" t="s">
        <v>419</v>
      </c>
      <c r="F163" s="38" t="s">
        <v>442</v>
      </c>
      <c r="G163" s="39" t="s">
        <v>413</v>
      </c>
      <c r="H163" s="40">
        <v>0.5</v>
      </c>
      <c r="I163" s="37">
        <v>0</v>
      </c>
      <c r="J163" s="37">
        <v>3</v>
      </c>
      <c r="K163" s="37">
        <v>1</v>
      </c>
    </row>
    <row r="164" spans="1:11" x14ac:dyDescent="0.35">
      <c r="A164" s="45">
        <v>201</v>
      </c>
      <c r="B164" s="5">
        <v>15</v>
      </c>
      <c r="C164" s="5" t="s">
        <v>469</v>
      </c>
      <c r="D164" s="45">
        <v>1</v>
      </c>
      <c r="E164" s="45" t="s">
        <v>411</v>
      </c>
      <c r="F164" s="46" t="s">
        <v>412</v>
      </c>
      <c r="G164" s="47" t="s">
        <v>413</v>
      </c>
      <c r="H164" s="48">
        <v>0.5</v>
      </c>
      <c r="I164" s="45">
        <v>0</v>
      </c>
      <c r="J164" s="45">
        <v>5</v>
      </c>
      <c r="K164" s="45">
        <v>3</v>
      </c>
    </row>
    <row r="165" spans="1:11" x14ac:dyDescent="0.35">
      <c r="A165" s="45">
        <v>202</v>
      </c>
      <c r="B165" s="5">
        <v>15</v>
      </c>
      <c r="C165" s="5" t="s">
        <v>469</v>
      </c>
      <c r="D165" s="45">
        <v>2</v>
      </c>
      <c r="E165" s="45" t="s">
        <v>411</v>
      </c>
      <c r="F165" s="46" t="s">
        <v>412</v>
      </c>
      <c r="G165" s="47" t="s">
        <v>413</v>
      </c>
      <c r="H165" s="48">
        <v>0.5</v>
      </c>
      <c r="I165" s="45">
        <v>0</v>
      </c>
      <c r="J165" s="45">
        <v>5</v>
      </c>
      <c r="K165" s="45">
        <v>3</v>
      </c>
    </row>
    <row r="166" spans="1:11" x14ac:dyDescent="0.35">
      <c r="A166" s="45">
        <v>203</v>
      </c>
      <c r="B166" s="5">
        <v>15</v>
      </c>
      <c r="C166" s="5" t="s">
        <v>469</v>
      </c>
      <c r="D166" s="45">
        <v>3</v>
      </c>
      <c r="E166" s="45" t="s">
        <v>411</v>
      </c>
      <c r="F166" s="46" t="s">
        <v>412</v>
      </c>
      <c r="G166" s="47" t="s">
        <v>413</v>
      </c>
      <c r="H166" s="48">
        <v>0.5</v>
      </c>
      <c r="I166" s="45">
        <v>0</v>
      </c>
      <c r="J166" s="45">
        <v>5</v>
      </c>
      <c r="K166" s="45">
        <v>3</v>
      </c>
    </row>
    <row r="167" spans="1:11" x14ac:dyDescent="0.35">
      <c r="A167" s="45">
        <v>204</v>
      </c>
      <c r="B167" s="5">
        <v>15</v>
      </c>
      <c r="C167" s="5" t="s">
        <v>469</v>
      </c>
      <c r="D167" s="45">
        <v>4</v>
      </c>
      <c r="E167" s="45" t="s">
        <v>411</v>
      </c>
      <c r="F167" s="46" t="s">
        <v>414</v>
      </c>
      <c r="G167" s="47" t="s">
        <v>413</v>
      </c>
      <c r="H167" s="48">
        <v>0.5</v>
      </c>
      <c r="I167" s="45">
        <v>0</v>
      </c>
      <c r="J167" s="45">
        <v>5</v>
      </c>
      <c r="K167" s="45">
        <v>3</v>
      </c>
    </row>
    <row r="168" spans="1:11" x14ac:dyDescent="0.35">
      <c r="A168" s="45">
        <v>205</v>
      </c>
      <c r="B168" s="5">
        <v>15</v>
      </c>
      <c r="C168" s="5" t="s">
        <v>469</v>
      </c>
      <c r="D168" s="5">
        <v>5</v>
      </c>
      <c r="E168" s="45" t="s">
        <v>411</v>
      </c>
      <c r="F168" s="49" t="s">
        <v>414</v>
      </c>
      <c r="G168" s="47" t="s">
        <v>413</v>
      </c>
      <c r="H168" s="48">
        <v>0.5</v>
      </c>
      <c r="I168" s="45">
        <v>0</v>
      </c>
      <c r="J168" s="45">
        <v>5</v>
      </c>
      <c r="K168" s="45">
        <v>3</v>
      </c>
    </row>
    <row r="169" spans="1:11" x14ac:dyDescent="0.35">
      <c r="A169" s="45">
        <v>206</v>
      </c>
      <c r="B169" s="5">
        <v>15</v>
      </c>
      <c r="C169" s="5" t="s">
        <v>469</v>
      </c>
      <c r="D169" s="5">
        <v>9</v>
      </c>
      <c r="E169" s="45" t="s">
        <v>411</v>
      </c>
      <c r="F169" s="49" t="s">
        <v>414</v>
      </c>
      <c r="G169" s="47" t="s">
        <v>413</v>
      </c>
      <c r="H169" s="48">
        <v>0.5</v>
      </c>
      <c r="I169" s="45">
        <v>0</v>
      </c>
      <c r="J169" s="45">
        <v>5</v>
      </c>
      <c r="K169" s="45">
        <v>3</v>
      </c>
    </row>
    <row r="170" spans="1:11" x14ac:dyDescent="0.35">
      <c r="A170" s="45">
        <v>207</v>
      </c>
      <c r="B170" s="5">
        <v>15</v>
      </c>
      <c r="C170" s="5" t="s">
        <v>469</v>
      </c>
      <c r="D170" s="5">
        <v>1</v>
      </c>
      <c r="E170" s="45" t="s">
        <v>415</v>
      </c>
      <c r="F170" s="49" t="s">
        <v>416</v>
      </c>
      <c r="G170" s="47" t="s">
        <v>413</v>
      </c>
      <c r="H170" s="48">
        <v>0.5</v>
      </c>
      <c r="I170" s="45">
        <v>0</v>
      </c>
      <c r="J170" s="45">
        <v>5</v>
      </c>
      <c r="K170" s="45">
        <v>3</v>
      </c>
    </row>
    <row r="171" spans="1:11" x14ac:dyDescent="0.35">
      <c r="A171" s="45">
        <v>208</v>
      </c>
      <c r="B171" s="5">
        <v>15</v>
      </c>
      <c r="C171" s="5" t="s">
        <v>469</v>
      </c>
      <c r="D171" s="5">
        <v>2</v>
      </c>
      <c r="E171" s="45" t="s">
        <v>415</v>
      </c>
      <c r="F171" s="49" t="s">
        <v>417</v>
      </c>
      <c r="G171" s="47" t="s">
        <v>413</v>
      </c>
      <c r="H171" s="48">
        <v>0.5</v>
      </c>
      <c r="I171" s="45">
        <v>0</v>
      </c>
      <c r="J171" s="45">
        <v>5</v>
      </c>
      <c r="K171" s="45">
        <v>3</v>
      </c>
    </row>
    <row r="172" spans="1:11" x14ac:dyDescent="0.35">
      <c r="A172" s="45">
        <v>209</v>
      </c>
      <c r="B172" s="5">
        <v>15</v>
      </c>
      <c r="C172" s="5" t="s">
        <v>469</v>
      </c>
      <c r="D172" s="5">
        <v>7</v>
      </c>
      <c r="E172" s="45" t="s">
        <v>415</v>
      </c>
      <c r="F172" s="49" t="s">
        <v>417</v>
      </c>
      <c r="G172" s="47" t="s">
        <v>413</v>
      </c>
      <c r="H172" s="48">
        <v>0.5</v>
      </c>
      <c r="I172" s="45">
        <v>0</v>
      </c>
      <c r="J172" s="45">
        <v>5</v>
      </c>
      <c r="K172" s="45">
        <v>3</v>
      </c>
    </row>
    <row r="173" spans="1:11" x14ac:dyDescent="0.35">
      <c r="A173" s="45">
        <v>210</v>
      </c>
      <c r="B173" s="5">
        <v>15</v>
      </c>
      <c r="C173" s="5" t="s">
        <v>469</v>
      </c>
      <c r="D173" s="5">
        <v>8</v>
      </c>
      <c r="E173" s="45" t="s">
        <v>415</v>
      </c>
      <c r="F173" s="49" t="s">
        <v>417</v>
      </c>
      <c r="G173" s="47" t="s">
        <v>413</v>
      </c>
      <c r="H173" s="48">
        <v>0.5</v>
      </c>
      <c r="I173" s="45">
        <v>0</v>
      </c>
      <c r="J173" s="45">
        <v>5</v>
      </c>
      <c r="K173" s="45">
        <v>3</v>
      </c>
    </row>
    <row r="174" spans="1:11" x14ac:dyDescent="0.35">
      <c r="A174" s="45">
        <v>211</v>
      </c>
      <c r="B174" s="5">
        <v>15</v>
      </c>
      <c r="C174" s="5" t="s">
        <v>469</v>
      </c>
      <c r="D174" s="5">
        <v>9</v>
      </c>
      <c r="E174" s="45" t="s">
        <v>415</v>
      </c>
      <c r="F174" s="49" t="s">
        <v>418</v>
      </c>
      <c r="G174" s="47" t="s">
        <v>413</v>
      </c>
      <c r="H174" s="48">
        <v>0.5</v>
      </c>
      <c r="I174" s="45">
        <v>0</v>
      </c>
      <c r="J174" s="45">
        <v>5</v>
      </c>
      <c r="K174" s="45">
        <v>3</v>
      </c>
    </row>
    <row r="175" spans="1:11" x14ac:dyDescent="0.35">
      <c r="A175" s="45">
        <v>212</v>
      </c>
      <c r="B175" s="5">
        <v>15</v>
      </c>
      <c r="C175" s="5" t="s">
        <v>469</v>
      </c>
      <c r="D175" s="5">
        <v>1</v>
      </c>
      <c r="E175" s="5" t="s">
        <v>419</v>
      </c>
      <c r="F175" s="49" t="s">
        <v>418</v>
      </c>
      <c r="G175" s="47" t="s">
        <v>413</v>
      </c>
      <c r="H175" s="48">
        <v>0.5</v>
      </c>
      <c r="I175" s="45">
        <v>0</v>
      </c>
      <c r="J175" s="45">
        <v>3</v>
      </c>
      <c r="K175" s="45">
        <v>1</v>
      </c>
    </row>
    <row r="176" spans="1:11" x14ac:dyDescent="0.35">
      <c r="A176" s="45">
        <v>213</v>
      </c>
      <c r="B176" s="5">
        <v>15</v>
      </c>
      <c r="C176" s="5" t="s">
        <v>469</v>
      </c>
      <c r="D176" s="5">
        <v>7</v>
      </c>
      <c r="E176" s="5" t="s">
        <v>419</v>
      </c>
      <c r="F176" s="49" t="s">
        <v>418</v>
      </c>
      <c r="G176" s="47" t="s">
        <v>413</v>
      </c>
      <c r="H176" s="48">
        <v>0.5</v>
      </c>
      <c r="I176" s="45">
        <v>0</v>
      </c>
      <c r="J176" s="45">
        <v>3</v>
      </c>
      <c r="K176" s="45">
        <v>1</v>
      </c>
    </row>
    <row r="177" spans="1:11" x14ac:dyDescent="0.35">
      <c r="A177" s="45">
        <v>214</v>
      </c>
      <c r="B177" s="5">
        <v>15</v>
      </c>
      <c r="C177" s="5" t="s">
        <v>469</v>
      </c>
      <c r="D177" s="5">
        <v>8</v>
      </c>
      <c r="E177" s="5" t="s">
        <v>419</v>
      </c>
      <c r="F177" s="49" t="s">
        <v>418</v>
      </c>
      <c r="G177" s="47" t="s">
        <v>413</v>
      </c>
      <c r="H177" s="48">
        <v>0.5</v>
      </c>
      <c r="I177" s="45">
        <v>0</v>
      </c>
      <c r="J177" s="45">
        <v>3</v>
      </c>
      <c r="K177" s="45">
        <v>1</v>
      </c>
    </row>
    <row r="178" spans="1:11" x14ac:dyDescent="0.35">
      <c r="A178" s="45">
        <v>215</v>
      </c>
      <c r="B178" s="5">
        <v>15</v>
      </c>
      <c r="C178" s="5" t="s">
        <v>469</v>
      </c>
      <c r="D178" s="5">
        <v>9</v>
      </c>
      <c r="E178" s="5" t="s">
        <v>419</v>
      </c>
      <c r="F178" s="49" t="s">
        <v>418</v>
      </c>
      <c r="G178" s="47" t="s">
        <v>413</v>
      </c>
      <c r="H178" s="48">
        <v>0.5</v>
      </c>
      <c r="I178" s="45">
        <v>0</v>
      </c>
      <c r="J178" s="45">
        <v>3</v>
      </c>
      <c r="K178" s="45">
        <v>1</v>
      </c>
    </row>
    <row r="179" spans="1:11" x14ac:dyDescent="0.35">
      <c r="A179" s="45">
        <v>216</v>
      </c>
      <c r="B179" s="5">
        <v>15</v>
      </c>
      <c r="C179" s="5" t="s">
        <v>469</v>
      </c>
      <c r="D179" s="5">
        <v>10</v>
      </c>
      <c r="E179" s="5" t="s">
        <v>419</v>
      </c>
      <c r="F179" s="49" t="s">
        <v>418</v>
      </c>
      <c r="G179" s="47" t="s">
        <v>413</v>
      </c>
      <c r="H179" s="48">
        <v>0.5</v>
      </c>
      <c r="I179" s="45">
        <v>0</v>
      </c>
      <c r="J179" s="45">
        <v>3</v>
      </c>
      <c r="K179" s="45">
        <v>1</v>
      </c>
    </row>
    <row r="180" spans="1:11" x14ac:dyDescent="0.35">
      <c r="A180" s="45">
        <v>217</v>
      </c>
      <c r="B180" s="5">
        <v>15</v>
      </c>
      <c r="C180" s="5" t="s">
        <v>469</v>
      </c>
      <c r="D180" s="45">
        <v>1</v>
      </c>
      <c r="E180" s="45" t="s">
        <v>411</v>
      </c>
      <c r="F180" s="49" t="s">
        <v>420</v>
      </c>
      <c r="G180" s="47" t="s">
        <v>413</v>
      </c>
      <c r="H180" s="48">
        <v>0.5</v>
      </c>
      <c r="I180" s="45">
        <v>0</v>
      </c>
      <c r="J180" s="45">
        <v>5</v>
      </c>
      <c r="K180" s="45">
        <v>3</v>
      </c>
    </row>
    <row r="181" spans="1:11" x14ac:dyDescent="0.35">
      <c r="A181" s="45">
        <v>218</v>
      </c>
      <c r="B181" s="5">
        <v>15</v>
      </c>
      <c r="C181" s="5" t="s">
        <v>469</v>
      </c>
      <c r="D181" s="45">
        <v>2</v>
      </c>
      <c r="E181" s="45" t="s">
        <v>411</v>
      </c>
      <c r="F181" s="49" t="s">
        <v>420</v>
      </c>
      <c r="G181" s="47" t="s">
        <v>413</v>
      </c>
      <c r="H181" s="48">
        <v>0.5</v>
      </c>
      <c r="I181" s="45">
        <v>0</v>
      </c>
      <c r="J181" s="45">
        <v>5</v>
      </c>
      <c r="K181" s="45">
        <v>3</v>
      </c>
    </row>
    <row r="182" spans="1:11" x14ac:dyDescent="0.35">
      <c r="A182" s="45">
        <v>219</v>
      </c>
      <c r="B182" s="5">
        <v>15</v>
      </c>
      <c r="C182" s="5" t="s">
        <v>469</v>
      </c>
      <c r="D182" s="45">
        <v>3</v>
      </c>
      <c r="E182" s="45" t="s">
        <v>411</v>
      </c>
      <c r="F182" s="49" t="s">
        <v>420</v>
      </c>
      <c r="G182" s="47" t="s">
        <v>413</v>
      </c>
      <c r="H182" s="48">
        <v>0.5</v>
      </c>
      <c r="I182" s="45">
        <v>0</v>
      </c>
      <c r="J182" s="45">
        <v>5</v>
      </c>
      <c r="K182" s="45">
        <v>3</v>
      </c>
    </row>
    <row r="183" spans="1:11" x14ac:dyDescent="0.35">
      <c r="A183" s="45">
        <v>220</v>
      </c>
      <c r="B183" s="5">
        <v>15</v>
      </c>
      <c r="C183" s="5" t="s">
        <v>469</v>
      </c>
      <c r="D183" s="45">
        <v>4</v>
      </c>
      <c r="E183" s="45" t="s">
        <v>411</v>
      </c>
      <c r="F183" s="49" t="s">
        <v>422</v>
      </c>
      <c r="G183" s="47" t="s">
        <v>413</v>
      </c>
      <c r="H183" s="48">
        <v>0.5</v>
      </c>
      <c r="I183" s="45">
        <v>0</v>
      </c>
      <c r="J183" s="45">
        <v>5</v>
      </c>
      <c r="K183" s="45">
        <v>3</v>
      </c>
    </row>
    <row r="184" spans="1:11" x14ac:dyDescent="0.35">
      <c r="A184" s="45">
        <v>221</v>
      </c>
      <c r="B184" s="5">
        <v>15</v>
      </c>
      <c r="C184" s="5" t="s">
        <v>469</v>
      </c>
      <c r="D184" s="5">
        <v>5</v>
      </c>
      <c r="E184" s="45" t="s">
        <v>411</v>
      </c>
      <c r="F184" s="49" t="s">
        <v>422</v>
      </c>
      <c r="G184" s="47" t="s">
        <v>413</v>
      </c>
      <c r="H184" s="48">
        <v>0.5</v>
      </c>
      <c r="I184" s="45">
        <v>0</v>
      </c>
      <c r="J184" s="45">
        <v>5</v>
      </c>
      <c r="K184" s="45">
        <v>3</v>
      </c>
    </row>
    <row r="185" spans="1:11" x14ac:dyDescent="0.35">
      <c r="A185" s="45">
        <v>222</v>
      </c>
      <c r="B185" s="5">
        <v>15</v>
      </c>
      <c r="C185" s="5" t="s">
        <v>469</v>
      </c>
      <c r="D185" s="5">
        <v>9</v>
      </c>
      <c r="E185" s="45" t="s">
        <v>411</v>
      </c>
      <c r="F185" s="49" t="s">
        <v>422</v>
      </c>
      <c r="G185" s="47" t="s">
        <v>413</v>
      </c>
      <c r="H185" s="48">
        <v>0.5</v>
      </c>
      <c r="I185" s="45">
        <v>0</v>
      </c>
      <c r="J185" s="45">
        <v>5</v>
      </c>
      <c r="K185" s="45">
        <v>3</v>
      </c>
    </row>
    <row r="186" spans="1:11" x14ac:dyDescent="0.35">
      <c r="A186" s="45">
        <v>223</v>
      </c>
      <c r="B186" s="5">
        <v>15</v>
      </c>
      <c r="C186" s="5" t="s">
        <v>469</v>
      </c>
      <c r="D186" s="5">
        <v>1</v>
      </c>
      <c r="E186" s="45" t="s">
        <v>415</v>
      </c>
      <c r="F186" s="49" t="s">
        <v>423</v>
      </c>
      <c r="G186" s="47" t="s">
        <v>413</v>
      </c>
      <c r="H186" s="48">
        <v>0.5</v>
      </c>
      <c r="I186" s="45">
        <v>0</v>
      </c>
      <c r="J186" s="45">
        <v>5</v>
      </c>
      <c r="K186" s="45">
        <v>3</v>
      </c>
    </row>
    <row r="187" spans="1:11" x14ac:dyDescent="0.35">
      <c r="A187" s="45">
        <v>224</v>
      </c>
      <c r="B187" s="5">
        <v>15</v>
      </c>
      <c r="C187" s="5" t="s">
        <v>469</v>
      </c>
      <c r="D187" s="5">
        <v>2</v>
      </c>
      <c r="E187" s="45" t="s">
        <v>415</v>
      </c>
      <c r="F187" s="49" t="s">
        <v>424</v>
      </c>
      <c r="G187" s="47" t="s">
        <v>413</v>
      </c>
      <c r="H187" s="48">
        <v>0.5</v>
      </c>
      <c r="I187" s="45">
        <v>0</v>
      </c>
      <c r="J187" s="45">
        <v>5</v>
      </c>
      <c r="K187" s="45">
        <v>3</v>
      </c>
    </row>
    <row r="188" spans="1:11" x14ac:dyDescent="0.35">
      <c r="A188" s="45">
        <v>225</v>
      </c>
      <c r="B188" s="5">
        <v>15</v>
      </c>
      <c r="C188" s="5" t="s">
        <v>469</v>
      </c>
      <c r="D188" s="5">
        <v>7</v>
      </c>
      <c r="E188" s="45" t="s">
        <v>415</v>
      </c>
      <c r="F188" s="49" t="s">
        <v>424</v>
      </c>
      <c r="G188" s="47" t="s">
        <v>413</v>
      </c>
      <c r="H188" s="48">
        <v>0.5</v>
      </c>
      <c r="I188" s="45">
        <v>0</v>
      </c>
      <c r="J188" s="45">
        <v>5</v>
      </c>
      <c r="K188" s="45">
        <v>3</v>
      </c>
    </row>
    <row r="189" spans="1:11" x14ac:dyDescent="0.35">
      <c r="A189" s="45">
        <v>226</v>
      </c>
      <c r="B189" s="5">
        <v>15</v>
      </c>
      <c r="C189" s="5" t="s">
        <v>469</v>
      </c>
      <c r="D189" s="5">
        <v>8</v>
      </c>
      <c r="E189" s="45" t="s">
        <v>415</v>
      </c>
      <c r="F189" s="49" t="s">
        <v>424</v>
      </c>
      <c r="G189" s="47" t="s">
        <v>413</v>
      </c>
      <c r="H189" s="48">
        <v>0.5</v>
      </c>
      <c r="I189" s="45">
        <v>0</v>
      </c>
      <c r="J189" s="45">
        <v>5</v>
      </c>
      <c r="K189" s="45">
        <v>3</v>
      </c>
    </row>
    <row r="190" spans="1:11" x14ac:dyDescent="0.35">
      <c r="A190" s="45">
        <v>227</v>
      </c>
      <c r="B190" s="5">
        <v>15</v>
      </c>
      <c r="C190" s="5" t="s">
        <v>469</v>
      </c>
      <c r="D190" s="5">
        <v>9</v>
      </c>
      <c r="E190" s="45" t="s">
        <v>415</v>
      </c>
      <c r="F190" s="49" t="s">
        <v>425</v>
      </c>
      <c r="G190" s="47" t="s">
        <v>413</v>
      </c>
      <c r="H190" s="48">
        <v>0.5</v>
      </c>
      <c r="I190" s="45">
        <v>0</v>
      </c>
      <c r="J190" s="45">
        <v>5</v>
      </c>
      <c r="K190" s="45">
        <v>3</v>
      </c>
    </row>
    <row r="191" spans="1:11" x14ac:dyDescent="0.35">
      <c r="A191" s="45">
        <v>228</v>
      </c>
      <c r="B191" s="5">
        <v>15</v>
      </c>
      <c r="C191" s="5" t="s">
        <v>469</v>
      </c>
      <c r="D191" s="5">
        <v>1</v>
      </c>
      <c r="E191" s="5" t="s">
        <v>419</v>
      </c>
      <c r="F191" s="49" t="s">
        <v>425</v>
      </c>
      <c r="G191" s="47" t="s">
        <v>413</v>
      </c>
      <c r="H191" s="48">
        <v>0.5</v>
      </c>
      <c r="I191" s="45">
        <v>0</v>
      </c>
      <c r="J191" s="45">
        <v>3</v>
      </c>
      <c r="K191" s="45">
        <v>1</v>
      </c>
    </row>
    <row r="192" spans="1:11" x14ac:dyDescent="0.35">
      <c r="A192" s="45">
        <v>229</v>
      </c>
      <c r="B192" s="5">
        <v>15</v>
      </c>
      <c r="C192" s="5" t="s">
        <v>469</v>
      </c>
      <c r="D192" s="5">
        <v>7</v>
      </c>
      <c r="E192" s="5" t="s">
        <v>419</v>
      </c>
      <c r="F192" s="49" t="s">
        <v>425</v>
      </c>
      <c r="G192" s="47" t="s">
        <v>413</v>
      </c>
      <c r="H192" s="48">
        <v>0.5</v>
      </c>
      <c r="I192" s="45">
        <v>0</v>
      </c>
      <c r="J192" s="45">
        <v>3</v>
      </c>
      <c r="K192" s="45">
        <v>1</v>
      </c>
    </row>
    <row r="193" spans="1:11" x14ac:dyDescent="0.35">
      <c r="A193" s="45">
        <v>230</v>
      </c>
      <c r="B193" s="5">
        <v>15</v>
      </c>
      <c r="C193" s="5" t="s">
        <v>469</v>
      </c>
      <c r="D193" s="5">
        <v>8</v>
      </c>
      <c r="E193" s="5" t="s">
        <v>419</v>
      </c>
      <c r="F193" s="49" t="s">
        <v>425</v>
      </c>
      <c r="G193" s="47" t="s">
        <v>413</v>
      </c>
      <c r="H193" s="48">
        <v>0.5</v>
      </c>
      <c r="I193" s="45">
        <v>0</v>
      </c>
      <c r="J193" s="45">
        <v>3</v>
      </c>
      <c r="K193" s="45">
        <v>1</v>
      </c>
    </row>
    <row r="194" spans="1:11" x14ac:dyDescent="0.35">
      <c r="A194" s="45">
        <v>231</v>
      </c>
      <c r="B194" s="5">
        <v>15</v>
      </c>
      <c r="C194" s="5" t="s">
        <v>469</v>
      </c>
      <c r="D194" s="5">
        <v>9</v>
      </c>
      <c r="E194" s="5" t="s">
        <v>419</v>
      </c>
      <c r="F194" s="49" t="s">
        <v>425</v>
      </c>
      <c r="G194" s="47" t="s">
        <v>413</v>
      </c>
      <c r="H194" s="48">
        <v>0.5</v>
      </c>
      <c r="I194" s="45">
        <v>0</v>
      </c>
      <c r="J194" s="45">
        <v>3</v>
      </c>
      <c r="K194" s="45">
        <v>1</v>
      </c>
    </row>
    <row r="195" spans="1:11" x14ac:dyDescent="0.35">
      <c r="A195" s="45">
        <v>232</v>
      </c>
      <c r="B195" s="5">
        <v>15</v>
      </c>
      <c r="C195" s="5" t="s">
        <v>469</v>
      </c>
      <c r="D195" s="5">
        <v>10</v>
      </c>
      <c r="E195" s="5" t="s">
        <v>419</v>
      </c>
      <c r="F195" s="49" t="s">
        <v>425</v>
      </c>
      <c r="G195" s="47" t="s">
        <v>413</v>
      </c>
      <c r="H195" s="48">
        <v>0.5</v>
      </c>
      <c r="I195" s="45">
        <v>0</v>
      </c>
      <c r="J195" s="45">
        <v>3</v>
      </c>
      <c r="K195" s="45">
        <v>1</v>
      </c>
    </row>
    <row r="196" spans="1:11" x14ac:dyDescent="0.35">
      <c r="A196" s="45">
        <v>233</v>
      </c>
      <c r="B196" s="5">
        <v>15</v>
      </c>
      <c r="C196" s="5" t="s">
        <v>469</v>
      </c>
      <c r="D196" s="45">
        <v>1</v>
      </c>
      <c r="E196" s="45" t="s">
        <v>411</v>
      </c>
      <c r="F196" s="49" t="s">
        <v>426</v>
      </c>
      <c r="G196" s="47" t="s">
        <v>413</v>
      </c>
      <c r="H196" s="48">
        <v>0.5</v>
      </c>
      <c r="I196" s="45">
        <v>0</v>
      </c>
      <c r="J196" s="45">
        <v>5</v>
      </c>
      <c r="K196" s="45">
        <v>3</v>
      </c>
    </row>
    <row r="197" spans="1:11" x14ac:dyDescent="0.35">
      <c r="A197" s="45">
        <v>234</v>
      </c>
      <c r="B197" s="5">
        <v>15</v>
      </c>
      <c r="C197" s="5" t="s">
        <v>469</v>
      </c>
      <c r="D197" s="45">
        <v>2</v>
      </c>
      <c r="E197" s="45" t="s">
        <v>411</v>
      </c>
      <c r="F197" s="49" t="s">
        <v>426</v>
      </c>
      <c r="G197" s="47" t="s">
        <v>413</v>
      </c>
      <c r="H197" s="48">
        <v>0.5</v>
      </c>
      <c r="I197" s="45">
        <v>0</v>
      </c>
      <c r="J197" s="45">
        <v>5</v>
      </c>
      <c r="K197" s="45">
        <v>3</v>
      </c>
    </row>
    <row r="198" spans="1:11" x14ac:dyDescent="0.35">
      <c r="A198" s="45">
        <v>235</v>
      </c>
      <c r="B198" s="5">
        <v>15</v>
      </c>
      <c r="C198" s="5" t="s">
        <v>469</v>
      </c>
      <c r="D198" s="45">
        <v>3</v>
      </c>
      <c r="E198" s="45" t="s">
        <v>411</v>
      </c>
      <c r="F198" s="49" t="s">
        <v>426</v>
      </c>
      <c r="G198" s="47" t="s">
        <v>413</v>
      </c>
      <c r="H198" s="48">
        <v>0.5</v>
      </c>
      <c r="I198" s="45">
        <v>0</v>
      </c>
      <c r="J198" s="45">
        <v>5</v>
      </c>
      <c r="K198" s="45">
        <v>3</v>
      </c>
    </row>
    <row r="199" spans="1:11" x14ac:dyDescent="0.35">
      <c r="A199" s="45">
        <v>236</v>
      </c>
      <c r="B199" s="5">
        <v>15</v>
      </c>
      <c r="C199" s="5" t="s">
        <v>469</v>
      </c>
      <c r="D199" s="45">
        <v>4</v>
      </c>
      <c r="E199" s="45" t="s">
        <v>411</v>
      </c>
      <c r="F199" s="49" t="s">
        <v>427</v>
      </c>
      <c r="G199" s="47" t="s">
        <v>413</v>
      </c>
      <c r="H199" s="48">
        <v>0.5</v>
      </c>
      <c r="I199" s="45">
        <v>0</v>
      </c>
      <c r="J199" s="45">
        <v>5</v>
      </c>
      <c r="K199" s="45">
        <v>3</v>
      </c>
    </row>
    <row r="200" spans="1:11" x14ac:dyDescent="0.35">
      <c r="A200" s="45">
        <v>237</v>
      </c>
      <c r="B200" s="5">
        <v>15</v>
      </c>
      <c r="C200" s="5" t="s">
        <v>469</v>
      </c>
      <c r="D200" s="5">
        <v>5</v>
      </c>
      <c r="E200" s="45" t="s">
        <v>411</v>
      </c>
      <c r="F200" s="49" t="s">
        <v>427</v>
      </c>
      <c r="G200" s="47" t="s">
        <v>413</v>
      </c>
      <c r="H200" s="48">
        <v>0.5</v>
      </c>
      <c r="I200" s="45">
        <v>0</v>
      </c>
      <c r="J200" s="45">
        <v>5</v>
      </c>
      <c r="K200" s="45">
        <v>3</v>
      </c>
    </row>
    <row r="201" spans="1:11" x14ac:dyDescent="0.35">
      <c r="A201" s="45">
        <v>238</v>
      </c>
      <c r="B201" s="5">
        <v>15</v>
      </c>
      <c r="C201" s="5" t="s">
        <v>469</v>
      </c>
      <c r="D201" s="5">
        <v>9</v>
      </c>
      <c r="E201" s="45" t="s">
        <v>411</v>
      </c>
      <c r="F201" s="49" t="s">
        <v>427</v>
      </c>
      <c r="G201" s="47" t="s">
        <v>413</v>
      </c>
      <c r="H201" s="48">
        <v>0.5</v>
      </c>
      <c r="I201" s="45">
        <v>0</v>
      </c>
      <c r="J201" s="45">
        <v>5</v>
      </c>
      <c r="K201" s="45">
        <v>3</v>
      </c>
    </row>
    <row r="202" spans="1:11" x14ac:dyDescent="0.35">
      <c r="A202" s="45">
        <v>239</v>
      </c>
      <c r="B202" s="5">
        <v>15</v>
      </c>
      <c r="C202" s="5" t="s">
        <v>469</v>
      </c>
      <c r="D202" s="5">
        <v>1</v>
      </c>
      <c r="E202" s="45" t="s">
        <v>415</v>
      </c>
      <c r="F202" s="49" t="s">
        <v>428</v>
      </c>
      <c r="G202" s="47" t="s">
        <v>413</v>
      </c>
      <c r="H202" s="48">
        <v>0.5</v>
      </c>
      <c r="I202" s="45">
        <v>0</v>
      </c>
      <c r="J202" s="45">
        <v>5</v>
      </c>
      <c r="K202" s="45">
        <v>3</v>
      </c>
    </row>
    <row r="203" spans="1:11" x14ac:dyDescent="0.35">
      <c r="A203" s="45">
        <v>240</v>
      </c>
      <c r="B203" s="5">
        <v>15</v>
      </c>
      <c r="C203" s="5" t="s">
        <v>469</v>
      </c>
      <c r="D203" s="5">
        <v>2</v>
      </c>
      <c r="E203" s="45" t="s">
        <v>415</v>
      </c>
      <c r="F203" s="49" t="s">
        <v>429</v>
      </c>
      <c r="G203" s="47" t="s">
        <v>413</v>
      </c>
      <c r="H203" s="48">
        <v>0.5</v>
      </c>
      <c r="I203" s="45">
        <v>0</v>
      </c>
      <c r="J203" s="45">
        <v>5</v>
      </c>
      <c r="K203" s="45">
        <v>3</v>
      </c>
    </row>
    <row r="204" spans="1:11" x14ac:dyDescent="0.35">
      <c r="A204" s="45">
        <v>241</v>
      </c>
      <c r="B204" s="5">
        <v>15</v>
      </c>
      <c r="C204" s="5" t="s">
        <v>469</v>
      </c>
      <c r="D204" s="5">
        <v>7</v>
      </c>
      <c r="E204" s="45" t="s">
        <v>415</v>
      </c>
      <c r="F204" s="49" t="s">
        <v>429</v>
      </c>
      <c r="G204" s="47" t="s">
        <v>413</v>
      </c>
      <c r="H204" s="48">
        <v>0.5</v>
      </c>
      <c r="I204" s="45">
        <v>0</v>
      </c>
      <c r="J204" s="45">
        <v>5</v>
      </c>
      <c r="K204" s="45">
        <v>3</v>
      </c>
    </row>
    <row r="205" spans="1:11" x14ac:dyDescent="0.35">
      <c r="A205" s="45">
        <v>242</v>
      </c>
      <c r="B205" s="5">
        <v>15</v>
      </c>
      <c r="C205" s="5" t="s">
        <v>469</v>
      </c>
      <c r="D205" s="5">
        <v>8</v>
      </c>
      <c r="E205" s="45" t="s">
        <v>415</v>
      </c>
      <c r="F205" s="49" t="s">
        <v>429</v>
      </c>
      <c r="G205" s="47" t="s">
        <v>413</v>
      </c>
      <c r="H205" s="48">
        <v>0.5</v>
      </c>
      <c r="I205" s="45">
        <v>0</v>
      </c>
      <c r="J205" s="45">
        <v>5</v>
      </c>
      <c r="K205" s="45">
        <v>3</v>
      </c>
    </row>
    <row r="206" spans="1:11" x14ac:dyDescent="0.35">
      <c r="A206" s="45">
        <v>243</v>
      </c>
      <c r="B206" s="5">
        <v>15</v>
      </c>
      <c r="C206" s="5" t="s">
        <v>469</v>
      </c>
      <c r="D206" s="5">
        <v>9</v>
      </c>
      <c r="E206" s="45" t="s">
        <v>415</v>
      </c>
      <c r="F206" s="49" t="s">
        <v>430</v>
      </c>
      <c r="G206" s="47" t="s">
        <v>413</v>
      </c>
      <c r="H206" s="48">
        <v>0.5</v>
      </c>
      <c r="I206" s="45">
        <v>0</v>
      </c>
      <c r="J206" s="45">
        <v>5</v>
      </c>
      <c r="K206" s="45">
        <v>3</v>
      </c>
    </row>
    <row r="207" spans="1:11" x14ac:dyDescent="0.35">
      <c r="A207" s="45">
        <v>244</v>
      </c>
      <c r="B207" s="5">
        <v>15</v>
      </c>
      <c r="C207" s="5" t="s">
        <v>469</v>
      </c>
      <c r="D207" s="5">
        <v>1</v>
      </c>
      <c r="E207" s="5" t="s">
        <v>419</v>
      </c>
      <c r="F207" s="49" t="s">
        <v>430</v>
      </c>
      <c r="G207" s="47" t="s">
        <v>413</v>
      </c>
      <c r="H207" s="48">
        <v>0.5</v>
      </c>
      <c r="I207" s="45">
        <v>0</v>
      </c>
      <c r="J207" s="45">
        <v>3</v>
      </c>
      <c r="K207" s="45">
        <v>1</v>
      </c>
    </row>
    <row r="208" spans="1:11" x14ac:dyDescent="0.35">
      <c r="A208" s="45">
        <v>245</v>
      </c>
      <c r="B208" s="5">
        <v>15</v>
      </c>
      <c r="C208" s="5" t="s">
        <v>469</v>
      </c>
      <c r="D208" s="5">
        <v>7</v>
      </c>
      <c r="E208" s="5" t="s">
        <v>419</v>
      </c>
      <c r="F208" s="49" t="s">
        <v>430</v>
      </c>
      <c r="G208" s="47" t="s">
        <v>413</v>
      </c>
      <c r="H208" s="48">
        <v>0.5</v>
      </c>
      <c r="I208" s="45">
        <v>0</v>
      </c>
      <c r="J208" s="45">
        <v>3</v>
      </c>
      <c r="K208" s="45">
        <v>1</v>
      </c>
    </row>
    <row r="209" spans="1:11" x14ac:dyDescent="0.35">
      <c r="A209" s="45">
        <v>246</v>
      </c>
      <c r="B209" s="5">
        <v>15</v>
      </c>
      <c r="C209" s="5" t="s">
        <v>469</v>
      </c>
      <c r="D209" s="5">
        <v>8</v>
      </c>
      <c r="E209" s="5" t="s">
        <v>419</v>
      </c>
      <c r="F209" s="49" t="s">
        <v>430</v>
      </c>
      <c r="G209" s="47" t="s">
        <v>413</v>
      </c>
      <c r="H209" s="48">
        <v>0.5</v>
      </c>
      <c r="I209" s="45">
        <v>0</v>
      </c>
      <c r="J209" s="45">
        <v>3</v>
      </c>
      <c r="K209" s="45">
        <v>1</v>
      </c>
    </row>
    <row r="210" spans="1:11" x14ac:dyDescent="0.35">
      <c r="A210" s="45">
        <v>247</v>
      </c>
      <c r="B210" s="5">
        <v>15</v>
      </c>
      <c r="C210" s="5" t="s">
        <v>469</v>
      </c>
      <c r="D210" s="5">
        <v>9</v>
      </c>
      <c r="E210" s="5" t="s">
        <v>419</v>
      </c>
      <c r="F210" s="49" t="s">
        <v>430</v>
      </c>
      <c r="G210" s="47" t="s">
        <v>413</v>
      </c>
      <c r="H210" s="48">
        <v>0.5</v>
      </c>
      <c r="I210" s="45">
        <v>0</v>
      </c>
      <c r="J210" s="45">
        <v>3</v>
      </c>
      <c r="K210" s="45">
        <v>1</v>
      </c>
    </row>
    <row r="211" spans="1:11" x14ac:dyDescent="0.35">
      <c r="A211" s="45">
        <v>248</v>
      </c>
      <c r="B211" s="5">
        <v>15</v>
      </c>
      <c r="C211" s="5" t="s">
        <v>469</v>
      </c>
      <c r="D211" s="5">
        <v>10</v>
      </c>
      <c r="E211" s="5" t="s">
        <v>419</v>
      </c>
      <c r="F211" s="49" t="s">
        <v>430</v>
      </c>
      <c r="G211" s="47" t="s">
        <v>413</v>
      </c>
      <c r="H211" s="48">
        <v>0.5</v>
      </c>
      <c r="I211" s="45">
        <v>0</v>
      </c>
      <c r="J211" s="45">
        <v>3</v>
      </c>
      <c r="K211" s="45">
        <v>1</v>
      </c>
    </row>
    <row r="212" spans="1:11" x14ac:dyDescent="0.35">
      <c r="A212" s="45">
        <v>249</v>
      </c>
      <c r="B212" s="5">
        <v>15</v>
      </c>
      <c r="C212" s="5" t="s">
        <v>469</v>
      </c>
      <c r="D212" s="45">
        <v>1</v>
      </c>
      <c r="E212" s="45" t="s">
        <v>411</v>
      </c>
      <c r="F212" s="49" t="s">
        <v>431</v>
      </c>
      <c r="G212" s="47" t="s">
        <v>413</v>
      </c>
      <c r="H212" s="48">
        <v>0.5</v>
      </c>
      <c r="I212" s="45">
        <v>0</v>
      </c>
      <c r="J212" s="45">
        <v>5</v>
      </c>
      <c r="K212" s="45">
        <v>3</v>
      </c>
    </row>
    <row r="213" spans="1:11" x14ac:dyDescent="0.35">
      <c r="A213" s="45">
        <v>250</v>
      </c>
      <c r="B213" s="5">
        <v>15</v>
      </c>
      <c r="C213" s="5" t="s">
        <v>469</v>
      </c>
      <c r="D213" s="45">
        <v>2</v>
      </c>
      <c r="E213" s="45" t="s">
        <v>411</v>
      </c>
      <c r="F213" s="49" t="s">
        <v>431</v>
      </c>
      <c r="G213" s="47" t="s">
        <v>413</v>
      </c>
      <c r="H213" s="48">
        <v>0.5</v>
      </c>
      <c r="I213" s="45">
        <v>0</v>
      </c>
      <c r="J213" s="45">
        <v>5</v>
      </c>
      <c r="K213" s="45">
        <v>3</v>
      </c>
    </row>
    <row r="214" spans="1:11" x14ac:dyDescent="0.35">
      <c r="A214" s="45">
        <v>251</v>
      </c>
      <c r="B214" s="5">
        <v>15</v>
      </c>
      <c r="C214" s="5" t="s">
        <v>469</v>
      </c>
      <c r="D214" s="45">
        <v>3</v>
      </c>
      <c r="E214" s="45" t="s">
        <v>411</v>
      </c>
      <c r="F214" s="49" t="s">
        <v>431</v>
      </c>
      <c r="G214" s="47" t="s">
        <v>413</v>
      </c>
      <c r="H214" s="48">
        <v>0.5</v>
      </c>
      <c r="I214" s="45">
        <v>0</v>
      </c>
      <c r="J214" s="45">
        <v>5</v>
      </c>
      <c r="K214" s="45">
        <v>3</v>
      </c>
    </row>
    <row r="215" spans="1:11" x14ac:dyDescent="0.35">
      <c r="A215" s="45">
        <v>252</v>
      </c>
      <c r="B215" s="5">
        <v>15</v>
      </c>
      <c r="C215" s="5" t="s">
        <v>469</v>
      </c>
      <c r="D215" s="45">
        <v>4</v>
      </c>
      <c r="E215" s="45" t="s">
        <v>411</v>
      </c>
      <c r="F215" s="49" t="s">
        <v>433</v>
      </c>
      <c r="G215" s="47" t="s">
        <v>413</v>
      </c>
      <c r="H215" s="48">
        <v>0.5</v>
      </c>
      <c r="I215" s="45">
        <v>0</v>
      </c>
      <c r="J215" s="45">
        <v>5</v>
      </c>
      <c r="K215" s="45">
        <v>3</v>
      </c>
    </row>
    <row r="216" spans="1:11" x14ac:dyDescent="0.35">
      <c r="A216" s="45">
        <v>253</v>
      </c>
      <c r="B216" s="5">
        <v>15</v>
      </c>
      <c r="C216" s="5" t="s">
        <v>469</v>
      </c>
      <c r="D216" s="5">
        <v>5</v>
      </c>
      <c r="E216" s="45" t="s">
        <v>411</v>
      </c>
      <c r="F216" s="49" t="s">
        <v>433</v>
      </c>
      <c r="G216" s="47" t="s">
        <v>413</v>
      </c>
      <c r="H216" s="48">
        <v>0.5</v>
      </c>
      <c r="I216" s="45">
        <v>0</v>
      </c>
      <c r="J216" s="45">
        <v>5</v>
      </c>
      <c r="K216" s="45">
        <v>3</v>
      </c>
    </row>
    <row r="217" spans="1:11" x14ac:dyDescent="0.35">
      <c r="A217" s="45">
        <v>254</v>
      </c>
      <c r="B217" s="5">
        <v>15</v>
      </c>
      <c r="C217" s="5" t="s">
        <v>469</v>
      </c>
      <c r="D217" s="5">
        <v>9</v>
      </c>
      <c r="E217" s="45" t="s">
        <v>411</v>
      </c>
      <c r="F217" s="49" t="s">
        <v>433</v>
      </c>
      <c r="G217" s="47" t="s">
        <v>413</v>
      </c>
      <c r="H217" s="48">
        <v>0.5</v>
      </c>
      <c r="I217" s="45">
        <v>0</v>
      </c>
      <c r="J217" s="45">
        <v>5</v>
      </c>
      <c r="K217" s="45">
        <v>3</v>
      </c>
    </row>
    <row r="218" spans="1:11" x14ac:dyDescent="0.35">
      <c r="A218" s="45">
        <v>255</v>
      </c>
      <c r="B218" s="5">
        <v>15</v>
      </c>
      <c r="C218" s="5" t="s">
        <v>469</v>
      </c>
      <c r="D218" s="5">
        <v>1</v>
      </c>
      <c r="E218" s="45" t="s">
        <v>415</v>
      </c>
      <c r="F218" s="49" t="s">
        <v>434</v>
      </c>
      <c r="G218" s="47" t="s">
        <v>413</v>
      </c>
      <c r="H218" s="48">
        <v>0.5</v>
      </c>
      <c r="I218" s="45">
        <v>0</v>
      </c>
      <c r="J218" s="45">
        <v>5</v>
      </c>
      <c r="K218" s="45">
        <v>3</v>
      </c>
    </row>
    <row r="219" spans="1:11" x14ac:dyDescent="0.35">
      <c r="A219" s="45">
        <v>256</v>
      </c>
      <c r="B219" s="5">
        <v>15</v>
      </c>
      <c r="C219" s="5" t="s">
        <v>469</v>
      </c>
      <c r="D219" s="5">
        <v>2</v>
      </c>
      <c r="E219" s="45" t="s">
        <v>415</v>
      </c>
      <c r="F219" s="49" t="s">
        <v>435</v>
      </c>
      <c r="G219" s="47" t="s">
        <v>413</v>
      </c>
      <c r="H219" s="48">
        <v>0.5</v>
      </c>
      <c r="I219" s="45">
        <v>0</v>
      </c>
      <c r="J219" s="45">
        <v>5</v>
      </c>
      <c r="K219" s="45">
        <v>3</v>
      </c>
    </row>
    <row r="220" spans="1:11" x14ac:dyDescent="0.35">
      <c r="A220" s="45">
        <v>257</v>
      </c>
      <c r="B220" s="5">
        <v>15</v>
      </c>
      <c r="C220" s="5" t="s">
        <v>469</v>
      </c>
      <c r="D220" s="5">
        <v>7</v>
      </c>
      <c r="E220" s="45" t="s">
        <v>415</v>
      </c>
      <c r="F220" s="49" t="s">
        <v>435</v>
      </c>
      <c r="G220" s="47" t="s">
        <v>413</v>
      </c>
      <c r="H220" s="48">
        <v>0.5</v>
      </c>
      <c r="I220" s="45">
        <v>0</v>
      </c>
      <c r="J220" s="45">
        <v>5</v>
      </c>
      <c r="K220" s="45">
        <v>3</v>
      </c>
    </row>
    <row r="221" spans="1:11" x14ac:dyDescent="0.35">
      <c r="A221" s="45">
        <v>258</v>
      </c>
      <c r="B221" s="5">
        <v>15</v>
      </c>
      <c r="C221" s="5" t="s">
        <v>469</v>
      </c>
      <c r="D221" s="5">
        <v>8</v>
      </c>
      <c r="E221" s="45" t="s">
        <v>415</v>
      </c>
      <c r="F221" s="49" t="s">
        <v>435</v>
      </c>
      <c r="G221" s="47" t="s">
        <v>413</v>
      </c>
      <c r="H221" s="48">
        <v>0.5</v>
      </c>
      <c r="I221" s="45">
        <v>0</v>
      </c>
      <c r="J221" s="45">
        <v>5</v>
      </c>
      <c r="K221" s="45">
        <v>3</v>
      </c>
    </row>
    <row r="222" spans="1:11" x14ac:dyDescent="0.35">
      <c r="A222" s="45">
        <v>259</v>
      </c>
      <c r="B222" s="5">
        <v>15</v>
      </c>
      <c r="C222" s="5" t="s">
        <v>469</v>
      </c>
      <c r="D222" s="5">
        <v>9</v>
      </c>
      <c r="E222" s="45" t="s">
        <v>415</v>
      </c>
      <c r="F222" s="49" t="s">
        <v>436</v>
      </c>
      <c r="G222" s="47" t="s">
        <v>413</v>
      </c>
      <c r="H222" s="48">
        <v>0.5</v>
      </c>
      <c r="I222" s="45">
        <v>0</v>
      </c>
      <c r="J222" s="45">
        <v>5</v>
      </c>
      <c r="K222" s="45">
        <v>3</v>
      </c>
    </row>
    <row r="223" spans="1:11" x14ac:dyDescent="0.35">
      <c r="A223" s="45">
        <v>260</v>
      </c>
      <c r="B223" s="5">
        <v>15</v>
      </c>
      <c r="C223" s="5" t="s">
        <v>469</v>
      </c>
      <c r="D223" s="5">
        <v>1</v>
      </c>
      <c r="E223" s="5" t="s">
        <v>419</v>
      </c>
      <c r="F223" s="49" t="s">
        <v>436</v>
      </c>
      <c r="G223" s="47" t="s">
        <v>413</v>
      </c>
      <c r="H223" s="48">
        <v>0.5</v>
      </c>
      <c r="I223" s="45">
        <v>0</v>
      </c>
      <c r="J223" s="45">
        <v>3</v>
      </c>
      <c r="K223" s="45">
        <v>1</v>
      </c>
    </row>
    <row r="224" spans="1:11" x14ac:dyDescent="0.35">
      <c r="A224" s="45">
        <v>261</v>
      </c>
      <c r="B224" s="5">
        <v>15</v>
      </c>
      <c r="C224" s="5" t="s">
        <v>469</v>
      </c>
      <c r="D224" s="5">
        <v>7</v>
      </c>
      <c r="E224" s="5" t="s">
        <v>419</v>
      </c>
      <c r="F224" s="49" t="s">
        <v>436</v>
      </c>
      <c r="G224" s="47" t="s">
        <v>413</v>
      </c>
      <c r="H224" s="48">
        <v>0.5</v>
      </c>
      <c r="I224" s="45">
        <v>0</v>
      </c>
      <c r="J224" s="45">
        <v>3</v>
      </c>
      <c r="K224" s="45">
        <v>1</v>
      </c>
    </row>
    <row r="225" spans="1:11" x14ac:dyDescent="0.35">
      <c r="A225" s="45">
        <v>262</v>
      </c>
      <c r="B225" s="5">
        <v>15</v>
      </c>
      <c r="C225" s="5" t="s">
        <v>469</v>
      </c>
      <c r="D225" s="5">
        <v>8</v>
      </c>
      <c r="E225" s="5" t="s">
        <v>419</v>
      </c>
      <c r="F225" s="49" t="s">
        <v>436</v>
      </c>
      <c r="G225" s="47" t="s">
        <v>413</v>
      </c>
      <c r="H225" s="48">
        <v>0.5</v>
      </c>
      <c r="I225" s="45">
        <v>0</v>
      </c>
      <c r="J225" s="45">
        <v>3</v>
      </c>
      <c r="K225" s="45">
        <v>1</v>
      </c>
    </row>
    <row r="226" spans="1:11" x14ac:dyDescent="0.35">
      <c r="A226" s="45">
        <v>263</v>
      </c>
      <c r="B226" s="5">
        <v>15</v>
      </c>
      <c r="C226" s="5" t="s">
        <v>469</v>
      </c>
      <c r="D226" s="5">
        <v>9</v>
      </c>
      <c r="E226" s="5" t="s">
        <v>419</v>
      </c>
      <c r="F226" s="49" t="s">
        <v>436</v>
      </c>
      <c r="G226" s="47" t="s">
        <v>413</v>
      </c>
      <c r="H226" s="48">
        <v>0.5</v>
      </c>
      <c r="I226" s="45">
        <v>0</v>
      </c>
      <c r="J226" s="45">
        <v>3</v>
      </c>
      <c r="K226" s="45">
        <v>1</v>
      </c>
    </row>
    <row r="227" spans="1:11" x14ac:dyDescent="0.35">
      <c r="A227" s="45">
        <v>264</v>
      </c>
      <c r="B227" s="5">
        <v>15</v>
      </c>
      <c r="C227" s="5" t="s">
        <v>469</v>
      </c>
      <c r="D227" s="5">
        <v>10</v>
      </c>
      <c r="E227" s="5" t="s">
        <v>419</v>
      </c>
      <c r="F227" s="49" t="s">
        <v>436</v>
      </c>
      <c r="G227" s="47" t="s">
        <v>413</v>
      </c>
      <c r="H227" s="48">
        <v>0.5</v>
      </c>
      <c r="I227" s="45">
        <v>0</v>
      </c>
      <c r="J227" s="45">
        <v>3</v>
      </c>
      <c r="K227" s="45">
        <v>1</v>
      </c>
    </row>
    <row r="228" spans="1:11" x14ac:dyDescent="0.35">
      <c r="A228" s="45">
        <v>265</v>
      </c>
      <c r="B228" s="5">
        <v>15</v>
      </c>
      <c r="C228" s="5" t="s">
        <v>469</v>
      </c>
      <c r="D228" s="45">
        <v>1</v>
      </c>
      <c r="E228" s="45" t="s">
        <v>411</v>
      </c>
      <c r="F228" s="49" t="s">
        <v>437</v>
      </c>
      <c r="G228" s="47" t="s">
        <v>413</v>
      </c>
      <c r="H228" s="48">
        <v>0.5</v>
      </c>
      <c r="I228" s="45">
        <v>0</v>
      </c>
      <c r="J228" s="45">
        <v>5</v>
      </c>
      <c r="K228" s="45">
        <v>3</v>
      </c>
    </row>
    <row r="229" spans="1:11" x14ac:dyDescent="0.35">
      <c r="A229" s="45">
        <v>266</v>
      </c>
      <c r="B229" s="5">
        <v>15</v>
      </c>
      <c r="C229" s="5" t="s">
        <v>469</v>
      </c>
      <c r="D229" s="45">
        <v>2</v>
      </c>
      <c r="E229" s="45" t="s">
        <v>411</v>
      </c>
      <c r="F229" s="49" t="s">
        <v>437</v>
      </c>
      <c r="G229" s="47" t="s">
        <v>413</v>
      </c>
      <c r="H229" s="48">
        <v>0.5</v>
      </c>
      <c r="I229" s="45">
        <v>0</v>
      </c>
      <c r="J229" s="45">
        <v>5</v>
      </c>
      <c r="K229" s="45">
        <v>3</v>
      </c>
    </row>
    <row r="230" spans="1:11" x14ac:dyDescent="0.35">
      <c r="A230" s="45">
        <v>267</v>
      </c>
      <c r="B230" s="5">
        <v>15</v>
      </c>
      <c r="C230" s="5" t="s">
        <v>469</v>
      </c>
      <c r="D230" s="45">
        <v>3</v>
      </c>
      <c r="E230" s="45" t="s">
        <v>411</v>
      </c>
      <c r="F230" s="49" t="s">
        <v>437</v>
      </c>
      <c r="G230" s="47" t="s">
        <v>413</v>
      </c>
      <c r="H230" s="48">
        <v>0.5</v>
      </c>
      <c r="I230" s="45">
        <v>0</v>
      </c>
      <c r="J230" s="45">
        <v>5</v>
      </c>
      <c r="K230" s="45">
        <v>3</v>
      </c>
    </row>
    <row r="231" spans="1:11" x14ac:dyDescent="0.35">
      <c r="A231" s="45">
        <v>268</v>
      </c>
      <c r="B231" s="5">
        <v>15</v>
      </c>
      <c r="C231" s="5" t="s">
        <v>469</v>
      </c>
      <c r="D231" s="45">
        <v>4</v>
      </c>
      <c r="E231" s="45" t="s">
        <v>411</v>
      </c>
      <c r="F231" s="49" t="s">
        <v>439</v>
      </c>
      <c r="G231" s="47" t="s">
        <v>413</v>
      </c>
      <c r="H231" s="48">
        <v>0.5</v>
      </c>
      <c r="I231" s="45">
        <v>0</v>
      </c>
      <c r="J231" s="45">
        <v>5</v>
      </c>
      <c r="K231" s="45">
        <v>3</v>
      </c>
    </row>
    <row r="232" spans="1:11" x14ac:dyDescent="0.35">
      <c r="A232" s="45">
        <v>269</v>
      </c>
      <c r="B232" s="5">
        <v>15</v>
      </c>
      <c r="C232" s="5" t="s">
        <v>469</v>
      </c>
      <c r="D232" s="5">
        <v>5</v>
      </c>
      <c r="E232" s="45" t="s">
        <v>411</v>
      </c>
      <c r="F232" s="49" t="s">
        <v>439</v>
      </c>
      <c r="G232" s="47" t="s">
        <v>413</v>
      </c>
      <c r="H232" s="48">
        <v>0.5</v>
      </c>
      <c r="I232" s="45">
        <v>0</v>
      </c>
      <c r="J232" s="45">
        <v>5</v>
      </c>
      <c r="K232" s="45">
        <v>3</v>
      </c>
    </row>
    <row r="233" spans="1:11" x14ac:dyDescent="0.35">
      <c r="A233" s="45">
        <v>270</v>
      </c>
      <c r="B233" s="5">
        <v>15</v>
      </c>
      <c r="C233" s="5" t="s">
        <v>469</v>
      </c>
      <c r="D233" s="5">
        <v>9</v>
      </c>
      <c r="E233" s="45" t="s">
        <v>411</v>
      </c>
      <c r="F233" s="49" t="s">
        <v>439</v>
      </c>
      <c r="G233" s="47" t="s">
        <v>413</v>
      </c>
      <c r="H233" s="48">
        <v>0.5</v>
      </c>
      <c r="I233" s="45">
        <v>0</v>
      </c>
      <c r="J233" s="45">
        <v>5</v>
      </c>
      <c r="K233" s="45">
        <v>3</v>
      </c>
    </row>
    <row r="234" spans="1:11" x14ac:dyDescent="0.35">
      <c r="A234" s="45">
        <v>271</v>
      </c>
      <c r="B234" s="5">
        <v>15</v>
      </c>
      <c r="C234" s="5" t="s">
        <v>469</v>
      </c>
      <c r="D234" s="5">
        <v>1</v>
      </c>
      <c r="E234" s="45" t="s">
        <v>415</v>
      </c>
      <c r="F234" s="49" t="s">
        <v>440</v>
      </c>
      <c r="G234" s="47" t="s">
        <v>413</v>
      </c>
      <c r="H234" s="48">
        <v>0.5</v>
      </c>
      <c r="I234" s="45">
        <v>0</v>
      </c>
      <c r="J234" s="45">
        <v>5</v>
      </c>
      <c r="K234" s="45">
        <v>3</v>
      </c>
    </row>
    <row r="235" spans="1:11" x14ac:dyDescent="0.35">
      <c r="A235" s="45">
        <v>272</v>
      </c>
      <c r="B235" s="5">
        <v>15</v>
      </c>
      <c r="C235" s="5" t="s">
        <v>469</v>
      </c>
      <c r="D235" s="5">
        <v>2</v>
      </c>
      <c r="E235" s="45" t="s">
        <v>415</v>
      </c>
      <c r="F235" s="49" t="s">
        <v>441</v>
      </c>
      <c r="G235" s="47" t="s">
        <v>413</v>
      </c>
      <c r="H235" s="48">
        <v>0.5</v>
      </c>
      <c r="I235" s="45">
        <v>0</v>
      </c>
      <c r="J235" s="45">
        <v>5</v>
      </c>
      <c r="K235" s="45">
        <v>3</v>
      </c>
    </row>
    <row r="236" spans="1:11" x14ac:dyDescent="0.35">
      <c r="A236" s="45">
        <v>273</v>
      </c>
      <c r="B236" s="5">
        <v>15</v>
      </c>
      <c r="C236" s="5" t="s">
        <v>469</v>
      </c>
      <c r="D236" s="5">
        <v>7</v>
      </c>
      <c r="E236" s="45" t="s">
        <v>415</v>
      </c>
      <c r="F236" s="49" t="s">
        <v>441</v>
      </c>
      <c r="G236" s="47" t="s">
        <v>413</v>
      </c>
      <c r="H236" s="48">
        <v>0.5</v>
      </c>
      <c r="I236" s="45">
        <v>0</v>
      </c>
      <c r="J236" s="45">
        <v>5</v>
      </c>
      <c r="K236" s="45">
        <v>3</v>
      </c>
    </row>
    <row r="237" spans="1:11" x14ac:dyDescent="0.35">
      <c r="A237" s="45">
        <v>274</v>
      </c>
      <c r="B237" s="5">
        <v>15</v>
      </c>
      <c r="C237" s="5" t="s">
        <v>469</v>
      </c>
      <c r="D237" s="5">
        <v>8</v>
      </c>
      <c r="E237" s="45" t="s">
        <v>415</v>
      </c>
      <c r="F237" s="49" t="s">
        <v>441</v>
      </c>
      <c r="G237" s="47" t="s">
        <v>413</v>
      </c>
      <c r="H237" s="48">
        <v>0.5</v>
      </c>
      <c r="I237" s="45">
        <v>0</v>
      </c>
      <c r="J237" s="45">
        <v>5</v>
      </c>
      <c r="K237" s="45">
        <v>3</v>
      </c>
    </row>
    <row r="238" spans="1:11" x14ac:dyDescent="0.35">
      <c r="A238" s="45">
        <v>275</v>
      </c>
      <c r="B238" s="5">
        <v>15</v>
      </c>
      <c r="C238" s="5" t="s">
        <v>469</v>
      </c>
      <c r="D238" s="5">
        <v>9</v>
      </c>
      <c r="E238" s="45" t="s">
        <v>415</v>
      </c>
      <c r="F238" s="49" t="s">
        <v>442</v>
      </c>
      <c r="G238" s="47" t="s">
        <v>413</v>
      </c>
      <c r="H238" s="48">
        <v>0.5</v>
      </c>
      <c r="I238" s="45">
        <v>0</v>
      </c>
      <c r="J238" s="45">
        <v>5</v>
      </c>
      <c r="K238" s="45">
        <v>3</v>
      </c>
    </row>
    <row r="239" spans="1:11" x14ac:dyDescent="0.35">
      <c r="A239" s="45">
        <v>276</v>
      </c>
      <c r="B239" s="5">
        <v>15</v>
      </c>
      <c r="C239" s="5" t="s">
        <v>469</v>
      </c>
      <c r="D239" s="5">
        <v>1</v>
      </c>
      <c r="E239" s="5" t="s">
        <v>419</v>
      </c>
      <c r="F239" s="49" t="s">
        <v>442</v>
      </c>
      <c r="G239" s="47" t="s">
        <v>413</v>
      </c>
      <c r="H239" s="48">
        <v>0.5</v>
      </c>
      <c r="I239" s="45">
        <v>0</v>
      </c>
      <c r="J239" s="45">
        <v>3</v>
      </c>
      <c r="K239" s="45">
        <v>1</v>
      </c>
    </row>
    <row r="240" spans="1:11" x14ac:dyDescent="0.35">
      <c r="A240" s="45">
        <v>277</v>
      </c>
      <c r="B240" s="5">
        <v>15</v>
      </c>
      <c r="C240" s="5" t="s">
        <v>469</v>
      </c>
      <c r="D240" s="5">
        <v>7</v>
      </c>
      <c r="E240" s="5" t="s">
        <v>419</v>
      </c>
      <c r="F240" s="49" t="s">
        <v>442</v>
      </c>
      <c r="G240" s="47" t="s">
        <v>413</v>
      </c>
      <c r="H240" s="48">
        <v>0.5</v>
      </c>
      <c r="I240" s="45">
        <v>0</v>
      </c>
      <c r="J240" s="45">
        <v>3</v>
      </c>
      <c r="K240" s="45">
        <v>1</v>
      </c>
    </row>
    <row r="241" spans="1:11" x14ac:dyDescent="0.35">
      <c r="A241" s="45">
        <v>278</v>
      </c>
      <c r="B241" s="5">
        <v>15</v>
      </c>
      <c r="C241" s="5" t="s">
        <v>469</v>
      </c>
      <c r="D241" s="5">
        <v>8</v>
      </c>
      <c r="E241" s="5" t="s">
        <v>419</v>
      </c>
      <c r="F241" s="49" t="s">
        <v>442</v>
      </c>
      <c r="G241" s="47" t="s">
        <v>413</v>
      </c>
      <c r="H241" s="48">
        <v>0.5</v>
      </c>
      <c r="I241" s="45">
        <v>0</v>
      </c>
      <c r="J241" s="45">
        <v>3</v>
      </c>
      <c r="K241" s="45">
        <v>1</v>
      </c>
    </row>
    <row r="242" spans="1:11" x14ac:dyDescent="0.35">
      <c r="A242" s="45">
        <v>279</v>
      </c>
      <c r="B242" s="5">
        <v>15</v>
      </c>
      <c r="C242" s="5" t="s">
        <v>469</v>
      </c>
      <c r="D242" s="5">
        <v>9</v>
      </c>
      <c r="E242" s="5" t="s">
        <v>419</v>
      </c>
      <c r="F242" s="49" t="s">
        <v>442</v>
      </c>
      <c r="G242" s="47" t="s">
        <v>413</v>
      </c>
      <c r="H242" s="48">
        <v>0.5</v>
      </c>
      <c r="I242" s="45">
        <v>0</v>
      </c>
      <c r="J242" s="45">
        <v>3</v>
      </c>
      <c r="K242" s="45">
        <v>1</v>
      </c>
    </row>
    <row r="243" spans="1:11" x14ac:dyDescent="0.35">
      <c r="A243" s="45">
        <v>280</v>
      </c>
      <c r="B243" s="5">
        <v>15</v>
      </c>
      <c r="C243" s="5" t="s">
        <v>469</v>
      </c>
      <c r="D243" s="5">
        <v>10</v>
      </c>
      <c r="E243" s="5" t="s">
        <v>419</v>
      </c>
      <c r="F243" s="49" t="s">
        <v>442</v>
      </c>
      <c r="G243" s="47" t="s">
        <v>413</v>
      </c>
      <c r="H243" s="48">
        <v>0.5</v>
      </c>
      <c r="I243" s="45">
        <v>0</v>
      </c>
      <c r="J243" s="45">
        <v>3</v>
      </c>
      <c r="K243" s="45">
        <v>1</v>
      </c>
    </row>
    <row r="244" spans="1:11" x14ac:dyDescent="0.35">
      <c r="A244" s="24">
        <v>1001</v>
      </c>
      <c r="B244" s="4">
        <v>3</v>
      </c>
      <c r="C244" s="4" t="s">
        <v>664</v>
      </c>
      <c r="D244" s="24">
        <v>1</v>
      </c>
      <c r="E244" s="24" t="s">
        <v>411</v>
      </c>
      <c r="F244" s="25" t="s">
        <v>444</v>
      </c>
      <c r="G244" s="31" t="s">
        <v>413</v>
      </c>
      <c r="H244" s="32">
        <v>0.5</v>
      </c>
      <c r="I244" s="24">
        <v>0</v>
      </c>
      <c r="J244" s="24">
        <v>5</v>
      </c>
      <c r="K244" s="24">
        <v>3</v>
      </c>
    </row>
    <row r="245" spans="1:11" x14ac:dyDescent="0.35">
      <c r="A245" s="24">
        <v>1002</v>
      </c>
      <c r="B245" s="4">
        <v>3</v>
      </c>
      <c r="C245" s="4" t="s">
        <v>664</v>
      </c>
      <c r="D245" s="24">
        <v>2</v>
      </c>
      <c r="E245" s="24" t="s">
        <v>411</v>
      </c>
      <c r="F245" s="25" t="s">
        <v>444</v>
      </c>
      <c r="G245" s="31" t="s">
        <v>413</v>
      </c>
      <c r="H245" s="32">
        <v>0.5</v>
      </c>
      <c r="I245" s="24">
        <v>0</v>
      </c>
      <c r="J245" s="24">
        <v>5</v>
      </c>
      <c r="K245" s="24">
        <v>3</v>
      </c>
    </row>
    <row r="246" spans="1:11" x14ac:dyDescent="0.35">
      <c r="A246" s="24">
        <v>1003</v>
      </c>
      <c r="B246" s="4">
        <v>3</v>
      </c>
      <c r="C246" s="4" t="s">
        <v>664</v>
      </c>
      <c r="D246" s="24">
        <v>3</v>
      </c>
      <c r="E246" s="24" t="s">
        <v>411</v>
      </c>
      <c r="F246" s="25" t="s">
        <v>444</v>
      </c>
      <c r="G246" s="31" t="s">
        <v>413</v>
      </c>
      <c r="H246" s="32">
        <v>0.5</v>
      </c>
      <c r="I246" s="24">
        <v>0</v>
      </c>
      <c r="J246" s="24">
        <v>5</v>
      </c>
      <c r="K246" s="24">
        <v>3</v>
      </c>
    </row>
    <row r="247" spans="1:11" x14ac:dyDescent="0.35">
      <c r="A247" s="24">
        <v>1004</v>
      </c>
      <c r="B247" s="4">
        <v>3</v>
      </c>
      <c r="C247" s="4" t="s">
        <v>664</v>
      </c>
      <c r="D247" s="24">
        <v>4</v>
      </c>
      <c r="E247" s="24" t="s">
        <v>411</v>
      </c>
      <c r="F247" s="25" t="s">
        <v>445</v>
      </c>
      <c r="G247" s="31" t="s">
        <v>413</v>
      </c>
      <c r="H247" s="32">
        <v>0.5</v>
      </c>
      <c r="I247" s="24">
        <v>0</v>
      </c>
      <c r="J247" s="24">
        <v>5</v>
      </c>
      <c r="K247" s="24">
        <v>3</v>
      </c>
    </row>
    <row r="248" spans="1:11" x14ac:dyDescent="0.35">
      <c r="A248" s="24">
        <v>1005</v>
      </c>
      <c r="B248" s="4">
        <v>3</v>
      </c>
      <c r="C248" s="4" t="s">
        <v>664</v>
      </c>
      <c r="D248" s="4">
        <v>5</v>
      </c>
      <c r="E248" s="24" t="s">
        <v>411</v>
      </c>
      <c r="F248" s="30" t="s">
        <v>445</v>
      </c>
      <c r="G248" s="31" t="s">
        <v>413</v>
      </c>
      <c r="H248" s="32">
        <v>0.5</v>
      </c>
      <c r="I248" s="24">
        <v>0</v>
      </c>
      <c r="J248" s="24">
        <v>5</v>
      </c>
      <c r="K248" s="24">
        <v>3</v>
      </c>
    </row>
    <row r="249" spans="1:11" x14ac:dyDescent="0.35">
      <c r="A249" s="24">
        <v>1006</v>
      </c>
      <c r="B249" s="4">
        <v>3</v>
      </c>
      <c r="C249" s="4" t="s">
        <v>664</v>
      </c>
      <c r="D249" s="4">
        <v>9</v>
      </c>
      <c r="E249" s="24" t="s">
        <v>411</v>
      </c>
      <c r="F249" s="30" t="s">
        <v>445</v>
      </c>
      <c r="G249" s="31" t="s">
        <v>413</v>
      </c>
      <c r="H249" s="32">
        <v>0.5</v>
      </c>
      <c r="I249" s="24">
        <v>0</v>
      </c>
      <c r="J249" s="24">
        <v>5</v>
      </c>
      <c r="K249" s="24">
        <v>3</v>
      </c>
    </row>
    <row r="250" spans="1:11" x14ac:dyDescent="0.35">
      <c r="A250" s="24">
        <v>1007</v>
      </c>
      <c r="B250" s="4">
        <v>3</v>
      </c>
      <c r="C250" s="4" t="s">
        <v>664</v>
      </c>
      <c r="D250" s="4">
        <v>1</v>
      </c>
      <c r="E250" s="24" t="s">
        <v>415</v>
      </c>
      <c r="F250" s="30" t="s">
        <v>446</v>
      </c>
      <c r="G250" s="31" t="s">
        <v>413</v>
      </c>
      <c r="H250" s="32">
        <v>0.5</v>
      </c>
      <c r="I250" s="24">
        <v>0</v>
      </c>
      <c r="J250" s="24">
        <v>5</v>
      </c>
      <c r="K250" s="24">
        <v>3</v>
      </c>
    </row>
    <row r="251" spans="1:11" x14ac:dyDescent="0.35">
      <c r="A251" s="24">
        <v>1008</v>
      </c>
      <c r="B251" s="4">
        <v>3</v>
      </c>
      <c r="C251" s="4" t="s">
        <v>664</v>
      </c>
      <c r="D251" s="4">
        <v>2</v>
      </c>
      <c r="E251" s="24" t="s">
        <v>415</v>
      </c>
      <c r="F251" s="30" t="s">
        <v>447</v>
      </c>
      <c r="G251" s="31" t="s">
        <v>413</v>
      </c>
      <c r="H251" s="32">
        <v>0.5</v>
      </c>
      <c r="I251" s="24">
        <v>0</v>
      </c>
      <c r="J251" s="24">
        <v>5</v>
      </c>
      <c r="K251" s="24">
        <v>3</v>
      </c>
    </row>
    <row r="252" spans="1:11" x14ac:dyDescent="0.35">
      <c r="A252" s="24">
        <v>1009</v>
      </c>
      <c r="B252" s="4">
        <v>3</v>
      </c>
      <c r="C252" s="4" t="s">
        <v>664</v>
      </c>
      <c r="D252" s="4">
        <v>7</v>
      </c>
      <c r="E252" s="24" t="s">
        <v>415</v>
      </c>
      <c r="F252" s="30" t="s">
        <v>447</v>
      </c>
      <c r="G252" s="31" t="s">
        <v>413</v>
      </c>
      <c r="H252" s="32">
        <v>0.5</v>
      </c>
      <c r="I252" s="24">
        <v>0</v>
      </c>
      <c r="J252" s="24">
        <v>5</v>
      </c>
      <c r="K252" s="24">
        <v>3</v>
      </c>
    </row>
    <row r="253" spans="1:11" x14ac:dyDescent="0.35">
      <c r="A253" s="24">
        <v>1010</v>
      </c>
      <c r="B253" s="4">
        <v>3</v>
      </c>
      <c r="C253" s="4" t="s">
        <v>664</v>
      </c>
      <c r="D253" s="4">
        <v>8</v>
      </c>
      <c r="E253" s="24" t="s">
        <v>415</v>
      </c>
      <c r="F253" s="30" t="s">
        <v>447</v>
      </c>
      <c r="G253" s="31" t="s">
        <v>413</v>
      </c>
      <c r="H253" s="32">
        <v>0.5</v>
      </c>
      <c r="I253" s="24">
        <v>0</v>
      </c>
      <c r="J253" s="24">
        <v>5</v>
      </c>
      <c r="K253" s="24">
        <v>3</v>
      </c>
    </row>
    <row r="254" spans="1:11" x14ac:dyDescent="0.35">
      <c r="A254" s="24">
        <v>1011</v>
      </c>
      <c r="B254" s="4">
        <v>3</v>
      </c>
      <c r="C254" s="4" t="s">
        <v>664</v>
      </c>
      <c r="D254" s="4">
        <v>9</v>
      </c>
      <c r="E254" s="24" t="s">
        <v>415</v>
      </c>
      <c r="F254" s="30" t="s">
        <v>448</v>
      </c>
      <c r="G254" s="31" t="s">
        <v>413</v>
      </c>
      <c r="H254" s="32">
        <v>0.5</v>
      </c>
      <c r="I254" s="24">
        <v>0</v>
      </c>
      <c r="J254" s="24">
        <v>5</v>
      </c>
      <c r="K254" s="24">
        <v>3</v>
      </c>
    </row>
    <row r="255" spans="1:11" x14ac:dyDescent="0.35">
      <c r="A255" s="24">
        <v>1012</v>
      </c>
      <c r="B255" s="4">
        <v>3</v>
      </c>
      <c r="C255" s="4" t="s">
        <v>664</v>
      </c>
      <c r="D255" s="4">
        <v>1</v>
      </c>
      <c r="E255" s="4" t="s">
        <v>419</v>
      </c>
      <c r="F255" s="30" t="s">
        <v>448</v>
      </c>
      <c r="G255" s="31" t="s">
        <v>413</v>
      </c>
      <c r="H255" s="32">
        <v>0.5</v>
      </c>
      <c r="I255" s="24">
        <v>0</v>
      </c>
      <c r="J255" s="24">
        <v>3</v>
      </c>
      <c r="K255" s="24">
        <v>1</v>
      </c>
    </row>
    <row r="256" spans="1:11" x14ac:dyDescent="0.35">
      <c r="A256" s="24">
        <v>1013</v>
      </c>
      <c r="B256" s="4">
        <v>3</v>
      </c>
      <c r="C256" s="4" t="s">
        <v>664</v>
      </c>
      <c r="D256" s="4">
        <v>7</v>
      </c>
      <c r="E256" s="4" t="s">
        <v>419</v>
      </c>
      <c r="F256" s="30" t="s">
        <v>448</v>
      </c>
      <c r="G256" s="31" t="s">
        <v>413</v>
      </c>
      <c r="H256" s="32">
        <v>0.5</v>
      </c>
      <c r="I256" s="24">
        <v>0</v>
      </c>
      <c r="J256" s="24">
        <v>3</v>
      </c>
      <c r="K256" s="24">
        <v>1</v>
      </c>
    </row>
    <row r="257" spans="1:11" x14ac:dyDescent="0.35">
      <c r="A257" s="24">
        <v>1014</v>
      </c>
      <c r="B257" s="4">
        <v>3</v>
      </c>
      <c r="C257" s="4" t="s">
        <v>664</v>
      </c>
      <c r="D257" s="4">
        <v>8</v>
      </c>
      <c r="E257" s="4" t="s">
        <v>419</v>
      </c>
      <c r="F257" s="30" t="s">
        <v>448</v>
      </c>
      <c r="G257" s="31" t="s">
        <v>413</v>
      </c>
      <c r="H257" s="32">
        <v>0.5</v>
      </c>
      <c r="I257" s="24">
        <v>0</v>
      </c>
      <c r="J257" s="24">
        <v>3</v>
      </c>
      <c r="K257" s="24">
        <v>1</v>
      </c>
    </row>
    <row r="258" spans="1:11" x14ac:dyDescent="0.35">
      <c r="A258" s="24">
        <v>1015</v>
      </c>
      <c r="B258" s="4">
        <v>3</v>
      </c>
      <c r="C258" s="4" t="s">
        <v>664</v>
      </c>
      <c r="D258" s="4">
        <v>9</v>
      </c>
      <c r="E258" s="4" t="s">
        <v>419</v>
      </c>
      <c r="F258" s="30" t="s">
        <v>448</v>
      </c>
      <c r="G258" s="31" t="s">
        <v>413</v>
      </c>
      <c r="H258" s="32">
        <v>0.5</v>
      </c>
      <c r="I258" s="24">
        <v>0</v>
      </c>
      <c r="J258" s="24">
        <v>3</v>
      </c>
      <c r="K258" s="24">
        <v>1</v>
      </c>
    </row>
    <row r="259" spans="1:11" x14ac:dyDescent="0.35">
      <c r="A259" s="24">
        <v>1016</v>
      </c>
      <c r="B259" s="4">
        <v>3</v>
      </c>
      <c r="C259" s="4" t="s">
        <v>664</v>
      </c>
      <c r="D259" s="4">
        <v>10</v>
      </c>
      <c r="E259" s="4" t="s">
        <v>419</v>
      </c>
      <c r="F259" s="30" t="s">
        <v>448</v>
      </c>
      <c r="G259" s="31" t="s">
        <v>413</v>
      </c>
      <c r="H259" s="32">
        <v>0.5</v>
      </c>
      <c r="I259" s="24">
        <v>0</v>
      </c>
      <c r="J259" s="24">
        <v>3</v>
      </c>
      <c r="K259" s="24">
        <v>1</v>
      </c>
    </row>
    <row r="260" spans="1:11" x14ac:dyDescent="0.35">
      <c r="A260" s="24">
        <v>1017</v>
      </c>
      <c r="B260" s="4">
        <v>3</v>
      </c>
      <c r="C260" s="4" t="s">
        <v>664</v>
      </c>
      <c r="D260" s="24">
        <v>1</v>
      </c>
      <c r="E260" s="24" t="s">
        <v>411</v>
      </c>
      <c r="F260" s="30" t="s">
        <v>449</v>
      </c>
      <c r="G260" s="31" t="s">
        <v>413</v>
      </c>
      <c r="H260" s="32">
        <v>0.5</v>
      </c>
      <c r="I260" s="24">
        <v>0</v>
      </c>
      <c r="J260" s="24">
        <v>5</v>
      </c>
      <c r="K260" s="24">
        <v>3</v>
      </c>
    </row>
    <row r="261" spans="1:11" x14ac:dyDescent="0.35">
      <c r="A261" s="24">
        <v>1018</v>
      </c>
      <c r="B261" s="4">
        <v>3</v>
      </c>
      <c r="C261" s="4" t="s">
        <v>664</v>
      </c>
      <c r="D261" s="24">
        <v>2</v>
      </c>
      <c r="E261" s="24" t="s">
        <v>411</v>
      </c>
      <c r="F261" s="30" t="s">
        <v>449</v>
      </c>
      <c r="G261" s="31" t="s">
        <v>413</v>
      </c>
      <c r="H261" s="32">
        <v>0.5</v>
      </c>
      <c r="I261" s="24">
        <v>0</v>
      </c>
      <c r="J261" s="24">
        <v>5</v>
      </c>
      <c r="K261" s="24">
        <v>3</v>
      </c>
    </row>
    <row r="262" spans="1:11" x14ac:dyDescent="0.35">
      <c r="A262" s="24">
        <v>1019</v>
      </c>
      <c r="B262" s="4">
        <v>3</v>
      </c>
      <c r="C262" s="4" t="s">
        <v>664</v>
      </c>
      <c r="D262" s="24">
        <v>3</v>
      </c>
      <c r="E262" s="24" t="s">
        <v>411</v>
      </c>
      <c r="F262" s="30" t="s">
        <v>449</v>
      </c>
      <c r="G262" s="31" t="s">
        <v>413</v>
      </c>
      <c r="H262" s="32">
        <v>0.5</v>
      </c>
      <c r="I262" s="24">
        <v>0</v>
      </c>
      <c r="J262" s="24">
        <v>5</v>
      </c>
      <c r="K262" s="24">
        <v>3</v>
      </c>
    </row>
    <row r="263" spans="1:11" x14ac:dyDescent="0.35">
      <c r="A263" s="24">
        <v>1020</v>
      </c>
      <c r="B263" s="4">
        <v>3</v>
      </c>
      <c r="C263" s="4" t="s">
        <v>664</v>
      </c>
      <c r="D263" s="24">
        <v>4</v>
      </c>
      <c r="E263" s="24" t="s">
        <v>411</v>
      </c>
      <c r="F263" s="30" t="s">
        <v>450</v>
      </c>
      <c r="G263" s="31" t="s">
        <v>413</v>
      </c>
      <c r="H263" s="32">
        <v>0.5</v>
      </c>
      <c r="I263" s="24">
        <v>0</v>
      </c>
      <c r="J263" s="24">
        <v>5</v>
      </c>
      <c r="K263" s="24">
        <v>3</v>
      </c>
    </row>
    <row r="264" spans="1:11" x14ac:dyDescent="0.35">
      <c r="A264" s="24">
        <v>1021</v>
      </c>
      <c r="B264" s="4">
        <v>3</v>
      </c>
      <c r="C264" s="4" t="s">
        <v>664</v>
      </c>
      <c r="D264" s="4">
        <v>5</v>
      </c>
      <c r="E264" s="24" t="s">
        <v>411</v>
      </c>
      <c r="F264" s="30" t="s">
        <v>450</v>
      </c>
      <c r="G264" s="31" t="s">
        <v>413</v>
      </c>
      <c r="H264" s="32">
        <v>0.5</v>
      </c>
      <c r="I264" s="24">
        <v>0</v>
      </c>
      <c r="J264" s="24">
        <v>5</v>
      </c>
      <c r="K264" s="24">
        <v>3</v>
      </c>
    </row>
    <row r="265" spans="1:11" x14ac:dyDescent="0.35">
      <c r="A265" s="24">
        <v>1022</v>
      </c>
      <c r="B265" s="4">
        <v>3</v>
      </c>
      <c r="C265" s="4" t="s">
        <v>664</v>
      </c>
      <c r="D265" s="4">
        <v>9</v>
      </c>
      <c r="E265" s="24" t="s">
        <v>411</v>
      </c>
      <c r="F265" s="30" t="s">
        <v>450</v>
      </c>
      <c r="G265" s="31" t="s">
        <v>413</v>
      </c>
      <c r="H265" s="32">
        <v>0.5</v>
      </c>
      <c r="I265" s="24">
        <v>0</v>
      </c>
      <c r="J265" s="24">
        <v>5</v>
      </c>
      <c r="K265" s="24">
        <v>3</v>
      </c>
    </row>
    <row r="266" spans="1:11" x14ac:dyDescent="0.35">
      <c r="A266" s="24">
        <v>1023</v>
      </c>
      <c r="B266" s="4">
        <v>3</v>
      </c>
      <c r="C266" s="4" t="s">
        <v>664</v>
      </c>
      <c r="D266" s="4">
        <v>1</v>
      </c>
      <c r="E266" s="24" t="s">
        <v>415</v>
      </c>
      <c r="F266" s="30" t="s">
        <v>451</v>
      </c>
      <c r="G266" s="31" t="s">
        <v>413</v>
      </c>
      <c r="H266" s="32">
        <v>0.5</v>
      </c>
      <c r="I266" s="24">
        <v>0</v>
      </c>
      <c r="J266" s="24">
        <v>5</v>
      </c>
      <c r="K266" s="24">
        <v>3</v>
      </c>
    </row>
    <row r="267" spans="1:11" x14ac:dyDescent="0.35">
      <c r="A267" s="24">
        <v>1024</v>
      </c>
      <c r="B267" s="4">
        <v>3</v>
      </c>
      <c r="C267" s="4" t="s">
        <v>664</v>
      </c>
      <c r="D267" s="4">
        <v>2</v>
      </c>
      <c r="E267" s="24" t="s">
        <v>415</v>
      </c>
      <c r="F267" s="30" t="s">
        <v>452</v>
      </c>
      <c r="G267" s="31" t="s">
        <v>413</v>
      </c>
      <c r="H267" s="32">
        <v>0.5</v>
      </c>
      <c r="I267" s="24">
        <v>0</v>
      </c>
      <c r="J267" s="24">
        <v>5</v>
      </c>
      <c r="K267" s="24">
        <v>3</v>
      </c>
    </row>
    <row r="268" spans="1:11" x14ac:dyDescent="0.35">
      <c r="A268" s="24">
        <v>1025</v>
      </c>
      <c r="B268" s="4">
        <v>3</v>
      </c>
      <c r="C268" s="4" t="s">
        <v>664</v>
      </c>
      <c r="D268" s="4">
        <v>7</v>
      </c>
      <c r="E268" s="24" t="s">
        <v>415</v>
      </c>
      <c r="F268" s="30" t="s">
        <v>452</v>
      </c>
      <c r="G268" s="31" t="s">
        <v>413</v>
      </c>
      <c r="H268" s="32">
        <v>0.5</v>
      </c>
      <c r="I268" s="24">
        <v>0</v>
      </c>
      <c r="J268" s="24">
        <v>5</v>
      </c>
      <c r="K268" s="24">
        <v>3</v>
      </c>
    </row>
    <row r="269" spans="1:11" x14ac:dyDescent="0.35">
      <c r="A269" s="24">
        <v>1026</v>
      </c>
      <c r="B269" s="4">
        <v>3</v>
      </c>
      <c r="C269" s="4" t="s">
        <v>664</v>
      </c>
      <c r="D269" s="4">
        <v>8</v>
      </c>
      <c r="E269" s="24" t="s">
        <v>415</v>
      </c>
      <c r="F269" s="30" t="s">
        <v>452</v>
      </c>
      <c r="G269" s="31" t="s">
        <v>413</v>
      </c>
      <c r="H269" s="32">
        <v>0.5</v>
      </c>
      <c r="I269" s="24">
        <v>0</v>
      </c>
      <c r="J269" s="24">
        <v>5</v>
      </c>
      <c r="K269" s="24">
        <v>3</v>
      </c>
    </row>
    <row r="270" spans="1:11" x14ac:dyDescent="0.35">
      <c r="A270" s="24">
        <v>1027</v>
      </c>
      <c r="B270" s="4">
        <v>3</v>
      </c>
      <c r="C270" s="4" t="s">
        <v>664</v>
      </c>
      <c r="D270" s="4">
        <v>9</v>
      </c>
      <c r="E270" s="24" t="s">
        <v>415</v>
      </c>
      <c r="F270" s="30" t="s">
        <v>453</v>
      </c>
      <c r="G270" s="31" t="s">
        <v>413</v>
      </c>
      <c r="H270" s="32">
        <v>0.5</v>
      </c>
      <c r="I270" s="24">
        <v>0</v>
      </c>
      <c r="J270" s="24">
        <v>5</v>
      </c>
      <c r="K270" s="24">
        <v>3</v>
      </c>
    </row>
    <row r="271" spans="1:11" x14ac:dyDescent="0.35">
      <c r="A271" s="24">
        <v>1028</v>
      </c>
      <c r="B271" s="4">
        <v>3</v>
      </c>
      <c r="C271" s="4" t="s">
        <v>664</v>
      </c>
      <c r="D271" s="4">
        <v>1</v>
      </c>
      <c r="E271" s="4" t="s">
        <v>419</v>
      </c>
      <c r="F271" s="30" t="s">
        <v>453</v>
      </c>
      <c r="G271" s="31" t="s">
        <v>413</v>
      </c>
      <c r="H271" s="32">
        <v>0.5</v>
      </c>
      <c r="I271" s="24">
        <v>0</v>
      </c>
      <c r="J271" s="24">
        <v>3</v>
      </c>
      <c r="K271" s="24">
        <v>1</v>
      </c>
    </row>
    <row r="272" spans="1:11" x14ac:dyDescent="0.35">
      <c r="A272" s="24">
        <v>1029</v>
      </c>
      <c r="B272" s="4">
        <v>3</v>
      </c>
      <c r="C272" s="4" t="s">
        <v>664</v>
      </c>
      <c r="D272" s="4">
        <v>7</v>
      </c>
      <c r="E272" s="4" t="s">
        <v>419</v>
      </c>
      <c r="F272" s="30" t="s">
        <v>453</v>
      </c>
      <c r="G272" s="31" t="s">
        <v>413</v>
      </c>
      <c r="H272" s="32">
        <v>0.5</v>
      </c>
      <c r="I272" s="24">
        <v>0</v>
      </c>
      <c r="J272" s="24">
        <v>3</v>
      </c>
      <c r="K272" s="24">
        <v>1</v>
      </c>
    </row>
    <row r="273" spans="1:11" x14ac:dyDescent="0.35">
      <c r="A273" s="24">
        <v>1030</v>
      </c>
      <c r="B273" s="4">
        <v>3</v>
      </c>
      <c r="C273" s="4" t="s">
        <v>664</v>
      </c>
      <c r="D273" s="4">
        <v>8</v>
      </c>
      <c r="E273" s="4" t="s">
        <v>419</v>
      </c>
      <c r="F273" s="30" t="s">
        <v>453</v>
      </c>
      <c r="G273" s="31" t="s">
        <v>413</v>
      </c>
      <c r="H273" s="32">
        <v>0.5</v>
      </c>
      <c r="I273" s="24">
        <v>0</v>
      </c>
      <c r="J273" s="24">
        <v>3</v>
      </c>
      <c r="K273" s="24">
        <v>1</v>
      </c>
    </row>
    <row r="274" spans="1:11" x14ac:dyDescent="0.35">
      <c r="A274" s="24">
        <v>1031</v>
      </c>
      <c r="B274" s="4">
        <v>3</v>
      </c>
      <c r="C274" s="4" t="s">
        <v>664</v>
      </c>
      <c r="D274" s="4">
        <v>9</v>
      </c>
      <c r="E274" s="4" t="s">
        <v>419</v>
      </c>
      <c r="F274" s="30" t="s">
        <v>453</v>
      </c>
      <c r="G274" s="31" t="s">
        <v>413</v>
      </c>
      <c r="H274" s="32">
        <v>0.5</v>
      </c>
      <c r="I274" s="24">
        <v>0</v>
      </c>
      <c r="J274" s="24">
        <v>3</v>
      </c>
      <c r="K274" s="24">
        <v>1</v>
      </c>
    </row>
    <row r="275" spans="1:11" x14ac:dyDescent="0.35">
      <c r="A275" s="24">
        <v>1032</v>
      </c>
      <c r="B275" s="4">
        <v>3</v>
      </c>
      <c r="C275" s="4" t="s">
        <v>664</v>
      </c>
      <c r="D275" s="4">
        <v>10</v>
      </c>
      <c r="E275" s="4" t="s">
        <v>419</v>
      </c>
      <c r="F275" s="30" t="s">
        <v>453</v>
      </c>
      <c r="G275" s="31" t="s">
        <v>413</v>
      </c>
      <c r="H275" s="32">
        <v>0.5</v>
      </c>
      <c r="I275" s="24">
        <v>0</v>
      </c>
      <c r="J275" s="24">
        <v>3</v>
      </c>
      <c r="K275" s="24">
        <v>1</v>
      </c>
    </row>
    <row r="276" spans="1:11" x14ac:dyDescent="0.35">
      <c r="A276" s="24">
        <v>1033</v>
      </c>
      <c r="B276" s="4">
        <v>3</v>
      </c>
      <c r="C276" s="4" t="s">
        <v>664</v>
      </c>
      <c r="D276" s="24">
        <v>1</v>
      </c>
      <c r="E276" s="24" t="s">
        <v>411</v>
      </c>
      <c r="F276" s="30" t="s">
        <v>454</v>
      </c>
      <c r="G276" s="31" t="s">
        <v>413</v>
      </c>
      <c r="H276" s="32">
        <v>0.5</v>
      </c>
      <c r="I276" s="24">
        <v>0</v>
      </c>
      <c r="J276" s="24">
        <v>5</v>
      </c>
      <c r="K276" s="24">
        <v>3</v>
      </c>
    </row>
    <row r="277" spans="1:11" x14ac:dyDescent="0.35">
      <c r="A277" s="24">
        <v>1034</v>
      </c>
      <c r="B277" s="4">
        <v>3</v>
      </c>
      <c r="C277" s="4" t="s">
        <v>664</v>
      </c>
      <c r="D277" s="24">
        <v>2</v>
      </c>
      <c r="E277" s="24" t="s">
        <v>411</v>
      </c>
      <c r="F277" s="30" t="s">
        <v>454</v>
      </c>
      <c r="G277" s="31" t="s">
        <v>413</v>
      </c>
      <c r="H277" s="32">
        <v>0.5</v>
      </c>
      <c r="I277" s="24">
        <v>0</v>
      </c>
      <c r="J277" s="24">
        <v>5</v>
      </c>
      <c r="K277" s="24">
        <v>3</v>
      </c>
    </row>
    <row r="278" spans="1:11" x14ac:dyDescent="0.35">
      <c r="A278" s="24">
        <v>1035</v>
      </c>
      <c r="B278" s="4">
        <v>3</v>
      </c>
      <c r="C278" s="4" t="s">
        <v>664</v>
      </c>
      <c r="D278" s="24">
        <v>3</v>
      </c>
      <c r="E278" s="24" t="s">
        <v>411</v>
      </c>
      <c r="F278" s="30" t="s">
        <v>454</v>
      </c>
      <c r="G278" s="31" t="s">
        <v>413</v>
      </c>
      <c r="H278" s="32">
        <v>0.5</v>
      </c>
      <c r="I278" s="24">
        <v>0</v>
      </c>
      <c r="J278" s="24">
        <v>5</v>
      </c>
      <c r="K278" s="24">
        <v>3</v>
      </c>
    </row>
    <row r="279" spans="1:11" x14ac:dyDescent="0.35">
      <c r="A279" s="24">
        <v>1036</v>
      </c>
      <c r="B279" s="4">
        <v>3</v>
      </c>
      <c r="C279" s="4" t="s">
        <v>664</v>
      </c>
      <c r="D279" s="24">
        <v>4</v>
      </c>
      <c r="E279" s="24" t="s">
        <v>411</v>
      </c>
      <c r="F279" s="30" t="s">
        <v>455</v>
      </c>
      <c r="G279" s="31" t="s">
        <v>413</v>
      </c>
      <c r="H279" s="32">
        <v>0.5</v>
      </c>
      <c r="I279" s="24">
        <v>0</v>
      </c>
      <c r="J279" s="24">
        <v>5</v>
      </c>
      <c r="K279" s="24">
        <v>3</v>
      </c>
    </row>
    <row r="280" spans="1:11" x14ac:dyDescent="0.35">
      <c r="A280" s="24">
        <v>1037</v>
      </c>
      <c r="B280" s="4">
        <v>3</v>
      </c>
      <c r="C280" s="4" t="s">
        <v>664</v>
      </c>
      <c r="D280" s="4">
        <v>5</v>
      </c>
      <c r="E280" s="24" t="s">
        <v>411</v>
      </c>
      <c r="F280" s="30" t="s">
        <v>455</v>
      </c>
      <c r="G280" s="31" t="s">
        <v>413</v>
      </c>
      <c r="H280" s="32">
        <v>0.5</v>
      </c>
      <c r="I280" s="24">
        <v>0</v>
      </c>
      <c r="J280" s="24">
        <v>5</v>
      </c>
      <c r="K280" s="24">
        <v>3</v>
      </c>
    </row>
    <row r="281" spans="1:11" x14ac:dyDescent="0.35">
      <c r="A281" s="24">
        <v>1038</v>
      </c>
      <c r="B281" s="4">
        <v>3</v>
      </c>
      <c r="C281" s="4" t="s">
        <v>664</v>
      </c>
      <c r="D281" s="4">
        <v>9</v>
      </c>
      <c r="E281" s="24" t="s">
        <v>411</v>
      </c>
      <c r="F281" s="30" t="s">
        <v>455</v>
      </c>
      <c r="G281" s="31" t="s">
        <v>413</v>
      </c>
      <c r="H281" s="32">
        <v>0.5</v>
      </c>
      <c r="I281" s="24">
        <v>0</v>
      </c>
      <c r="J281" s="24">
        <v>5</v>
      </c>
      <c r="K281" s="24">
        <v>3</v>
      </c>
    </row>
    <row r="282" spans="1:11" x14ac:dyDescent="0.35">
      <c r="A282" s="24">
        <v>1039</v>
      </c>
      <c r="B282" s="4">
        <v>3</v>
      </c>
      <c r="C282" s="4" t="s">
        <v>664</v>
      </c>
      <c r="D282" s="4">
        <v>1</v>
      </c>
      <c r="E282" s="24" t="s">
        <v>415</v>
      </c>
      <c r="F282" s="30" t="s">
        <v>456</v>
      </c>
      <c r="G282" s="31" t="s">
        <v>413</v>
      </c>
      <c r="H282" s="32">
        <v>0.5</v>
      </c>
      <c r="I282" s="24">
        <v>0</v>
      </c>
      <c r="J282" s="24">
        <v>5</v>
      </c>
      <c r="K282" s="24">
        <v>3</v>
      </c>
    </row>
    <row r="283" spans="1:11" x14ac:dyDescent="0.35">
      <c r="A283" s="24">
        <v>1040</v>
      </c>
      <c r="B283" s="4">
        <v>3</v>
      </c>
      <c r="C283" s="4" t="s">
        <v>664</v>
      </c>
      <c r="D283" s="4">
        <v>2</v>
      </c>
      <c r="E283" s="24" t="s">
        <v>415</v>
      </c>
      <c r="F283" s="30" t="s">
        <v>457</v>
      </c>
      <c r="G283" s="31" t="s">
        <v>413</v>
      </c>
      <c r="H283" s="32">
        <v>0.5</v>
      </c>
      <c r="I283" s="24">
        <v>0</v>
      </c>
      <c r="J283" s="24">
        <v>5</v>
      </c>
      <c r="K283" s="24">
        <v>3</v>
      </c>
    </row>
    <row r="284" spans="1:11" x14ac:dyDescent="0.35">
      <c r="A284" s="24">
        <v>1041</v>
      </c>
      <c r="B284" s="4">
        <v>3</v>
      </c>
      <c r="C284" s="4" t="s">
        <v>664</v>
      </c>
      <c r="D284" s="4">
        <v>7</v>
      </c>
      <c r="E284" s="24" t="s">
        <v>415</v>
      </c>
      <c r="F284" s="30" t="s">
        <v>457</v>
      </c>
      <c r="G284" s="31" t="s">
        <v>413</v>
      </c>
      <c r="H284" s="32">
        <v>0.5</v>
      </c>
      <c r="I284" s="24">
        <v>0</v>
      </c>
      <c r="J284" s="24">
        <v>5</v>
      </c>
      <c r="K284" s="24">
        <v>3</v>
      </c>
    </row>
    <row r="285" spans="1:11" x14ac:dyDescent="0.35">
      <c r="A285" s="24">
        <v>1042</v>
      </c>
      <c r="B285" s="4">
        <v>3</v>
      </c>
      <c r="C285" s="4" t="s">
        <v>664</v>
      </c>
      <c r="D285" s="4">
        <v>8</v>
      </c>
      <c r="E285" s="24" t="s">
        <v>415</v>
      </c>
      <c r="F285" s="30" t="s">
        <v>457</v>
      </c>
      <c r="G285" s="31" t="s">
        <v>413</v>
      </c>
      <c r="H285" s="32">
        <v>0.5</v>
      </c>
      <c r="I285" s="24">
        <v>0</v>
      </c>
      <c r="J285" s="24">
        <v>5</v>
      </c>
      <c r="K285" s="24">
        <v>3</v>
      </c>
    </row>
    <row r="286" spans="1:11" x14ac:dyDescent="0.35">
      <c r="A286" s="24">
        <v>1043</v>
      </c>
      <c r="B286" s="4">
        <v>3</v>
      </c>
      <c r="C286" s="4" t="s">
        <v>664</v>
      </c>
      <c r="D286" s="4">
        <v>9</v>
      </c>
      <c r="E286" s="24" t="s">
        <v>415</v>
      </c>
      <c r="F286" s="30" t="s">
        <v>458</v>
      </c>
      <c r="G286" s="31" t="s">
        <v>413</v>
      </c>
      <c r="H286" s="32">
        <v>0.5</v>
      </c>
      <c r="I286" s="24">
        <v>0</v>
      </c>
      <c r="J286" s="24">
        <v>5</v>
      </c>
      <c r="K286" s="24">
        <v>3</v>
      </c>
    </row>
    <row r="287" spans="1:11" x14ac:dyDescent="0.35">
      <c r="A287" s="24">
        <v>1044</v>
      </c>
      <c r="B287" s="4">
        <v>3</v>
      </c>
      <c r="C287" s="4" t="s">
        <v>664</v>
      </c>
      <c r="D287" s="4">
        <v>1</v>
      </c>
      <c r="E287" s="4" t="s">
        <v>419</v>
      </c>
      <c r="F287" s="30" t="s">
        <v>458</v>
      </c>
      <c r="G287" s="31" t="s">
        <v>413</v>
      </c>
      <c r="H287" s="32">
        <v>0.5</v>
      </c>
      <c r="I287" s="24">
        <v>0</v>
      </c>
      <c r="J287" s="24">
        <v>3</v>
      </c>
      <c r="K287" s="24">
        <v>1</v>
      </c>
    </row>
    <row r="288" spans="1:11" x14ac:dyDescent="0.35">
      <c r="A288" s="24">
        <v>1045</v>
      </c>
      <c r="B288" s="4">
        <v>3</v>
      </c>
      <c r="C288" s="4" t="s">
        <v>664</v>
      </c>
      <c r="D288" s="4">
        <v>7</v>
      </c>
      <c r="E288" s="4" t="s">
        <v>419</v>
      </c>
      <c r="F288" s="30" t="s">
        <v>458</v>
      </c>
      <c r="G288" s="31" t="s">
        <v>413</v>
      </c>
      <c r="H288" s="32">
        <v>0.5</v>
      </c>
      <c r="I288" s="24">
        <v>0</v>
      </c>
      <c r="J288" s="24">
        <v>3</v>
      </c>
      <c r="K288" s="24">
        <v>1</v>
      </c>
    </row>
    <row r="289" spans="1:11" x14ac:dyDescent="0.35">
      <c r="A289" s="24">
        <v>1046</v>
      </c>
      <c r="B289" s="4">
        <v>3</v>
      </c>
      <c r="C289" s="4" t="s">
        <v>664</v>
      </c>
      <c r="D289" s="4">
        <v>8</v>
      </c>
      <c r="E289" s="4" t="s">
        <v>419</v>
      </c>
      <c r="F289" s="30" t="s">
        <v>458</v>
      </c>
      <c r="G289" s="31" t="s">
        <v>413</v>
      </c>
      <c r="H289" s="32">
        <v>0.5</v>
      </c>
      <c r="I289" s="24">
        <v>0</v>
      </c>
      <c r="J289" s="24">
        <v>3</v>
      </c>
      <c r="K289" s="24">
        <v>1</v>
      </c>
    </row>
    <row r="290" spans="1:11" x14ac:dyDescent="0.35">
      <c r="A290" s="24">
        <v>1047</v>
      </c>
      <c r="B290" s="4">
        <v>3</v>
      </c>
      <c r="C290" s="4" t="s">
        <v>664</v>
      </c>
      <c r="D290" s="4">
        <v>9</v>
      </c>
      <c r="E290" s="4" t="s">
        <v>419</v>
      </c>
      <c r="F290" s="30" t="s">
        <v>458</v>
      </c>
      <c r="G290" s="31" t="s">
        <v>413</v>
      </c>
      <c r="H290" s="32">
        <v>0.5</v>
      </c>
      <c r="I290" s="24">
        <v>0</v>
      </c>
      <c r="J290" s="24">
        <v>3</v>
      </c>
      <c r="K290" s="24">
        <v>1</v>
      </c>
    </row>
    <row r="291" spans="1:11" x14ac:dyDescent="0.35">
      <c r="A291" s="24">
        <v>1048</v>
      </c>
      <c r="B291" s="4">
        <v>3</v>
      </c>
      <c r="C291" s="4" t="s">
        <v>664</v>
      </c>
      <c r="D291" s="4">
        <v>10</v>
      </c>
      <c r="E291" s="4" t="s">
        <v>419</v>
      </c>
      <c r="F291" s="30" t="s">
        <v>458</v>
      </c>
      <c r="G291" s="31" t="s">
        <v>413</v>
      </c>
      <c r="H291" s="32">
        <v>0.5</v>
      </c>
      <c r="I291" s="24">
        <v>0</v>
      </c>
      <c r="J291" s="24">
        <v>3</v>
      </c>
      <c r="K291" s="24">
        <v>1</v>
      </c>
    </row>
    <row r="292" spans="1:11" x14ac:dyDescent="0.35">
      <c r="A292" s="24">
        <v>1049</v>
      </c>
      <c r="B292" s="4">
        <v>3</v>
      </c>
      <c r="C292" s="4" t="s">
        <v>664</v>
      </c>
      <c r="D292" s="24">
        <v>1</v>
      </c>
      <c r="E292" s="24" t="s">
        <v>411</v>
      </c>
      <c r="F292" s="30" t="s">
        <v>459</v>
      </c>
      <c r="G292" s="31" t="s">
        <v>413</v>
      </c>
      <c r="H292" s="32">
        <v>0.5</v>
      </c>
      <c r="I292" s="24">
        <v>0</v>
      </c>
      <c r="J292" s="24">
        <v>5</v>
      </c>
      <c r="K292" s="24">
        <v>3</v>
      </c>
    </row>
    <row r="293" spans="1:11" x14ac:dyDescent="0.35">
      <c r="A293" s="24">
        <v>1050</v>
      </c>
      <c r="B293" s="4">
        <v>3</v>
      </c>
      <c r="C293" s="4" t="s">
        <v>664</v>
      </c>
      <c r="D293" s="24">
        <v>2</v>
      </c>
      <c r="E293" s="24" t="s">
        <v>411</v>
      </c>
      <c r="F293" s="30" t="s">
        <v>459</v>
      </c>
      <c r="G293" s="31" t="s">
        <v>413</v>
      </c>
      <c r="H293" s="32">
        <v>0.5</v>
      </c>
      <c r="I293" s="24">
        <v>0</v>
      </c>
      <c r="J293" s="24">
        <v>5</v>
      </c>
      <c r="K293" s="24">
        <v>3</v>
      </c>
    </row>
    <row r="294" spans="1:11" x14ac:dyDescent="0.35">
      <c r="A294" s="24">
        <v>1051</v>
      </c>
      <c r="B294" s="4">
        <v>3</v>
      </c>
      <c r="C294" s="4" t="s">
        <v>664</v>
      </c>
      <c r="D294" s="24">
        <v>3</v>
      </c>
      <c r="E294" s="24" t="s">
        <v>411</v>
      </c>
      <c r="F294" s="30" t="s">
        <v>459</v>
      </c>
      <c r="G294" s="31" t="s">
        <v>413</v>
      </c>
      <c r="H294" s="32">
        <v>0.5</v>
      </c>
      <c r="I294" s="24">
        <v>0</v>
      </c>
      <c r="J294" s="24">
        <v>5</v>
      </c>
      <c r="K294" s="24">
        <v>3</v>
      </c>
    </row>
    <row r="295" spans="1:11" x14ac:dyDescent="0.35">
      <c r="A295" s="24">
        <v>1052</v>
      </c>
      <c r="B295" s="4">
        <v>3</v>
      </c>
      <c r="C295" s="4" t="s">
        <v>664</v>
      </c>
      <c r="D295" s="24">
        <v>4</v>
      </c>
      <c r="E295" s="24" t="s">
        <v>411</v>
      </c>
      <c r="F295" s="30" t="s">
        <v>460</v>
      </c>
      <c r="G295" s="31" t="s">
        <v>413</v>
      </c>
      <c r="H295" s="32">
        <v>0.5</v>
      </c>
      <c r="I295" s="24">
        <v>0</v>
      </c>
      <c r="J295" s="24">
        <v>5</v>
      </c>
      <c r="K295" s="24">
        <v>3</v>
      </c>
    </row>
    <row r="296" spans="1:11" x14ac:dyDescent="0.35">
      <c r="A296" s="24">
        <v>1053</v>
      </c>
      <c r="B296" s="4">
        <v>3</v>
      </c>
      <c r="C296" s="4" t="s">
        <v>664</v>
      </c>
      <c r="D296" s="4">
        <v>5</v>
      </c>
      <c r="E296" s="24" t="s">
        <v>411</v>
      </c>
      <c r="F296" s="30" t="s">
        <v>460</v>
      </c>
      <c r="G296" s="31" t="s">
        <v>413</v>
      </c>
      <c r="H296" s="32">
        <v>0.5</v>
      </c>
      <c r="I296" s="24">
        <v>0</v>
      </c>
      <c r="J296" s="24">
        <v>5</v>
      </c>
      <c r="K296" s="24">
        <v>3</v>
      </c>
    </row>
    <row r="297" spans="1:11" x14ac:dyDescent="0.35">
      <c r="A297" s="24">
        <v>1054</v>
      </c>
      <c r="B297" s="4">
        <v>3</v>
      </c>
      <c r="C297" s="4" t="s">
        <v>664</v>
      </c>
      <c r="D297" s="4">
        <v>9</v>
      </c>
      <c r="E297" s="24" t="s">
        <v>411</v>
      </c>
      <c r="F297" s="30" t="s">
        <v>460</v>
      </c>
      <c r="G297" s="31" t="s">
        <v>413</v>
      </c>
      <c r="H297" s="32">
        <v>0.5</v>
      </c>
      <c r="I297" s="24">
        <v>0</v>
      </c>
      <c r="J297" s="24">
        <v>5</v>
      </c>
      <c r="K297" s="24">
        <v>3</v>
      </c>
    </row>
    <row r="298" spans="1:11" x14ac:dyDescent="0.35">
      <c r="A298" s="24">
        <v>1055</v>
      </c>
      <c r="B298" s="4">
        <v>3</v>
      </c>
      <c r="C298" s="4" t="s">
        <v>664</v>
      </c>
      <c r="D298" s="4">
        <v>1</v>
      </c>
      <c r="E298" s="24" t="s">
        <v>415</v>
      </c>
      <c r="F298" s="30" t="s">
        <v>461</v>
      </c>
      <c r="G298" s="31" t="s">
        <v>413</v>
      </c>
      <c r="H298" s="32">
        <v>0.5</v>
      </c>
      <c r="I298" s="24">
        <v>0</v>
      </c>
      <c r="J298" s="24">
        <v>5</v>
      </c>
      <c r="K298" s="24">
        <v>3</v>
      </c>
    </row>
    <row r="299" spans="1:11" x14ac:dyDescent="0.35">
      <c r="A299" s="24">
        <v>1056</v>
      </c>
      <c r="B299" s="4">
        <v>3</v>
      </c>
      <c r="C299" s="4" t="s">
        <v>664</v>
      </c>
      <c r="D299" s="4">
        <v>2</v>
      </c>
      <c r="E299" s="24" t="s">
        <v>415</v>
      </c>
      <c r="F299" s="30" t="s">
        <v>462</v>
      </c>
      <c r="G299" s="31" t="s">
        <v>413</v>
      </c>
      <c r="H299" s="32">
        <v>0.5</v>
      </c>
      <c r="I299" s="24">
        <v>0</v>
      </c>
      <c r="J299" s="24">
        <v>5</v>
      </c>
      <c r="K299" s="24">
        <v>3</v>
      </c>
    </row>
    <row r="300" spans="1:11" x14ac:dyDescent="0.35">
      <c r="A300" s="24">
        <v>1057</v>
      </c>
      <c r="B300" s="4">
        <v>3</v>
      </c>
      <c r="C300" s="4" t="s">
        <v>664</v>
      </c>
      <c r="D300" s="4">
        <v>7</v>
      </c>
      <c r="E300" s="24" t="s">
        <v>415</v>
      </c>
      <c r="F300" s="30" t="s">
        <v>462</v>
      </c>
      <c r="G300" s="31" t="s">
        <v>413</v>
      </c>
      <c r="H300" s="32">
        <v>0.5</v>
      </c>
      <c r="I300" s="24">
        <v>0</v>
      </c>
      <c r="J300" s="24">
        <v>5</v>
      </c>
      <c r="K300" s="24">
        <v>3</v>
      </c>
    </row>
    <row r="301" spans="1:11" x14ac:dyDescent="0.35">
      <c r="A301" s="24">
        <v>1058</v>
      </c>
      <c r="B301" s="4">
        <v>3</v>
      </c>
      <c r="C301" s="4" t="s">
        <v>664</v>
      </c>
      <c r="D301" s="4">
        <v>8</v>
      </c>
      <c r="E301" s="24" t="s">
        <v>415</v>
      </c>
      <c r="F301" s="30" t="s">
        <v>462</v>
      </c>
      <c r="G301" s="31" t="s">
        <v>413</v>
      </c>
      <c r="H301" s="32">
        <v>0.5</v>
      </c>
      <c r="I301" s="24">
        <v>0</v>
      </c>
      <c r="J301" s="24">
        <v>5</v>
      </c>
      <c r="K301" s="24">
        <v>3</v>
      </c>
    </row>
    <row r="302" spans="1:11" x14ac:dyDescent="0.35">
      <c r="A302" s="24">
        <v>1059</v>
      </c>
      <c r="B302" s="4">
        <v>3</v>
      </c>
      <c r="C302" s="4" t="s">
        <v>664</v>
      </c>
      <c r="D302" s="4">
        <v>9</v>
      </c>
      <c r="E302" s="24" t="s">
        <v>415</v>
      </c>
      <c r="F302" s="30" t="s">
        <v>463</v>
      </c>
      <c r="G302" s="31" t="s">
        <v>413</v>
      </c>
      <c r="H302" s="32">
        <v>0.5</v>
      </c>
      <c r="I302" s="24">
        <v>0</v>
      </c>
      <c r="J302" s="24">
        <v>5</v>
      </c>
      <c r="K302" s="24">
        <v>3</v>
      </c>
    </row>
    <row r="303" spans="1:11" x14ac:dyDescent="0.35">
      <c r="A303" s="24">
        <v>1060</v>
      </c>
      <c r="B303" s="4">
        <v>3</v>
      </c>
      <c r="C303" s="4" t="s">
        <v>664</v>
      </c>
      <c r="D303" s="4">
        <v>1</v>
      </c>
      <c r="E303" s="4" t="s">
        <v>419</v>
      </c>
      <c r="F303" s="30" t="s">
        <v>463</v>
      </c>
      <c r="G303" s="31" t="s">
        <v>413</v>
      </c>
      <c r="H303" s="32">
        <v>0.5</v>
      </c>
      <c r="I303" s="24">
        <v>0</v>
      </c>
      <c r="J303" s="24">
        <v>3</v>
      </c>
      <c r="K303" s="24">
        <v>1</v>
      </c>
    </row>
    <row r="304" spans="1:11" x14ac:dyDescent="0.35">
      <c r="A304" s="24">
        <v>1061</v>
      </c>
      <c r="B304" s="4">
        <v>3</v>
      </c>
      <c r="C304" s="4" t="s">
        <v>664</v>
      </c>
      <c r="D304" s="4">
        <v>7</v>
      </c>
      <c r="E304" s="4" t="s">
        <v>419</v>
      </c>
      <c r="F304" s="30" t="s">
        <v>463</v>
      </c>
      <c r="G304" s="31" t="s">
        <v>413</v>
      </c>
      <c r="H304" s="32">
        <v>0.5</v>
      </c>
      <c r="I304" s="24">
        <v>0</v>
      </c>
      <c r="J304" s="24">
        <v>3</v>
      </c>
      <c r="K304" s="24">
        <v>1</v>
      </c>
    </row>
    <row r="305" spans="1:11" x14ac:dyDescent="0.35">
      <c r="A305" s="24">
        <v>1062</v>
      </c>
      <c r="B305" s="4">
        <v>3</v>
      </c>
      <c r="C305" s="4" t="s">
        <v>664</v>
      </c>
      <c r="D305" s="4">
        <v>8</v>
      </c>
      <c r="E305" s="4" t="s">
        <v>419</v>
      </c>
      <c r="F305" s="30" t="s">
        <v>463</v>
      </c>
      <c r="G305" s="31" t="s">
        <v>413</v>
      </c>
      <c r="H305" s="32">
        <v>0.5</v>
      </c>
      <c r="I305" s="24">
        <v>0</v>
      </c>
      <c r="J305" s="24">
        <v>3</v>
      </c>
      <c r="K305" s="24">
        <v>1</v>
      </c>
    </row>
    <row r="306" spans="1:11" x14ac:dyDescent="0.35">
      <c r="A306" s="24">
        <v>1063</v>
      </c>
      <c r="B306" s="4">
        <v>3</v>
      </c>
      <c r="C306" s="4" t="s">
        <v>664</v>
      </c>
      <c r="D306" s="4">
        <v>9</v>
      </c>
      <c r="E306" s="4" t="s">
        <v>419</v>
      </c>
      <c r="F306" s="30" t="s">
        <v>463</v>
      </c>
      <c r="G306" s="31" t="s">
        <v>413</v>
      </c>
      <c r="H306" s="32">
        <v>0.5</v>
      </c>
      <c r="I306" s="24">
        <v>0</v>
      </c>
      <c r="J306" s="24">
        <v>3</v>
      </c>
      <c r="K306" s="24">
        <v>1</v>
      </c>
    </row>
    <row r="307" spans="1:11" x14ac:dyDescent="0.35">
      <c r="A307" s="24">
        <v>1064</v>
      </c>
      <c r="B307" s="4">
        <v>3</v>
      </c>
      <c r="C307" s="4" t="s">
        <v>664</v>
      </c>
      <c r="D307" s="4">
        <v>10</v>
      </c>
      <c r="E307" s="4" t="s">
        <v>419</v>
      </c>
      <c r="F307" s="30" t="s">
        <v>463</v>
      </c>
      <c r="G307" s="31" t="s">
        <v>413</v>
      </c>
      <c r="H307" s="32">
        <v>0.5</v>
      </c>
      <c r="I307" s="24">
        <v>0</v>
      </c>
      <c r="J307" s="24">
        <v>3</v>
      </c>
      <c r="K307" s="24">
        <v>1</v>
      </c>
    </row>
    <row r="308" spans="1:11" x14ac:dyDescent="0.35">
      <c r="A308" s="24">
        <v>1065</v>
      </c>
      <c r="B308" s="4">
        <v>3</v>
      </c>
      <c r="C308" s="4" t="s">
        <v>664</v>
      </c>
      <c r="D308" s="24">
        <v>1</v>
      </c>
      <c r="E308" s="24" t="s">
        <v>411</v>
      </c>
      <c r="F308" s="30" t="s">
        <v>464</v>
      </c>
      <c r="G308" s="31" t="s">
        <v>413</v>
      </c>
      <c r="H308" s="32">
        <v>0.5</v>
      </c>
      <c r="I308" s="24">
        <v>0</v>
      </c>
      <c r="J308" s="24">
        <v>5</v>
      </c>
      <c r="K308" s="24">
        <v>3</v>
      </c>
    </row>
    <row r="309" spans="1:11" x14ac:dyDescent="0.35">
      <c r="A309" s="24">
        <v>1066</v>
      </c>
      <c r="B309" s="4">
        <v>3</v>
      </c>
      <c r="C309" s="4" t="s">
        <v>664</v>
      </c>
      <c r="D309" s="24">
        <v>2</v>
      </c>
      <c r="E309" s="24" t="s">
        <v>411</v>
      </c>
      <c r="F309" s="30" t="s">
        <v>464</v>
      </c>
      <c r="G309" s="31" t="s">
        <v>413</v>
      </c>
      <c r="H309" s="32">
        <v>0.5</v>
      </c>
      <c r="I309" s="24">
        <v>0</v>
      </c>
      <c r="J309" s="24">
        <v>5</v>
      </c>
      <c r="K309" s="24">
        <v>3</v>
      </c>
    </row>
    <row r="310" spans="1:11" x14ac:dyDescent="0.35">
      <c r="A310" s="24">
        <v>1067</v>
      </c>
      <c r="B310" s="4">
        <v>3</v>
      </c>
      <c r="C310" s="4" t="s">
        <v>664</v>
      </c>
      <c r="D310" s="24">
        <v>3</v>
      </c>
      <c r="E310" s="24" t="s">
        <v>411</v>
      </c>
      <c r="F310" s="30" t="s">
        <v>464</v>
      </c>
      <c r="G310" s="31" t="s">
        <v>413</v>
      </c>
      <c r="H310" s="32">
        <v>0.5</v>
      </c>
      <c r="I310" s="24">
        <v>0</v>
      </c>
      <c r="J310" s="24">
        <v>5</v>
      </c>
      <c r="K310" s="24">
        <v>3</v>
      </c>
    </row>
    <row r="311" spans="1:11" x14ac:dyDescent="0.35">
      <c r="A311" s="24">
        <v>1068</v>
      </c>
      <c r="B311" s="4">
        <v>3</v>
      </c>
      <c r="C311" s="4" t="s">
        <v>664</v>
      </c>
      <c r="D311" s="24">
        <v>4</v>
      </c>
      <c r="E311" s="24" t="s">
        <v>411</v>
      </c>
      <c r="F311" s="30" t="s">
        <v>465</v>
      </c>
      <c r="G311" s="31" t="s">
        <v>413</v>
      </c>
      <c r="H311" s="32">
        <v>0.5</v>
      </c>
      <c r="I311" s="24">
        <v>0</v>
      </c>
      <c r="J311" s="24">
        <v>5</v>
      </c>
      <c r="K311" s="24">
        <v>3</v>
      </c>
    </row>
    <row r="312" spans="1:11" x14ac:dyDescent="0.35">
      <c r="A312" s="24">
        <v>1069</v>
      </c>
      <c r="B312" s="4">
        <v>3</v>
      </c>
      <c r="C312" s="4" t="s">
        <v>664</v>
      </c>
      <c r="D312" s="4">
        <v>5</v>
      </c>
      <c r="E312" s="24" t="s">
        <v>411</v>
      </c>
      <c r="F312" s="30" t="s">
        <v>465</v>
      </c>
      <c r="G312" s="31" t="s">
        <v>413</v>
      </c>
      <c r="H312" s="32">
        <v>0.5</v>
      </c>
      <c r="I312" s="24">
        <v>0</v>
      </c>
      <c r="J312" s="24">
        <v>5</v>
      </c>
      <c r="K312" s="24">
        <v>3</v>
      </c>
    </row>
    <row r="313" spans="1:11" x14ac:dyDescent="0.35">
      <c r="A313" s="24">
        <v>1070</v>
      </c>
      <c r="B313" s="4">
        <v>3</v>
      </c>
      <c r="C313" s="4" t="s">
        <v>664</v>
      </c>
      <c r="D313" s="4">
        <v>9</v>
      </c>
      <c r="E313" s="24" t="s">
        <v>411</v>
      </c>
      <c r="F313" s="30" t="s">
        <v>465</v>
      </c>
      <c r="G313" s="31" t="s">
        <v>413</v>
      </c>
      <c r="H313" s="32">
        <v>0.5</v>
      </c>
      <c r="I313" s="24">
        <v>0</v>
      </c>
      <c r="J313" s="24">
        <v>5</v>
      </c>
      <c r="K313" s="24">
        <v>3</v>
      </c>
    </row>
    <row r="314" spans="1:11" x14ac:dyDescent="0.35">
      <c r="A314" s="24">
        <v>1071</v>
      </c>
      <c r="B314" s="4">
        <v>3</v>
      </c>
      <c r="C314" s="4" t="s">
        <v>664</v>
      </c>
      <c r="D314" s="4">
        <v>1</v>
      </c>
      <c r="E314" s="24" t="s">
        <v>415</v>
      </c>
      <c r="F314" s="30" t="s">
        <v>466</v>
      </c>
      <c r="G314" s="31" t="s">
        <v>413</v>
      </c>
      <c r="H314" s="32">
        <v>0.5</v>
      </c>
      <c r="I314" s="24">
        <v>0</v>
      </c>
      <c r="J314" s="24">
        <v>5</v>
      </c>
      <c r="K314" s="24">
        <v>3</v>
      </c>
    </row>
    <row r="315" spans="1:11" x14ac:dyDescent="0.35">
      <c r="A315" s="24">
        <v>1072</v>
      </c>
      <c r="B315" s="4">
        <v>3</v>
      </c>
      <c r="C315" s="4" t="s">
        <v>664</v>
      </c>
      <c r="D315" s="4">
        <v>2</v>
      </c>
      <c r="E315" s="24" t="s">
        <v>415</v>
      </c>
      <c r="F315" s="30" t="s">
        <v>467</v>
      </c>
      <c r="G315" s="31" t="s">
        <v>413</v>
      </c>
      <c r="H315" s="32">
        <v>0.5</v>
      </c>
      <c r="I315" s="24">
        <v>0</v>
      </c>
      <c r="J315" s="24">
        <v>5</v>
      </c>
      <c r="K315" s="24">
        <v>3</v>
      </c>
    </row>
    <row r="316" spans="1:11" x14ac:dyDescent="0.35">
      <c r="A316" s="24">
        <v>1073</v>
      </c>
      <c r="B316" s="4">
        <v>3</v>
      </c>
      <c r="C316" s="4" t="s">
        <v>664</v>
      </c>
      <c r="D316" s="4">
        <v>7</v>
      </c>
      <c r="E316" s="24" t="s">
        <v>415</v>
      </c>
      <c r="F316" s="30" t="s">
        <v>467</v>
      </c>
      <c r="G316" s="31" t="s">
        <v>413</v>
      </c>
      <c r="H316" s="32">
        <v>0.5</v>
      </c>
      <c r="I316" s="24">
        <v>0</v>
      </c>
      <c r="J316" s="24">
        <v>5</v>
      </c>
      <c r="K316" s="24">
        <v>3</v>
      </c>
    </row>
    <row r="317" spans="1:11" x14ac:dyDescent="0.35">
      <c r="A317" s="24">
        <v>1074</v>
      </c>
      <c r="B317" s="4">
        <v>3</v>
      </c>
      <c r="C317" s="4" t="s">
        <v>664</v>
      </c>
      <c r="D317" s="4">
        <v>8</v>
      </c>
      <c r="E317" s="24" t="s">
        <v>415</v>
      </c>
      <c r="F317" s="30" t="s">
        <v>467</v>
      </c>
      <c r="G317" s="31" t="s">
        <v>413</v>
      </c>
      <c r="H317" s="32">
        <v>0.5</v>
      </c>
      <c r="I317" s="24">
        <v>0</v>
      </c>
      <c r="J317" s="24">
        <v>5</v>
      </c>
      <c r="K317" s="24">
        <v>3</v>
      </c>
    </row>
    <row r="318" spans="1:11" x14ac:dyDescent="0.35">
      <c r="A318" s="24">
        <v>1075</v>
      </c>
      <c r="B318" s="4">
        <v>3</v>
      </c>
      <c r="C318" s="4" t="s">
        <v>664</v>
      </c>
      <c r="D318" s="4">
        <v>9</v>
      </c>
      <c r="E318" s="24" t="s">
        <v>415</v>
      </c>
      <c r="F318" s="30" t="s">
        <v>468</v>
      </c>
      <c r="G318" s="31" t="s">
        <v>413</v>
      </c>
      <c r="H318" s="32">
        <v>0.5</v>
      </c>
      <c r="I318" s="24">
        <v>0</v>
      </c>
      <c r="J318" s="24">
        <v>5</v>
      </c>
      <c r="K318" s="24">
        <v>3</v>
      </c>
    </row>
    <row r="319" spans="1:11" x14ac:dyDescent="0.35">
      <c r="A319" s="24">
        <v>1076</v>
      </c>
      <c r="B319" s="4">
        <v>3</v>
      </c>
      <c r="C319" s="4" t="s">
        <v>664</v>
      </c>
      <c r="D319" s="4">
        <v>1</v>
      </c>
      <c r="E319" s="4" t="s">
        <v>419</v>
      </c>
      <c r="F319" s="30" t="s">
        <v>468</v>
      </c>
      <c r="G319" s="31" t="s">
        <v>413</v>
      </c>
      <c r="H319" s="32">
        <v>0.5</v>
      </c>
      <c r="I319" s="24">
        <v>0</v>
      </c>
      <c r="J319" s="24">
        <v>3</v>
      </c>
      <c r="K319" s="24">
        <v>1</v>
      </c>
    </row>
    <row r="320" spans="1:11" x14ac:dyDescent="0.35">
      <c r="A320" s="24">
        <v>1077</v>
      </c>
      <c r="B320" s="4">
        <v>3</v>
      </c>
      <c r="C320" s="4" t="s">
        <v>664</v>
      </c>
      <c r="D320" s="4">
        <v>7</v>
      </c>
      <c r="E320" s="4" t="s">
        <v>419</v>
      </c>
      <c r="F320" s="30" t="s">
        <v>468</v>
      </c>
      <c r="G320" s="31" t="s">
        <v>413</v>
      </c>
      <c r="H320" s="32">
        <v>0.5</v>
      </c>
      <c r="I320" s="24">
        <v>0</v>
      </c>
      <c r="J320" s="24">
        <v>3</v>
      </c>
      <c r="K320" s="24">
        <v>1</v>
      </c>
    </row>
    <row r="321" spans="1:11" x14ac:dyDescent="0.35">
      <c r="A321" s="24">
        <v>1078</v>
      </c>
      <c r="B321" s="4">
        <v>3</v>
      </c>
      <c r="C321" s="4" t="s">
        <v>664</v>
      </c>
      <c r="D321" s="4">
        <v>8</v>
      </c>
      <c r="E321" s="4" t="s">
        <v>419</v>
      </c>
      <c r="F321" s="30" t="s">
        <v>468</v>
      </c>
      <c r="G321" s="31" t="s">
        <v>413</v>
      </c>
      <c r="H321" s="32">
        <v>0.5</v>
      </c>
      <c r="I321" s="24">
        <v>0</v>
      </c>
      <c r="J321" s="24">
        <v>3</v>
      </c>
      <c r="K321" s="24">
        <v>1</v>
      </c>
    </row>
    <row r="322" spans="1:11" x14ac:dyDescent="0.35">
      <c r="A322" s="24">
        <v>1079</v>
      </c>
      <c r="B322" s="4">
        <v>3</v>
      </c>
      <c r="C322" s="4" t="s">
        <v>664</v>
      </c>
      <c r="D322" s="4">
        <v>9</v>
      </c>
      <c r="E322" s="4" t="s">
        <v>419</v>
      </c>
      <c r="F322" s="30" t="s">
        <v>468</v>
      </c>
      <c r="G322" s="31" t="s">
        <v>413</v>
      </c>
      <c r="H322" s="32">
        <v>0.5</v>
      </c>
      <c r="I322" s="24">
        <v>0</v>
      </c>
      <c r="J322" s="24">
        <v>3</v>
      </c>
      <c r="K322" s="24">
        <v>1</v>
      </c>
    </row>
    <row r="323" spans="1:11" x14ac:dyDescent="0.35">
      <c r="A323" s="24">
        <v>1080</v>
      </c>
      <c r="B323" s="4">
        <v>3</v>
      </c>
      <c r="C323" s="4" t="s">
        <v>664</v>
      </c>
      <c r="D323" s="4">
        <v>10</v>
      </c>
      <c r="E323" s="4" t="s">
        <v>419</v>
      </c>
      <c r="F323" s="30" t="s">
        <v>468</v>
      </c>
      <c r="G323" s="31" t="s">
        <v>413</v>
      </c>
      <c r="H323" s="32">
        <v>0.5</v>
      </c>
      <c r="I323" s="24">
        <v>0</v>
      </c>
      <c r="J323" s="24">
        <v>3</v>
      </c>
      <c r="K323" s="24">
        <v>1</v>
      </c>
    </row>
    <row r="324" spans="1:11" x14ac:dyDescent="0.35">
      <c r="A324" s="45">
        <v>1101</v>
      </c>
      <c r="B324" s="19">
        <v>13</v>
      </c>
      <c r="C324" s="19" t="s">
        <v>443</v>
      </c>
      <c r="D324" s="37">
        <v>1</v>
      </c>
      <c r="E324" s="37" t="s">
        <v>411</v>
      </c>
      <c r="F324" s="50" t="s">
        <v>444</v>
      </c>
      <c r="G324" s="39" t="s">
        <v>413</v>
      </c>
      <c r="H324" s="40">
        <v>0.5</v>
      </c>
      <c r="I324" s="37">
        <v>0</v>
      </c>
      <c r="J324" s="37">
        <v>5</v>
      </c>
      <c r="K324" s="37">
        <v>3</v>
      </c>
    </row>
    <row r="325" spans="1:11" x14ac:dyDescent="0.35">
      <c r="A325" s="45">
        <v>1102</v>
      </c>
      <c r="B325" s="19">
        <v>13</v>
      </c>
      <c r="C325" s="19" t="s">
        <v>443</v>
      </c>
      <c r="D325" s="37">
        <v>2</v>
      </c>
      <c r="E325" s="37" t="s">
        <v>411</v>
      </c>
      <c r="F325" s="50" t="s">
        <v>444</v>
      </c>
      <c r="G325" s="39" t="s">
        <v>413</v>
      </c>
      <c r="H325" s="40">
        <v>0.5</v>
      </c>
      <c r="I325" s="37">
        <v>0</v>
      </c>
      <c r="J325" s="37">
        <v>5</v>
      </c>
      <c r="K325" s="37">
        <v>3</v>
      </c>
    </row>
    <row r="326" spans="1:11" x14ac:dyDescent="0.35">
      <c r="A326" s="45">
        <v>1103</v>
      </c>
      <c r="B326" s="19">
        <v>13</v>
      </c>
      <c r="C326" s="19" t="s">
        <v>443</v>
      </c>
      <c r="D326" s="37">
        <v>3</v>
      </c>
      <c r="E326" s="37" t="s">
        <v>411</v>
      </c>
      <c r="F326" s="50" t="s">
        <v>444</v>
      </c>
      <c r="G326" s="39" t="s">
        <v>413</v>
      </c>
      <c r="H326" s="40">
        <v>0.5</v>
      </c>
      <c r="I326" s="37">
        <v>0</v>
      </c>
      <c r="J326" s="37">
        <v>5</v>
      </c>
      <c r="K326" s="37">
        <v>3</v>
      </c>
    </row>
    <row r="327" spans="1:11" x14ac:dyDescent="0.35">
      <c r="A327" s="45">
        <v>1104</v>
      </c>
      <c r="B327" s="19">
        <v>13</v>
      </c>
      <c r="C327" s="19" t="s">
        <v>443</v>
      </c>
      <c r="D327" s="37">
        <v>4</v>
      </c>
      <c r="E327" s="37" t="s">
        <v>411</v>
      </c>
      <c r="F327" s="50" t="s">
        <v>445</v>
      </c>
      <c r="G327" s="39" t="s">
        <v>413</v>
      </c>
      <c r="H327" s="40">
        <v>0.5</v>
      </c>
      <c r="I327" s="37">
        <v>0</v>
      </c>
      <c r="J327" s="37">
        <v>5</v>
      </c>
      <c r="K327" s="37">
        <v>3</v>
      </c>
    </row>
    <row r="328" spans="1:11" x14ac:dyDescent="0.35">
      <c r="A328" s="45">
        <v>1105</v>
      </c>
      <c r="B328" s="19">
        <v>13</v>
      </c>
      <c r="C328" s="19" t="s">
        <v>443</v>
      </c>
      <c r="D328" s="19">
        <v>5</v>
      </c>
      <c r="E328" s="37" t="s">
        <v>411</v>
      </c>
      <c r="F328" s="38" t="s">
        <v>445</v>
      </c>
      <c r="G328" s="39" t="s">
        <v>413</v>
      </c>
      <c r="H328" s="40">
        <v>0.5</v>
      </c>
      <c r="I328" s="37">
        <v>0</v>
      </c>
      <c r="J328" s="37">
        <v>5</v>
      </c>
      <c r="K328" s="37">
        <v>3</v>
      </c>
    </row>
    <row r="329" spans="1:11" x14ac:dyDescent="0.35">
      <c r="A329" s="45">
        <v>1106</v>
      </c>
      <c r="B329" s="19">
        <v>13</v>
      </c>
      <c r="C329" s="19" t="s">
        <v>443</v>
      </c>
      <c r="D329" s="19">
        <v>9</v>
      </c>
      <c r="E329" s="37" t="s">
        <v>411</v>
      </c>
      <c r="F329" s="38" t="s">
        <v>445</v>
      </c>
      <c r="G329" s="39" t="s">
        <v>413</v>
      </c>
      <c r="H329" s="40">
        <v>0.5</v>
      </c>
      <c r="I329" s="37">
        <v>0</v>
      </c>
      <c r="J329" s="37">
        <v>5</v>
      </c>
      <c r="K329" s="37">
        <v>3</v>
      </c>
    </row>
    <row r="330" spans="1:11" x14ac:dyDescent="0.35">
      <c r="A330" s="45">
        <v>1107</v>
      </c>
      <c r="B330" s="19">
        <v>13</v>
      </c>
      <c r="C330" s="19" t="s">
        <v>443</v>
      </c>
      <c r="D330" s="19">
        <v>1</v>
      </c>
      <c r="E330" s="37" t="s">
        <v>415</v>
      </c>
      <c r="F330" s="38" t="s">
        <v>446</v>
      </c>
      <c r="G330" s="39" t="s">
        <v>413</v>
      </c>
      <c r="H330" s="40">
        <v>0.5</v>
      </c>
      <c r="I330" s="37">
        <v>0</v>
      </c>
      <c r="J330" s="37">
        <v>5</v>
      </c>
      <c r="K330" s="37">
        <v>3</v>
      </c>
    </row>
    <row r="331" spans="1:11" x14ac:dyDescent="0.35">
      <c r="A331" s="45">
        <v>1108</v>
      </c>
      <c r="B331" s="19">
        <v>13</v>
      </c>
      <c r="C331" s="19" t="s">
        <v>443</v>
      </c>
      <c r="D331" s="19">
        <v>2</v>
      </c>
      <c r="E331" s="37" t="s">
        <v>415</v>
      </c>
      <c r="F331" s="38" t="s">
        <v>447</v>
      </c>
      <c r="G331" s="39" t="s">
        <v>413</v>
      </c>
      <c r="H331" s="40">
        <v>0.5</v>
      </c>
      <c r="I331" s="37">
        <v>0</v>
      </c>
      <c r="J331" s="37">
        <v>5</v>
      </c>
      <c r="K331" s="37">
        <v>3</v>
      </c>
    </row>
    <row r="332" spans="1:11" x14ac:dyDescent="0.35">
      <c r="A332" s="45">
        <v>1109</v>
      </c>
      <c r="B332" s="19">
        <v>13</v>
      </c>
      <c r="C332" s="19" t="s">
        <v>443</v>
      </c>
      <c r="D332" s="19">
        <v>7</v>
      </c>
      <c r="E332" s="37" t="s">
        <v>415</v>
      </c>
      <c r="F332" s="38" t="s">
        <v>447</v>
      </c>
      <c r="G332" s="39" t="s">
        <v>413</v>
      </c>
      <c r="H332" s="40">
        <v>0.5</v>
      </c>
      <c r="I332" s="37">
        <v>0</v>
      </c>
      <c r="J332" s="37">
        <v>5</v>
      </c>
      <c r="K332" s="37">
        <v>3</v>
      </c>
    </row>
    <row r="333" spans="1:11" x14ac:dyDescent="0.35">
      <c r="A333" s="45">
        <v>1110</v>
      </c>
      <c r="B333" s="19">
        <v>13</v>
      </c>
      <c r="C333" s="19" t="s">
        <v>443</v>
      </c>
      <c r="D333" s="19">
        <v>8</v>
      </c>
      <c r="E333" s="37" t="s">
        <v>415</v>
      </c>
      <c r="F333" s="38" t="s">
        <v>447</v>
      </c>
      <c r="G333" s="39" t="s">
        <v>413</v>
      </c>
      <c r="H333" s="40">
        <v>0.5</v>
      </c>
      <c r="I333" s="37">
        <v>0</v>
      </c>
      <c r="J333" s="37">
        <v>5</v>
      </c>
      <c r="K333" s="37">
        <v>3</v>
      </c>
    </row>
    <row r="334" spans="1:11" x14ac:dyDescent="0.35">
      <c r="A334" s="45">
        <v>1111</v>
      </c>
      <c r="B334" s="19">
        <v>13</v>
      </c>
      <c r="C334" s="19" t="s">
        <v>443</v>
      </c>
      <c r="D334" s="19">
        <v>9</v>
      </c>
      <c r="E334" s="37" t="s">
        <v>415</v>
      </c>
      <c r="F334" s="38" t="s">
        <v>448</v>
      </c>
      <c r="G334" s="39" t="s">
        <v>413</v>
      </c>
      <c r="H334" s="40">
        <v>0.5</v>
      </c>
      <c r="I334" s="37">
        <v>0</v>
      </c>
      <c r="J334" s="37">
        <v>5</v>
      </c>
      <c r="K334" s="37">
        <v>3</v>
      </c>
    </row>
    <row r="335" spans="1:11" x14ac:dyDescent="0.35">
      <c r="A335" s="45">
        <v>1112</v>
      </c>
      <c r="B335" s="19">
        <v>13</v>
      </c>
      <c r="C335" s="19" t="s">
        <v>443</v>
      </c>
      <c r="D335" s="19">
        <v>1</v>
      </c>
      <c r="E335" s="19" t="s">
        <v>419</v>
      </c>
      <c r="F335" s="38" t="s">
        <v>448</v>
      </c>
      <c r="G335" s="39" t="s">
        <v>413</v>
      </c>
      <c r="H335" s="40">
        <v>0.5</v>
      </c>
      <c r="I335" s="37">
        <v>0</v>
      </c>
      <c r="J335" s="37">
        <v>3</v>
      </c>
      <c r="K335" s="37">
        <v>1</v>
      </c>
    </row>
    <row r="336" spans="1:11" x14ac:dyDescent="0.35">
      <c r="A336" s="45">
        <v>1113</v>
      </c>
      <c r="B336" s="19">
        <v>13</v>
      </c>
      <c r="C336" s="19" t="s">
        <v>443</v>
      </c>
      <c r="D336" s="19">
        <v>7</v>
      </c>
      <c r="E336" s="19" t="s">
        <v>419</v>
      </c>
      <c r="F336" s="38" t="s">
        <v>448</v>
      </c>
      <c r="G336" s="39" t="s">
        <v>413</v>
      </c>
      <c r="H336" s="40">
        <v>0.5</v>
      </c>
      <c r="I336" s="37">
        <v>0</v>
      </c>
      <c r="J336" s="37">
        <v>3</v>
      </c>
      <c r="K336" s="37">
        <v>1</v>
      </c>
    </row>
    <row r="337" spans="1:11" x14ac:dyDescent="0.35">
      <c r="A337" s="45">
        <v>1114</v>
      </c>
      <c r="B337" s="19">
        <v>13</v>
      </c>
      <c r="C337" s="19" t="s">
        <v>443</v>
      </c>
      <c r="D337" s="19">
        <v>8</v>
      </c>
      <c r="E337" s="19" t="s">
        <v>419</v>
      </c>
      <c r="F337" s="38" t="s">
        <v>448</v>
      </c>
      <c r="G337" s="39" t="s">
        <v>413</v>
      </c>
      <c r="H337" s="40">
        <v>0.5</v>
      </c>
      <c r="I337" s="37">
        <v>0</v>
      </c>
      <c r="J337" s="37">
        <v>3</v>
      </c>
      <c r="K337" s="37">
        <v>1</v>
      </c>
    </row>
    <row r="338" spans="1:11" x14ac:dyDescent="0.35">
      <c r="A338" s="45">
        <v>1115</v>
      </c>
      <c r="B338" s="19">
        <v>13</v>
      </c>
      <c r="C338" s="19" t="s">
        <v>443</v>
      </c>
      <c r="D338" s="19">
        <v>9</v>
      </c>
      <c r="E338" s="19" t="s">
        <v>419</v>
      </c>
      <c r="F338" s="38" t="s">
        <v>448</v>
      </c>
      <c r="G338" s="39" t="s">
        <v>413</v>
      </c>
      <c r="H338" s="40">
        <v>0.5</v>
      </c>
      <c r="I338" s="37">
        <v>0</v>
      </c>
      <c r="J338" s="37">
        <v>3</v>
      </c>
      <c r="K338" s="37">
        <v>1</v>
      </c>
    </row>
    <row r="339" spans="1:11" x14ac:dyDescent="0.35">
      <c r="A339" s="45">
        <v>1116</v>
      </c>
      <c r="B339" s="19">
        <v>13</v>
      </c>
      <c r="C339" s="19" t="s">
        <v>443</v>
      </c>
      <c r="D339" s="19">
        <v>10</v>
      </c>
      <c r="E339" s="19" t="s">
        <v>419</v>
      </c>
      <c r="F339" s="38" t="s">
        <v>448</v>
      </c>
      <c r="G339" s="39" t="s">
        <v>413</v>
      </c>
      <c r="H339" s="40">
        <v>0.5</v>
      </c>
      <c r="I339" s="37">
        <v>0</v>
      </c>
      <c r="J339" s="37">
        <v>3</v>
      </c>
      <c r="K339" s="37">
        <v>1</v>
      </c>
    </row>
    <row r="340" spans="1:11" x14ac:dyDescent="0.35">
      <c r="A340" s="45">
        <v>1117</v>
      </c>
      <c r="B340" s="19">
        <v>13</v>
      </c>
      <c r="C340" s="19" t="s">
        <v>443</v>
      </c>
      <c r="D340" s="37">
        <v>1</v>
      </c>
      <c r="E340" s="37" t="s">
        <v>411</v>
      </c>
      <c r="F340" s="38" t="s">
        <v>449</v>
      </c>
      <c r="G340" s="39" t="s">
        <v>413</v>
      </c>
      <c r="H340" s="40">
        <v>0.5</v>
      </c>
      <c r="I340" s="37">
        <v>0</v>
      </c>
      <c r="J340" s="37">
        <v>5</v>
      </c>
      <c r="K340" s="37">
        <v>3</v>
      </c>
    </row>
    <row r="341" spans="1:11" x14ac:dyDescent="0.35">
      <c r="A341" s="45">
        <v>1118</v>
      </c>
      <c r="B341" s="19">
        <v>13</v>
      </c>
      <c r="C341" s="19" t="s">
        <v>443</v>
      </c>
      <c r="D341" s="37">
        <v>2</v>
      </c>
      <c r="E341" s="37" t="s">
        <v>411</v>
      </c>
      <c r="F341" s="38" t="s">
        <v>449</v>
      </c>
      <c r="G341" s="39" t="s">
        <v>413</v>
      </c>
      <c r="H341" s="40">
        <v>0.5</v>
      </c>
      <c r="I341" s="37">
        <v>0</v>
      </c>
      <c r="J341" s="37">
        <v>5</v>
      </c>
      <c r="K341" s="37">
        <v>3</v>
      </c>
    </row>
    <row r="342" spans="1:11" x14ac:dyDescent="0.35">
      <c r="A342" s="45">
        <v>1119</v>
      </c>
      <c r="B342" s="19">
        <v>13</v>
      </c>
      <c r="C342" s="19" t="s">
        <v>443</v>
      </c>
      <c r="D342" s="37">
        <v>3</v>
      </c>
      <c r="E342" s="37" t="s">
        <v>411</v>
      </c>
      <c r="F342" s="38" t="s">
        <v>449</v>
      </c>
      <c r="G342" s="39" t="s">
        <v>413</v>
      </c>
      <c r="H342" s="40">
        <v>0.5</v>
      </c>
      <c r="I342" s="37">
        <v>0</v>
      </c>
      <c r="J342" s="37">
        <v>5</v>
      </c>
      <c r="K342" s="37">
        <v>3</v>
      </c>
    </row>
    <row r="343" spans="1:11" x14ac:dyDescent="0.35">
      <c r="A343" s="45">
        <v>1120</v>
      </c>
      <c r="B343" s="19">
        <v>13</v>
      </c>
      <c r="C343" s="19" t="s">
        <v>443</v>
      </c>
      <c r="D343" s="37">
        <v>4</v>
      </c>
      <c r="E343" s="37" t="s">
        <v>411</v>
      </c>
      <c r="F343" s="38" t="s">
        <v>450</v>
      </c>
      <c r="G343" s="39" t="s">
        <v>413</v>
      </c>
      <c r="H343" s="40">
        <v>0.5</v>
      </c>
      <c r="I343" s="37">
        <v>0</v>
      </c>
      <c r="J343" s="37">
        <v>5</v>
      </c>
      <c r="K343" s="37">
        <v>3</v>
      </c>
    </row>
    <row r="344" spans="1:11" x14ac:dyDescent="0.35">
      <c r="A344" s="45">
        <v>1121</v>
      </c>
      <c r="B344" s="19">
        <v>13</v>
      </c>
      <c r="C344" s="19" t="s">
        <v>443</v>
      </c>
      <c r="D344" s="19">
        <v>5</v>
      </c>
      <c r="E344" s="37" t="s">
        <v>411</v>
      </c>
      <c r="F344" s="38" t="s">
        <v>450</v>
      </c>
      <c r="G344" s="39" t="s">
        <v>413</v>
      </c>
      <c r="H344" s="40">
        <v>0.5</v>
      </c>
      <c r="I344" s="37">
        <v>0</v>
      </c>
      <c r="J344" s="37">
        <v>5</v>
      </c>
      <c r="K344" s="37">
        <v>3</v>
      </c>
    </row>
    <row r="345" spans="1:11" x14ac:dyDescent="0.35">
      <c r="A345" s="45">
        <v>1122</v>
      </c>
      <c r="B345" s="19">
        <v>13</v>
      </c>
      <c r="C345" s="19" t="s">
        <v>443</v>
      </c>
      <c r="D345" s="19">
        <v>9</v>
      </c>
      <c r="E345" s="37" t="s">
        <v>411</v>
      </c>
      <c r="F345" s="38" t="s">
        <v>450</v>
      </c>
      <c r="G345" s="39" t="s">
        <v>413</v>
      </c>
      <c r="H345" s="40">
        <v>0.5</v>
      </c>
      <c r="I345" s="37">
        <v>0</v>
      </c>
      <c r="J345" s="37">
        <v>5</v>
      </c>
      <c r="K345" s="37">
        <v>3</v>
      </c>
    </row>
    <row r="346" spans="1:11" x14ac:dyDescent="0.35">
      <c r="A346" s="45">
        <v>1123</v>
      </c>
      <c r="B346" s="19">
        <v>13</v>
      </c>
      <c r="C346" s="19" t="s">
        <v>443</v>
      </c>
      <c r="D346" s="19">
        <v>1</v>
      </c>
      <c r="E346" s="37" t="s">
        <v>415</v>
      </c>
      <c r="F346" s="38" t="s">
        <v>451</v>
      </c>
      <c r="G346" s="39" t="s">
        <v>413</v>
      </c>
      <c r="H346" s="40">
        <v>0.5</v>
      </c>
      <c r="I346" s="37">
        <v>0</v>
      </c>
      <c r="J346" s="37">
        <v>5</v>
      </c>
      <c r="K346" s="37">
        <v>3</v>
      </c>
    </row>
    <row r="347" spans="1:11" x14ac:dyDescent="0.35">
      <c r="A347" s="45">
        <v>1124</v>
      </c>
      <c r="B347" s="19">
        <v>13</v>
      </c>
      <c r="C347" s="19" t="s">
        <v>443</v>
      </c>
      <c r="D347" s="19">
        <v>2</v>
      </c>
      <c r="E347" s="37" t="s">
        <v>415</v>
      </c>
      <c r="F347" s="38" t="s">
        <v>452</v>
      </c>
      <c r="G347" s="39" t="s">
        <v>413</v>
      </c>
      <c r="H347" s="40">
        <v>0.5</v>
      </c>
      <c r="I347" s="37">
        <v>0</v>
      </c>
      <c r="J347" s="37">
        <v>5</v>
      </c>
      <c r="K347" s="37">
        <v>3</v>
      </c>
    </row>
    <row r="348" spans="1:11" x14ac:dyDescent="0.35">
      <c r="A348" s="45">
        <v>1125</v>
      </c>
      <c r="B348" s="19">
        <v>13</v>
      </c>
      <c r="C348" s="19" t="s">
        <v>443</v>
      </c>
      <c r="D348" s="19">
        <v>7</v>
      </c>
      <c r="E348" s="37" t="s">
        <v>415</v>
      </c>
      <c r="F348" s="38" t="s">
        <v>452</v>
      </c>
      <c r="G348" s="39" t="s">
        <v>413</v>
      </c>
      <c r="H348" s="40">
        <v>0.5</v>
      </c>
      <c r="I348" s="37">
        <v>0</v>
      </c>
      <c r="J348" s="37">
        <v>5</v>
      </c>
      <c r="K348" s="37">
        <v>3</v>
      </c>
    </row>
    <row r="349" spans="1:11" x14ac:dyDescent="0.35">
      <c r="A349" s="45">
        <v>1126</v>
      </c>
      <c r="B349" s="19">
        <v>13</v>
      </c>
      <c r="C349" s="19" t="s">
        <v>443</v>
      </c>
      <c r="D349" s="19">
        <v>8</v>
      </c>
      <c r="E349" s="37" t="s">
        <v>415</v>
      </c>
      <c r="F349" s="38" t="s">
        <v>452</v>
      </c>
      <c r="G349" s="39" t="s">
        <v>413</v>
      </c>
      <c r="H349" s="40">
        <v>0.5</v>
      </c>
      <c r="I349" s="37">
        <v>0</v>
      </c>
      <c r="J349" s="37">
        <v>5</v>
      </c>
      <c r="K349" s="37">
        <v>3</v>
      </c>
    </row>
    <row r="350" spans="1:11" x14ac:dyDescent="0.35">
      <c r="A350" s="45">
        <v>1127</v>
      </c>
      <c r="B350" s="19">
        <v>13</v>
      </c>
      <c r="C350" s="19" t="s">
        <v>443</v>
      </c>
      <c r="D350" s="19">
        <v>9</v>
      </c>
      <c r="E350" s="37" t="s">
        <v>415</v>
      </c>
      <c r="F350" s="38" t="s">
        <v>453</v>
      </c>
      <c r="G350" s="39" t="s">
        <v>413</v>
      </c>
      <c r="H350" s="40">
        <v>0.5</v>
      </c>
      <c r="I350" s="37">
        <v>0</v>
      </c>
      <c r="J350" s="37">
        <v>5</v>
      </c>
      <c r="K350" s="37">
        <v>3</v>
      </c>
    </row>
    <row r="351" spans="1:11" x14ac:dyDescent="0.35">
      <c r="A351" s="45">
        <v>1128</v>
      </c>
      <c r="B351" s="19">
        <v>13</v>
      </c>
      <c r="C351" s="19" t="s">
        <v>443</v>
      </c>
      <c r="D351" s="19">
        <v>1</v>
      </c>
      <c r="E351" s="19" t="s">
        <v>419</v>
      </c>
      <c r="F351" s="38" t="s">
        <v>453</v>
      </c>
      <c r="G351" s="39" t="s">
        <v>413</v>
      </c>
      <c r="H351" s="40">
        <v>0.5</v>
      </c>
      <c r="I351" s="37">
        <v>0</v>
      </c>
      <c r="J351" s="37">
        <v>3</v>
      </c>
      <c r="K351" s="37">
        <v>1</v>
      </c>
    </row>
    <row r="352" spans="1:11" x14ac:dyDescent="0.35">
      <c r="A352" s="45">
        <v>1129</v>
      </c>
      <c r="B352" s="19">
        <v>13</v>
      </c>
      <c r="C352" s="19" t="s">
        <v>443</v>
      </c>
      <c r="D352" s="19">
        <v>7</v>
      </c>
      <c r="E352" s="19" t="s">
        <v>419</v>
      </c>
      <c r="F352" s="38" t="s">
        <v>453</v>
      </c>
      <c r="G352" s="39" t="s">
        <v>413</v>
      </c>
      <c r="H352" s="40">
        <v>0.5</v>
      </c>
      <c r="I352" s="37">
        <v>0</v>
      </c>
      <c r="J352" s="37">
        <v>3</v>
      </c>
      <c r="K352" s="37">
        <v>1</v>
      </c>
    </row>
    <row r="353" spans="1:11" x14ac:dyDescent="0.35">
      <c r="A353" s="45">
        <v>1130</v>
      </c>
      <c r="B353" s="19">
        <v>13</v>
      </c>
      <c r="C353" s="19" t="s">
        <v>443</v>
      </c>
      <c r="D353" s="19">
        <v>8</v>
      </c>
      <c r="E353" s="19" t="s">
        <v>419</v>
      </c>
      <c r="F353" s="38" t="s">
        <v>453</v>
      </c>
      <c r="G353" s="39" t="s">
        <v>413</v>
      </c>
      <c r="H353" s="40">
        <v>0.5</v>
      </c>
      <c r="I353" s="37">
        <v>0</v>
      </c>
      <c r="J353" s="37">
        <v>3</v>
      </c>
      <c r="K353" s="37">
        <v>1</v>
      </c>
    </row>
    <row r="354" spans="1:11" x14ac:dyDescent="0.35">
      <c r="A354" s="45">
        <v>1131</v>
      </c>
      <c r="B354" s="19">
        <v>13</v>
      </c>
      <c r="C354" s="19" t="s">
        <v>443</v>
      </c>
      <c r="D354" s="19">
        <v>9</v>
      </c>
      <c r="E354" s="19" t="s">
        <v>419</v>
      </c>
      <c r="F354" s="38" t="s">
        <v>453</v>
      </c>
      <c r="G354" s="39" t="s">
        <v>413</v>
      </c>
      <c r="H354" s="40">
        <v>0.5</v>
      </c>
      <c r="I354" s="37">
        <v>0</v>
      </c>
      <c r="J354" s="37">
        <v>3</v>
      </c>
      <c r="K354" s="37">
        <v>1</v>
      </c>
    </row>
    <row r="355" spans="1:11" x14ac:dyDescent="0.35">
      <c r="A355" s="45">
        <v>1132</v>
      </c>
      <c r="B355" s="19">
        <v>13</v>
      </c>
      <c r="C355" s="19" t="s">
        <v>443</v>
      </c>
      <c r="D355" s="19">
        <v>10</v>
      </c>
      <c r="E355" s="19" t="s">
        <v>419</v>
      </c>
      <c r="F355" s="38" t="s">
        <v>453</v>
      </c>
      <c r="G355" s="39" t="s">
        <v>413</v>
      </c>
      <c r="H355" s="40">
        <v>0.5</v>
      </c>
      <c r="I355" s="37">
        <v>0</v>
      </c>
      <c r="J355" s="37">
        <v>3</v>
      </c>
      <c r="K355" s="37">
        <v>1</v>
      </c>
    </row>
    <row r="356" spans="1:11" x14ac:dyDescent="0.35">
      <c r="A356" s="45">
        <v>1133</v>
      </c>
      <c r="B356" s="19">
        <v>13</v>
      </c>
      <c r="C356" s="19" t="s">
        <v>443</v>
      </c>
      <c r="D356" s="37">
        <v>1</v>
      </c>
      <c r="E356" s="37" t="s">
        <v>411</v>
      </c>
      <c r="F356" s="38" t="s">
        <v>454</v>
      </c>
      <c r="G356" s="39" t="s">
        <v>413</v>
      </c>
      <c r="H356" s="40">
        <v>0.5</v>
      </c>
      <c r="I356" s="37">
        <v>0</v>
      </c>
      <c r="J356" s="37">
        <v>5</v>
      </c>
      <c r="K356" s="37">
        <v>3</v>
      </c>
    </row>
    <row r="357" spans="1:11" x14ac:dyDescent="0.35">
      <c r="A357" s="45">
        <v>1134</v>
      </c>
      <c r="B357" s="19">
        <v>13</v>
      </c>
      <c r="C357" s="19" t="s">
        <v>443</v>
      </c>
      <c r="D357" s="37">
        <v>2</v>
      </c>
      <c r="E357" s="37" t="s">
        <v>411</v>
      </c>
      <c r="F357" s="38" t="s">
        <v>454</v>
      </c>
      <c r="G357" s="39" t="s">
        <v>413</v>
      </c>
      <c r="H357" s="40">
        <v>0.5</v>
      </c>
      <c r="I357" s="37">
        <v>0</v>
      </c>
      <c r="J357" s="37">
        <v>5</v>
      </c>
      <c r="K357" s="37">
        <v>3</v>
      </c>
    </row>
    <row r="358" spans="1:11" x14ac:dyDescent="0.35">
      <c r="A358" s="45">
        <v>1135</v>
      </c>
      <c r="B358" s="19">
        <v>13</v>
      </c>
      <c r="C358" s="19" t="s">
        <v>443</v>
      </c>
      <c r="D358" s="37">
        <v>3</v>
      </c>
      <c r="E358" s="37" t="s">
        <v>411</v>
      </c>
      <c r="F358" s="38" t="s">
        <v>454</v>
      </c>
      <c r="G358" s="39" t="s">
        <v>413</v>
      </c>
      <c r="H358" s="40">
        <v>0.5</v>
      </c>
      <c r="I358" s="37">
        <v>0</v>
      </c>
      <c r="J358" s="37">
        <v>5</v>
      </c>
      <c r="K358" s="37">
        <v>3</v>
      </c>
    </row>
    <row r="359" spans="1:11" x14ac:dyDescent="0.35">
      <c r="A359" s="45">
        <v>1136</v>
      </c>
      <c r="B359" s="19">
        <v>13</v>
      </c>
      <c r="C359" s="19" t="s">
        <v>443</v>
      </c>
      <c r="D359" s="37">
        <v>4</v>
      </c>
      <c r="E359" s="37" t="s">
        <v>411</v>
      </c>
      <c r="F359" s="38" t="s">
        <v>455</v>
      </c>
      <c r="G359" s="39" t="s">
        <v>413</v>
      </c>
      <c r="H359" s="40">
        <v>0.5</v>
      </c>
      <c r="I359" s="37">
        <v>0</v>
      </c>
      <c r="J359" s="37">
        <v>5</v>
      </c>
      <c r="K359" s="37">
        <v>3</v>
      </c>
    </row>
    <row r="360" spans="1:11" x14ac:dyDescent="0.35">
      <c r="A360" s="45">
        <v>1137</v>
      </c>
      <c r="B360" s="19">
        <v>13</v>
      </c>
      <c r="C360" s="19" t="s">
        <v>443</v>
      </c>
      <c r="D360" s="19">
        <v>5</v>
      </c>
      <c r="E360" s="37" t="s">
        <v>411</v>
      </c>
      <c r="F360" s="38" t="s">
        <v>455</v>
      </c>
      <c r="G360" s="39" t="s">
        <v>413</v>
      </c>
      <c r="H360" s="40">
        <v>0.5</v>
      </c>
      <c r="I360" s="37">
        <v>0</v>
      </c>
      <c r="J360" s="37">
        <v>5</v>
      </c>
      <c r="K360" s="37">
        <v>3</v>
      </c>
    </row>
    <row r="361" spans="1:11" x14ac:dyDescent="0.35">
      <c r="A361" s="45">
        <v>1138</v>
      </c>
      <c r="B361" s="19">
        <v>13</v>
      </c>
      <c r="C361" s="19" t="s">
        <v>443</v>
      </c>
      <c r="D361" s="19">
        <v>9</v>
      </c>
      <c r="E361" s="37" t="s">
        <v>411</v>
      </c>
      <c r="F361" s="38" t="s">
        <v>455</v>
      </c>
      <c r="G361" s="39" t="s">
        <v>413</v>
      </c>
      <c r="H361" s="40">
        <v>0.5</v>
      </c>
      <c r="I361" s="37">
        <v>0</v>
      </c>
      <c r="J361" s="37">
        <v>5</v>
      </c>
      <c r="K361" s="37">
        <v>3</v>
      </c>
    </row>
    <row r="362" spans="1:11" x14ac:dyDescent="0.35">
      <c r="A362" s="45">
        <v>1139</v>
      </c>
      <c r="B362" s="19">
        <v>13</v>
      </c>
      <c r="C362" s="19" t="s">
        <v>443</v>
      </c>
      <c r="D362" s="19">
        <v>1</v>
      </c>
      <c r="E362" s="37" t="s">
        <v>415</v>
      </c>
      <c r="F362" s="38" t="s">
        <v>456</v>
      </c>
      <c r="G362" s="39" t="s">
        <v>413</v>
      </c>
      <c r="H362" s="40">
        <v>0.5</v>
      </c>
      <c r="I362" s="37">
        <v>0</v>
      </c>
      <c r="J362" s="37">
        <v>5</v>
      </c>
      <c r="K362" s="37">
        <v>3</v>
      </c>
    </row>
    <row r="363" spans="1:11" x14ac:dyDescent="0.35">
      <c r="A363" s="45">
        <v>1140</v>
      </c>
      <c r="B363" s="19">
        <v>13</v>
      </c>
      <c r="C363" s="19" t="s">
        <v>443</v>
      </c>
      <c r="D363" s="19">
        <v>2</v>
      </c>
      <c r="E363" s="37" t="s">
        <v>415</v>
      </c>
      <c r="F363" s="38" t="s">
        <v>457</v>
      </c>
      <c r="G363" s="39" t="s">
        <v>413</v>
      </c>
      <c r="H363" s="40">
        <v>0.5</v>
      </c>
      <c r="I363" s="37">
        <v>0</v>
      </c>
      <c r="J363" s="37">
        <v>5</v>
      </c>
      <c r="K363" s="37">
        <v>3</v>
      </c>
    </row>
    <row r="364" spans="1:11" x14ac:dyDescent="0.35">
      <c r="A364" s="45">
        <v>1141</v>
      </c>
      <c r="B364" s="19">
        <v>13</v>
      </c>
      <c r="C364" s="19" t="s">
        <v>443</v>
      </c>
      <c r="D364" s="19">
        <v>7</v>
      </c>
      <c r="E364" s="37" t="s">
        <v>415</v>
      </c>
      <c r="F364" s="38" t="s">
        <v>457</v>
      </c>
      <c r="G364" s="39" t="s">
        <v>413</v>
      </c>
      <c r="H364" s="40">
        <v>0.5</v>
      </c>
      <c r="I364" s="37">
        <v>0</v>
      </c>
      <c r="J364" s="37">
        <v>5</v>
      </c>
      <c r="K364" s="37">
        <v>3</v>
      </c>
    </row>
    <row r="365" spans="1:11" x14ac:dyDescent="0.35">
      <c r="A365" s="45">
        <v>1142</v>
      </c>
      <c r="B365" s="19">
        <v>13</v>
      </c>
      <c r="C365" s="19" t="s">
        <v>443</v>
      </c>
      <c r="D365" s="19">
        <v>8</v>
      </c>
      <c r="E365" s="37" t="s">
        <v>415</v>
      </c>
      <c r="F365" s="38" t="s">
        <v>457</v>
      </c>
      <c r="G365" s="39" t="s">
        <v>413</v>
      </c>
      <c r="H365" s="40">
        <v>0.5</v>
      </c>
      <c r="I365" s="37">
        <v>0</v>
      </c>
      <c r="J365" s="37">
        <v>5</v>
      </c>
      <c r="K365" s="37">
        <v>3</v>
      </c>
    </row>
    <row r="366" spans="1:11" x14ac:dyDescent="0.35">
      <c r="A366" s="45">
        <v>1143</v>
      </c>
      <c r="B366" s="19">
        <v>13</v>
      </c>
      <c r="C366" s="19" t="s">
        <v>443</v>
      </c>
      <c r="D366" s="19">
        <v>9</v>
      </c>
      <c r="E366" s="37" t="s">
        <v>415</v>
      </c>
      <c r="F366" s="38" t="s">
        <v>458</v>
      </c>
      <c r="G366" s="39" t="s">
        <v>413</v>
      </c>
      <c r="H366" s="40">
        <v>0.5</v>
      </c>
      <c r="I366" s="37">
        <v>0</v>
      </c>
      <c r="J366" s="37">
        <v>5</v>
      </c>
      <c r="K366" s="37">
        <v>3</v>
      </c>
    </row>
    <row r="367" spans="1:11" x14ac:dyDescent="0.35">
      <c r="A367" s="45">
        <v>1144</v>
      </c>
      <c r="B367" s="19">
        <v>13</v>
      </c>
      <c r="C367" s="19" t="s">
        <v>443</v>
      </c>
      <c r="D367" s="19">
        <v>1</v>
      </c>
      <c r="E367" s="19" t="s">
        <v>419</v>
      </c>
      <c r="F367" s="38" t="s">
        <v>458</v>
      </c>
      <c r="G367" s="39" t="s">
        <v>413</v>
      </c>
      <c r="H367" s="40">
        <v>0.5</v>
      </c>
      <c r="I367" s="37">
        <v>0</v>
      </c>
      <c r="J367" s="37">
        <v>3</v>
      </c>
      <c r="K367" s="37">
        <v>1</v>
      </c>
    </row>
    <row r="368" spans="1:11" x14ac:dyDescent="0.35">
      <c r="A368" s="45">
        <v>1145</v>
      </c>
      <c r="B368" s="19">
        <v>13</v>
      </c>
      <c r="C368" s="19" t="s">
        <v>443</v>
      </c>
      <c r="D368" s="19">
        <v>7</v>
      </c>
      <c r="E368" s="19" t="s">
        <v>419</v>
      </c>
      <c r="F368" s="38" t="s">
        <v>458</v>
      </c>
      <c r="G368" s="39" t="s">
        <v>413</v>
      </c>
      <c r="H368" s="40">
        <v>0.5</v>
      </c>
      <c r="I368" s="37">
        <v>0</v>
      </c>
      <c r="J368" s="37">
        <v>3</v>
      </c>
      <c r="K368" s="37">
        <v>1</v>
      </c>
    </row>
    <row r="369" spans="1:11" x14ac:dyDescent="0.35">
      <c r="A369" s="45">
        <v>1146</v>
      </c>
      <c r="B369" s="19">
        <v>13</v>
      </c>
      <c r="C369" s="19" t="s">
        <v>443</v>
      </c>
      <c r="D369" s="19">
        <v>8</v>
      </c>
      <c r="E369" s="19" t="s">
        <v>419</v>
      </c>
      <c r="F369" s="38" t="s">
        <v>458</v>
      </c>
      <c r="G369" s="39" t="s">
        <v>413</v>
      </c>
      <c r="H369" s="40">
        <v>0.5</v>
      </c>
      <c r="I369" s="37">
        <v>0</v>
      </c>
      <c r="J369" s="37">
        <v>3</v>
      </c>
      <c r="K369" s="37">
        <v>1</v>
      </c>
    </row>
    <row r="370" spans="1:11" x14ac:dyDescent="0.35">
      <c r="A370" s="45">
        <v>1147</v>
      </c>
      <c r="B370" s="19">
        <v>13</v>
      </c>
      <c r="C370" s="19" t="s">
        <v>443</v>
      </c>
      <c r="D370" s="19">
        <v>9</v>
      </c>
      <c r="E370" s="19" t="s">
        <v>419</v>
      </c>
      <c r="F370" s="38" t="s">
        <v>458</v>
      </c>
      <c r="G370" s="39" t="s">
        <v>413</v>
      </c>
      <c r="H370" s="40">
        <v>0.5</v>
      </c>
      <c r="I370" s="37">
        <v>0</v>
      </c>
      <c r="J370" s="37">
        <v>3</v>
      </c>
      <c r="K370" s="37">
        <v>1</v>
      </c>
    </row>
    <row r="371" spans="1:11" x14ac:dyDescent="0.35">
      <c r="A371" s="45">
        <v>1148</v>
      </c>
      <c r="B371" s="19">
        <v>13</v>
      </c>
      <c r="C371" s="19" t="s">
        <v>443</v>
      </c>
      <c r="D371" s="19">
        <v>10</v>
      </c>
      <c r="E371" s="19" t="s">
        <v>419</v>
      </c>
      <c r="F371" s="38" t="s">
        <v>458</v>
      </c>
      <c r="G371" s="39" t="s">
        <v>413</v>
      </c>
      <c r="H371" s="40">
        <v>0.5</v>
      </c>
      <c r="I371" s="37">
        <v>0</v>
      </c>
      <c r="J371" s="37">
        <v>3</v>
      </c>
      <c r="K371" s="37">
        <v>1</v>
      </c>
    </row>
    <row r="372" spans="1:11" x14ac:dyDescent="0.35">
      <c r="A372" s="45">
        <v>1149</v>
      </c>
      <c r="B372" s="19">
        <v>13</v>
      </c>
      <c r="C372" s="19" t="s">
        <v>443</v>
      </c>
      <c r="D372" s="37">
        <v>1</v>
      </c>
      <c r="E372" s="37" t="s">
        <v>411</v>
      </c>
      <c r="F372" s="38" t="s">
        <v>459</v>
      </c>
      <c r="G372" s="39" t="s">
        <v>413</v>
      </c>
      <c r="H372" s="40">
        <v>0.5</v>
      </c>
      <c r="I372" s="37">
        <v>0</v>
      </c>
      <c r="J372" s="37">
        <v>5</v>
      </c>
      <c r="K372" s="37">
        <v>3</v>
      </c>
    </row>
    <row r="373" spans="1:11" x14ac:dyDescent="0.35">
      <c r="A373" s="45">
        <v>1150</v>
      </c>
      <c r="B373" s="19">
        <v>13</v>
      </c>
      <c r="C373" s="19" t="s">
        <v>443</v>
      </c>
      <c r="D373" s="37">
        <v>2</v>
      </c>
      <c r="E373" s="37" t="s">
        <v>411</v>
      </c>
      <c r="F373" s="38" t="s">
        <v>459</v>
      </c>
      <c r="G373" s="39" t="s">
        <v>413</v>
      </c>
      <c r="H373" s="40">
        <v>0.5</v>
      </c>
      <c r="I373" s="37">
        <v>0</v>
      </c>
      <c r="J373" s="37">
        <v>5</v>
      </c>
      <c r="K373" s="37">
        <v>3</v>
      </c>
    </row>
    <row r="374" spans="1:11" x14ac:dyDescent="0.35">
      <c r="A374" s="45">
        <v>1151</v>
      </c>
      <c r="B374" s="19">
        <v>13</v>
      </c>
      <c r="C374" s="19" t="s">
        <v>443</v>
      </c>
      <c r="D374" s="37">
        <v>3</v>
      </c>
      <c r="E374" s="37" t="s">
        <v>411</v>
      </c>
      <c r="F374" s="38" t="s">
        <v>459</v>
      </c>
      <c r="G374" s="39" t="s">
        <v>413</v>
      </c>
      <c r="H374" s="40">
        <v>0.5</v>
      </c>
      <c r="I374" s="37">
        <v>0</v>
      </c>
      <c r="J374" s="37">
        <v>5</v>
      </c>
      <c r="K374" s="37">
        <v>3</v>
      </c>
    </row>
    <row r="375" spans="1:11" x14ac:dyDescent="0.35">
      <c r="A375" s="45">
        <v>1152</v>
      </c>
      <c r="B375" s="19">
        <v>13</v>
      </c>
      <c r="C375" s="19" t="s">
        <v>443</v>
      </c>
      <c r="D375" s="37">
        <v>4</v>
      </c>
      <c r="E375" s="37" t="s">
        <v>411</v>
      </c>
      <c r="F375" s="38" t="s">
        <v>460</v>
      </c>
      <c r="G375" s="39" t="s">
        <v>413</v>
      </c>
      <c r="H375" s="40">
        <v>0.5</v>
      </c>
      <c r="I375" s="37">
        <v>0</v>
      </c>
      <c r="J375" s="37">
        <v>5</v>
      </c>
      <c r="K375" s="37">
        <v>3</v>
      </c>
    </row>
    <row r="376" spans="1:11" x14ac:dyDescent="0.35">
      <c r="A376" s="45">
        <v>1153</v>
      </c>
      <c r="B376" s="19">
        <v>13</v>
      </c>
      <c r="C376" s="19" t="s">
        <v>443</v>
      </c>
      <c r="D376" s="19">
        <v>5</v>
      </c>
      <c r="E376" s="37" t="s">
        <v>411</v>
      </c>
      <c r="F376" s="38" t="s">
        <v>460</v>
      </c>
      <c r="G376" s="39" t="s">
        <v>413</v>
      </c>
      <c r="H376" s="40">
        <v>0.5</v>
      </c>
      <c r="I376" s="37">
        <v>0</v>
      </c>
      <c r="J376" s="37">
        <v>5</v>
      </c>
      <c r="K376" s="37">
        <v>3</v>
      </c>
    </row>
    <row r="377" spans="1:11" x14ac:dyDescent="0.35">
      <c r="A377" s="45">
        <v>1154</v>
      </c>
      <c r="B377" s="19">
        <v>13</v>
      </c>
      <c r="C377" s="19" t="s">
        <v>443</v>
      </c>
      <c r="D377" s="19">
        <v>9</v>
      </c>
      <c r="E377" s="37" t="s">
        <v>411</v>
      </c>
      <c r="F377" s="38" t="s">
        <v>460</v>
      </c>
      <c r="G377" s="39" t="s">
        <v>413</v>
      </c>
      <c r="H377" s="40">
        <v>0.5</v>
      </c>
      <c r="I377" s="37">
        <v>0</v>
      </c>
      <c r="J377" s="37">
        <v>5</v>
      </c>
      <c r="K377" s="37">
        <v>3</v>
      </c>
    </row>
    <row r="378" spans="1:11" x14ac:dyDescent="0.35">
      <c r="A378" s="45">
        <v>1155</v>
      </c>
      <c r="B378" s="19">
        <v>13</v>
      </c>
      <c r="C378" s="19" t="s">
        <v>443</v>
      </c>
      <c r="D378" s="19">
        <v>1</v>
      </c>
      <c r="E378" s="37" t="s">
        <v>415</v>
      </c>
      <c r="F378" s="38" t="s">
        <v>461</v>
      </c>
      <c r="G378" s="39" t="s">
        <v>413</v>
      </c>
      <c r="H378" s="40">
        <v>0.5</v>
      </c>
      <c r="I378" s="37">
        <v>0</v>
      </c>
      <c r="J378" s="37">
        <v>5</v>
      </c>
      <c r="K378" s="37">
        <v>3</v>
      </c>
    </row>
    <row r="379" spans="1:11" x14ac:dyDescent="0.35">
      <c r="A379" s="45">
        <v>1156</v>
      </c>
      <c r="B379" s="19">
        <v>13</v>
      </c>
      <c r="C379" s="19" t="s">
        <v>443</v>
      </c>
      <c r="D379" s="19">
        <v>2</v>
      </c>
      <c r="E379" s="37" t="s">
        <v>415</v>
      </c>
      <c r="F379" s="38" t="s">
        <v>462</v>
      </c>
      <c r="G379" s="39" t="s">
        <v>413</v>
      </c>
      <c r="H379" s="40">
        <v>0.5</v>
      </c>
      <c r="I379" s="37">
        <v>0</v>
      </c>
      <c r="J379" s="37">
        <v>5</v>
      </c>
      <c r="K379" s="37">
        <v>3</v>
      </c>
    </row>
    <row r="380" spans="1:11" x14ac:dyDescent="0.35">
      <c r="A380" s="45">
        <v>1157</v>
      </c>
      <c r="B380" s="19">
        <v>13</v>
      </c>
      <c r="C380" s="19" t="s">
        <v>443</v>
      </c>
      <c r="D380" s="19">
        <v>7</v>
      </c>
      <c r="E380" s="37" t="s">
        <v>415</v>
      </c>
      <c r="F380" s="38" t="s">
        <v>462</v>
      </c>
      <c r="G380" s="39" t="s">
        <v>413</v>
      </c>
      <c r="H380" s="40">
        <v>0.5</v>
      </c>
      <c r="I380" s="37">
        <v>0</v>
      </c>
      <c r="J380" s="37">
        <v>5</v>
      </c>
      <c r="K380" s="37">
        <v>3</v>
      </c>
    </row>
    <row r="381" spans="1:11" x14ac:dyDescent="0.35">
      <c r="A381" s="45">
        <v>1158</v>
      </c>
      <c r="B381" s="19">
        <v>13</v>
      </c>
      <c r="C381" s="19" t="s">
        <v>443</v>
      </c>
      <c r="D381" s="19">
        <v>8</v>
      </c>
      <c r="E381" s="37" t="s">
        <v>415</v>
      </c>
      <c r="F381" s="38" t="s">
        <v>462</v>
      </c>
      <c r="G381" s="39" t="s">
        <v>413</v>
      </c>
      <c r="H381" s="40">
        <v>0.5</v>
      </c>
      <c r="I381" s="37">
        <v>0</v>
      </c>
      <c r="J381" s="37">
        <v>5</v>
      </c>
      <c r="K381" s="37">
        <v>3</v>
      </c>
    </row>
    <row r="382" spans="1:11" x14ac:dyDescent="0.35">
      <c r="A382" s="45">
        <v>1159</v>
      </c>
      <c r="B382" s="19">
        <v>13</v>
      </c>
      <c r="C382" s="19" t="s">
        <v>443</v>
      </c>
      <c r="D382" s="19">
        <v>9</v>
      </c>
      <c r="E382" s="37" t="s">
        <v>415</v>
      </c>
      <c r="F382" s="38" t="s">
        <v>463</v>
      </c>
      <c r="G382" s="39" t="s">
        <v>413</v>
      </c>
      <c r="H382" s="40">
        <v>0.5</v>
      </c>
      <c r="I382" s="37">
        <v>0</v>
      </c>
      <c r="J382" s="37">
        <v>5</v>
      </c>
      <c r="K382" s="37">
        <v>3</v>
      </c>
    </row>
    <row r="383" spans="1:11" x14ac:dyDescent="0.35">
      <c r="A383" s="45">
        <v>1160</v>
      </c>
      <c r="B383" s="19">
        <v>13</v>
      </c>
      <c r="C383" s="19" t="s">
        <v>443</v>
      </c>
      <c r="D383" s="19">
        <v>1</v>
      </c>
      <c r="E383" s="19" t="s">
        <v>419</v>
      </c>
      <c r="F383" s="38" t="s">
        <v>463</v>
      </c>
      <c r="G383" s="39" t="s">
        <v>413</v>
      </c>
      <c r="H383" s="40">
        <v>0.5</v>
      </c>
      <c r="I383" s="37">
        <v>0</v>
      </c>
      <c r="J383" s="37">
        <v>3</v>
      </c>
      <c r="K383" s="37">
        <v>1</v>
      </c>
    </row>
    <row r="384" spans="1:11" x14ac:dyDescent="0.35">
      <c r="A384" s="45">
        <v>1161</v>
      </c>
      <c r="B384" s="19">
        <v>13</v>
      </c>
      <c r="C384" s="19" t="s">
        <v>443</v>
      </c>
      <c r="D384" s="19">
        <v>7</v>
      </c>
      <c r="E384" s="19" t="s">
        <v>419</v>
      </c>
      <c r="F384" s="38" t="s">
        <v>463</v>
      </c>
      <c r="G384" s="39" t="s">
        <v>413</v>
      </c>
      <c r="H384" s="40">
        <v>0.5</v>
      </c>
      <c r="I384" s="37">
        <v>0</v>
      </c>
      <c r="J384" s="37">
        <v>3</v>
      </c>
      <c r="K384" s="37">
        <v>1</v>
      </c>
    </row>
    <row r="385" spans="1:11" x14ac:dyDescent="0.35">
      <c r="A385" s="45">
        <v>1162</v>
      </c>
      <c r="B385" s="19">
        <v>13</v>
      </c>
      <c r="C385" s="19" t="s">
        <v>443</v>
      </c>
      <c r="D385" s="19">
        <v>8</v>
      </c>
      <c r="E385" s="19" t="s">
        <v>419</v>
      </c>
      <c r="F385" s="38" t="s">
        <v>463</v>
      </c>
      <c r="G385" s="39" t="s">
        <v>413</v>
      </c>
      <c r="H385" s="40">
        <v>0.5</v>
      </c>
      <c r="I385" s="37">
        <v>0</v>
      </c>
      <c r="J385" s="37">
        <v>3</v>
      </c>
      <c r="K385" s="37">
        <v>1</v>
      </c>
    </row>
    <row r="386" spans="1:11" x14ac:dyDescent="0.35">
      <c r="A386" s="45">
        <v>1163</v>
      </c>
      <c r="B386" s="19">
        <v>13</v>
      </c>
      <c r="C386" s="19" t="s">
        <v>443</v>
      </c>
      <c r="D386" s="19">
        <v>9</v>
      </c>
      <c r="E386" s="19" t="s">
        <v>419</v>
      </c>
      <c r="F386" s="38" t="s">
        <v>463</v>
      </c>
      <c r="G386" s="39" t="s">
        <v>413</v>
      </c>
      <c r="H386" s="40">
        <v>0.5</v>
      </c>
      <c r="I386" s="37">
        <v>0</v>
      </c>
      <c r="J386" s="37">
        <v>3</v>
      </c>
      <c r="K386" s="37">
        <v>1</v>
      </c>
    </row>
    <row r="387" spans="1:11" x14ac:dyDescent="0.35">
      <c r="A387" s="45">
        <v>1164</v>
      </c>
      <c r="B387" s="19">
        <v>13</v>
      </c>
      <c r="C387" s="19" t="s">
        <v>443</v>
      </c>
      <c r="D387" s="19">
        <v>10</v>
      </c>
      <c r="E387" s="19" t="s">
        <v>419</v>
      </c>
      <c r="F387" s="38" t="s">
        <v>463</v>
      </c>
      <c r="G387" s="39" t="s">
        <v>413</v>
      </c>
      <c r="H387" s="40">
        <v>0.5</v>
      </c>
      <c r="I387" s="37">
        <v>0</v>
      </c>
      <c r="J387" s="37">
        <v>3</v>
      </c>
      <c r="K387" s="37">
        <v>1</v>
      </c>
    </row>
    <row r="388" spans="1:11" x14ac:dyDescent="0.35">
      <c r="A388" s="45">
        <v>1165</v>
      </c>
      <c r="B388" s="19">
        <v>13</v>
      </c>
      <c r="C388" s="19" t="s">
        <v>443</v>
      </c>
      <c r="D388" s="37">
        <v>1</v>
      </c>
      <c r="E388" s="37" t="s">
        <v>411</v>
      </c>
      <c r="F388" s="38" t="s">
        <v>464</v>
      </c>
      <c r="G388" s="39" t="s">
        <v>413</v>
      </c>
      <c r="H388" s="40">
        <v>0.5</v>
      </c>
      <c r="I388" s="37">
        <v>0</v>
      </c>
      <c r="J388" s="37">
        <v>5</v>
      </c>
      <c r="K388" s="37">
        <v>3</v>
      </c>
    </row>
    <row r="389" spans="1:11" x14ac:dyDescent="0.35">
      <c r="A389" s="45">
        <v>1166</v>
      </c>
      <c r="B389" s="19">
        <v>13</v>
      </c>
      <c r="C389" s="19" t="s">
        <v>443</v>
      </c>
      <c r="D389" s="37">
        <v>2</v>
      </c>
      <c r="E389" s="37" t="s">
        <v>411</v>
      </c>
      <c r="F389" s="38" t="s">
        <v>464</v>
      </c>
      <c r="G389" s="39" t="s">
        <v>413</v>
      </c>
      <c r="H389" s="40">
        <v>0.5</v>
      </c>
      <c r="I389" s="37">
        <v>0</v>
      </c>
      <c r="J389" s="37">
        <v>5</v>
      </c>
      <c r="K389" s="37">
        <v>3</v>
      </c>
    </row>
    <row r="390" spans="1:11" x14ac:dyDescent="0.35">
      <c r="A390" s="45">
        <v>1167</v>
      </c>
      <c r="B390" s="19">
        <v>13</v>
      </c>
      <c r="C390" s="19" t="s">
        <v>443</v>
      </c>
      <c r="D390" s="37">
        <v>3</v>
      </c>
      <c r="E390" s="37" t="s">
        <v>411</v>
      </c>
      <c r="F390" s="38" t="s">
        <v>464</v>
      </c>
      <c r="G390" s="39" t="s">
        <v>413</v>
      </c>
      <c r="H390" s="40">
        <v>0.5</v>
      </c>
      <c r="I390" s="37">
        <v>0</v>
      </c>
      <c r="J390" s="37">
        <v>5</v>
      </c>
      <c r="K390" s="37">
        <v>3</v>
      </c>
    </row>
    <row r="391" spans="1:11" x14ac:dyDescent="0.35">
      <c r="A391" s="45">
        <v>1168</v>
      </c>
      <c r="B391" s="19">
        <v>13</v>
      </c>
      <c r="C391" s="19" t="s">
        <v>443</v>
      </c>
      <c r="D391" s="37">
        <v>4</v>
      </c>
      <c r="E391" s="37" t="s">
        <v>411</v>
      </c>
      <c r="F391" s="38" t="s">
        <v>465</v>
      </c>
      <c r="G391" s="39" t="s">
        <v>413</v>
      </c>
      <c r="H391" s="40">
        <v>0.5</v>
      </c>
      <c r="I391" s="37">
        <v>0</v>
      </c>
      <c r="J391" s="37">
        <v>5</v>
      </c>
      <c r="K391" s="37">
        <v>3</v>
      </c>
    </row>
    <row r="392" spans="1:11" x14ac:dyDescent="0.35">
      <c r="A392" s="45">
        <v>1169</v>
      </c>
      <c r="B392" s="19">
        <v>13</v>
      </c>
      <c r="C392" s="19" t="s">
        <v>443</v>
      </c>
      <c r="D392" s="19">
        <v>5</v>
      </c>
      <c r="E392" s="37" t="s">
        <v>411</v>
      </c>
      <c r="F392" s="38" t="s">
        <v>465</v>
      </c>
      <c r="G392" s="39" t="s">
        <v>413</v>
      </c>
      <c r="H392" s="40">
        <v>0.5</v>
      </c>
      <c r="I392" s="37">
        <v>0</v>
      </c>
      <c r="J392" s="37">
        <v>5</v>
      </c>
      <c r="K392" s="37">
        <v>3</v>
      </c>
    </row>
    <row r="393" spans="1:11" x14ac:dyDescent="0.35">
      <c r="A393" s="45">
        <v>1170</v>
      </c>
      <c r="B393" s="19">
        <v>13</v>
      </c>
      <c r="C393" s="19" t="s">
        <v>443</v>
      </c>
      <c r="D393" s="19">
        <v>9</v>
      </c>
      <c r="E393" s="37" t="s">
        <v>411</v>
      </c>
      <c r="F393" s="38" t="s">
        <v>465</v>
      </c>
      <c r="G393" s="39" t="s">
        <v>413</v>
      </c>
      <c r="H393" s="40">
        <v>0.5</v>
      </c>
      <c r="I393" s="37">
        <v>0</v>
      </c>
      <c r="J393" s="37">
        <v>5</v>
      </c>
      <c r="K393" s="37">
        <v>3</v>
      </c>
    </row>
    <row r="394" spans="1:11" x14ac:dyDescent="0.35">
      <c r="A394" s="45">
        <v>1171</v>
      </c>
      <c r="B394" s="19">
        <v>13</v>
      </c>
      <c r="C394" s="19" t="s">
        <v>443</v>
      </c>
      <c r="D394" s="19">
        <v>1</v>
      </c>
      <c r="E394" s="37" t="s">
        <v>415</v>
      </c>
      <c r="F394" s="38" t="s">
        <v>466</v>
      </c>
      <c r="G394" s="39" t="s">
        <v>413</v>
      </c>
      <c r="H394" s="40">
        <v>0.5</v>
      </c>
      <c r="I394" s="37">
        <v>0</v>
      </c>
      <c r="J394" s="37">
        <v>5</v>
      </c>
      <c r="K394" s="37">
        <v>3</v>
      </c>
    </row>
    <row r="395" spans="1:11" x14ac:dyDescent="0.35">
      <c r="A395" s="45">
        <v>1172</v>
      </c>
      <c r="B395" s="19">
        <v>13</v>
      </c>
      <c r="C395" s="19" t="s">
        <v>443</v>
      </c>
      <c r="D395" s="19">
        <v>2</v>
      </c>
      <c r="E395" s="37" t="s">
        <v>415</v>
      </c>
      <c r="F395" s="38" t="s">
        <v>467</v>
      </c>
      <c r="G395" s="39" t="s">
        <v>413</v>
      </c>
      <c r="H395" s="40">
        <v>0.5</v>
      </c>
      <c r="I395" s="37">
        <v>0</v>
      </c>
      <c r="J395" s="37">
        <v>5</v>
      </c>
      <c r="K395" s="37">
        <v>3</v>
      </c>
    </row>
    <row r="396" spans="1:11" x14ac:dyDescent="0.35">
      <c r="A396" s="45">
        <v>1173</v>
      </c>
      <c r="B396" s="19">
        <v>13</v>
      </c>
      <c r="C396" s="19" t="s">
        <v>443</v>
      </c>
      <c r="D396" s="19">
        <v>7</v>
      </c>
      <c r="E396" s="37" t="s">
        <v>415</v>
      </c>
      <c r="F396" s="38" t="s">
        <v>467</v>
      </c>
      <c r="G396" s="39" t="s">
        <v>413</v>
      </c>
      <c r="H396" s="40">
        <v>0.5</v>
      </c>
      <c r="I396" s="37">
        <v>0</v>
      </c>
      <c r="J396" s="37">
        <v>5</v>
      </c>
      <c r="K396" s="37">
        <v>3</v>
      </c>
    </row>
    <row r="397" spans="1:11" x14ac:dyDescent="0.35">
      <c r="A397" s="45">
        <v>1174</v>
      </c>
      <c r="B397" s="19">
        <v>13</v>
      </c>
      <c r="C397" s="19" t="s">
        <v>443</v>
      </c>
      <c r="D397" s="19">
        <v>8</v>
      </c>
      <c r="E397" s="37" t="s">
        <v>415</v>
      </c>
      <c r="F397" s="38" t="s">
        <v>467</v>
      </c>
      <c r="G397" s="39" t="s">
        <v>413</v>
      </c>
      <c r="H397" s="40">
        <v>0.5</v>
      </c>
      <c r="I397" s="37">
        <v>0</v>
      </c>
      <c r="J397" s="37">
        <v>5</v>
      </c>
      <c r="K397" s="37">
        <v>3</v>
      </c>
    </row>
    <row r="398" spans="1:11" x14ac:dyDescent="0.35">
      <c r="A398" s="45">
        <v>1175</v>
      </c>
      <c r="B398" s="19">
        <v>13</v>
      </c>
      <c r="C398" s="19" t="s">
        <v>443</v>
      </c>
      <c r="D398" s="19">
        <v>9</v>
      </c>
      <c r="E398" s="37" t="s">
        <v>415</v>
      </c>
      <c r="F398" s="38" t="s">
        <v>468</v>
      </c>
      <c r="G398" s="39" t="s">
        <v>413</v>
      </c>
      <c r="H398" s="40">
        <v>0.5</v>
      </c>
      <c r="I398" s="37">
        <v>0</v>
      </c>
      <c r="J398" s="37">
        <v>5</v>
      </c>
      <c r="K398" s="37">
        <v>3</v>
      </c>
    </row>
    <row r="399" spans="1:11" x14ac:dyDescent="0.35">
      <c r="A399" s="45">
        <v>1176</v>
      </c>
      <c r="B399" s="19">
        <v>13</v>
      </c>
      <c r="C399" s="19" t="s">
        <v>443</v>
      </c>
      <c r="D399" s="19">
        <v>1</v>
      </c>
      <c r="E399" s="19" t="s">
        <v>419</v>
      </c>
      <c r="F399" s="38" t="s">
        <v>468</v>
      </c>
      <c r="G399" s="39" t="s">
        <v>413</v>
      </c>
      <c r="H399" s="40">
        <v>0.5</v>
      </c>
      <c r="I399" s="37">
        <v>0</v>
      </c>
      <c r="J399" s="37">
        <v>3</v>
      </c>
      <c r="K399" s="37">
        <v>1</v>
      </c>
    </row>
    <row r="400" spans="1:11" x14ac:dyDescent="0.35">
      <c r="A400" s="45">
        <v>1177</v>
      </c>
      <c r="B400" s="19">
        <v>13</v>
      </c>
      <c r="C400" s="19" t="s">
        <v>443</v>
      </c>
      <c r="D400" s="19">
        <v>7</v>
      </c>
      <c r="E400" s="19" t="s">
        <v>419</v>
      </c>
      <c r="F400" s="38" t="s">
        <v>468</v>
      </c>
      <c r="G400" s="39" t="s">
        <v>413</v>
      </c>
      <c r="H400" s="40">
        <v>0.5</v>
      </c>
      <c r="I400" s="37">
        <v>0</v>
      </c>
      <c r="J400" s="37">
        <v>3</v>
      </c>
      <c r="K400" s="37">
        <v>1</v>
      </c>
    </row>
    <row r="401" spans="1:11" x14ac:dyDescent="0.35">
      <c r="A401" s="45">
        <v>1178</v>
      </c>
      <c r="B401" s="19">
        <v>13</v>
      </c>
      <c r="C401" s="19" t="s">
        <v>443</v>
      </c>
      <c r="D401" s="19">
        <v>8</v>
      </c>
      <c r="E401" s="19" t="s">
        <v>419</v>
      </c>
      <c r="F401" s="38" t="s">
        <v>468</v>
      </c>
      <c r="G401" s="39" t="s">
        <v>413</v>
      </c>
      <c r="H401" s="40">
        <v>0.5</v>
      </c>
      <c r="I401" s="37">
        <v>0</v>
      </c>
      <c r="J401" s="37">
        <v>3</v>
      </c>
      <c r="K401" s="37">
        <v>1</v>
      </c>
    </row>
    <row r="402" spans="1:11" x14ac:dyDescent="0.35">
      <c r="A402" s="45">
        <v>1179</v>
      </c>
      <c r="B402" s="19">
        <v>13</v>
      </c>
      <c r="C402" s="19" t="s">
        <v>443</v>
      </c>
      <c r="D402" s="19">
        <v>9</v>
      </c>
      <c r="E402" s="19" t="s">
        <v>419</v>
      </c>
      <c r="F402" s="38" t="s">
        <v>468</v>
      </c>
      <c r="G402" s="39" t="s">
        <v>413</v>
      </c>
      <c r="H402" s="40">
        <v>0.5</v>
      </c>
      <c r="I402" s="37">
        <v>0</v>
      </c>
      <c r="J402" s="37">
        <v>3</v>
      </c>
      <c r="K402" s="37">
        <v>1</v>
      </c>
    </row>
    <row r="403" spans="1:11" x14ac:dyDescent="0.35">
      <c r="A403" s="45">
        <v>1180</v>
      </c>
      <c r="B403" s="19">
        <v>13</v>
      </c>
      <c r="C403" s="19" t="s">
        <v>443</v>
      </c>
      <c r="D403" s="19">
        <v>10</v>
      </c>
      <c r="E403" s="19" t="s">
        <v>419</v>
      </c>
      <c r="F403" s="38" t="s">
        <v>468</v>
      </c>
      <c r="G403" s="39" t="s">
        <v>413</v>
      </c>
      <c r="H403" s="40">
        <v>0.5</v>
      </c>
      <c r="I403" s="37">
        <v>0</v>
      </c>
      <c r="J403" s="37">
        <v>3</v>
      </c>
      <c r="K403" s="37">
        <v>1</v>
      </c>
    </row>
    <row r="404" spans="1:11" x14ac:dyDescent="0.35">
      <c r="A404" s="45">
        <v>1201</v>
      </c>
      <c r="B404" s="5">
        <v>15</v>
      </c>
      <c r="C404" s="5" t="s">
        <v>469</v>
      </c>
      <c r="D404" s="45">
        <v>1</v>
      </c>
      <c r="E404" s="45" t="s">
        <v>411</v>
      </c>
      <c r="F404" s="46" t="s">
        <v>444</v>
      </c>
      <c r="G404" s="47" t="s">
        <v>413</v>
      </c>
      <c r="H404" s="48">
        <v>0.5</v>
      </c>
      <c r="I404" s="45">
        <v>0</v>
      </c>
      <c r="J404" s="45">
        <v>5</v>
      </c>
      <c r="K404" s="45">
        <v>3</v>
      </c>
    </row>
    <row r="405" spans="1:11" x14ac:dyDescent="0.35">
      <c r="A405" s="45">
        <v>1202</v>
      </c>
      <c r="B405" s="5">
        <v>15</v>
      </c>
      <c r="C405" s="5" t="s">
        <v>469</v>
      </c>
      <c r="D405" s="45">
        <v>2</v>
      </c>
      <c r="E405" s="45" t="s">
        <v>411</v>
      </c>
      <c r="F405" s="46" t="s">
        <v>444</v>
      </c>
      <c r="G405" s="47" t="s">
        <v>413</v>
      </c>
      <c r="H405" s="48">
        <v>0.5</v>
      </c>
      <c r="I405" s="45">
        <v>0</v>
      </c>
      <c r="J405" s="45">
        <v>5</v>
      </c>
      <c r="K405" s="45">
        <v>3</v>
      </c>
    </row>
    <row r="406" spans="1:11" x14ac:dyDescent="0.35">
      <c r="A406" s="45">
        <v>1203</v>
      </c>
      <c r="B406" s="5">
        <v>15</v>
      </c>
      <c r="C406" s="5" t="s">
        <v>469</v>
      </c>
      <c r="D406" s="45">
        <v>3</v>
      </c>
      <c r="E406" s="45" t="s">
        <v>411</v>
      </c>
      <c r="F406" s="46" t="s">
        <v>444</v>
      </c>
      <c r="G406" s="47" t="s">
        <v>413</v>
      </c>
      <c r="H406" s="48">
        <v>0.5</v>
      </c>
      <c r="I406" s="45">
        <v>0</v>
      </c>
      <c r="J406" s="45">
        <v>5</v>
      </c>
      <c r="K406" s="45">
        <v>3</v>
      </c>
    </row>
    <row r="407" spans="1:11" x14ac:dyDescent="0.35">
      <c r="A407" s="45">
        <v>1204</v>
      </c>
      <c r="B407" s="5">
        <v>15</v>
      </c>
      <c r="C407" s="5" t="s">
        <v>469</v>
      </c>
      <c r="D407" s="45">
        <v>4</v>
      </c>
      <c r="E407" s="45" t="s">
        <v>411</v>
      </c>
      <c r="F407" s="46" t="s">
        <v>445</v>
      </c>
      <c r="G407" s="47" t="s">
        <v>413</v>
      </c>
      <c r="H407" s="48">
        <v>0.5</v>
      </c>
      <c r="I407" s="45">
        <v>0</v>
      </c>
      <c r="J407" s="45">
        <v>5</v>
      </c>
      <c r="K407" s="45">
        <v>3</v>
      </c>
    </row>
    <row r="408" spans="1:11" x14ac:dyDescent="0.35">
      <c r="A408" s="45">
        <v>1205</v>
      </c>
      <c r="B408" s="5">
        <v>15</v>
      </c>
      <c r="C408" s="5" t="s">
        <v>469</v>
      </c>
      <c r="D408" s="5">
        <v>5</v>
      </c>
      <c r="E408" s="45" t="s">
        <v>411</v>
      </c>
      <c r="F408" s="49" t="s">
        <v>445</v>
      </c>
      <c r="G408" s="47" t="s">
        <v>413</v>
      </c>
      <c r="H408" s="48">
        <v>0.5</v>
      </c>
      <c r="I408" s="45">
        <v>0</v>
      </c>
      <c r="J408" s="45">
        <v>5</v>
      </c>
      <c r="K408" s="45">
        <v>3</v>
      </c>
    </row>
    <row r="409" spans="1:11" x14ac:dyDescent="0.35">
      <c r="A409" s="45">
        <v>1206</v>
      </c>
      <c r="B409" s="5">
        <v>15</v>
      </c>
      <c r="C409" s="5" t="s">
        <v>469</v>
      </c>
      <c r="D409" s="5">
        <v>9</v>
      </c>
      <c r="E409" s="45" t="s">
        <v>411</v>
      </c>
      <c r="F409" s="49" t="s">
        <v>445</v>
      </c>
      <c r="G409" s="47" t="s">
        <v>413</v>
      </c>
      <c r="H409" s="48">
        <v>0.5</v>
      </c>
      <c r="I409" s="45">
        <v>0</v>
      </c>
      <c r="J409" s="45">
        <v>5</v>
      </c>
      <c r="K409" s="45">
        <v>3</v>
      </c>
    </row>
    <row r="410" spans="1:11" x14ac:dyDescent="0.35">
      <c r="A410" s="45">
        <v>1207</v>
      </c>
      <c r="B410" s="5">
        <v>15</v>
      </c>
      <c r="C410" s="5" t="s">
        <v>469</v>
      </c>
      <c r="D410" s="5">
        <v>1</v>
      </c>
      <c r="E410" s="45" t="s">
        <v>415</v>
      </c>
      <c r="F410" s="49" t="s">
        <v>446</v>
      </c>
      <c r="G410" s="47" t="s">
        <v>413</v>
      </c>
      <c r="H410" s="48">
        <v>0.5</v>
      </c>
      <c r="I410" s="45">
        <v>0</v>
      </c>
      <c r="J410" s="45">
        <v>5</v>
      </c>
      <c r="K410" s="45">
        <v>3</v>
      </c>
    </row>
    <row r="411" spans="1:11" x14ac:dyDescent="0.35">
      <c r="A411" s="45">
        <v>1208</v>
      </c>
      <c r="B411" s="5">
        <v>15</v>
      </c>
      <c r="C411" s="5" t="s">
        <v>469</v>
      </c>
      <c r="D411" s="5">
        <v>2</v>
      </c>
      <c r="E411" s="45" t="s">
        <v>415</v>
      </c>
      <c r="F411" s="49" t="s">
        <v>447</v>
      </c>
      <c r="G411" s="47" t="s">
        <v>413</v>
      </c>
      <c r="H411" s="48">
        <v>0.5</v>
      </c>
      <c r="I411" s="45">
        <v>0</v>
      </c>
      <c r="J411" s="45">
        <v>5</v>
      </c>
      <c r="K411" s="45">
        <v>3</v>
      </c>
    </row>
    <row r="412" spans="1:11" x14ac:dyDescent="0.35">
      <c r="A412" s="45">
        <v>1209</v>
      </c>
      <c r="B412" s="5">
        <v>15</v>
      </c>
      <c r="C412" s="5" t="s">
        <v>469</v>
      </c>
      <c r="D412" s="5">
        <v>7</v>
      </c>
      <c r="E412" s="45" t="s">
        <v>415</v>
      </c>
      <c r="F412" s="49" t="s">
        <v>447</v>
      </c>
      <c r="G412" s="47" t="s">
        <v>413</v>
      </c>
      <c r="H412" s="48">
        <v>0.5</v>
      </c>
      <c r="I412" s="45">
        <v>0</v>
      </c>
      <c r="J412" s="45">
        <v>5</v>
      </c>
      <c r="K412" s="45">
        <v>3</v>
      </c>
    </row>
    <row r="413" spans="1:11" x14ac:dyDescent="0.35">
      <c r="A413" s="45">
        <v>1210</v>
      </c>
      <c r="B413" s="5">
        <v>15</v>
      </c>
      <c r="C413" s="5" t="s">
        <v>469</v>
      </c>
      <c r="D413" s="5">
        <v>8</v>
      </c>
      <c r="E413" s="45" t="s">
        <v>415</v>
      </c>
      <c r="F413" s="49" t="s">
        <v>447</v>
      </c>
      <c r="G413" s="47" t="s">
        <v>413</v>
      </c>
      <c r="H413" s="48">
        <v>0.5</v>
      </c>
      <c r="I413" s="45">
        <v>0</v>
      </c>
      <c r="J413" s="45">
        <v>5</v>
      </c>
      <c r="K413" s="45">
        <v>3</v>
      </c>
    </row>
    <row r="414" spans="1:11" x14ac:dyDescent="0.35">
      <c r="A414" s="45">
        <v>1211</v>
      </c>
      <c r="B414" s="5">
        <v>15</v>
      </c>
      <c r="C414" s="5" t="s">
        <v>469</v>
      </c>
      <c r="D414" s="5">
        <v>9</v>
      </c>
      <c r="E414" s="45" t="s">
        <v>415</v>
      </c>
      <c r="F414" s="49" t="s">
        <v>448</v>
      </c>
      <c r="G414" s="47" t="s">
        <v>413</v>
      </c>
      <c r="H414" s="48">
        <v>0.5</v>
      </c>
      <c r="I414" s="45">
        <v>0</v>
      </c>
      <c r="J414" s="45">
        <v>5</v>
      </c>
      <c r="K414" s="45">
        <v>3</v>
      </c>
    </row>
    <row r="415" spans="1:11" x14ac:dyDescent="0.35">
      <c r="A415" s="45">
        <v>1212</v>
      </c>
      <c r="B415" s="5">
        <v>15</v>
      </c>
      <c r="C415" s="5" t="s">
        <v>469</v>
      </c>
      <c r="D415" s="5">
        <v>1</v>
      </c>
      <c r="E415" s="5" t="s">
        <v>419</v>
      </c>
      <c r="F415" s="49" t="s">
        <v>448</v>
      </c>
      <c r="G415" s="47" t="s">
        <v>413</v>
      </c>
      <c r="H415" s="48">
        <v>0.5</v>
      </c>
      <c r="I415" s="45">
        <v>0</v>
      </c>
      <c r="J415" s="45">
        <v>3</v>
      </c>
      <c r="K415" s="45">
        <v>1</v>
      </c>
    </row>
    <row r="416" spans="1:11" x14ac:dyDescent="0.35">
      <c r="A416" s="45">
        <v>1213</v>
      </c>
      <c r="B416" s="5">
        <v>15</v>
      </c>
      <c r="C416" s="5" t="s">
        <v>469</v>
      </c>
      <c r="D416" s="5">
        <v>7</v>
      </c>
      <c r="E416" s="5" t="s">
        <v>419</v>
      </c>
      <c r="F416" s="49" t="s">
        <v>448</v>
      </c>
      <c r="G416" s="47" t="s">
        <v>413</v>
      </c>
      <c r="H416" s="48">
        <v>0.5</v>
      </c>
      <c r="I416" s="45">
        <v>0</v>
      </c>
      <c r="J416" s="45">
        <v>3</v>
      </c>
      <c r="K416" s="45">
        <v>1</v>
      </c>
    </row>
    <row r="417" spans="1:11" x14ac:dyDescent="0.35">
      <c r="A417" s="45">
        <v>1214</v>
      </c>
      <c r="B417" s="5">
        <v>15</v>
      </c>
      <c r="C417" s="5" t="s">
        <v>469</v>
      </c>
      <c r="D417" s="5">
        <v>8</v>
      </c>
      <c r="E417" s="5" t="s">
        <v>419</v>
      </c>
      <c r="F417" s="49" t="s">
        <v>448</v>
      </c>
      <c r="G417" s="47" t="s">
        <v>413</v>
      </c>
      <c r="H417" s="48">
        <v>0.5</v>
      </c>
      <c r="I417" s="45">
        <v>0</v>
      </c>
      <c r="J417" s="45">
        <v>3</v>
      </c>
      <c r="K417" s="45">
        <v>1</v>
      </c>
    </row>
    <row r="418" spans="1:11" x14ac:dyDescent="0.35">
      <c r="A418" s="45">
        <v>1215</v>
      </c>
      <c r="B418" s="5">
        <v>15</v>
      </c>
      <c r="C418" s="5" t="s">
        <v>469</v>
      </c>
      <c r="D418" s="5">
        <v>9</v>
      </c>
      <c r="E418" s="5" t="s">
        <v>419</v>
      </c>
      <c r="F418" s="49" t="s">
        <v>448</v>
      </c>
      <c r="G418" s="47" t="s">
        <v>413</v>
      </c>
      <c r="H418" s="48">
        <v>0.5</v>
      </c>
      <c r="I418" s="45">
        <v>0</v>
      </c>
      <c r="J418" s="45">
        <v>3</v>
      </c>
      <c r="K418" s="45">
        <v>1</v>
      </c>
    </row>
    <row r="419" spans="1:11" x14ac:dyDescent="0.35">
      <c r="A419" s="45">
        <v>1216</v>
      </c>
      <c r="B419" s="5">
        <v>15</v>
      </c>
      <c r="C419" s="5" t="s">
        <v>469</v>
      </c>
      <c r="D419" s="5">
        <v>10</v>
      </c>
      <c r="E419" s="5" t="s">
        <v>419</v>
      </c>
      <c r="F419" s="49" t="s">
        <v>448</v>
      </c>
      <c r="G419" s="47" t="s">
        <v>413</v>
      </c>
      <c r="H419" s="48">
        <v>0.5</v>
      </c>
      <c r="I419" s="45">
        <v>0</v>
      </c>
      <c r="J419" s="45">
        <v>3</v>
      </c>
      <c r="K419" s="45">
        <v>1</v>
      </c>
    </row>
    <row r="420" spans="1:11" x14ac:dyDescent="0.35">
      <c r="A420" s="45">
        <v>1217</v>
      </c>
      <c r="B420" s="5">
        <v>15</v>
      </c>
      <c r="C420" s="5" t="s">
        <v>469</v>
      </c>
      <c r="D420" s="45">
        <v>1</v>
      </c>
      <c r="E420" s="45" t="s">
        <v>411</v>
      </c>
      <c r="F420" s="49" t="s">
        <v>449</v>
      </c>
      <c r="G420" s="47" t="s">
        <v>413</v>
      </c>
      <c r="H420" s="48">
        <v>0.5</v>
      </c>
      <c r="I420" s="45">
        <v>0</v>
      </c>
      <c r="J420" s="45">
        <v>5</v>
      </c>
      <c r="K420" s="45">
        <v>3</v>
      </c>
    </row>
    <row r="421" spans="1:11" x14ac:dyDescent="0.35">
      <c r="A421" s="45">
        <v>1218</v>
      </c>
      <c r="B421" s="5">
        <v>15</v>
      </c>
      <c r="C421" s="5" t="s">
        <v>469</v>
      </c>
      <c r="D421" s="45">
        <v>2</v>
      </c>
      <c r="E421" s="45" t="s">
        <v>411</v>
      </c>
      <c r="F421" s="49" t="s">
        <v>449</v>
      </c>
      <c r="G421" s="47" t="s">
        <v>413</v>
      </c>
      <c r="H421" s="48">
        <v>0.5</v>
      </c>
      <c r="I421" s="45">
        <v>0</v>
      </c>
      <c r="J421" s="45">
        <v>5</v>
      </c>
      <c r="K421" s="45">
        <v>3</v>
      </c>
    </row>
    <row r="422" spans="1:11" x14ac:dyDescent="0.35">
      <c r="A422" s="45">
        <v>1219</v>
      </c>
      <c r="B422" s="5">
        <v>15</v>
      </c>
      <c r="C422" s="5" t="s">
        <v>469</v>
      </c>
      <c r="D422" s="45">
        <v>3</v>
      </c>
      <c r="E422" s="45" t="s">
        <v>411</v>
      </c>
      <c r="F422" s="49" t="s">
        <v>449</v>
      </c>
      <c r="G422" s="47" t="s">
        <v>413</v>
      </c>
      <c r="H422" s="48">
        <v>0.5</v>
      </c>
      <c r="I422" s="45">
        <v>0</v>
      </c>
      <c r="J422" s="45">
        <v>5</v>
      </c>
      <c r="K422" s="45">
        <v>3</v>
      </c>
    </row>
    <row r="423" spans="1:11" x14ac:dyDescent="0.35">
      <c r="A423" s="45">
        <v>1220</v>
      </c>
      <c r="B423" s="5">
        <v>15</v>
      </c>
      <c r="C423" s="5" t="s">
        <v>469</v>
      </c>
      <c r="D423" s="45">
        <v>4</v>
      </c>
      <c r="E423" s="45" t="s">
        <v>411</v>
      </c>
      <c r="F423" s="49" t="s">
        <v>450</v>
      </c>
      <c r="G423" s="47" t="s">
        <v>413</v>
      </c>
      <c r="H423" s="48">
        <v>0.5</v>
      </c>
      <c r="I423" s="45">
        <v>0</v>
      </c>
      <c r="J423" s="45">
        <v>5</v>
      </c>
      <c r="K423" s="45">
        <v>3</v>
      </c>
    </row>
    <row r="424" spans="1:11" x14ac:dyDescent="0.35">
      <c r="A424" s="45">
        <v>1221</v>
      </c>
      <c r="B424" s="5">
        <v>15</v>
      </c>
      <c r="C424" s="5" t="s">
        <v>469</v>
      </c>
      <c r="D424" s="5">
        <v>5</v>
      </c>
      <c r="E424" s="45" t="s">
        <v>411</v>
      </c>
      <c r="F424" s="49" t="s">
        <v>450</v>
      </c>
      <c r="G424" s="47" t="s">
        <v>413</v>
      </c>
      <c r="H424" s="48">
        <v>0.5</v>
      </c>
      <c r="I424" s="45">
        <v>0</v>
      </c>
      <c r="J424" s="45">
        <v>5</v>
      </c>
      <c r="K424" s="45">
        <v>3</v>
      </c>
    </row>
    <row r="425" spans="1:11" x14ac:dyDescent="0.35">
      <c r="A425" s="45">
        <v>1222</v>
      </c>
      <c r="B425" s="5">
        <v>15</v>
      </c>
      <c r="C425" s="5" t="s">
        <v>469</v>
      </c>
      <c r="D425" s="5">
        <v>9</v>
      </c>
      <c r="E425" s="45" t="s">
        <v>411</v>
      </c>
      <c r="F425" s="49" t="s">
        <v>450</v>
      </c>
      <c r="G425" s="47" t="s">
        <v>413</v>
      </c>
      <c r="H425" s="48">
        <v>0.5</v>
      </c>
      <c r="I425" s="45">
        <v>0</v>
      </c>
      <c r="J425" s="45">
        <v>5</v>
      </c>
      <c r="K425" s="45">
        <v>3</v>
      </c>
    </row>
    <row r="426" spans="1:11" x14ac:dyDescent="0.35">
      <c r="A426" s="45">
        <v>1223</v>
      </c>
      <c r="B426" s="5">
        <v>15</v>
      </c>
      <c r="C426" s="5" t="s">
        <v>469</v>
      </c>
      <c r="D426" s="5">
        <v>1</v>
      </c>
      <c r="E426" s="45" t="s">
        <v>415</v>
      </c>
      <c r="F426" s="49" t="s">
        <v>451</v>
      </c>
      <c r="G426" s="47" t="s">
        <v>413</v>
      </c>
      <c r="H426" s="48">
        <v>0.5</v>
      </c>
      <c r="I426" s="45">
        <v>0</v>
      </c>
      <c r="J426" s="45">
        <v>5</v>
      </c>
      <c r="K426" s="45">
        <v>3</v>
      </c>
    </row>
    <row r="427" spans="1:11" x14ac:dyDescent="0.35">
      <c r="A427" s="45">
        <v>1224</v>
      </c>
      <c r="B427" s="5">
        <v>15</v>
      </c>
      <c r="C427" s="5" t="s">
        <v>469</v>
      </c>
      <c r="D427" s="5">
        <v>2</v>
      </c>
      <c r="E427" s="45" t="s">
        <v>415</v>
      </c>
      <c r="F427" s="49" t="s">
        <v>452</v>
      </c>
      <c r="G427" s="47" t="s">
        <v>413</v>
      </c>
      <c r="H427" s="48">
        <v>0.5</v>
      </c>
      <c r="I427" s="45">
        <v>0</v>
      </c>
      <c r="J427" s="45">
        <v>5</v>
      </c>
      <c r="K427" s="45">
        <v>3</v>
      </c>
    </row>
    <row r="428" spans="1:11" x14ac:dyDescent="0.35">
      <c r="A428" s="45">
        <v>1225</v>
      </c>
      <c r="B428" s="5">
        <v>15</v>
      </c>
      <c r="C428" s="5" t="s">
        <v>469</v>
      </c>
      <c r="D428" s="5">
        <v>7</v>
      </c>
      <c r="E428" s="45" t="s">
        <v>415</v>
      </c>
      <c r="F428" s="49" t="s">
        <v>452</v>
      </c>
      <c r="G428" s="47" t="s">
        <v>413</v>
      </c>
      <c r="H428" s="48">
        <v>0.5</v>
      </c>
      <c r="I428" s="45">
        <v>0</v>
      </c>
      <c r="J428" s="45">
        <v>5</v>
      </c>
      <c r="K428" s="45">
        <v>3</v>
      </c>
    </row>
    <row r="429" spans="1:11" x14ac:dyDescent="0.35">
      <c r="A429" s="45">
        <v>1226</v>
      </c>
      <c r="B429" s="5">
        <v>15</v>
      </c>
      <c r="C429" s="5" t="s">
        <v>469</v>
      </c>
      <c r="D429" s="5">
        <v>8</v>
      </c>
      <c r="E429" s="45" t="s">
        <v>415</v>
      </c>
      <c r="F429" s="49" t="s">
        <v>452</v>
      </c>
      <c r="G429" s="47" t="s">
        <v>413</v>
      </c>
      <c r="H429" s="48">
        <v>0.5</v>
      </c>
      <c r="I429" s="45">
        <v>0</v>
      </c>
      <c r="J429" s="45">
        <v>5</v>
      </c>
      <c r="K429" s="45">
        <v>3</v>
      </c>
    </row>
    <row r="430" spans="1:11" x14ac:dyDescent="0.35">
      <c r="A430" s="45">
        <v>1227</v>
      </c>
      <c r="B430" s="5">
        <v>15</v>
      </c>
      <c r="C430" s="5" t="s">
        <v>469</v>
      </c>
      <c r="D430" s="5">
        <v>9</v>
      </c>
      <c r="E430" s="45" t="s">
        <v>415</v>
      </c>
      <c r="F430" s="49" t="s">
        <v>453</v>
      </c>
      <c r="G430" s="47" t="s">
        <v>413</v>
      </c>
      <c r="H430" s="48">
        <v>0.5</v>
      </c>
      <c r="I430" s="45">
        <v>0</v>
      </c>
      <c r="J430" s="45">
        <v>5</v>
      </c>
      <c r="K430" s="45">
        <v>3</v>
      </c>
    </row>
    <row r="431" spans="1:11" x14ac:dyDescent="0.35">
      <c r="A431" s="45">
        <v>1228</v>
      </c>
      <c r="B431" s="5">
        <v>15</v>
      </c>
      <c r="C431" s="5" t="s">
        <v>469</v>
      </c>
      <c r="D431" s="5">
        <v>1</v>
      </c>
      <c r="E431" s="5" t="s">
        <v>419</v>
      </c>
      <c r="F431" s="49" t="s">
        <v>453</v>
      </c>
      <c r="G431" s="47" t="s">
        <v>413</v>
      </c>
      <c r="H431" s="48">
        <v>0.5</v>
      </c>
      <c r="I431" s="45">
        <v>0</v>
      </c>
      <c r="J431" s="45">
        <v>3</v>
      </c>
      <c r="K431" s="45">
        <v>1</v>
      </c>
    </row>
    <row r="432" spans="1:11" x14ac:dyDescent="0.35">
      <c r="A432" s="45">
        <v>1229</v>
      </c>
      <c r="B432" s="5">
        <v>15</v>
      </c>
      <c r="C432" s="5" t="s">
        <v>469</v>
      </c>
      <c r="D432" s="5">
        <v>7</v>
      </c>
      <c r="E432" s="5" t="s">
        <v>419</v>
      </c>
      <c r="F432" s="49" t="s">
        <v>453</v>
      </c>
      <c r="G432" s="47" t="s">
        <v>413</v>
      </c>
      <c r="H432" s="48">
        <v>0.5</v>
      </c>
      <c r="I432" s="45">
        <v>0</v>
      </c>
      <c r="J432" s="45">
        <v>3</v>
      </c>
      <c r="K432" s="45">
        <v>1</v>
      </c>
    </row>
    <row r="433" spans="1:11" x14ac:dyDescent="0.35">
      <c r="A433" s="45">
        <v>1230</v>
      </c>
      <c r="B433" s="5">
        <v>15</v>
      </c>
      <c r="C433" s="5" t="s">
        <v>469</v>
      </c>
      <c r="D433" s="5">
        <v>8</v>
      </c>
      <c r="E433" s="5" t="s">
        <v>419</v>
      </c>
      <c r="F433" s="49" t="s">
        <v>453</v>
      </c>
      <c r="G433" s="47" t="s">
        <v>413</v>
      </c>
      <c r="H433" s="48">
        <v>0.5</v>
      </c>
      <c r="I433" s="45">
        <v>0</v>
      </c>
      <c r="J433" s="45">
        <v>3</v>
      </c>
      <c r="K433" s="45">
        <v>1</v>
      </c>
    </row>
    <row r="434" spans="1:11" x14ac:dyDescent="0.35">
      <c r="A434" s="45">
        <v>1231</v>
      </c>
      <c r="B434" s="5">
        <v>15</v>
      </c>
      <c r="C434" s="5" t="s">
        <v>469</v>
      </c>
      <c r="D434" s="5">
        <v>9</v>
      </c>
      <c r="E434" s="5" t="s">
        <v>419</v>
      </c>
      <c r="F434" s="49" t="s">
        <v>453</v>
      </c>
      <c r="G434" s="47" t="s">
        <v>413</v>
      </c>
      <c r="H434" s="48">
        <v>0.5</v>
      </c>
      <c r="I434" s="45">
        <v>0</v>
      </c>
      <c r="J434" s="45">
        <v>3</v>
      </c>
      <c r="K434" s="45">
        <v>1</v>
      </c>
    </row>
    <row r="435" spans="1:11" x14ac:dyDescent="0.35">
      <c r="A435" s="45">
        <v>1232</v>
      </c>
      <c r="B435" s="5">
        <v>15</v>
      </c>
      <c r="C435" s="5" t="s">
        <v>469</v>
      </c>
      <c r="D435" s="5">
        <v>10</v>
      </c>
      <c r="E435" s="5" t="s">
        <v>419</v>
      </c>
      <c r="F435" s="49" t="s">
        <v>453</v>
      </c>
      <c r="G435" s="47" t="s">
        <v>413</v>
      </c>
      <c r="H435" s="48">
        <v>0.5</v>
      </c>
      <c r="I435" s="45">
        <v>0</v>
      </c>
      <c r="J435" s="45">
        <v>3</v>
      </c>
      <c r="K435" s="45">
        <v>1</v>
      </c>
    </row>
    <row r="436" spans="1:11" x14ac:dyDescent="0.35">
      <c r="A436" s="45">
        <v>1233</v>
      </c>
      <c r="B436" s="5">
        <v>15</v>
      </c>
      <c r="C436" s="5" t="s">
        <v>469</v>
      </c>
      <c r="D436" s="45">
        <v>1</v>
      </c>
      <c r="E436" s="45" t="s">
        <v>411</v>
      </c>
      <c r="F436" s="49" t="s">
        <v>454</v>
      </c>
      <c r="G436" s="47" t="s">
        <v>413</v>
      </c>
      <c r="H436" s="48">
        <v>0.5</v>
      </c>
      <c r="I436" s="45">
        <v>0</v>
      </c>
      <c r="J436" s="45">
        <v>5</v>
      </c>
      <c r="K436" s="45">
        <v>3</v>
      </c>
    </row>
    <row r="437" spans="1:11" x14ac:dyDescent="0.35">
      <c r="A437" s="45">
        <v>1234</v>
      </c>
      <c r="B437" s="5">
        <v>15</v>
      </c>
      <c r="C437" s="5" t="s">
        <v>469</v>
      </c>
      <c r="D437" s="45">
        <v>2</v>
      </c>
      <c r="E437" s="45" t="s">
        <v>411</v>
      </c>
      <c r="F437" s="49" t="s">
        <v>454</v>
      </c>
      <c r="G437" s="47" t="s">
        <v>413</v>
      </c>
      <c r="H437" s="48">
        <v>0.5</v>
      </c>
      <c r="I437" s="45">
        <v>0</v>
      </c>
      <c r="J437" s="45">
        <v>5</v>
      </c>
      <c r="K437" s="45">
        <v>3</v>
      </c>
    </row>
    <row r="438" spans="1:11" x14ac:dyDescent="0.35">
      <c r="A438" s="45">
        <v>1235</v>
      </c>
      <c r="B438" s="5">
        <v>15</v>
      </c>
      <c r="C438" s="5" t="s">
        <v>469</v>
      </c>
      <c r="D438" s="45">
        <v>3</v>
      </c>
      <c r="E438" s="45" t="s">
        <v>411</v>
      </c>
      <c r="F438" s="49" t="s">
        <v>454</v>
      </c>
      <c r="G438" s="47" t="s">
        <v>413</v>
      </c>
      <c r="H438" s="48">
        <v>0.5</v>
      </c>
      <c r="I438" s="45">
        <v>0</v>
      </c>
      <c r="J438" s="45">
        <v>5</v>
      </c>
      <c r="K438" s="45">
        <v>3</v>
      </c>
    </row>
    <row r="439" spans="1:11" x14ac:dyDescent="0.35">
      <c r="A439" s="45">
        <v>1236</v>
      </c>
      <c r="B439" s="5">
        <v>15</v>
      </c>
      <c r="C439" s="5" t="s">
        <v>469</v>
      </c>
      <c r="D439" s="45">
        <v>4</v>
      </c>
      <c r="E439" s="45" t="s">
        <v>411</v>
      </c>
      <c r="F439" s="49" t="s">
        <v>455</v>
      </c>
      <c r="G439" s="47" t="s">
        <v>413</v>
      </c>
      <c r="H439" s="48">
        <v>0.5</v>
      </c>
      <c r="I439" s="45">
        <v>0</v>
      </c>
      <c r="J439" s="45">
        <v>5</v>
      </c>
      <c r="K439" s="45">
        <v>3</v>
      </c>
    </row>
    <row r="440" spans="1:11" x14ac:dyDescent="0.35">
      <c r="A440" s="45">
        <v>1237</v>
      </c>
      <c r="B440" s="5">
        <v>15</v>
      </c>
      <c r="C440" s="5" t="s">
        <v>469</v>
      </c>
      <c r="D440" s="5">
        <v>5</v>
      </c>
      <c r="E440" s="45" t="s">
        <v>411</v>
      </c>
      <c r="F440" s="49" t="s">
        <v>455</v>
      </c>
      <c r="G440" s="47" t="s">
        <v>413</v>
      </c>
      <c r="H440" s="48">
        <v>0.5</v>
      </c>
      <c r="I440" s="45">
        <v>0</v>
      </c>
      <c r="J440" s="45">
        <v>5</v>
      </c>
      <c r="K440" s="45">
        <v>3</v>
      </c>
    </row>
    <row r="441" spans="1:11" x14ac:dyDescent="0.35">
      <c r="A441" s="45">
        <v>1238</v>
      </c>
      <c r="B441" s="5">
        <v>15</v>
      </c>
      <c r="C441" s="5" t="s">
        <v>469</v>
      </c>
      <c r="D441" s="5">
        <v>9</v>
      </c>
      <c r="E441" s="45" t="s">
        <v>411</v>
      </c>
      <c r="F441" s="49" t="s">
        <v>455</v>
      </c>
      <c r="G441" s="47" t="s">
        <v>413</v>
      </c>
      <c r="H441" s="48">
        <v>0.5</v>
      </c>
      <c r="I441" s="45">
        <v>0</v>
      </c>
      <c r="J441" s="45">
        <v>5</v>
      </c>
      <c r="K441" s="45">
        <v>3</v>
      </c>
    </row>
    <row r="442" spans="1:11" x14ac:dyDescent="0.35">
      <c r="A442" s="45">
        <v>1239</v>
      </c>
      <c r="B442" s="5">
        <v>15</v>
      </c>
      <c r="C442" s="5" t="s">
        <v>469</v>
      </c>
      <c r="D442" s="5">
        <v>1</v>
      </c>
      <c r="E442" s="45" t="s">
        <v>415</v>
      </c>
      <c r="F442" s="49" t="s">
        <v>456</v>
      </c>
      <c r="G442" s="47" t="s">
        <v>413</v>
      </c>
      <c r="H442" s="48">
        <v>0.5</v>
      </c>
      <c r="I442" s="45">
        <v>0</v>
      </c>
      <c r="J442" s="45">
        <v>5</v>
      </c>
      <c r="K442" s="45">
        <v>3</v>
      </c>
    </row>
    <row r="443" spans="1:11" x14ac:dyDescent="0.35">
      <c r="A443" s="45">
        <v>1240</v>
      </c>
      <c r="B443" s="5">
        <v>15</v>
      </c>
      <c r="C443" s="5" t="s">
        <v>469</v>
      </c>
      <c r="D443" s="5">
        <v>2</v>
      </c>
      <c r="E443" s="45" t="s">
        <v>415</v>
      </c>
      <c r="F443" s="49" t="s">
        <v>457</v>
      </c>
      <c r="G443" s="47" t="s">
        <v>413</v>
      </c>
      <c r="H443" s="48">
        <v>0.5</v>
      </c>
      <c r="I443" s="45">
        <v>0</v>
      </c>
      <c r="J443" s="45">
        <v>5</v>
      </c>
      <c r="K443" s="45">
        <v>3</v>
      </c>
    </row>
    <row r="444" spans="1:11" x14ac:dyDescent="0.35">
      <c r="A444" s="45">
        <v>1241</v>
      </c>
      <c r="B444" s="5">
        <v>15</v>
      </c>
      <c r="C444" s="5" t="s">
        <v>469</v>
      </c>
      <c r="D444" s="5">
        <v>7</v>
      </c>
      <c r="E444" s="45" t="s">
        <v>415</v>
      </c>
      <c r="F444" s="49" t="s">
        <v>457</v>
      </c>
      <c r="G444" s="47" t="s">
        <v>413</v>
      </c>
      <c r="H444" s="48">
        <v>0.5</v>
      </c>
      <c r="I444" s="45">
        <v>0</v>
      </c>
      <c r="J444" s="45">
        <v>5</v>
      </c>
      <c r="K444" s="45">
        <v>3</v>
      </c>
    </row>
    <row r="445" spans="1:11" x14ac:dyDescent="0.35">
      <c r="A445" s="45">
        <v>1242</v>
      </c>
      <c r="B445" s="5">
        <v>15</v>
      </c>
      <c r="C445" s="5" t="s">
        <v>469</v>
      </c>
      <c r="D445" s="5">
        <v>8</v>
      </c>
      <c r="E445" s="45" t="s">
        <v>415</v>
      </c>
      <c r="F445" s="49" t="s">
        <v>457</v>
      </c>
      <c r="G445" s="47" t="s">
        <v>413</v>
      </c>
      <c r="H445" s="48">
        <v>0.5</v>
      </c>
      <c r="I445" s="45">
        <v>0</v>
      </c>
      <c r="J445" s="45">
        <v>5</v>
      </c>
      <c r="K445" s="45">
        <v>3</v>
      </c>
    </row>
    <row r="446" spans="1:11" x14ac:dyDescent="0.35">
      <c r="A446" s="45">
        <v>1243</v>
      </c>
      <c r="B446" s="5">
        <v>15</v>
      </c>
      <c r="C446" s="5" t="s">
        <v>469</v>
      </c>
      <c r="D446" s="5">
        <v>9</v>
      </c>
      <c r="E446" s="45" t="s">
        <v>415</v>
      </c>
      <c r="F446" s="49" t="s">
        <v>458</v>
      </c>
      <c r="G446" s="47" t="s">
        <v>413</v>
      </c>
      <c r="H446" s="48">
        <v>0.5</v>
      </c>
      <c r="I446" s="45">
        <v>0</v>
      </c>
      <c r="J446" s="45">
        <v>5</v>
      </c>
      <c r="K446" s="45">
        <v>3</v>
      </c>
    </row>
    <row r="447" spans="1:11" x14ac:dyDescent="0.35">
      <c r="A447" s="45">
        <v>1244</v>
      </c>
      <c r="B447" s="5">
        <v>15</v>
      </c>
      <c r="C447" s="5" t="s">
        <v>469</v>
      </c>
      <c r="D447" s="5">
        <v>1</v>
      </c>
      <c r="E447" s="5" t="s">
        <v>419</v>
      </c>
      <c r="F447" s="49" t="s">
        <v>458</v>
      </c>
      <c r="G447" s="47" t="s">
        <v>413</v>
      </c>
      <c r="H447" s="48">
        <v>0.5</v>
      </c>
      <c r="I447" s="45">
        <v>0</v>
      </c>
      <c r="J447" s="45">
        <v>3</v>
      </c>
      <c r="K447" s="45">
        <v>1</v>
      </c>
    </row>
    <row r="448" spans="1:11" x14ac:dyDescent="0.35">
      <c r="A448" s="45">
        <v>1245</v>
      </c>
      <c r="B448" s="5">
        <v>15</v>
      </c>
      <c r="C448" s="5" t="s">
        <v>469</v>
      </c>
      <c r="D448" s="5">
        <v>7</v>
      </c>
      <c r="E448" s="5" t="s">
        <v>419</v>
      </c>
      <c r="F448" s="49" t="s">
        <v>458</v>
      </c>
      <c r="G448" s="47" t="s">
        <v>413</v>
      </c>
      <c r="H448" s="48">
        <v>0.5</v>
      </c>
      <c r="I448" s="45">
        <v>0</v>
      </c>
      <c r="J448" s="45">
        <v>3</v>
      </c>
      <c r="K448" s="45">
        <v>1</v>
      </c>
    </row>
    <row r="449" spans="1:11" x14ac:dyDescent="0.35">
      <c r="A449" s="45">
        <v>1246</v>
      </c>
      <c r="B449" s="5">
        <v>15</v>
      </c>
      <c r="C449" s="5" t="s">
        <v>469</v>
      </c>
      <c r="D449" s="5">
        <v>8</v>
      </c>
      <c r="E449" s="5" t="s">
        <v>419</v>
      </c>
      <c r="F449" s="49" t="s">
        <v>458</v>
      </c>
      <c r="G449" s="47" t="s">
        <v>413</v>
      </c>
      <c r="H449" s="48">
        <v>0.5</v>
      </c>
      <c r="I449" s="45">
        <v>0</v>
      </c>
      <c r="J449" s="45">
        <v>3</v>
      </c>
      <c r="K449" s="45">
        <v>1</v>
      </c>
    </row>
    <row r="450" spans="1:11" x14ac:dyDescent="0.35">
      <c r="A450" s="45">
        <v>1247</v>
      </c>
      <c r="B450" s="5">
        <v>15</v>
      </c>
      <c r="C450" s="5" t="s">
        <v>469</v>
      </c>
      <c r="D450" s="5">
        <v>9</v>
      </c>
      <c r="E450" s="5" t="s">
        <v>419</v>
      </c>
      <c r="F450" s="49" t="s">
        <v>458</v>
      </c>
      <c r="G450" s="47" t="s">
        <v>413</v>
      </c>
      <c r="H450" s="48">
        <v>0.5</v>
      </c>
      <c r="I450" s="45">
        <v>0</v>
      </c>
      <c r="J450" s="45">
        <v>3</v>
      </c>
      <c r="K450" s="45">
        <v>1</v>
      </c>
    </row>
    <row r="451" spans="1:11" x14ac:dyDescent="0.35">
      <c r="A451" s="45">
        <v>1248</v>
      </c>
      <c r="B451" s="5">
        <v>15</v>
      </c>
      <c r="C451" s="5" t="s">
        <v>469</v>
      </c>
      <c r="D451" s="5">
        <v>10</v>
      </c>
      <c r="E451" s="5" t="s">
        <v>419</v>
      </c>
      <c r="F451" s="49" t="s">
        <v>458</v>
      </c>
      <c r="G451" s="47" t="s">
        <v>413</v>
      </c>
      <c r="H451" s="48">
        <v>0.5</v>
      </c>
      <c r="I451" s="45">
        <v>0</v>
      </c>
      <c r="J451" s="45">
        <v>3</v>
      </c>
      <c r="K451" s="45">
        <v>1</v>
      </c>
    </row>
    <row r="452" spans="1:11" x14ac:dyDescent="0.35">
      <c r="A452" s="45">
        <v>1249</v>
      </c>
      <c r="B452" s="5">
        <v>15</v>
      </c>
      <c r="C452" s="5" t="s">
        <v>469</v>
      </c>
      <c r="D452" s="45">
        <v>1</v>
      </c>
      <c r="E452" s="45" t="s">
        <v>411</v>
      </c>
      <c r="F452" s="49" t="s">
        <v>459</v>
      </c>
      <c r="G452" s="47" t="s">
        <v>413</v>
      </c>
      <c r="H452" s="48">
        <v>0.5</v>
      </c>
      <c r="I452" s="45">
        <v>0</v>
      </c>
      <c r="J452" s="45">
        <v>5</v>
      </c>
      <c r="K452" s="45">
        <v>3</v>
      </c>
    </row>
    <row r="453" spans="1:11" x14ac:dyDescent="0.35">
      <c r="A453" s="45">
        <v>1250</v>
      </c>
      <c r="B453" s="5">
        <v>15</v>
      </c>
      <c r="C453" s="5" t="s">
        <v>469</v>
      </c>
      <c r="D453" s="45">
        <v>2</v>
      </c>
      <c r="E453" s="45" t="s">
        <v>411</v>
      </c>
      <c r="F453" s="49" t="s">
        <v>459</v>
      </c>
      <c r="G453" s="47" t="s">
        <v>413</v>
      </c>
      <c r="H453" s="48">
        <v>0.5</v>
      </c>
      <c r="I453" s="45">
        <v>0</v>
      </c>
      <c r="J453" s="45">
        <v>5</v>
      </c>
      <c r="K453" s="45">
        <v>3</v>
      </c>
    </row>
    <row r="454" spans="1:11" x14ac:dyDescent="0.35">
      <c r="A454" s="45">
        <v>1251</v>
      </c>
      <c r="B454" s="5">
        <v>15</v>
      </c>
      <c r="C454" s="5" t="s">
        <v>469</v>
      </c>
      <c r="D454" s="45">
        <v>3</v>
      </c>
      <c r="E454" s="45" t="s">
        <v>411</v>
      </c>
      <c r="F454" s="49" t="s">
        <v>459</v>
      </c>
      <c r="G454" s="47" t="s">
        <v>413</v>
      </c>
      <c r="H454" s="48">
        <v>0.5</v>
      </c>
      <c r="I454" s="45">
        <v>0</v>
      </c>
      <c r="J454" s="45">
        <v>5</v>
      </c>
      <c r="K454" s="45">
        <v>3</v>
      </c>
    </row>
    <row r="455" spans="1:11" x14ac:dyDescent="0.35">
      <c r="A455" s="45">
        <v>1252</v>
      </c>
      <c r="B455" s="5">
        <v>15</v>
      </c>
      <c r="C455" s="5" t="s">
        <v>469</v>
      </c>
      <c r="D455" s="45">
        <v>4</v>
      </c>
      <c r="E455" s="45" t="s">
        <v>411</v>
      </c>
      <c r="F455" s="49" t="s">
        <v>460</v>
      </c>
      <c r="G455" s="47" t="s">
        <v>413</v>
      </c>
      <c r="H455" s="48">
        <v>0.5</v>
      </c>
      <c r="I455" s="45">
        <v>0</v>
      </c>
      <c r="J455" s="45">
        <v>5</v>
      </c>
      <c r="K455" s="45">
        <v>3</v>
      </c>
    </row>
    <row r="456" spans="1:11" x14ac:dyDescent="0.35">
      <c r="A456" s="45">
        <v>1253</v>
      </c>
      <c r="B456" s="5">
        <v>15</v>
      </c>
      <c r="C456" s="5" t="s">
        <v>469</v>
      </c>
      <c r="D456" s="5">
        <v>5</v>
      </c>
      <c r="E456" s="45" t="s">
        <v>411</v>
      </c>
      <c r="F456" s="49" t="s">
        <v>460</v>
      </c>
      <c r="G456" s="47" t="s">
        <v>413</v>
      </c>
      <c r="H456" s="48">
        <v>0.5</v>
      </c>
      <c r="I456" s="45">
        <v>0</v>
      </c>
      <c r="J456" s="45">
        <v>5</v>
      </c>
      <c r="K456" s="45">
        <v>3</v>
      </c>
    </row>
    <row r="457" spans="1:11" x14ac:dyDescent="0.35">
      <c r="A457" s="45">
        <v>1254</v>
      </c>
      <c r="B457" s="5">
        <v>15</v>
      </c>
      <c r="C457" s="5" t="s">
        <v>469</v>
      </c>
      <c r="D457" s="5">
        <v>9</v>
      </c>
      <c r="E457" s="45" t="s">
        <v>411</v>
      </c>
      <c r="F457" s="49" t="s">
        <v>460</v>
      </c>
      <c r="G457" s="47" t="s">
        <v>413</v>
      </c>
      <c r="H457" s="48">
        <v>0.5</v>
      </c>
      <c r="I457" s="45">
        <v>0</v>
      </c>
      <c r="J457" s="45">
        <v>5</v>
      </c>
      <c r="K457" s="45">
        <v>3</v>
      </c>
    </row>
    <row r="458" spans="1:11" x14ac:dyDescent="0.35">
      <c r="A458" s="45">
        <v>1255</v>
      </c>
      <c r="B458" s="5">
        <v>15</v>
      </c>
      <c r="C458" s="5" t="s">
        <v>469</v>
      </c>
      <c r="D458" s="5">
        <v>1</v>
      </c>
      <c r="E458" s="45" t="s">
        <v>415</v>
      </c>
      <c r="F458" s="49" t="s">
        <v>461</v>
      </c>
      <c r="G458" s="47" t="s">
        <v>413</v>
      </c>
      <c r="H458" s="48">
        <v>0.5</v>
      </c>
      <c r="I458" s="45">
        <v>0</v>
      </c>
      <c r="J458" s="45">
        <v>5</v>
      </c>
      <c r="K458" s="45">
        <v>3</v>
      </c>
    </row>
    <row r="459" spans="1:11" x14ac:dyDescent="0.35">
      <c r="A459" s="45">
        <v>1256</v>
      </c>
      <c r="B459" s="5">
        <v>15</v>
      </c>
      <c r="C459" s="5" t="s">
        <v>469</v>
      </c>
      <c r="D459" s="5">
        <v>2</v>
      </c>
      <c r="E459" s="45" t="s">
        <v>415</v>
      </c>
      <c r="F459" s="49" t="s">
        <v>462</v>
      </c>
      <c r="G459" s="47" t="s">
        <v>413</v>
      </c>
      <c r="H459" s="48">
        <v>0.5</v>
      </c>
      <c r="I459" s="45">
        <v>0</v>
      </c>
      <c r="J459" s="45">
        <v>5</v>
      </c>
      <c r="K459" s="45">
        <v>3</v>
      </c>
    </row>
    <row r="460" spans="1:11" x14ac:dyDescent="0.35">
      <c r="A460" s="45">
        <v>1257</v>
      </c>
      <c r="B460" s="5">
        <v>15</v>
      </c>
      <c r="C460" s="5" t="s">
        <v>469</v>
      </c>
      <c r="D460" s="5">
        <v>7</v>
      </c>
      <c r="E460" s="45" t="s">
        <v>415</v>
      </c>
      <c r="F460" s="49" t="s">
        <v>462</v>
      </c>
      <c r="G460" s="47" t="s">
        <v>413</v>
      </c>
      <c r="H460" s="48">
        <v>0.5</v>
      </c>
      <c r="I460" s="45">
        <v>0</v>
      </c>
      <c r="J460" s="45">
        <v>5</v>
      </c>
      <c r="K460" s="45">
        <v>3</v>
      </c>
    </row>
    <row r="461" spans="1:11" x14ac:dyDescent="0.35">
      <c r="A461" s="45">
        <v>1258</v>
      </c>
      <c r="B461" s="5">
        <v>15</v>
      </c>
      <c r="C461" s="5" t="s">
        <v>469</v>
      </c>
      <c r="D461" s="5">
        <v>8</v>
      </c>
      <c r="E461" s="45" t="s">
        <v>415</v>
      </c>
      <c r="F461" s="49" t="s">
        <v>462</v>
      </c>
      <c r="G461" s="47" t="s">
        <v>413</v>
      </c>
      <c r="H461" s="48">
        <v>0.5</v>
      </c>
      <c r="I461" s="45">
        <v>0</v>
      </c>
      <c r="J461" s="45">
        <v>5</v>
      </c>
      <c r="K461" s="45">
        <v>3</v>
      </c>
    </row>
    <row r="462" spans="1:11" x14ac:dyDescent="0.35">
      <c r="A462" s="45">
        <v>1259</v>
      </c>
      <c r="B462" s="5">
        <v>15</v>
      </c>
      <c r="C462" s="5" t="s">
        <v>469</v>
      </c>
      <c r="D462" s="5">
        <v>9</v>
      </c>
      <c r="E462" s="45" t="s">
        <v>415</v>
      </c>
      <c r="F462" s="49" t="s">
        <v>463</v>
      </c>
      <c r="G462" s="47" t="s">
        <v>413</v>
      </c>
      <c r="H462" s="48">
        <v>0.5</v>
      </c>
      <c r="I462" s="45">
        <v>0</v>
      </c>
      <c r="J462" s="45">
        <v>5</v>
      </c>
      <c r="K462" s="45">
        <v>3</v>
      </c>
    </row>
    <row r="463" spans="1:11" x14ac:dyDescent="0.35">
      <c r="A463" s="45">
        <v>1260</v>
      </c>
      <c r="B463" s="5">
        <v>15</v>
      </c>
      <c r="C463" s="5" t="s">
        <v>469</v>
      </c>
      <c r="D463" s="5">
        <v>1</v>
      </c>
      <c r="E463" s="5" t="s">
        <v>419</v>
      </c>
      <c r="F463" s="49" t="s">
        <v>463</v>
      </c>
      <c r="G463" s="47" t="s">
        <v>413</v>
      </c>
      <c r="H463" s="48">
        <v>0.5</v>
      </c>
      <c r="I463" s="45">
        <v>0</v>
      </c>
      <c r="J463" s="45">
        <v>3</v>
      </c>
      <c r="K463" s="45">
        <v>1</v>
      </c>
    </row>
    <row r="464" spans="1:11" x14ac:dyDescent="0.35">
      <c r="A464" s="45">
        <v>1261</v>
      </c>
      <c r="B464" s="5">
        <v>15</v>
      </c>
      <c r="C464" s="5" t="s">
        <v>469</v>
      </c>
      <c r="D464" s="5">
        <v>7</v>
      </c>
      <c r="E464" s="5" t="s">
        <v>419</v>
      </c>
      <c r="F464" s="49" t="s">
        <v>463</v>
      </c>
      <c r="G464" s="47" t="s">
        <v>413</v>
      </c>
      <c r="H464" s="48">
        <v>0.5</v>
      </c>
      <c r="I464" s="45">
        <v>0</v>
      </c>
      <c r="J464" s="45">
        <v>3</v>
      </c>
      <c r="K464" s="45">
        <v>1</v>
      </c>
    </row>
    <row r="465" spans="1:11" x14ac:dyDescent="0.35">
      <c r="A465" s="45">
        <v>1262</v>
      </c>
      <c r="B465" s="5">
        <v>15</v>
      </c>
      <c r="C465" s="5" t="s">
        <v>469</v>
      </c>
      <c r="D465" s="5">
        <v>8</v>
      </c>
      <c r="E465" s="5" t="s">
        <v>419</v>
      </c>
      <c r="F465" s="49" t="s">
        <v>463</v>
      </c>
      <c r="G465" s="47" t="s">
        <v>413</v>
      </c>
      <c r="H465" s="48">
        <v>0.5</v>
      </c>
      <c r="I465" s="45">
        <v>0</v>
      </c>
      <c r="J465" s="45">
        <v>3</v>
      </c>
      <c r="K465" s="45">
        <v>1</v>
      </c>
    </row>
    <row r="466" spans="1:11" x14ac:dyDescent="0.35">
      <c r="A466" s="45">
        <v>1263</v>
      </c>
      <c r="B466" s="5">
        <v>15</v>
      </c>
      <c r="C466" s="5" t="s">
        <v>469</v>
      </c>
      <c r="D466" s="5">
        <v>9</v>
      </c>
      <c r="E466" s="5" t="s">
        <v>419</v>
      </c>
      <c r="F466" s="49" t="s">
        <v>463</v>
      </c>
      <c r="G466" s="47" t="s">
        <v>413</v>
      </c>
      <c r="H466" s="48">
        <v>0.5</v>
      </c>
      <c r="I466" s="45">
        <v>0</v>
      </c>
      <c r="J466" s="45">
        <v>3</v>
      </c>
      <c r="K466" s="45">
        <v>1</v>
      </c>
    </row>
    <row r="467" spans="1:11" x14ac:dyDescent="0.35">
      <c r="A467" s="45">
        <v>1264</v>
      </c>
      <c r="B467" s="5">
        <v>15</v>
      </c>
      <c r="C467" s="5" t="s">
        <v>469</v>
      </c>
      <c r="D467" s="5">
        <v>10</v>
      </c>
      <c r="E467" s="5" t="s">
        <v>419</v>
      </c>
      <c r="F467" s="49" t="s">
        <v>463</v>
      </c>
      <c r="G467" s="47" t="s">
        <v>413</v>
      </c>
      <c r="H467" s="48">
        <v>0.5</v>
      </c>
      <c r="I467" s="45">
        <v>0</v>
      </c>
      <c r="J467" s="45">
        <v>3</v>
      </c>
      <c r="K467" s="45">
        <v>1</v>
      </c>
    </row>
    <row r="468" spans="1:11" x14ac:dyDescent="0.35">
      <c r="A468" s="45">
        <v>1265</v>
      </c>
      <c r="B468" s="5">
        <v>15</v>
      </c>
      <c r="C468" s="5" t="s">
        <v>469</v>
      </c>
      <c r="D468" s="45">
        <v>1</v>
      </c>
      <c r="E468" s="45" t="s">
        <v>411</v>
      </c>
      <c r="F468" s="49" t="s">
        <v>464</v>
      </c>
      <c r="G468" s="47" t="s">
        <v>413</v>
      </c>
      <c r="H468" s="48">
        <v>0.5</v>
      </c>
      <c r="I468" s="45">
        <v>0</v>
      </c>
      <c r="J468" s="45">
        <v>5</v>
      </c>
      <c r="K468" s="45">
        <v>3</v>
      </c>
    </row>
    <row r="469" spans="1:11" x14ac:dyDescent="0.35">
      <c r="A469" s="45">
        <v>1266</v>
      </c>
      <c r="B469" s="5">
        <v>15</v>
      </c>
      <c r="C469" s="5" t="s">
        <v>469</v>
      </c>
      <c r="D469" s="45">
        <v>2</v>
      </c>
      <c r="E469" s="45" t="s">
        <v>411</v>
      </c>
      <c r="F469" s="49" t="s">
        <v>464</v>
      </c>
      <c r="G469" s="47" t="s">
        <v>413</v>
      </c>
      <c r="H469" s="48">
        <v>0.5</v>
      </c>
      <c r="I469" s="45">
        <v>0</v>
      </c>
      <c r="J469" s="45">
        <v>5</v>
      </c>
      <c r="K469" s="45">
        <v>3</v>
      </c>
    </row>
    <row r="470" spans="1:11" x14ac:dyDescent="0.35">
      <c r="A470" s="45">
        <v>1267</v>
      </c>
      <c r="B470" s="5">
        <v>15</v>
      </c>
      <c r="C470" s="5" t="s">
        <v>469</v>
      </c>
      <c r="D470" s="45">
        <v>3</v>
      </c>
      <c r="E470" s="45" t="s">
        <v>411</v>
      </c>
      <c r="F470" s="49" t="s">
        <v>464</v>
      </c>
      <c r="G470" s="47" t="s">
        <v>413</v>
      </c>
      <c r="H470" s="48">
        <v>0.5</v>
      </c>
      <c r="I470" s="45">
        <v>0</v>
      </c>
      <c r="J470" s="45">
        <v>5</v>
      </c>
      <c r="K470" s="45">
        <v>3</v>
      </c>
    </row>
    <row r="471" spans="1:11" x14ac:dyDescent="0.35">
      <c r="A471" s="45">
        <v>1268</v>
      </c>
      <c r="B471" s="5">
        <v>15</v>
      </c>
      <c r="C471" s="5" t="s">
        <v>469</v>
      </c>
      <c r="D471" s="45">
        <v>4</v>
      </c>
      <c r="E471" s="45" t="s">
        <v>411</v>
      </c>
      <c r="F471" s="49" t="s">
        <v>465</v>
      </c>
      <c r="G471" s="47" t="s">
        <v>413</v>
      </c>
      <c r="H471" s="48">
        <v>0.5</v>
      </c>
      <c r="I471" s="45">
        <v>0</v>
      </c>
      <c r="J471" s="45">
        <v>5</v>
      </c>
      <c r="K471" s="45">
        <v>3</v>
      </c>
    </row>
    <row r="472" spans="1:11" x14ac:dyDescent="0.35">
      <c r="A472" s="45">
        <v>1269</v>
      </c>
      <c r="B472" s="5">
        <v>15</v>
      </c>
      <c r="C472" s="5" t="s">
        <v>469</v>
      </c>
      <c r="D472" s="5">
        <v>5</v>
      </c>
      <c r="E472" s="45" t="s">
        <v>411</v>
      </c>
      <c r="F472" s="49" t="s">
        <v>465</v>
      </c>
      <c r="G472" s="47" t="s">
        <v>413</v>
      </c>
      <c r="H472" s="48">
        <v>0.5</v>
      </c>
      <c r="I472" s="45">
        <v>0</v>
      </c>
      <c r="J472" s="45">
        <v>5</v>
      </c>
      <c r="K472" s="45">
        <v>3</v>
      </c>
    </row>
    <row r="473" spans="1:11" x14ac:dyDescent="0.35">
      <c r="A473" s="45">
        <v>1270</v>
      </c>
      <c r="B473" s="5">
        <v>15</v>
      </c>
      <c r="C473" s="5" t="s">
        <v>469</v>
      </c>
      <c r="D473" s="5">
        <v>9</v>
      </c>
      <c r="E473" s="45" t="s">
        <v>411</v>
      </c>
      <c r="F473" s="49" t="s">
        <v>465</v>
      </c>
      <c r="G473" s="47" t="s">
        <v>413</v>
      </c>
      <c r="H473" s="48">
        <v>0.5</v>
      </c>
      <c r="I473" s="45">
        <v>0</v>
      </c>
      <c r="J473" s="45">
        <v>5</v>
      </c>
      <c r="K473" s="45">
        <v>3</v>
      </c>
    </row>
    <row r="474" spans="1:11" x14ac:dyDescent="0.35">
      <c r="A474" s="45">
        <v>1271</v>
      </c>
      <c r="B474" s="5">
        <v>15</v>
      </c>
      <c r="C474" s="5" t="s">
        <v>469</v>
      </c>
      <c r="D474" s="5">
        <v>1</v>
      </c>
      <c r="E474" s="45" t="s">
        <v>415</v>
      </c>
      <c r="F474" s="49" t="s">
        <v>466</v>
      </c>
      <c r="G474" s="47" t="s">
        <v>413</v>
      </c>
      <c r="H474" s="48">
        <v>0.5</v>
      </c>
      <c r="I474" s="45">
        <v>0</v>
      </c>
      <c r="J474" s="45">
        <v>5</v>
      </c>
      <c r="K474" s="45">
        <v>3</v>
      </c>
    </row>
    <row r="475" spans="1:11" x14ac:dyDescent="0.35">
      <c r="A475" s="45">
        <v>1272</v>
      </c>
      <c r="B475" s="5">
        <v>15</v>
      </c>
      <c r="C475" s="5" t="s">
        <v>469</v>
      </c>
      <c r="D475" s="5">
        <v>2</v>
      </c>
      <c r="E475" s="45" t="s">
        <v>415</v>
      </c>
      <c r="F475" s="49" t="s">
        <v>467</v>
      </c>
      <c r="G475" s="47" t="s">
        <v>413</v>
      </c>
      <c r="H475" s="48">
        <v>0.5</v>
      </c>
      <c r="I475" s="45">
        <v>0</v>
      </c>
      <c r="J475" s="45">
        <v>5</v>
      </c>
      <c r="K475" s="45">
        <v>3</v>
      </c>
    </row>
    <row r="476" spans="1:11" x14ac:dyDescent="0.35">
      <c r="A476" s="45">
        <v>1273</v>
      </c>
      <c r="B476" s="5">
        <v>15</v>
      </c>
      <c r="C476" s="5" t="s">
        <v>469</v>
      </c>
      <c r="D476" s="5">
        <v>7</v>
      </c>
      <c r="E476" s="45" t="s">
        <v>415</v>
      </c>
      <c r="F476" s="49" t="s">
        <v>467</v>
      </c>
      <c r="G476" s="47" t="s">
        <v>413</v>
      </c>
      <c r="H476" s="48">
        <v>0.5</v>
      </c>
      <c r="I476" s="45">
        <v>0</v>
      </c>
      <c r="J476" s="45">
        <v>5</v>
      </c>
      <c r="K476" s="45">
        <v>3</v>
      </c>
    </row>
    <row r="477" spans="1:11" x14ac:dyDescent="0.35">
      <c r="A477" s="45">
        <v>1274</v>
      </c>
      <c r="B477" s="5">
        <v>15</v>
      </c>
      <c r="C477" s="5" t="s">
        <v>469</v>
      </c>
      <c r="D477" s="5">
        <v>8</v>
      </c>
      <c r="E477" s="45" t="s">
        <v>415</v>
      </c>
      <c r="F477" s="49" t="s">
        <v>467</v>
      </c>
      <c r="G477" s="47" t="s">
        <v>413</v>
      </c>
      <c r="H477" s="48">
        <v>0.5</v>
      </c>
      <c r="I477" s="45">
        <v>0</v>
      </c>
      <c r="J477" s="45">
        <v>5</v>
      </c>
      <c r="K477" s="45">
        <v>3</v>
      </c>
    </row>
    <row r="478" spans="1:11" x14ac:dyDescent="0.35">
      <c r="A478" s="45">
        <v>1275</v>
      </c>
      <c r="B478" s="5">
        <v>15</v>
      </c>
      <c r="C478" s="5" t="s">
        <v>469</v>
      </c>
      <c r="D478" s="5">
        <v>9</v>
      </c>
      <c r="E478" s="45" t="s">
        <v>415</v>
      </c>
      <c r="F478" s="49" t="s">
        <v>468</v>
      </c>
      <c r="G478" s="47" t="s">
        <v>413</v>
      </c>
      <c r="H478" s="48">
        <v>0.5</v>
      </c>
      <c r="I478" s="45">
        <v>0</v>
      </c>
      <c r="J478" s="45">
        <v>5</v>
      </c>
      <c r="K478" s="45">
        <v>3</v>
      </c>
    </row>
    <row r="479" spans="1:11" x14ac:dyDescent="0.35">
      <c r="A479" s="45">
        <v>1276</v>
      </c>
      <c r="B479" s="5">
        <v>15</v>
      </c>
      <c r="C479" s="5" t="s">
        <v>469</v>
      </c>
      <c r="D479" s="5">
        <v>1</v>
      </c>
      <c r="E479" s="5" t="s">
        <v>419</v>
      </c>
      <c r="F479" s="49" t="s">
        <v>468</v>
      </c>
      <c r="G479" s="47" t="s">
        <v>413</v>
      </c>
      <c r="H479" s="48">
        <v>0.5</v>
      </c>
      <c r="I479" s="45">
        <v>0</v>
      </c>
      <c r="J479" s="45">
        <v>3</v>
      </c>
      <c r="K479" s="45">
        <v>1</v>
      </c>
    </row>
    <row r="480" spans="1:11" x14ac:dyDescent="0.35">
      <c r="A480" s="45">
        <v>1277</v>
      </c>
      <c r="B480" s="5">
        <v>15</v>
      </c>
      <c r="C480" s="5" t="s">
        <v>469</v>
      </c>
      <c r="D480" s="5">
        <v>7</v>
      </c>
      <c r="E480" s="5" t="s">
        <v>419</v>
      </c>
      <c r="F480" s="49" t="s">
        <v>468</v>
      </c>
      <c r="G480" s="47" t="s">
        <v>413</v>
      </c>
      <c r="H480" s="48">
        <v>0.5</v>
      </c>
      <c r="I480" s="45">
        <v>0</v>
      </c>
      <c r="J480" s="45">
        <v>3</v>
      </c>
      <c r="K480" s="45">
        <v>1</v>
      </c>
    </row>
    <row r="481" spans="1:11" x14ac:dyDescent="0.35">
      <c r="A481" s="45">
        <v>1278</v>
      </c>
      <c r="B481" s="5">
        <v>15</v>
      </c>
      <c r="C481" s="5" t="s">
        <v>469</v>
      </c>
      <c r="D481" s="5">
        <v>8</v>
      </c>
      <c r="E481" s="5" t="s">
        <v>419</v>
      </c>
      <c r="F481" s="49" t="s">
        <v>468</v>
      </c>
      <c r="G481" s="47" t="s">
        <v>413</v>
      </c>
      <c r="H481" s="48">
        <v>0.5</v>
      </c>
      <c r="I481" s="45">
        <v>0</v>
      </c>
      <c r="J481" s="45">
        <v>3</v>
      </c>
      <c r="K481" s="45">
        <v>1</v>
      </c>
    </row>
    <row r="482" spans="1:11" x14ac:dyDescent="0.35">
      <c r="A482" s="45">
        <v>1279</v>
      </c>
      <c r="B482" s="5">
        <v>15</v>
      </c>
      <c r="C482" s="5" t="s">
        <v>469</v>
      </c>
      <c r="D482" s="5">
        <v>9</v>
      </c>
      <c r="E482" s="5" t="s">
        <v>419</v>
      </c>
      <c r="F482" s="49" t="s">
        <v>468</v>
      </c>
      <c r="G482" s="47" t="s">
        <v>413</v>
      </c>
      <c r="H482" s="48">
        <v>0.5</v>
      </c>
      <c r="I482" s="45">
        <v>0</v>
      </c>
      <c r="J482" s="45">
        <v>3</v>
      </c>
      <c r="K482" s="45">
        <v>1</v>
      </c>
    </row>
    <row r="483" spans="1:11" x14ac:dyDescent="0.35">
      <c r="A483" s="45">
        <v>1280</v>
      </c>
      <c r="B483" s="5">
        <v>15</v>
      </c>
      <c r="C483" s="5" t="s">
        <v>469</v>
      </c>
      <c r="D483" s="5">
        <v>10</v>
      </c>
      <c r="E483" s="5" t="s">
        <v>419</v>
      </c>
      <c r="F483" s="49" t="s">
        <v>468</v>
      </c>
      <c r="G483" s="47" t="s">
        <v>413</v>
      </c>
      <c r="H483" s="48">
        <v>0.5</v>
      </c>
      <c r="I483" s="45">
        <v>0</v>
      </c>
      <c r="J483" s="45">
        <v>3</v>
      </c>
      <c r="K483" s="45">
        <v>1</v>
      </c>
    </row>
  </sheetData>
  <autoFilter ref="A3:L483" xr:uid="{00000000-0009-0000-0000-000009000000}"/>
  <phoneticPr fontId="12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53"/>
  <sheetViews>
    <sheetView workbookViewId="0">
      <pane xSplit="3" ySplit="3" topLeftCell="D4" activePane="bottomRight" state="frozen"/>
      <selection pane="topRight"/>
      <selection pane="bottomLeft"/>
      <selection pane="bottomRight" activeCell="F27" sqref="F27"/>
    </sheetView>
  </sheetViews>
  <sheetFormatPr defaultColWidth="8.625" defaultRowHeight="16.5" x14ac:dyDescent="0.15"/>
  <cols>
    <col min="1" max="1" width="12.5" style="5" customWidth="1"/>
    <col min="2" max="2" width="10.125" style="5" customWidth="1"/>
    <col min="3" max="3" width="9.125" style="5" customWidth="1"/>
    <col min="4" max="4" width="10.125" style="5" customWidth="1"/>
    <col min="5" max="5" width="14" style="5" customWidth="1"/>
    <col min="6" max="6" width="13.625" style="5" customWidth="1"/>
    <col min="7" max="7" width="20.25" style="5" customWidth="1"/>
    <col min="8" max="8" width="24.5" style="5" customWidth="1"/>
    <col min="9" max="9" width="20.5" style="5" customWidth="1"/>
    <col min="10" max="10" width="19.875" style="5" customWidth="1"/>
    <col min="11" max="11" width="13.125" style="5" customWidth="1"/>
    <col min="12" max="12" width="32.125" style="5" customWidth="1"/>
    <col min="13" max="13" width="15.5" style="5" customWidth="1"/>
    <col min="14" max="14" width="21.625" style="5" customWidth="1"/>
    <col min="15" max="15" width="16" style="5" customWidth="1"/>
    <col min="16" max="16" width="63.5" style="5" customWidth="1"/>
    <col min="17" max="18" width="33.125" style="5" customWidth="1"/>
    <col min="19" max="19" width="32.5" style="5" customWidth="1"/>
    <col min="20" max="20" width="19.875" style="5" customWidth="1"/>
    <col min="21" max="21" width="20.375" style="5" customWidth="1"/>
    <col min="22" max="22" width="43.625" style="5" customWidth="1"/>
    <col min="23" max="23" width="23.875" style="5" customWidth="1"/>
    <col min="24" max="24" width="18.875" style="5" customWidth="1"/>
    <col min="25" max="25" width="21.875" style="5" customWidth="1"/>
    <col min="26" max="26" width="17.5" style="5" customWidth="1"/>
    <col min="27" max="27" width="16.125" style="5" customWidth="1"/>
    <col min="28" max="28" width="8.625" style="5" customWidth="1"/>
    <col min="29" max="16384" width="8.625" style="5"/>
  </cols>
  <sheetData>
    <row r="1" spans="1:27" s="2" customFormat="1" ht="15" customHeight="1" x14ac:dyDescent="0.15">
      <c r="A1" s="2" t="s">
        <v>470</v>
      </c>
    </row>
    <row r="2" spans="1:27" s="3" customFormat="1" ht="15" customHeight="1" x14ac:dyDescent="0.15">
      <c r="A2" s="3" t="s">
        <v>471</v>
      </c>
      <c r="D2" s="3" t="s">
        <v>36</v>
      </c>
      <c r="E2" s="3" t="s">
        <v>1</v>
      </c>
      <c r="F2" s="3" t="s">
        <v>472</v>
      </c>
      <c r="G2" s="3" t="s">
        <v>473</v>
      </c>
      <c r="H2" s="3" t="s">
        <v>474</v>
      </c>
      <c r="J2" s="3" t="s">
        <v>475</v>
      </c>
      <c r="K2" s="3" t="s">
        <v>476</v>
      </c>
      <c r="L2" s="3" t="s">
        <v>477</v>
      </c>
      <c r="M2" s="3" t="s">
        <v>478</v>
      </c>
      <c r="N2" s="3" t="s">
        <v>479</v>
      </c>
      <c r="O2" s="3" t="s">
        <v>480</v>
      </c>
      <c r="P2" s="3" t="s">
        <v>481</v>
      </c>
      <c r="Q2" s="3" t="s">
        <v>482</v>
      </c>
      <c r="R2" s="3" t="s">
        <v>483</v>
      </c>
      <c r="S2" s="3" t="s">
        <v>484</v>
      </c>
      <c r="T2" s="3" t="s">
        <v>485</v>
      </c>
      <c r="U2" s="3" t="s">
        <v>486</v>
      </c>
      <c r="V2" s="3" t="s">
        <v>487</v>
      </c>
      <c r="W2" s="3" t="s">
        <v>488</v>
      </c>
      <c r="X2" s="3" t="s">
        <v>489</v>
      </c>
      <c r="Y2" s="3" t="s">
        <v>490</v>
      </c>
    </row>
    <row r="3" spans="1:27" s="4" customFormat="1" x14ac:dyDescent="0.15">
      <c r="A3" s="4" t="s">
        <v>85</v>
      </c>
      <c r="D3" s="4" t="s">
        <v>86</v>
      </c>
      <c r="E3" s="4" t="s">
        <v>8</v>
      </c>
      <c r="F3" s="4" t="s">
        <v>491</v>
      </c>
      <c r="G3" s="4" t="s">
        <v>492</v>
      </c>
      <c r="H3" s="4" t="s">
        <v>493</v>
      </c>
      <c r="I3" s="4" t="s">
        <v>494</v>
      </c>
      <c r="J3" s="4" t="s">
        <v>495</v>
      </c>
      <c r="K3" s="4" t="s">
        <v>496</v>
      </c>
      <c r="L3" s="4" t="s">
        <v>91</v>
      </c>
      <c r="M3" s="4" t="s">
        <v>497</v>
      </c>
      <c r="N3" s="4" t="s">
        <v>498</v>
      </c>
      <c r="O3" s="4" t="s">
        <v>499</v>
      </c>
      <c r="P3" s="4" t="s">
        <v>500</v>
      </c>
      <c r="Q3" s="4" t="s">
        <v>501</v>
      </c>
      <c r="R3" s="4" t="s">
        <v>502</v>
      </c>
      <c r="S3" s="4" t="s">
        <v>503</v>
      </c>
      <c r="T3" s="4" t="s">
        <v>504</v>
      </c>
      <c r="U3" s="4" t="s">
        <v>505</v>
      </c>
      <c r="V3" s="4" t="s">
        <v>506</v>
      </c>
      <c r="W3" s="4" t="s">
        <v>507</v>
      </c>
      <c r="X3" s="4" t="s">
        <v>508</v>
      </c>
      <c r="Y3" s="4" t="s">
        <v>509</v>
      </c>
      <c r="Z3" s="4" t="s">
        <v>116</v>
      </c>
      <c r="AA3" s="4" t="s">
        <v>117</v>
      </c>
    </row>
    <row r="4" spans="1:27" x14ac:dyDescent="0.15">
      <c r="A4" s="5">
        <v>500101</v>
      </c>
      <c r="B4" s="5">
        <f t="shared" ref="B4:B35" si="0">INT(A4/100)</f>
        <v>5001</v>
      </c>
      <c r="C4" s="5">
        <f>VLOOKUP(B4,资源田具体配置!A:B,2,FALSE)</f>
        <v>2</v>
      </c>
      <c r="D4" s="5">
        <v>1</v>
      </c>
      <c r="E4" s="15" t="s">
        <v>18</v>
      </c>
      <c r="F4" s="15" t="s">
        <v>510</v>
      </c>
      <c r="G4" s="5">
        <v>130201</v>
      </c>
      <c r="H4" s="5" t="s">
        <v>140</v>
      </c>
      <c r="I4" s="5" t="s">
        <v>511</v>
      </c>
      <c r="J4" s="5">
        <v>5000</v>
      </c>
      <c r="K4" s="5">
        <v>50000</v>
      </c>
      <c r="L4" s="5" t="s">
        <v>512</v>
      </c>
      <c r="M4" s="5">
        <v>1</v>
      </c>
      <c r="N4" s="5">
        <v>200000</v>
      </c>
      <c r="O4" s="5">
        <v>300000</v>
      </c>
      <c r="P4" s="16" t="s">
        <v>513</v>
      </c>
      <c r="Q4" s="5">
        <v>10000</v>
      </c>
      <c r="R4" s="5">
        <v>500</v>
      </c>
      <c r="S4" s="16" t="s">
        <v>514</v>
      </c>
      <c r="T4" s="5">
        <v>0</v>
      </c>
      <c r="U4" s="5">
        <v>10</v>
      </c>
      <c r="V4" s="16" t="s">
        <v>515</v>
      </c>
      <c r="W4" s="5">
        <v>500</v>
      </c>
      <c r="X4" s="5">
        <v>600</v>
      </c>
      <c r="Y4" s="5">
        <v>0</v>
      </c>
      <c r="Z4" s="5" t="s">
        <v>140</v>
      </c>
      <c r="AA4" s="5" t="s">
        <v>511</v>
      </c>
    </row>
    <row r="5" spans="1:27" x14ac:dyDescent="0.15">
      <c r="A5" s="5">
        <v>500102</v>
      </c>
      <c r="B5" s="5">
        <f t="shared" si="0"/>
        <v>5001</v>
      </c>
      <c r="C5" s="5">
        <f>VLOOKUP(B5,资源田具体配置!A:B,2,FALSE)</f>
        <v>2</v>
      </c>
      <c r="D5" s="5">
        <v>2</v>
      </c>
      <c r="E5" s="15" t="s">
        <v>18</v>
      </c>
      <c r="F5" s="15" t="s">
        <v>516</v>
      </c>
      <c r="G5" s="5">
        <v>130202</v>
      </c>
      <c r="H5" s="5" t="s">
        <v>140</v>
      </c>
      <c r="I5" s="5" t="s">
        <v>517</v>
      </c>
      <c r="J5" s="5">
        <v>25000</v>
      </c>
      <c r="K5" s="5">
        <v>80000</v>
      </c>
      <c r="L5" s="5" t="s">
        <v>512</v>
      </c>
      <c r="M5" s="5">
        <v>1</v>
      </c>
      <c r="N5" s="5">
        <v>200000</v>
      </c>
      <c r="O5" s="5">
        <v>300000</v>
      </c>
      <c r="P5" s="16" t="s">
        <v>518</v>
      </c>
      <c r="Q5" s="5">
        <v>10000</v>
      </c>
      <c r="R5" s="5">
        <v>500</v>
      </c>
      <c r="S5" s="16" t="s">
        <v>514</v>
      </c>
      <c r="T5" s="5">
        <v>0</v>
      </c>
      <c r="U5" s="5">
        <v>10</v>
      </c>
      <c r="V5" s="16" t="s">
        <v>515</v>
      </c>
      <c r="W5" s="5">
        <v>500</v>
      </c>
      <c r="X5" s="5">
        <v>600</v>
      </c>
      <c r="Y5" s="5">
        <v>0</v>
      </c>
      <c r="Z5" s="5" t="s">
        <v>140</v>
      </c>
      <c r="AA5" s="5" t="s">
        <v>517</v>
      </c>
    </row>
    <row r="6" spans="1:27" x14ac:dyDescent="0.15">
      <c r="A6" s="5">
        <v>500201</v>
      </c>
      <c r="B6" s="5">
        <f t="shared" si="0"/>
        <v>5002</v>
      </c>
      <c r="C6" s="5">
        <f>VLOOKUP(B6,资源田具体配置!A:B,2,FALSE)</f>
        <v>3</v>
      </c>
      <c r="D6" s="5">
        <f t="shared" ref="D6:D13" si="1">D4</f>
        <v>1</v>
      </c>
      <c r="E6" s="15" t="s">
        <v>18</v>
      </c>
      <c r="F6" s="15" t="s">
        <v>510</v>
      </c>
      <c r="G6" s="5">
        <v>130201</v>
      </c>
      <c r="H6" s="5" t="s">
        <v>140</v>
      </c>
      <c r="I6" s="5" t="s">
        <v>511</v>
      </c>
      <c r="J6" s="5">
        <f t="shared" ref="J6:J53" si="2">J4</f>
        <v>5000</v>
      </c>
      <c r="K6" s="5">
        <v>75000</v>
      </c>
      <c r="L6" s="5" t="s">
        <v>519</v>
      </c>
      <c r="M6" s="5">
        <v>1</v>
      </c>
      <c r="N6" s="5">
        <v>200000</v>
      </c>
      <c r="O6" s="5">
        <v>300000</v>
      </c>
      <c r="P6" s="16" t="s">
        <v>520</v>
      </c>
      <c r="Q6" s="5">
        <v>10000</v>
      </c>
      <c r="R6" s="5">
        <v>500</v>
      </c>
      <c r="S6" s="16" t="s">
        <v>514</v>
      </c>
      <c r="T6" s="5">
        <v>0</v>
      </c>
      <c r="U6" s="5">
        <v>10</v>
      </c>
      <c r="V6" s="16" t="s">
        <v>515</v>
      </c>
      <c r="W6" s="5">
        <v>500</v>
      </c>
      <c r="X6" s="5">
        <v>600</v>
      </c>
      <c r="Y6" s="5">
        <v>0</v>
      </c>
      <c r="Z6" s="5" t="s">
        <v>140</v>
      </c>
      <c r="AA6" s="5" t="s">
        <v>511</v>
      </c>
    </row>
    <row r="7" spans="1:27" x14ac:dyDescent="0.15">
      <c r="A7" s="5">
        <v>500202</v>
      </c>
      <c r="B7" s="5">
        <f t="shared" si="0"/>
        <v>5002</v>
      </c>
      <c r="C7" s="5">
        <f>VLOOKUP(B7,资源田具体配置!A:B,2,FALSE)</f>
        <v>3</v>
      </c>
      <c r="D7" s="5">
        <f t="shared" si="1"/>
        <v>2</v>
      </c>
      <c r="E7" s="15" t="s">
        <v>18</v>
      </c>
      <c r="F7" s="15" t="s">
        <v>516</v>
      </c>
      <c r="G7" s="5">
        <v>130202</v>
      </c>
      <c r="H7" s="5" t="s">
        <v>140</v>
      </c>
      <c r="I7" s="5" t="s">
        <v>517</v>
      </c>
      <c r="J7" s="5">
        <f t="shared" si="2"/>
        <v>25000</v>
      </c>
      <c r="K7" s="5">
        <v>120000</v>
      </c>
      <c r="L7" s="5" t="s">
        <v>519</v>
      </c>
      <c r="M7" s="5">
        <v>1</v>
      </c>
      <c r="N7" s="5">
        <v>200000</v>
      </c>
      <c r="O7" s="5">
        <v>300000</v>
      </c>
      <c r="P7" s="16" t="s">
        <v>521</v>
      </c>
      <c r="Q7" s="5">
        <v>10000</v>
      </c>
      <c r="R7" s="5">
        <v>500</v>
      </c>
      <c r="S7" s="16" t="s">
        <v>514</v>
      </c>
      <c r="T7" s="5">
        <v>0</v>
      </c>
      <c r="U7" s="5">
        <v>10</v>
      </c>
      <c r="V7" s="16" t="s">
        <v>515</v>
      </c>
      <c r="W7" s="5">
        <v>500</v>
      </c>
      <c r="X7" s="5">
        <v>600</v>
      </c>
      <c r="Y7" s="5">
        <v>0</v>
      </c>
      <c r="Z7" s="5" t="s">
        <v>140</v>
      </c>
      <c r="AA7" s="5" t="s">
        <v>517</v>
      </c>
    </row>
    <row r="8" spans="1:27" x14ac:dyDescent="0.15">
      <c r="A8" s="5">
        <v>500301</v>
      </c>
      <c r="B8" s="5">
        <f t="shared" si="0"/>
        <v>5003</v>
      </c>
      <c r="C8" s="5">
        <f>VLOOKUP(B8,资源田具体配置!A:B,2,FALSE)</f>
        <v>4</v>
      </c>
      <c r="D8" s="5">
        <f t="shared" si="1"/>
        <v>1</v>
      </c>
      <c r="E8" s="15" t="s">
        <v>18</v>
      </c>
      <c r="F8" s="15" t="s">
        <v>510</v>
      </c>
      <c r="G8" s="5">
        <v>130201</v>
      </c>
      <c r="H8" s="5" t="s">
        <v>140</v>
      </c>
      <c r="I8" s="5" t="s">
        <v>511</v>
      </c>
      <c r="J8" s="5">
        <f t="shared" si="2"/>
        <v>5000</v>
      </c>
      <c r="K8" s="5">
        <v>95000</v>
      </c>
      <c r="L8" s="5" t="s">
        <v>522</v>
      </c>
      <c r="M8" s="5">
        <v>1</v>
      </c>
      <c r="N8" s="5">
        <v>200000</v>
      </c>
      <c r="O8" s="5">
        <v>300000</v>
      </c>
      <c r="P8" s="16" t="s">
        <v>523</v>
      </c>
      <c r="Q8" s="5">
        <v>10000</v>
      </c>
      <c r="R8" s="5">
        <v>500</v>
      </c>
      <c r="S8" s="16" t="s">
        <v>514</v>
      </c>
      <c r="T8" s="5">
        <v>0</v>
      </c>
      <c r="U8" s="5">
        <v>10</v>
      </c>
      <c r="V8" s="16" t="s">
        <v>515</v>
      </c>
      <c r="W8" s="5">
        <v>500</v>
      </c>
      <c r="X8" s="5">
        <v>600</v>
      </c>
      <c r="Y8" s="5">
        <v>0</v>
      </c>
      <c r="Z8" s="5" t="s">
        <v>140</v>
      </c>
      <c r="AA8" s="5" t="s">
        <v>511</v>
      </c>
    </row>
    <row r="9" spans="1:27" x14ac:dyDescent="0.15">
      <c r="A9" s="5">
        <v>500302</v>
      </c>
      <c r="B9" s="5">
        <f t="shared" si="0"/>
        <v>5003</v>
      </c>
      <c r="C9" s="5">
        <f>VLOOKUP(B9,资源田具体配置!A:B,2,FALSE)</f>
        <v>4</v>
      </c>
      <c r="D9" s="5">
        <f t="shared" si="1"/>
        <v>2</v>
      </c>
      <c r="E9" s="15" t="s">
        <v>18</v>
      </c>
      <c r="F9" s="15" t="s">
        <v>516</v>
      </c>
      <c r="G9" s="5">
        <v>130202</v>
      </c>
      <c r="H9" s="5" t="s">
        <v>140</v>
      </c>
      <c r="I9" s="5" t="s">
        <v>517</v>
      </c>
      <c r="J9" s="5">
        <f t="shared" si="2"/>
        <v>25000</v>
      </c>
      <c r="K9" s="5">
        <v>150000</v>
      </c>
      <c r="L9" s="5" t="s">
        <v>522</v>
      </c>
      <c r="M9" s="5">
        <v>1</v>
      </c>
      <c r="N9" s="5">
        <v>200000</v>
      </c>
      <c r="O9" s="5">
        <v>300000</v>
      </c>
      <c r="P9" s="16" t="s">
        <v>524</v>
      </c>
      <c r="Q9" s="5">
        <v>10000</v>
      </c>
      <c r="R9" s="5">
        <v>500</v>
      </c>
      <c r="S9" s="16" t="s">
        <v>514</v>
      </c>
      <c r="T9" s="5">
        <v>0</v>
      </c>
      <c r="U9" s="5">
        <v>10</v>
      </c>
      <c r="V9" s="16" t="s">
        <v>515</v>
      </c>
      <c r="W9" s="5">
        <v>500</v>
      </c>
      <c r="X9" s="5">
        <v>600</v>
      </c>
      <c r="Y9" s="5">
        <v>0</v>
      </c>
      <c r="Z9" s="5" t="s">
        <v>140</v>
      </c>
      <c r="AA9" s="5" t="s">
        <v>517</v>
      </c>
    </row>
    <row r="10" spans="1:27" x14ac:dyDescent="0.15">
      <c r="A10" s="5">
        <v>500401</v>
      </c>
      <c r="B10" s="5">
        <f t="shared" si="0"/>
        <v>5004</v>
      </c>
      <c r="C10" s="5">
        <f>VLOOKUP(B10,资源田具体配置!A:B,2,FALSE)</f>
        <v>5</v>
      </c>
      <c r="D10" s="5">
        <f t="shared" si="1"/>
        <v>1</v>
      </c>
      <c r="E10" s="15" t="s">
        <v>18</v>
      </c>
      <c r="F10" s="15" t="s">
        <v>510</v>
      </c>
      <c r="G10" s="5">
        <v>130201</v>
      </c>
      <c r="H10" s="5" t="s">
        <v>140</v>
      </c>
      <c r="I10" s="5" t="s">
        <v>511</v>
      </c>
      <c r="J10" s="5">
        <f t="shared" si="2"/>
        <v>5000</v>
      </c>
      <c r="K10" s="5">
        <v>120000</v>
      </c>
      <c r="L10" s="5" t="s">
        <v>525</v>
      </c>
      <c r="M10" s="5">
        <v>1</v>
      </c>
      <c r="N10" s="5">
        <v>200000</v>
      </c>
      <c r="O10" s="5">
        <v>300000</v>
      </c>
      <c r="P10" s="16" t="s">
        <v>526</v>
      </c>
      <c r="Q10" s="5">
        <v>10000</v>
      </c>
      <c r="R10" s="5">
        <v>500</v>
      </c>
      <c r="S10" s="16" t="s">
        <v>514</v>
      </c>
      <c r="T10" s="5">
        <v>0</v>
      </c>
      <c r="U10" s="5">
        <v>10</v>
      </c>
      <c r="V10" s="16" t="s">
        <v>515</v>
      </c>
      <c r="W10" s="5">
        <v>500</v>
      </c>
      <c r="X10" s="5">
        <v>600</v>
      </c>
      <c r="Y10" s="5">
        <v>0</v>
      </c>
      <c r="Z10" s="5" t="s">
        <v>140</v>
      </c>
      <c r="AA10" s="5" t="s">
        <v>511</v>
      </c>
    </row>
    <row r="11" spans="1:27" x14ac:dyDescent="0.15">
      <c r="A11" s="5">
        <v>500402</v>
      </c>
      <c r="B11" s="5">
        <f t="shared" si="0"/>
        <v>5004</v>
      </c>
      <c r="C11" s="5">
        <f>VLOOKUP(B11,资源田具体配置!A:B,2,FALSE)</f>
        <v>5</v>
      </c>
      <c r="D11" s="5">
        <f t="shared" si="1"/>
        <v>2</v>
      </c>
      <c r="E11" s="15" t="s">
        <v>18</v>
      </c>
      <c r="F11" s="15" t="s">
        <v>516</v>
      </c>
      <c r="G11" s="5">
        <v>130202</v>
      </c>
      <c r="H11" s="5" t="s">
        <v>140</v>
      </c>
      <c r="I11" s="5" t="s">
        <v>517</v>
      </c>
      <c r="J11" s="5">
        <f t="shared" si="2"/>
        <v>25000</v>
      </c>
      <c r="K11" s="5">
        <v>180000</v>
      </c>
      <c r="L11" s="5" t="s">
        <v>525</v>
      </c>
      <c r="M11" s="5">
        <v>1</v>
      </c>
      <c r="N11" s="5">
        <v>200000</v>
      </c>
      <c r="O11" s="5">
        <v>300000</v>
      </c>
      <c r="P11" s="16" t="s">
        <v>527</v>
      </c>
      <c r="Q11" s="5">
        <v>10000</v>
      </c>
      <c r="R11" s="5">
        <v>500</v>
      </c>
      <c r="S11" s="16" t="s">
        <v>514</v>
      </c>
      <c r="T11" s="5">
        <v>0</v>
      </c>
      <c r="U11" s="5">
        <v>10</v>
      </c>
      <c r="V11" s="16" t="s">
        <v>515</v>
      </c>
      <c r="W11" s="5">
        <v>500</v>
      </c>
      <c r="X11" s="5">
        <v>600</v>
      </c>
      <c r="Y11" s="5">
        <v>0</v>
      </c>
      <c r="Z11" s="5" t="s">
        <v>140</v>
      </c>
      <c r="AA11" s="5" t="s">
        <v>517</v>
      </c>
    </row>
    <row r="12" spans="1:27" x14ac:dyDescent="0.15">
      <c r="A12" s="5">
        <v>500501</v>
      </c>
      <c r="B12" s="5">
        <f t="shared" si="0"/>
        <v>5005</v>
      </c>
      <c r="C12" s="5">
        <f>VLOOKUP(B12,资源田具体配置!A:B,2,FALSE)</f>
        <v>6</v>
      </c>
      <c r="D12" s="5">
        <f t="shared" si="1"/>
        <v>1</v>
      </c>
      <c r="E12" s="15" t="s">
        <v>18</v>
      </c>
      <c r="F12" s="15" t="s">
        <v>510</v>
      </c>
      <c r="G12" s="5">
        <v>130201</v>
      </c>
      <c r="H12" s="5" t="s">
        <v>140</v>
      </c>
      <c r="I12" s="5" t="s">
        <v>511</v>
      </c>
      <c r="J12" s="5">
        <f t="shared" si="2"/>
        <v>5000</v>
      </c>
      <c r="K12" s="5">
        <v>150000</v>
      </c>
      <c r="L12" s="5" t="s">
        <v>528</v>
      </c>
      <c r="M12" s="5">
        <v>1</v>
      </c>
      <c r="N12" s="5">
        <v>200000</v>
      </c>
      <c r="O12" s="5">
        <v>300000</v>
      </c>
      <c r="P12" s="16" t="s">
        <v>529</v>
      </c>
      <c r="Q12" s="5">
        <v>10000</v>
      </c>
      <c r="R12" s="5">
        <v>500</v>
      </c>
      <c r="S12" s="16" t="s">
        <v>514</v>
      </c>
      <c r="T12" s="5">
        <v>0</v>
      </c>
      <c r="U12" s="5">
        <v>10</v>
      </c>
      <c r="V12" s="16" t="s">
        <v>515</v>
      </c>
      <c r="W12" s="5">
        <v>500</v>
      </c>
      <c r="X12" s="5">
        <v>600</v>
      </c>
      <c r="Y12" s="5">
        <v>0</v>
      </c>
      <c r="Z12" s="5" t="s">
        <v>140</v>
      </c>
      <c r="AA12" s="5" t="s">
        <v>511</v>
      </c>
    </row>
    <row r="13" spans="1:27" x14ac:dyDescent="0.15">
      <c r="A13" s="5">
        <v>500502</v>
      </c>
      <c r="B13" s="5">
        <f t="shared" si="0"/>
        <v>5005</v>
      </c>
      <c r="C13" s="5">
        <f>VLOOKUP(B13,资源田具体配置!A:B,2,FALSE)</f>
        <v>6</v>
      </c>
      <c r="D13" s="5">
        <f t="shared" si="1"/>
        <v>2</v>
      </c>
      <c r="E13" s="15" t="s">
        <v>18</v>
      </c>
      <c r="F13" s="15" t="s">
        <v>516</v>
      </c>
      <c r="G13" s="5">
        <v>130202</v>
      </c>
      <c r="H13" s="5" t="s">
        <v>140</v>
      </c>
      <c r="I13" s="5" t="s">
        <v>517</v>
      </c>
      <c r="J13" s="5">
        <f t="shared" si="2"/>
        <v>25000</v>
      </c>
      <c r="K13" s="5">
        <v>240000</v>
      </c>
      <c r="L13" s="5" t="s">
        <v>528</v>
      </c>
      <c r="M13" s="5">
        <v>1</v>
      </c>
      <c r="N13" s="5">
        <v>200000</v>
      </c>
      <c r="O13" s="5">
        <v>300000</v>
      </c>
      <c r="P13" s="16" t="s">
        <v>530</v>
      </c>
      <c r="Q13" s="5">
        <v>10000</v>
      </c>
      <c r="R13" s="5">
        <v>500</v>
      </c>
      <c r="S13" s="16" t="s">
        <v>514</v>
      </c>
      <c r="T13" s="5">
        <v>0</v>
      </c>
      <c r="U13" s="5">
        <v>10</v>
      </c>
      <c r="V13" s="16" t="s">
        <v>515</v>
      </c>
      <c r="W13" s="5">
        <v>500</v>
      </c>
      <c r="X13" s="5">
        <v>600</v>
      </c>
      <c r="Y13" s="5">
        <v>0</v>
      </c>
      <c r="Z13" s="5" t="s">
        <v>140</v>
      </c>
      <c r="AA13" s="5" t="s">
        <v>517</v>
      </c>
    </row>
    <row r="14" spans="1:27" x14ac:dyDescent="0.15">
      <c r="A14" s="5">
        <f t="shared" ref="A14:A53" si="3">A12+100</f>
        <v>500601</v>
      </c>
      <c r="B14" s="5">
        <f t="shared" si="0"/>
        <v>5006</v>
      </c>
      <c r="C14" s="5">
        <f>VLOOKUP(B14,资源田具体配置!A:B,2,FALSE)</f>
        <v>2</v>
      </c>
      <c r="D14" s="5">
        <v>1</v>
      </c>
      <c r="E14" s="15" t="s">
        <v>21</v>
      </c>
      <c r="F14" s="15" t="s">
        <v>531</v>
      </c>
      <c r="G14" s="5">
        <v>130203</v>
      </c>
      <c r="H14" s="5" t="s">
        <v>140</v>
      </c>
      <c r="I14" s="5" t="s">
        <v>532</v>
      </c>
      <c r="J14" s="5">
        <f t="shared" si="2"/>
        <v>5000</v>
      </c>
      <c r="K14" s="5">
        <v>50000</v>
      </c>
      <c r="L14" s="5" t="s">
        <v>512</v>
      </c>
      <c r="M14" s="5">
        <v>1</v>
      </c>
      <c r="N14" s="5">
        <v>200000</v>
      </c>
      <c r="O14" s="5">
        <v>300000</v>
      </c>
      <c r="P14" s="16" t="s">
        <v>513</v>
      </c>
      <c r="Q14" s="5">
        <v>10000</v>
      </c>
      <c r="R14" s="5">
        <v>500</v>
      </c>
      <c r="S14" s="16" t="s">
        <v>514</v>
      </c>
      <c r="T14" s="5">
        <v>0</v>
      </c>
      <c r="U14" s="5">
        <v>10</v>
      </c>
      <c r="V14" s="16" t="s">
        <v>515</v>
      </c>
      <c r="W14" s="5">
        <v>500</v>
      </c>
      <c r="X14" s="5">
        <v>600</v>
      </c>
      <c r="Y14" s="5">
        <v>0</v>
      </c>
      <c r="Z14" s="5" t="s">
        <v>140</v>
      </c>
      <c r="AA14" s="5" t="s">
        <v>532</v>
      </c>
    </row>
    <row r="15" spans="1:27" x14ac:dyDescent="0.15">
      <c r="A15" s="5">
        <f t="shared" si="3"/>
        <v>500602</v>
      </c>
      <c r="B15" s="5">
        <f t="shared" si="0"/>
        <v>5006</v>
      </c>
      <c r="C15" s="5">
        <f>VLOOKUP(B15,资源田具体配置!A:B,2,FALSE)</f>
        <v>2</v>
      </c>
      <c r="D15" s="5">
        <v>2</v>
      </c>
      <c r="E15" s="15" t="s">
        <v>21</v>
      </c>
      <c r="F15" s="15" t="s">
        <v>533</v>
      </c>
      <c r="G15" s="5">
        <v>130204</v>
      </c>
      <c r="H15" s="5" t="s">
        <v>140</v>
      </c>
      <c r="I15" s="5" t="s">
        <v>534</v>
      </c>
      <c r="J15" s="5">
        <f t="shared" si="2"/>
        <v>25000</v>
      </c>
      <c r="K15" s="5">
        <v>80000</v>
      </c>
      <c r="L15" s="5" t="s">
        <v>512</v>
      </c>
      <c r="M15" s="5">
        <v>1</v>
      </c>
      <c r="N15" s="5">
        <v>200000</v>
      </c>
      <c r="O15" s="5">
        <v>300000</v>
      </c>
      <c r="P15" s="16" t="s">
        <v>518</v>
      </c>
      <c r="Q15" s="5">
        <v>10000</v>
      </c>
      <c r="R15" s="5">
        <v>500</v>
      </c>
      <c r="S15" s="16" t="s">
        <v>514</v>
      </c>
      <c r="T15" s="5">
        <v>0</v>
      </c>
      <c r="U15" s="5">
        <v>10</v>
      </c>
      <c r="V15" s="16" t="s">
        <v>515</v>
      </c>
      <c r="W15" s="5">
        <v>500</v>
      </c>
      <c r="X15" s="5">
        <v>600</v>
      </c>
      <c r="Y15" s="5">
        <v>0</v>
      </c>
      <c r="Z15" s="5" t="s">
        <v>140</v>
      </c>
      <c r="AA15" s="5" t="s">
        <v>534</v>
      </c>
    </row>
    <row r="16" spans="1:27" x14ac:dyDescent="0.15">
      <c r="A16" s="5">
        <f t="shared" si="3"/>
        <v>500701</v>
      </c>
      <c r="B16" s="5">
        <f t="shared" si="0"/>
        <v>5007</v>
      </c>
      <c r="C16" s="5">
        <f>VLOOKUP(B16,资源田具体配置!A:B,2,FALSE)</f>
        <v>3</v>
      </c>
      <c r="D16" s="5">
        <f t="shared" ref="D16:D53" si="4">D14</f>
        <v>1</v>
      </c>
      <c r="E16" s="15" t="s">
        <v>21</v>
      </c>
      <c r="F16" s="15" t="s">
        <v>531</v>
      </c>
      <c r="G16" s="5">
        <v>130203</v>
      </c>
      <c r="H16" s="5" t="s">
        <v>140</v>
      </c>
      <c r="I16" s="5" t="s">
        <v>532</v>
      </c>
      <c r="J16" s="5">
        <f t="shared" si="2"/>
        <v>5000</v>
      </c>
      <c r="K16" s="5">
        <v>75000</v>
      </c>
      <c r="L16" s="5" t="s">
        <v>519</v>
      </c>
      <c r="M16" s="5">
        <v>1</v>
      </c>
      <c r="N16" s="5">
        <v>200000</v>
      </c>
      <c r="O16" s="5">
        <v>300000</v>
      </c>
      <c r="P16" s="16" t="s">
        <v>520</v>
      </c>
      <c r="Q16" s="5">
        <v>10000</v>
      </c>
      <c r="R16" s="5">
        <v>500</v>
      </c>
      <c r="S16" s="16" t="s">
        <v>514</v>
      </c>
      <c r="T16" s="5">
        <v>0</v>
      </c>
      <c r="U16" s="5">
        <v>10</v>
      </c>
      <c r="V16" s="16" t="s">
        <v>515</v>
      </c>
      <c r="W16" s="5">
        <v>500</v>
      </c>
      <c r="X16" s="5">
        <v>600</v>
      </c>
      <c r="Y16" s="5">
        <v>0</v>
      </c>
      <c r="Z16" s="5" t="s">
        <v>140</v>
      </c>
      <c r="AA16" s="5" t="s">
        <v>532</v>
      </c>
    </row>
    <row r="17" spans="1:27" x14ac:dyDescent="0.15">
      <c r="A17" s="5">
        <f t="shared" si="3"/>
        <v>500702</v>
      </c>
      <c r="B17" s="5">
        <f t="shared" si="0"/>
        <v>5007</v>
      </c>
      <c r="C17" s="5">
        <f>VLOOKUP(B17,资源田具体配置!A:B,2,FALSE)</f>
        <v>3</v>
      </c>
      <c r="D17" s="5">
        <f t="shared" si="4"/>
        <v>2</v>
      </c>
      <c r="E17" s="15" t="s">
        <v>21</v>
      </c>
      <c r="F17" s="15" t="s">
        <v>533</v>
      </c>
      <c r="G17" s="5">
        <v>130204</v>
      </c>
      <c r="H17" s="5" t="s">
        <v>140</v>
      </c>
      <c r="I17" s="5" t="s">
        <v>534</v>
      </c>
      <c r="J17" s="5">
        <f t="shared" si="2"/>
        <v>25000</v>
      </c>
      <c r="K17" s="5">
        <v>120000</v>
      </c>
      <c r="L17" s="5" t="s">
        <v>519</v>
      </c>
      <c r="M17" s="5">
        <v>1</v>
      </c>
      <c r="N17" s="5">
        <v>200000</v>
      </c>
      <c r="O17" s="5">
        <v>300000</v>
      </c>
      <c r="P17" s="16" t="s">
        <v>521</v>
      </c>
      <c r="Q17" s="5">
        <v>10000</v>
      </c>
      <c r="R17" s="5">
        <v>500</v>
      </c>
      <c r="S17" s="16" t="s">
        <v>514</v>
      </c>
      <c r="T17" s="5">
        <v>0</v>
      </c>
      <c r="U17" s="5">
        <v>10</v>
      </c>
      <c r="V17" s="16" t="s">
        <v>515</v>
      </c>
      <c r="W17" s="5">
        <v>500</v>
      </c>
      <c r="X17" s="5">
        <v>600</v>
      </c>
      <c r="Y17" s="5">
        <v>0</v>
      </c>
      <c r="Z17" s="5" t="s">
        <v>140</v>
      </c>
      <c r="AA17" s="5" t="s">
        <v>534</v>
      </c>
    </row>
    <row r="18" spans="1:27" x14ac:dyDescent="0.15">
      <c r="A18" s="5">
        <f t="shared" si="3"/>
        <v>500801</v>
      </c>
      <c r="B18" s="5">
        <f t="shared" si="0"/>
        <v>5008</v>
      </c>
      <c r="C18" s="5">
        <f>VLOOKUP(B18,资源田具体配置!A:B,2,FALSE)</f>
        <v>4</v>
      </c>
      <c r="D18" s="5">
        <f t="shared" si="4"/>
        <v>1</v>
      </c>
      <c r="E18" s="15" t="s">
        <v>21</v>
      </c>
      <c r="F18" s="15" t="s">
        <v>531</v>
      </c>
      <c r="G18" s="5">
        <v>130203</v>
      </c>
      <c r="H18" s="5" t="s">
        <v>140</v>
      </c>
      <c r="I18" s="5" t="s">
        <v>532</v>
      </c>
      <c r="J18" s="5">
        <f t="shared" si="2"/>
        <v>5000</v>
      </c>
      <c r="K18" s="5">
        <v>95000</v>
      </c>
      <c r="L18" s="5" t="s">
        <v>522</v>
      </c>
      <c r="M18" s="5">
        <v>1</v>
      </c>
      <c r="N18" s="5">
        <v>200000</v>
      </c>
      <c r="O18" s="5">
        <v>300000</v>
      </c>
      <c r="P18" s="16" t="s">
        <v>523</v>
      </c>
      <c r="Q18" s="5">
        <v>10000</v>
      </c>
      <c r="R18" s="5">
        <v>500</v>
      </c>
      <c r="S18" s="16" t="s">
        <v>514</v>
      </c>
      <c r="T18" s="5">
        <v>0</v>
      </c>
      <c r="U18" s="5">
        <v>10</v>
      </c>
      <c r="V18" s="16" t="s">
        <v>515</v>
      </c>
      <c r="W18" s="5">
        <v>500</v>
      </c>
      <c r="X18" s="5">
        <v>600</v>
      </c>
      <c r="Y18" s="5">
        <v>0</v>
      </c>
      <c r="Z18" s="5" t="s">
        <v>140</v>
      </c>
      <c r="AA18" s="5" t="s">
        <v>532</v>
      </c>
    </row>
    <row r="19" spans="1:27" x14ac:dyDescent="0.15">
      <c r="A19" s="5">
        <f t="shared" si="3"/>
        <v>500802</v>
      </c>
      <c r="B19" s="5">
        <f t="shared" si="0"/>
        <v>5008</v>
      </c>
      <c r="C19" s="5">
        <f>VLOOKUP(B19,资源田具体配置!A:B,2,FALSE)</f>
        <v>4</v>
      </c>
      <c r="D19" s="5">
        <f t="shared" si="4"/>
        <v>2</v>
      </c>
      <c r="E19" s="15" t="s">
        <v>21</v>
      </c>
      <c r="F19" s="15" t="s">
        <v>533</v>
      </c>
      <c r="G19" s="5">
        <v>130204</v>
      </c>
      <c r="H19" s="5" t="s">
        <v>140</v>
      </c>
      <c r="I19" s="5" t="s">
        <v>534</v>
      </c>
      <c r="J19" s="5">
        <f t="shared" si="2"/>
        <v>25000</v>
      </c>
      <c r="K19" s="5">
        <v>150000</v>
      </c>
      <c r="L19" s="5" t="s">
        <v>522</v>
      </c>
      <c r="M19" s="5">
        <v>1</v>
      </c>
      <c r="N19" s="5">
        <v>200000</v>
      </c>
      <c r="O19" s="5">
        <v>300000</v>
      </c>
      <c r="P19" s="16" t="s">
        <v>524</v>
      </c>
      <c r="Q19" s="5">
        <v>10000</v>
      </c>
      <c r="R19" s="5">
        <v>500</v>
      </c>
      <c r="S19" s="16" t="s">
        <v>514</v>
      </c>
      <c r="T19" s="5">
        <v>0</v>
      </c>
      <c r="U19" s="5">
        <v>10</v>
      </c>
      <c r="V19" s="16" t="s">
        <v>515</v>
      </c>
      <c r="W19" s="5">
        <v>500</v>
      </c>
      <c r="X19" s="5">
        <v>600</v>
      </c>
      <c r="Y19" s="5">
        <v>0</v>
      </c>
      <c r="Z19" s="5" t="s">
        <v>140</v>
      </c>
      <c r="AA19" s="5" t="s">
        <v>534</v>
      </c>
    </row>
    <row r="20" spans="1:27" x14ac:dyDescent="0.15">
      <c r="A20" s="5">
        <f t="shared" si="3"/>
        <v>500901</v>
      </c>
      <c r="B20" s="5">
        <f t="shared" si="0"/>
        <v>5009</v>
      </c>
      <c r="C20" s="5">
        <f>VLOOKUP(B20,资源田具体配置!A:B,2,FALSE)</f>
        <v>5</v>
      </c>
      <c r="D20" s="5">
        <f t="shared" si="4"/>
        <v>1</v>
      </c>
      <c r="E20" s="15" t="s">
        <v>21</v>
      </c>
      <c r="F20" s="15" t="s">
        <v>531</v>
      </c>
      <c r="G20" s="5">
        <v>130203</v>
      </c>
      <c r="H20" s="5" t="s">
        <v>140</v>
      </c>
      <c r="I20" s="5" t="s">
        <v>532</v>
      </c>
      <c r="J20" s="5">
        <f t="shared" si="2"/>
        <v>5000</v>
      </c>
      <c r="K20" s="5">
        <v>120000</v>
      </c>
      <c r="L20" s="5" t="s">
        <v>525</v>
      </c>
      <c r="M20" s="5">
        <v>1</v>
      </c>
      <c r="N20" s="5">
        <v>200000</v>
      </c>
      <c r="O20" s="5">
        <v>300000</v>
      </c>
      <c r="P20" s="16" t="s">
        <v>526</v>
      </c>
      <c r="Q20" s="5">
        <v>10000</v>
      </c>
      <c r="R20" s="5">
        <v>500</v>
      </c>
      <c r="S20" s="16" t="s">
        <v>514</v>
      </c>
      <c r="T20" s="5">
        <v>0</v>
      </c>
      <c r="U20" s="5">
        <v>10</v>
      </c>
      <c r="V20" s="16" t="s">
        <v>515</v>
      </c>
      <c r="W20" s="5">
        <v>500</v>
      </c>
      <c r="X20" s="5">
        <v>600</v>
      </c>
      <c r="Y20" s="5">
        <v>0</v>
      </c>
      <c r="Z20" s="5" t="s">
        <v>140</v>
      </c>
      <c r="AA20" s="5" t="s">
        <v>532</v>
      </c>
    </row>
    <row r="21" spans="1:27" x14ac:dyDescent="0.15">
      <c r="A21" s="5">
        <f t="shared" si="3"/>
        <v>500902</v>
      </c>
      <c r="B21" s="5">
        <f t="shared" si="0"/>
        <v>5009</v>
      </c>
      <c r="C21" s="5">
        <f>VLOOKUP(B21,资源田具体配置!A:B,2,FALSE)</f>
        <v>5</v>
      </c>
      <c r="D21" s="5">
        <f t="shared" si="4"/>
        <v>2</v>
      </c>
      <c r="E21" s="15" t="s">
        <v>21</v>
      </c>
      <c r="F21" s="15" t="s">
        <v>533</v>
      </c>
      <c r="G21" s="5">
        <v>130204</v>
      </c>
      <c r="H21" s="5" t="s">
        <v>140</v>
      </c>
      <c r="I21" s="5" t="s">
        <v>534</v>
      </c>
      <c r="J21" s="5">
        <f t="shared" si="2"/>
        <v>25000</v>
      </c>
      <c r="K21" s="5">
        <v>180000</v>
      </c>
      <c r="L21" s="5" t="s">
        <v>525</v>
      </c>
      <c r="M21" s="5">
        <v>1</v>
      </c>
      <c r="N21" s="5">
        <v>200000</v>
      </c>
      <c r="O21" s="5">
        <v>300000</v>
      </c>
      <c r="P21" s="16" t="s">
        <v>527</v>
      </c>
      <c r="Q21" s="5">
        <v>10000</v>
      </c>
      <c r="R21" s="5">
        <v>500</v>
      </c>
      <c r="S21" s="16" t="s">
        <v>514</v>
      </c>
      <c r="T21" s="5">
        <v>0</v>
      </c>
      <c r="U21" s="5">
        <v>10</v>
      </c>
      <c r="V21" s="16" t="s">
        <v>515</v>
      </c>
      <c r="W21" s="5">
        <v>500</v>
      </c>
      <c r="X21" s="5">
        <v>600</v>
      </c>
      <c r="Y21" s="5">
        <v>0</v>
      </c>
      <c r="Z21" s="5" t="s">
        <v>140</v>
      </c>
      <c r="AA21" s="5" t="s">
        <v>534</v>
      </c>
    </row>
    <row r="22" spans="1:27" x14ac:dyDescent="0.15">
      <c r="A22" s="5">
        <f t="shared" si="3"/>
        <v>501001</v>
      </c>
      <c r="B22" s="5">
        <f t="shared" si="0"/>
        <v>5010</v>
      </c>
      <c r="C22" s="5">
        <f>VLOOKUP(B22,资源田具体配置!A:B,2,FALSE)</f>
        <v>6</v>
      </c>
      <c r="D22" s="5">
        <f t="shared" si="4"/>
        <v>1</v>
      </c>
      <c r="E22" s="15" t="s">
        <v>21</v>
      </c>
      <c r="F22" s="15" t="s">
        <v>531</v>
      </c>
      <c r="G22" s="5">
        <v>130203</v>
      </c>
      <c r="H22" s="5" t="s">
        <v>140</v>
      </c>
      <c r="I22" s="5" t="s">
        <v>532</v>
      </c>
      <c r="J22" s="5">
        <f t="shared" si="2"/>
        <v>5000</v>
      </c>
      <c r="K22" s="5">
        <v>150000</v>
      </c>
      <c r="L22" s="5" t="s">
        <v>528</v>
      </c>
      <c r="M22" s="5">
        <v>1</v>
      </c>
      <c r="N22" s="5">
        <v>200000</v>
      </c>
      <c r="O22" s="5">
        <v>300000</v>
      </c>
      <c r="P22" s="16" t="s">
        <v>529</v>
      </c>
      <c r="Q22" s="5">
        <v>10000</v>
      </c>
      <c r="R22" s="5">
        <v>500</v>
      </c>
      <c r="S22" s="16" t="s">
        <v>514</v>
      </c>
      <c r="T22" s="5">
        <v>0</v>
      </c>
      <c r="U22" s="5">
        <v>10</v>
      </c>
      <c r="V22" s="16" t="s">
        <v>515</v>
      </c>
      <c r="W22" s="5">
        <v>500</v>
      </c>
      <c r="X22" s="5">
        <v>600</v>
      </c>
      <c r="Y22" s="5">
        <v>0</v>
      </c>
      <c r="Z22" s="5" t="s">
        <v>140</v>
      </c>
      <c r="AA22" s="5" t="s">
        <v>532</v>
      </c>
    </row>
    <row r="23" spans="1:27" x14ac:dyDescent="0.15">
      <c r="A23" s="5">
        <f t="shared" si="3"/>
        <v>501002</v>
      </c>
      <c r="B23" s="5">
        <f t="shared" si="0"/>
        <v>5010</v>
      </c>
      <c r="C23" s="5">
        <f>VLOOKUP(B23,资源田具体配置!A:B,2,FALSE)</f>
        <v>6</v>
      </c>
      <c r="D23" s="5">
        <f t="shared" si="4"/>
        <v>2</v>
      </c>
      <c r="E23" s="15" t="s">
        <v>21</v>
      </c>
      <c r="F23" s="15" t="s">
        <v>533</v>
      </c>
      <c r="G23" s="5">
        <v>130204</v>
      </c>
      <c r="H23" s="5" t="s">
        <v>140</v>
      </c>
      <c r="I23" s="5" t="s">
        <v>534</v>
      </c>
      <c r="J23" s="5">
        <f t="shared" si="2"/>
        <v>25000</v>
      </c>
      <c r="K23" s="5">
        <v>240000</v>
      </c>
      <c r="L23" s="5" t="s">
        <v>528</v>
      </c>
      <c r="M23" s="5">
        <v>1</v>
      </c>
      <c r="N23" s="5">
        <v>200000</v>
      </c>
      <c r="O23" s="5">
        <v>300000</v>
      </c>
      <c r="P23" s="16" t="s">
        <v>530</v>
      </c>
      <c r="Q23" s="5">
        <v>10000</v>
      </c>
      <c r="R23" s="5">
        <v>500</v>
      </c>
      <c r="S23" s="16" t="s">
        <v>514</v>
      </c>
      <c r="T23" s="5">
        <v>0</v>
      </c>
      <c r="U23" s="5">
        <v>10</v>
      </c>
      <c r="V23" s="16" t="s">
        <v>515</v>
      </c>
      <c r="W23" s="5">
        <v>500</v>
      </c>
      <c r="X23" s="5">
        <v>600</v>
      </c>
      <c r="Y23" s="5">
        <v>0</v>
      </c>
      <c r="Z23" s="5" t="s">
        <v>140</v>
      </c>
      <c r="AA23" s="5" t="s">
        <v>534</v>
      </c>
    </row>
    <row r="24" spans="1:27" x14ac:dyDescent="0.15">
      <c r="A24" s="5">
        <f t="shared" si="3"/>
        <v>501101</v>
      </c>
      <c r="B24" s="5">
        <f t="shared" si="0"/>
        <v>5011</v>
      </c>
      <c r="C24" s="5">
        <f>VLOOKUP(B24,资源田具体配置!A:B,2,FALSE)</f>
        <v>2</v>
      </c>
      <c r="D24" s="5">
        <f t="shared" si="4"/>
        <v>1</v>
      </c>
      <c r="E24" s="15" t="s">
        <v>24</v>
      </c>
      <c r="F24" s="15" t="s">
        <v>535</v>
      </c>
      <c r="G24" s="5">
        <v>130205</v>
      </c>
      <c r="H24" s="5" t="s">
        <v>140</v>
      </c>
      <c r="I24" s="5" t="s">
        <v>536</v>
      </c>
      <c r="J24" s="5">
        <f t="shared" si="2"/>
        <v>5000</v>
      </c>
      <c r="K24" s="5">
        <v>50000</v>
      </c>
      <c r="L24" s="5" t="s">
        <v>512</v>
      </c>
      <c r="M24" s="5">
        <v>1</v>
      </c>
      <c r="N24" s="5">
        <v>200000</v>
      </c>
      <c r="O24" s="5">
        <v>300000</v>
      </c>
      <c r="P24" s="16" t="s">
        <v>513</v>
      </c>
      <c r="Q24" s="5">
        <v>10000</v>
      </c>
      <c r="R24" s="5">
        <v>500</v>
      </c>
      <c r="S24" s="16" t="s">
        <v>514</v>
      </c>
      <c r="T24" s="5">
        <v>0</v>
      </c>
      <c r="U24" s="5">
        <v>10</v>
      </c>
      <c r="V24" s="16" t="s">
        <v>515</v>
      </c>
      <c r="W24" s="5">
        <v>500</v>
      </c>
      <c r="X24" s="5">
        <v>600</v>
      </c>
      <c r="Y24" s="5">
        <v>0</v>
      </c>
      <c r="Z24" s="5" t="s">
        <v>140</v>
      </c>
      <c r="AA24" s="5" t="s">
        <v>536</v>
      </c>
    </row>
    <row r="25" spans="1:27" x14ac:dyDescent="0.15">
      <c r="A25" s="5">
        <f t="shared" si="3"/>
        <v>501102</v>
      </c>
      <c r="B25" s="5">
        <f t="shared" si="0"/>
        <v>5011</v>
      </c>
      <c r="C25" s="5">
        <f>VLOOKUP(B25,资源田具体配置!A:B,2,FALSE)</f>
        <v>2</v>
      </c>
      <c r="D25" s="5">
        <f t="shared" si="4"/>
        <v>2</v>
      </c>
      <c r="E25" s="15" t="s">
        <v>24</v>
      </c>
      <c r="F25" s="15" t="s">
        <v>537</v>
      </c>
      <c r="G25" s="5">
        <v>130206</v>
      </c>
      <c r="H25" s="5" t="s">
        <v>140</v>
      </c>
      <c r="I25" s="5" t="s">
        <v>538</v>
      </c>
      <c r="J25" s="5">
        <f t="shared" si="2"/>
        <v>25000</v>
      </c>
      <c r="K25" s="5">
        <v>80000</v>
      </c>
      <c r="L25" s="5" t="s">
        <v>512</v>
      </c>
      <c r="M25" s="5">
        <v>1</v>
      </c>
      <c r="N25" s="5">
        <v>200000</v>
      </c>
      <c r="O25" s="5">
        <v>300000</v>
      </c>
      <c r="P25" s="16" t="s">
        <v>518</v>
      </c>
      <c r="Q25" s="5">
        <v>10000</v>
      </c>
      <c r="R25" s="5">
        <v>500</v>
      </c>
      <c r="S25" s="16" t="s">
        <v>514</v>
      </c>
      <c r="T25" s="5">
        <v>0</v>
      </c>
      <c r="U25" s="5">
        <v>10</v>
      </c>
      <c r="V25" s="16" t="s">
        <v>515</v>
      </c>
      <c r="W25" s="5">
        <v>500</v>
      </c>
      <c r="X25" s="5">
        <v>600</v>
      </c>
      <c r="Y25" s="5">
        <v>0</v>
      </c>
      <c r="Z25" s="5" t="s">
        <v>140</v>
      </c>
      <c r="AA25" s="5" t="s">
        <v>538</v>
      </c>
    </row>
    <row r="26" spans="1:27" x14ac:dyDescent="0.15">
      <c r="A26" s="5">
        <f t="shared" si="3"/>
        <v>501201</v>
      </c>
      <c r="B26" s="5">
        <f t="shared" si="0"/>
        <v>5012</v>
      </c>
      <c r="C26" s="5">
        <f>VLOOKUP(B26,资源田具体配置!A:B,2,FALSE)</f>
        <v>3</v>
      </c>
      <c r="D26" s="5">
        <f t="shared" si="4"/>
        <v>1</v>
      </c>
      <c r="E26" s="15" t="s">
        <v>24</v>
      </c>
      <c r="F26" s="15" t="s">
        <v>535</v>
      </c>
      <c r="G26" s="5">
        <v>130205</v>
      </c>
      <c r="H26" s="5" t="s">
        <v>140</v>
      </c>
      <c r="I26" s="5" t="s">
        <v>536</v>
      </c>
      <c r="J26" s="5">
        <f t="shared" si="2"/>
        <v>5000</v>
      </c>
      <c r="K26" s="5">
        <v>75000</v>
      </c>
      <c r="L26" s="5" t="s">
        <v>519</v>
      </c>
      <c r="M26" s="5">
        <v>1</v>
      </c>
      <c r="N26" s="5">
        <v>200000</v>
      </c>
      <c r="O26" s="5">
        <v>300000</v>
      </c>
      <c r="P26" s="16" t="s">
        <v>520</v>
      </c>
      <c r="Q26" s="5">
        <v>10000</v>
      </c>
      <c r="R26" s="5">
        <v>500</v>
      </c>
      <c r="S26" s="16" t="s">
        <v>514</v>
      </c>
      <c r="T26" s="5">
        <v>0</v>
      </c>
      <c r="U26" s="5">
        <v>10</v>
      </c>
      <c r="V26" s="16" t="s">
        <v>515</v>
      </c>
      <c r="W26" s="5">
        <v>500</v>
      </c>
      <c r="X26" s="5">
        <v>600</v>
      </c>
      <c r="Y26" s="5">
        <v>0</v>
      </c>
      <c r="Z26" s="5" t="s">
        <v>140</v>
      </c>
      <c r="AA26" s="5" t="s">
        <v>536</v>
      </c>
    </row>
    <row r="27" spans="1:27" x14ac:dyDescent="0.15">
      <c r="A27" s="5">
        <f t="shared" si="3"/>
        <v>501202</v>
      </c>
      <c r="B27" s="5">
        <f t="shared" si="0"/>
        <v>5012</v>
      </c>
      <c r="C27" s="5">
        <f>VLOOKUP(B27,资源田具体配置!A:B,2,FALSE)</f>
        <v>3</v>
      </c>
      <c r="D27" s="5">
        <f t="shared" si="4"/>
        <v>2</v>
      </c>
      <c r="E27" s="15" t="s">
        <v>24</v>
      </c>
      <c r="F27" s="15" t="s">
        <v>537</v>
      </c>
      <c r="G27" s="5">
        <v>130206</v>
      </c>
      <c r="H27" s="5" t="s">
        <v>140</v>
      </c>
      <c r="I27" s="5" t="s">
        <v>538</v>
      </c>
      <c r="J27" s="5">
        <f t="shared" si="2"/>
        <v>25000</v>
      </c>
      <c r="K27" s="5">
        <v>120000</v>
      </c>
      <c r="L27" s="5" t="s">
        <v>519</v>
      </c>
      <c r="M27" s="5">
        <v>1</v>
      </c>
      <c r="N27" s="5">
        <v>200000</v>
      </c>
      <c r="O27" s="5">
        <v>300000</v>
      </c>
      <c r="P27" s="16" t="s">
        <v>521</v>
      </c>
      <c r="Q27" s="5">
        <v>10000</v>
      </c>
      <c r="R27" s="5">
        <v>500</v>
      </c>
      <c r="S27" s="16" t="s">
        <v>514</v>
      </c>
      <c r="T27" s="5">
        <v>0</v>
      </c>
      <c r="U27" s="5">
        <v>10</v>
      </c>
      <c r="V27" s="16" t="s">
        <v>515</v>
      </c>
      <c r="W27" s="5">
        <v>500</v>
      </c>
      <c r="X27" s="5">
        <v>600</v>
      </c>
      <c r="Y27" s="5">
        <v>0</v>
      </c>
      <c r="Z27" s="5" t="s">
        <v>140</v>
      </c>
      <c r="AA27" s="5" t="s">
        <v>538</v>
      </c>
    </row>
    <row r="28" spans="1:27" x14ac:dyDescent="0.15">
      <c r="A28" s="5">
        <f t="shared" si="3"/>
        <v>501301</v>
      </c>
      <c r="B28" s="5">
        <f t="shared" si="0"/>
        <v>5013</v>
      </c>
      <c r="C28" s="5">
        <f>VLOOKUP(B28,资源田具体配置!A:B,2,FALSE)</f>
        <v>4</v>
      </c>
      <c r="D28" s="5">
        <f t="shared" si="4"/>
        <v>1</v>
      </c>
      <c r="E28" s="15" t="s">
        <v>24</v>
      </c>
      <c r="F28" s="15" t="s">
        <v>535</v>
      </c>
      <c r="G28" s="5">
        <v>130205</v>
      </c>
      <c r="H28" s="5" t="s">
        <v>140</v>
      </c>
      <c r="I28" s="5" t="s">
        <v>536</v>
      </c>
      <c r="J28" s="5">
        <f t="shared" si="2"/>
        <v>5000</v>
      </c>
      <c r="K28" s="5">
        <v>95000</v>
      </c>
      <c r="L28" s="5" t="s">
        <v>522</v>
      </c>
      <c r="M28" s="5">
        <v>1</v>
      </c>
      <c r="N28" s="5">
        <v>200000</v>
      </c>
      <c r="O28" s="5">
        <v>300000</v>
      </c>
      <c r="P28" s="16" t="s">
        <v>523</v>
      </c>
      <c r="Q28" s="5">
        <v>10000</v>
      </c>
      <c r="R28" s="5">
        <v>500</v>
      </c>
      <c r="S28" s="16" t="s">
        <v>514</v>
      </c>
      <c r="T28" s="5">
        <v>0</v>
      </c>
      <c r="U28" s="5">
        <v>10</v>
      </c>
      <c r="V28" s="16" t="s">
        <v>515</v>
      </c>
      <c r="W28" s="5">
        <v>500</v>
      </c>
      <c r="X28" s="5">
        <v>600</v>
      </c>
      <c r="Y28" s="5">
        <v>0</v>
      </c>
      <c r="Z28" s="5" t="s">
        <v>140</v>
      </c>
      <c r="AA28" s="5" t="s">
        <v>536</v>
      </c>
    </row>
    <row r="29" spans="1:27" x14ac:dyDescent="0.15">
      <c r="A29" s="5">
        <f t="shared" si="3"/>
        <v>501302</v>
      </c>
      <c r="B29" s="5">
        <f t="shared" si="0"/>
        <v>5013</v>
      </c>
      <c r="C29" s="5">
        <f>VLOOKUP(B29,资源田具体配置!A:B,2,FALSE)</f>
        <v>4</v>
      </c>
      <c r="D29" s="5">
        <f t="shared" si="4"/>
        <v>2</v>
      </c>
      <c r="E29" s="15" t="s">
        <v>24</v>
      </c>
      <c r="F29" s="15" t="s">
        <v>537</v>
      </c>
      <c r="G29" s="5">
        <v>130206</v>
      </c>
      <c r="H29" s="5" t="s">
        <v>140</v>
      </c>
      <c r="I29" s="5" t="s">
        <v>538</v>
      </c>
      <c r="J29" s="5">
        <f t="shared" si="2"/>
        <v>25000</v>
      </c>
      <c r="K29" s="5">
        <v>150000</v>
      </c>
      <c r="L29" s="5" t="s">
        <v>522</v>
      </c>
      <c r="M29" s="5">
        <v>1</v>
      </c>
      <c r="N29" s="5">
        <v>200000</v>
      </c>
      <c r="O29" s="5">
        <v>300000</v>
      </c>
      <c r="P29" s="16" t="s">
        <v>524</v>
      </c>
      <c r="Q29" s="5">
        <v>10000</v>
      </c>
      <c r="R29" s="5">
        <v>500</v>
      </c>
      <c r="S29" s="16" t="s">
        <v>514</v>
      </c>
      <c r="T29" s="5">
        <v>0</v>
      </c>
      <c r="U29" s="5">
        <v>10</v>
      </c>
      <c r="V29" s="16" t="s">
        <v>515</v>
      </c>
      <c r="W29" s="5">
        <v>500</v>
      </c>
      <c r="X29" s="5">
        <v>600</v>
      </c>
      <c r="Y29" s="5">
        <v>0</v>
      </c>
      <c r="Z29" s="5" t="s">
        <v>140</v>
      </c>
      <c r="AA29" s="5" t="s">
        <v>538</v>
      </c>
    </row>
    <row r="30" spans="1:27" x14ac:dyDescent="0.15">
      <c r="A30" s="5">
        <f t="shared" si="3"/>
        <v>501401</v>
      </c>
      <c r="B30" s="5">
        <f t="shared" si="0"/>
        <v>5014</v>
      </c>
      <c r="C30" s="5">
        <f>VLOOKUP(B30,资源田具体配置!A:B,2,FALSE)</f>
        <v>5</v>
      </c>
      <c r="D30" s="5">
        <f t="shared" si="4"/>
        <v>1</v>
      </c>
      <c r="E30" s="15" t="s">
        <v>24</v>
      </c>
      <c r="F30" s="15" t="s">
        <v>535</v>
      </c>
      <c r="G30" s="5">
        <v>130205</v>
      </c>
      <c r="H30" s="5" t="s">
        <v>140</v>
      </c>
      <c r="I30" s="5" t="s">
        <v>536</v>
      </c>
      <c r="J30" s="5">
        <f t="shared" si="2"/>
        <v>5000</v>
      </c>
      <c r="K30" s="5">
        <v>120000</v>
      </c>
      <c r="L30" s="5" t="s">
        <v>525</v>
      </c>
      <c r="M30" s="5">
        <v>1</v>
      </c>
      <c r="N30" s="5">
        <v>200000</v>
      </c>
      <c r="O30" s="5">
        <v>300000</v>
      </c>
      <c r="P30" s="16" t="s">
        <v>526</v>
      </c>
      <c r="Q30" s="5">
        <v>10000</v>
      </c>
      <c r="R30" s="5">
        <v>500</v>
      </c>
      <c r="S30" s="16" t="s">
        <v>514</v>
      </c>
      <c r="T30" s="5">
        <v>0</v>
      </c>
      <c r="U30" s="5">
        <v>10</v>
      </c>
      <c r="V30" s="16" t="s">
        <v>515</v>
      </c>
      <c r="W30" s="5">
        <v>500</v>
      </c>
      <c r="X30" s="5">
        <v>600</v>
      </c>
      <c r="Y30" s="5">
        <v>0</v>
      </c>
      <c r="Z30" s="5" t="s">
        <v>140</v>
      </c>
      <c r="AA30" s="5" t="s">
        <v>536</v>
      </c>
    </row>
    <row r="31" spans="1:27" x14ac:dyDescent="0.15">
      <c r="A31" s="5">
        <f t="shared" si="3"/>
        <v>501402</v>
      </c>
      <c r="B31" s="5">
        <f t="shared" si="0"/>
        <v>5014</v>
      </c>
      <c r="C31" s="5">
        <f>VLOOKUP(B31,资源田具体配置!A:B,2,FALSE)</f>
        <v>5</v>
      </c>
      <c r="D31" s="5">
        <f t="shared" si="4"/>
        <v>2</v>
      </c>
      <c r="E31" s="15" t="s">
        <v>24</v>
      </c>
      <c r="F31" s="15" t="s">
        <v>537</v>
      </c>
      <c r="G31" s="5">
        <v>130206</v>
      </c>
      <c r="H31" s="5" t="s">
        <v>140</v>
      </c>
      <c r="I31" s="5" t="s">
        <v>538</v>
      </c>
      <c r="J31" s="5">
        <f t="shared" si="2"/>
        <v>25000</v>
      </c>
      <c r="K31" s="5">
        <v>180000</v>
      </c>
      <c r="L31" s="5" t="s">
        <v>525</v>
      </c>
      <c r="M31" s="5">
        <v>1</v>
      </c>
      <c r="N31" s="5">
        <v>200000</v>
      </c>
      <c r="O31" s="5">
        <v>300000</v>
      </c>
      <c r="P31" s="16" t="s">
        <v>527</v>
      </c>
      <c r="Q31" s="5">
        <v>10000</v>
      </c>
      <c r="R31" s="5">
        <v>500</v>
      </c>
      <c r="S31" s="16" t="s">
        <v>514</v>
      </c>
      <c r="T31" s="5">
        <v>0</v>
      </c>
      <c r="U31" s="5">
        <v>10</v>
      </c>
      <c r="V31" s="16" t="s">
        <v>515</v>
      </c>
      <c r="W31" s="5">
        <v>500</v>
      </c>
      <c r="X31" s="5">
        <v>600</v>
      </c>
      <c r="Y31" s="5">
        <v>0</v>
      </c>
      <c r="Z31" s="5" t="s">
        <v>140</v>
      </c>
      <c r="AA31" s="5" t="s">
        <v>538</v>
      </c>
    </row>
    <row r="32" spans="1:27" x14ac:dyDescent="0.15">
      <c r="A32" s="5">
        <f t="shared" si="3"/>
        <v>501501</v>
      </c>
      <c r="B32" s="5">
        <f t="shared" si="0"/>
        <v>5015</v>
      </c>
      <c r="C32" s="5">
        <f>VLOOKUP(B32,资源田具体配置!A:B,2,FALSE)</f>
        <v>6</v>
      </c>
      <c r="D32" s="5">
        <f t="shared" si="4"/>
        <v>1</v>
      </c>
      <c r="E32" s="15" t="s">
        <v>24</v>
      </c>
      <c r="F32" s="15" t="s">
        <v>535</v>
      </c>
      <c r="G32" s="5">
        <v>130205</v>
      </c>
      <c r="H32" s="5" t="s">
        <v>140</v>
      </c>
      <c r="I32" s="5" t="s">
        <v>536</v>
      </c>
      <c r="J32" s="5">
        <f t="shared" si="2"/>
        <v>5000</v>
      </c>
      <c r="K32" s="5">
        <v>150000</v>
      </c>
      <c r="L32" s="5" t="s">
        <v>528</v>
      </c>
      <c r="M32" s="5">
        <v>1</v>
      </c>
      <c r="N32" s="5">
        <v>200000</v>
      </c>
      <c r="O32" s="5">
        <v>300000</v>
      </c>
      <c r="P32" s="16" t="s">
        <v>529</v>
      </c>
      <c r="Q32" s="5">
        <v>10000</v>
      </c>
      <c r="R32" s="5">
        <v>500</v>
      </c>
      <c r="S32" s="16" t="s">
        <v>514</v>
      </c>
      <c r="T32" s="5">
        <v>0</v>
      </c>
      <c r="U32" s="5">
        <v>10</v>
      </c>
      <c r="V32" s="16" t="s">
        <v>515</v>
      </c>
      <c r="W32" s="5">
        <v>500</v>
      </c>
      <c r="X32" s="5">
        <v>600</v>
      </c>
      <c r="Y32" s="5">
        <v>0</v>
      </c>
      <c r="Z32" s="5" t="s">
        <v>140</v>
      </c>
      <c r="AA32" s="5" t="s">
        <v>536</v>
      </c>
    </row>
    <row r="33" spans="1:27" x14ac:dyDescent="0.15">
      <c r="A33" s="5">
        <f t="shared" si="3"/>
        <v>501502</v>
      </c>
      <c r="B33" s="5">
        <f t="shared" si="0"/>
        <v>5015</v>
      </c>
      <c r="C33" s="5">
        <f>VLOOKUP(B33,资源田具体配置!A:B,2,FALSE)</f>
        <v>6</v>
      </c>
      <c r="D33" s="5">
        <f t="shared" si="4"/>
        <v>2</v>
      </c>
      <c r="E33" s="15" t="s">
        <v>24</v>
      </c>
      <c r="F33" s="15" t="s">
        <v>537</v>
      </c>
      <c r="G33" s="5">
        <v>130206</v>
      </c>
      <c r="H33" s="5" t="s">
        <v>140</v>
      </c>
      <c r="I33" s="5" t="s">
        <v>538</v>
      </c>
      <c r="J33" s="5">
        <f t="shared" si="2"/>
        <v>25000</v>
      </c>
      <c r="K33" s="5">
        <v>240000</v>
      </c>
      <c r="L33" s="5" t="s">
        <v>528</v>
      </c>
      <c r="M33" s="5">
        <v>1</v>
      </c>
      <c r="N33" s="5">
        <v>200000</v>
      </c>
      <c r="O33" s="5">
        <v>300000</v>
      </c>
      <c r="P33" s="16" t="s">
        <v>530</v>
      </c>
      <c r="Q33" s="5">
        <v>10000</v>
      </c>
      <c r="R33" s="5">
        <v>500</v>
      </c>
      <c r="S33" s="16" t="s">
        <v>514</v>
      </c>
      <c r="T33" s="5">
        <v>0</v>
      </c>
      <c r="U33" s="5">
        <v>10</v>
      </c>
      <c r="V33" s="16" t="s">
        <v>515</v>
      </c>
      <c r="W33" s="5">
        <v>500</v>
      </c>
      <c r="X33" s="5">
        <v>600</v>
      </c>
      <c r="Y33" s="5">
        <v>0</v>
      </c>
      <c r="Z33" s="5" t="s">
        <v>140</v>
      </c>
      <c r="AA33" s="5" t="s">
        <v>538</v>
      </c>
    </row>
    <row r="34" spans="1:27" x14ac:dyDescent="0.15">
      <c r="A34" s="5">
        <f t="shared" si="3"/>
        <v>501601</v>
      </c>
      <c r="B34" s="5">
        <f t="shared" si="0"/>
        <v>5016</v>
      </c>
      <c r="C34" s="5">
        <f>VLOOKUP(B34,资源田具体配置!A:B,2,FALSE)</f>
        <v>2</v>
      </c>
      <c r="D34" s="5">
        <f t="shared" si="4"/>
        <v>1</v>
      </c>
      <c r="E34" s="15" t="s">
        <v>15</v>
      </c>
      <c r="F34" s="15" t="s">
        <v>539</v>
      </c>
      <c r="G34" s="5">
        <v>130207</v>
      </c>
      <c r="H34" s="5" t="s">
        <v>140</v>
      </c>
      <c r="I34" s="5" t="s">
        <v>540</v>
      </c>
      <c r="J34" s="5">
        <f t="shared" si="2"/>
        <v>5000</v>
      </c>
      <c r="K34" s="5">
        <v>50000</v>
      </c>
      <c r="L34" s="5" t="s">
        <v>512</v>
      </c>
      <c r="M34" s="5">
        <v>1</v>
      </c>
      <c r="N34" s="5">
        <v>200000</v>
      </c>
      <c r="O34" s="5">
        <v>300000</v>
      </c>
      <c r="P34" s="16" t="s">
        <v>513</v>
      </c>
      <c r="Q34" s="5">
        <v>10000</v>
      </c>
      <c r="R34" s="5">
        <v>500</v>
      </c>
      <c r="S34" s="16" t="s">
        <v>514</v>
      </c>
      <c r="T34" s="5">
        <v>0</v>
      </c>
      <c r="U34" s="5">
        <v>10</v>
      </c>
      <c r="V34" s="16" t="s">
        <v>515</v>
      </c>
      <c r="W34" s="5">
        <v>500</v>
      </c>
      <c r="X34" s="5">
        <v>600</v>
      </c>
      <c r="Y34" s="5">
        <v>0</v>
      </c>
      <c r="Z34" s="5" t="s">
        <v>140</v>
      </c>
      <c r="AA34" s="5" t="s">
        <v>540</v>
      </c>
    </row>
    <row r="35" spans="1:27" x14ac:dyDescent="0.15">
      <c r="A35" s="5">
        <f t="shared" si="3"/>
        <v>501602</v>
      </c>
      <c r="B35" s="5">
        <f t="shared" si="0"/>
        <v>5016</v>
      </c>
      <c r="C35" s="5">
        <f>VLOOKUP(B35,资源田具体配置!A:B,2,FALSE)</f>
        <v>2</v>
      </c>
      <c r="D35" s="5">
        <f t="shared" si="4"/>
        <v>2</v>
      </c>
      <c r="E35" s="15" t="s">
        <v>15</v>
      </c>
      <c r="F35" s="15" t="s">
        <v>541</v>
      </c>
      <c r="G35" s="5">
        <v>130208</v>
      </c>
      <c r="H35" s="5" t="s">
        <v>140</v>
      </c>
      <c r="I35" s="5" t="s">
        <v>542</v>
      </c>
      <c r="J35" s="5">
        <f t="shared" si="2"/>
        <v>25000</v>
      </c>
      <c r="K35" s="5">
        <v>80000</v>
      </c>
      <c r="L35" s="5" t="s">
        <v>512</v>
      </c>
      <c r="M35" s="5">
        <v>1</v>
      </c>
      <c r="N35" s="5">
        <v>200000</v>
      </c>
      <c r="O35" s="5">
        <v>300000</v>
      </c>
      <c r="P35" s="16" t="s">
        <v>518</v>
      </c>
      <c r="Q35" s="5">
        <v>10000</v>
      </c>
      <c r="R35" s="5">
        <v>500</v>
      </c>
      <c r="S35" s="16" t="s">
        <v>514</v>
      </c>
      <c r="T35" s="5">
        <v>0</v>
      </c>
      <c r="U35" s="5">
        <v>10</v>
      </c>
      <c r="V35" s="16" t="s">
        <v>515</v>
      </c>
      <c r="W35" s="5">
        <v>500</v>
      </c>
      <c r="X35" s="5">
        <v>600</v>
      </c>
      <c r="Y35" s="5">
        <v>0</v>
      </c>
      <c r="Z35" s="5" t="s">
        <v>140</v>
      </c>
      <c r="AA35" s="5" t="s">
        <v>542</v>
      </c>
    </row>
    <row r="36" spans="1:27" x14ac:dyDescent="0.15">
      <c r="A36" s="5">
        <f t="shared" si="3"/>
        <v>501701</v>
      </c>
      <c r="B36" s="5">
        <f t="shared" ref="B36:B53" si="5">INT(A36/100)</f>
        <v>5017</v>
      </c>
      <c r="C36" s="5">
        <f>VLOOKUP(B36,资源田具体配置!A:B,2,FALSE)</f>
        <v>3</v>
      </c>
      <c r="D36" s="5">
        <f t="shared" si="4"/>
        <v>1</v>
      </c>
      <c r="E36" s="15" t="s">
        <v>15</v>
      </c>
      <c r="F36" s="15" t="s">
        <v>539</v>
      </c>
      <c r="G36" s="5">
        <v>130207</v>
      </c>
      <c r="H36" s="5" t="s">
        <v>140</v>
      </c>
      <c r="I36" s="5" t="s">
        <v>540</v>
      </c>
      <c r="J36" s="5">
        <f t="shared" si="2"/>
        <v>5000</v>
      </c>
      <c r="K36" s="5">
        <v>75000</v>
      </c>
      <c r="L36" s="5" t="s">
        <v>519</v>
      </c>
      <c r="M36" s="5">
        <v>1</v>
      </c>
      <c r="N36" s="5">
        <v>200000</v>
      </c>
      <c r="O36" s="5">
        <v>300000</v>
      </c>
      <c r="P36" s="16" t="s">
        <v>520</v>
      </c>
      <c r="Q36" s="5">
        <v>10000</v>
      </c>
      <c r="R36" s="5">
        <v>500</v>
      </c>
      <c r="S36" s="16" t="s">
        <v>514</v>
      </c>
      <c r="T36" s="5">
        <v>0</v>
      </c>
      <c r="U36" s="5">
        <v>10</v>
      </c>
      <c r="V36" s="16" t="s">
        <v>515</v>
      </c>
      <c r="W36" s="5">
        <v>500</v>
      </c>
      <c r="X36" s="5">
        <v>600</v>
      </c>
      <c r="Y36" s="5">
        <v>0</v>
      </c>
      <c r="Z36" s="5" t="s">
        <v>140</v>
      </c>
      <c r="AA36" s="5" t="s">
        <v>540</v>
      </c>
    </row>
    <row r="37" spans="1:27" x14ac:dyDescent="0.15">
      <c r="A37" s="5">
        <f t="shared" si="3"/>
        <v>501702</v>
      </c>
      <c r="B37" s="5">
        <f t="shared" si="5"/>
        <v>5017</v>
      </c>
      <c r="C37" s="5">
        <f>VLOOKUP(B37,资源田具体配置!A:B,2,FALSE)</f>
        <v>3</v>
      </c>
      <c r="D37" s="5">
        <f t="shared" si="4"/>
        <v>2</v>
      </c>
      <c r="E37" s="15" t="s">
        <v>15</v>
      </c>
      <c r="F37" s="15" t="s">
        <v>541</v>
      </c>
      <c r="G37" s="5">
        <v>130208</v>
      </c>
      <c r="H37" s="5" t="s">
        <v>140</v>
      </c>
      <c r="I37" s="5" t="s">
        <v>542</v>
      </c>
      <c r="J37" s="5">
        <f t="shared" si="2"/>
        <v>25000</v>
      </c>
      <c r="K37" s="5">
        <v>120000</v>
      </c>
      <c r="L37" s="5" t="s">
        <v>519</v>
      </c>
      <c r="M37" s="5">
        <v>1</v>
      </c>
      <c r="N37" s="5">
        <v>200000</v>
      </c>
      <c r="O37" s="5">
        <v>300000</v>
      </c>
      <c r="P37" s="16" t="s">
        <v>521</v>
      </c>
      <c r="Q37" s="5">
        <v>10000</v>
      </c>
      <c r="R37" s="5">
        <v>500</v>
      </c>
      <c r="S37" s="16" t="s">
        <v>514</v>
      </c>
      <c r="T37" s="5">
        <v>0</v>
      </c>
      <c r="U37" s="5">
        <v>10</v>
      </c>
      <c r="V37" s="16" t="s">
        <v>515</v>
      </c>
      <c r="W37" s="5">
        <v>500</v>
      </c>
      <c r="X37" s="5">
        <v>600</v>
      </c>
      <c r="Y37" s="5">
        <v>0</v>
      </c>
      <c r="Z37" s="5" t="s">
        <v>140</v>
      </c>
      <c r="AA37" s="5" t="s">
        <v>542</v>
      </c>
    </row>
    <row r="38" spans="1:27" x14ac:dyDescent="0.15">
      <c r="A38" s="5">
        <f t="shared" si="3"/>
        <v>501801</v>
      </c>
      <c r="B38" s="5">
        <f t="shared" si="5"/>
        <v>5018</v>
      </c>
      <c r="C38" s="5">
        <f>VLOOKUP(B38,资源田具体配置!A:B,2,FALSE)</f>
        <v>4</v>
      </c>
      <c r="D38" s="5">
        <f t="shared" si="4"/>
        <v>1</v>
      </c>
      <c r="E38" s="15" t="s">
        <v>15</v>
      </c>
      <c r="F38" s="15" t="s">
        <v>539</v>
      </c>
      <c r="G38" s="5">
        <v>130207</v>
      </c>
      <c r="H38" s="5" t="s">
        <v>140</v>
      </c>
      <c r="I38" s="5" t="s">
        <v>540</v>
      </c>
      <c r="J38" s="5">
        <f t="shared" si="2"/>
        <v>5000</v>
      </c>
      <c r="K38" s="5">
        <v>95000</v>
      </c>
      <c r="L38" s="5" t="s">
        <v>522</v>
      </c>
      <c r="M38" s="5">
        <v>1</v>
      </c>
      <c r="N38" s="5">
        <v>200000</v>
      </c>
      <c r="O38" s="5">
        <v>300000</v>
      </c>
      <c r="P38" s="16" t="s">
        <v>523</v>
      </c>
      <c r="Q38" s="5">
        <v>10000</v>
      </c>
      <c r="R38" s="5">
        <v>500</v>
      </c>
      <c r="S38" s="16" t="s">
        <v>514</v>
      </c>
      <c r="T38" s="5">
        <v>0</v>
      </c>
      <c r="U38" s="5">
        <v>10</v>
      </c>
      <c r="V38" s="16" t="s">
        <v>515</v>
      </c>
      <c r="W38" s="5">
        <v>500</v>
      </c>
      <c r="X38" s="5">
        <v>600</v>
      </c>
      <c r="Y38" s="5">
        <v>0</v>
      </c>
      <c r="Z38" s="5" t="s">
        <v>140</v>
      </c>
      <c r="AA38" s="5" t="s">
        <v>540</v>
      </c>
    </row>
    <row r="39" spans="1:27" x14ac:dyDescent="0.15">
      <c r="A39" s="5">
        <f t="shared" si="3"/>
        <v>501802</v>
      </c>
      <c r="B39" s="5">
        <f t="shared" si="5"/>
        <v>5018</v>
      </c>
      <c r="C39" s="5">
        <f>VLOOKUP(B39,资源田具体配置!A:B,2,FALSE)</f>
        <v>4</v>
      </c>
      <c r="D39" s="5">
        <f t="shared" si="4"/>
        <v>2</v>
      </c>
      <c r="E39" s="15" t="s">
        <v>15</v>
      </c>
      <c r="F39" s="15" t="s">
        <v>541</v>
      </c>
      <c r="G39" s="5">
        <v>130208</v>
      </c>
      <c r="H39" s="5" t="s">
        <v>140</v>
      </c>
      <c r="I39" s="5" t="s">
        <v>542</v>
      </c>
      <c r="J39" s="5">
        <f t="shared" si="2"/>
        <v>25000</v>
      </c>
      <c r="K39" s="5">
        <v>150000</v>
      </c>
      <c r="L39" s="5" t="s">
        <v>522</v>
      </c>
      <c r="M39" s="5">
        <v>1</v>
      </c>
      <c r="N39" s="5">
        <v>200000</v>
      </c>
      <c r="O39" s="5">
        <v>300000</v>
      </c>
      <c r="P39" s="16" t="s">
        <v>524</v>
      </c>
      <c r="Q39" s="5">
        <v>10000</v>
      </c>
      <c r="R39" s="5">
        <v>500</v>
      </c>
      <c r="S39" s="16" t="s">
        <v>514</v>
      </c>
      <c r="T39" s="5">
        <v>0</v>
      </c>
      <c r="U39" s="5">
        <v>10</v>
      </c>
      <c r="V39" s="16" t="s">
        <v>515</v>
      </c>
      <c r="W39" s="5">
        <v>500</v>
      </c>
      <c r="X39" s="5">
        <v>600</v>
      </c>
      <c r="Y39" s="5">
        <v>0</v>
      </c>
      <c r="Z39" s="5" t="s">
        <v>140</v>
      </c>
      <c r="AA39" s="5" t="s">
        <v>542</v>
      </c>
    </row>
    <row r="40" spans="1:27" x14ac:dyDescent="0.15">
      <c r="A40" s="5">
        <f t="shared" si="3"/>
        <v>501901</v>
      </c>
      <c r="B40" s="5">
        <f t="shared" si="5"/>
        <v>5019</v>
      </c>
      <c r="C40" s="5">
        <f>VLOOKUP(B40,资源田具体配置!A:B,2,FALSE)</f>
        <v>5</v>
      </c>
      <c r="D40" s="5">
        <f t="shared" si="4"/>
        <v>1</v>
      </c>
      <c r="E40" s="15" t="s">
        <v>15</v>
      </c>
      <c r="F40" s="15" t="s">
        <v>539</v>
      </c>
      <c r="G40" s="5">
        <v>130207</v>
      </c>
      <c r="H40" s="5" t="s">
        <v>140</v>
      </c>
      <c r="I40" s="5" t="s">
        <v>540</v>
      </c>
      <c r="J40" s="5">
        <f t="shared" si="2"/>
        <v>5000</v>
      </c>
      <c r="K40" s="5">
        <v>120000</v>
      </c>
      <c r="L40" s="5" t="s">
        <v>525</v>
      </c>
      <c r="M40" s="5">
        <v>1</v>
      </c>
      <c r="N40" s="5">
        <v>200000</v>
      </c>
      <c r="O40" s="5">
        <v>300000</v>
      </c>
      <c r="P40" s="16" t="s">
        <v>526</v>
      </c>
      <c r="Q40" s="5">
        <v>10000</v>
      </c>
      <c r="R40" s="5">
        <v>500</v>
      </c>
      <c r="S40" s="16" t="s">
        <v>514</v>
      </c>
      <c r="T40" s="5">
        <v>0</v>
      </c>
      <c r="U40" s="5">
        <v>10</v>
      </c>
      <c r="V40" s="16" t="s">
        <v>515</v>
      </c>
      <c r="W40" s="5">
        <v>500</v>
      </c>
      <c r="X40" s="5">
        <v>600</v>
      </c>
      <c r="Y40" s="5">
        <v>0</v>
      </c>
      <c r="Z40" s="5" t="s">
        <v>140</v>
      </c>
      <c r="AA40" s="5" t="s">
        <v>540</v>
      </c>
    </row>
    <row r="41" spans="1:27" x14ac:dyDescent="0.15">
      <c r="A41" s="5">
        <f t="shared" si="3"/>
        <v>501902</v>
      </c>
      <c r="B41" s="5">
        <f t="shared" si="5"/>
        <v>5019</v>
      </c>
      <c r="C41" s="5">
        <f>VLOOKUP(B41,资源田具体配置!A:B,2,FALSE)</f>
        <v>5</v>
      </c>
      <c r="D41" s="5">
        <f t="shared" si="4"/>
        <v>2</v>
      </c>
      <c r="E41" s="15" t="s">
        <v>15</v>
      </c>
      <c r="F41" s="15" t="s">
        <v>541</v>
      </c>
      <c r="G41" s="5">
        <v>130208</v>
      </c>
      <c r="H41" s="5" t="s">
        <v>140</v>
      </c>
      <c r="I41" s="5" t="s">
        <v>542</v>
      </c>
      <c r="J41" s="5">
        <f t="shared" si="2"/>
        <v>25000</v>
      </c>
      <c r="K41" s="5">
        <v>180000</v>
      </c>
      <c r="L41" s="5" t="s">
        <v>525</v>
      </c>
      <c r="M41" s="5">
        <v>1</v>
      </c>
      <c r="N41" s="5">
        <v>200000</v>
      </c>
      <c r="O41" s="5">
        <v>300000</v>
      </c>
      <c r="P41" s="16" t="s">
        <v>527</v>
      </c>
      <c r="Q41" s="5">
        <v>10000</v>
      </c>
      <c r="R41" s="5">
        <v>500</v>
      </c>
      <c r="S41" s="16" t="s">
        <v>514</v>
      </c>
      <c r="T41" s="5">
        <v>0</v>
      </c>
      <c r="U41" s="5">
        <v>10</v>
      </c>
      <c r="V41" s="16" t="s">
        <v>515</v>
      </c>
      <c r="W41" s="5">
        <v>500</v>
      </c>
      <c r="X41" s="5">
        <v>600</v>
      </c>
      <c r="Y41" s="5">
        <v>0</v>
      </c>
      <c r="Z41" s="5" t="s">
        <v>140</v>
      </c>
      <c r="AA41" s="5" t="s">
        <v>542</v>
      </c>
    </row>
    <row r="42" spans="1:27" x14ac:dyDescent="0.15">
      <c r="A42" s="5">
        <f t="shared" si="3"/>
        <v>502001</v>
      </c>
      <c r="B42" s="5">
        <f t="shared" si="5"/>
        <v>5020</v>
      </c>
      <c r="C42" s="5">
        <f>VLOOKUP(B42,资源田具体配置!A:B,2,FALSE)</f>
        <v>6</v>
      </c>
      <c r="D42" s="5">
        <f t="shared" si="4"/>
        <v>1</v>
      </c>
      <c r="E42" s="15" t="s">
        <v>15</v>
      </c>
      <c r="F42" s="15" t="s">
        <v>539</v>
      </c>
      <c r="G42" s="5">
        <v>130207</v>
      </c>
      <c r="H42" s="5" t="s">
        <v>140</v>
      </c>
      <c r="I42" s="5" t="s">
        <v>540</v>
      </c>
      <c r="J42" s="5">
        <f t="shared" si="2"/>
        <v>5000</v>
      </c>
      <c r="K42" s="5">
        <v>150000</v>
      </c>
      <c r="L42" s="5" t="s">
        <v>528</v>
      </c>
      <c r="M42" s="5">
        <v>1</v>
      </c>
      <c r="N42" s="5">
        <v>200000</v>
      </c>
      <c r="O42" s="5">
        <v>300000</v>
      </c>
      <c r="P42" s="16" t="s">
        <v>529</v>
      </c>
      <c r="Q42" s="5">
        <v>10000</v>
      </c>
      <c r="R42" s="5">
        <v>500</v>
      </c>
      <c r="S42" s="16" t="s">
        <v>514</v>
      </c>
      <c r="T42" s="5">
        <v>0</v>
      </c>
      <c r="U42" s="5">
        <v>10</v>
      </c>
      <c r="V42" s="16" t="s">
        <v>515</v>
      </c>
      <c r="W42" s="5">
        <v>500</v>
      </c>
      <c r="X42" s="5">
        <v>600</v>
      </c>
      <c r="Y42" s="5">
        <v>0</v>
      </c>
      <c r="Z42" s="5" t="s">
        <v>140</v>
      </c>
      <c r="AA42" s="5" t="s">
        <v>540</v>
      </c>
    </row>
    <row r="43" spans="1:27" x14ac:dyDescent="0.15">
      <c r="A43" s="5">
        <f t="shared" si="3"/>
        <v>502002</v>
      </c>
      <c r="B43" s="5">
        <f t="shared" si="5"/>
        <v>5020</v>
      </c>
      <c r="C43" s="5">
        <f>VLOOKUP(B43,资源田具体配置!A:B,2,FALSE)</f>
        <v>6</v>
      </c>
      <c r="D43" s="5">
        <f t="shared" si="4"/>
        <v>2</v>
      </c>
      <c r="E43" s="15" t="s">
        <v>15</v>
      </c>
      <c r="F43" s="15" t="s">
        <v>541</v>
      </c>
      <c r="G43" s="5">
        <v>130208</v>
      </c>
      <c r="H43" s="5" t="s">
        <v>140</v>
      </c>
      <c r="I43" s="5" t="s">
        <v>542</v>
      </c>
      <c r="J43" s="5">
        <f t="shared" si="2"/>
        <v>25000</v>
      </c>
      <c r="K43" s="5">
        <v>240000</v>
      </c>
      <c r="L43" s="5" t="s">
        <v>528</v>
      </c>
      <c r="M43" s="5">
        <v>1</v>
      </c>
      <c r="N43" s="5">
        <v>200000</v>
      </c>
      <c r="O43" s="5">
        <v>300000</v>
      </c>
      <c r="P43" s="16" t="s">
        <v>530</v>
      </c>
      <c r="Q43" s="5">
        <v>10000</v>
      </c>
      <c r="R43" s="5">
        <v>500</v>
      </c>
      <c r="S43" s="16" t="s">
        <v>514</v>
      </c>
      <c r="T43" s="5">
        <v>0</v>
      </c>
      <c r="U43" s="5">
        <v>10</v>
      </c>
      <c r="V43" s="16" t="s">
        <v>515</v>
      </c>
      <c r="W43" s="5">
        <v>500</v>
      </c>
      <c r="X43" s="5">
        <v>600</v>
      </c>
      <c r="Y43" s="5">
        <v>0</v>
      </c>
      <c r="Z43" s="5" t="s">
        <v>140</v>
      </c>
      <c r="AA43" s="5" t="s">
        <v>542</v>
      </c>
    </row>
    <row r="44" spans="1:27" x14ac:dyDescent="0.15">
      <c r="A44" s="5">
        <f t="shared" si="3"/>
        <v>502101</v>
      </c>
      <c r="B44" s="5">
        <f t="shared" si="5"/>
        <v>5021</v>
      </c>
      <c r="C44" s="5">
        <f>VLOOKUP(B44,资源田具体配置!A:B,2,FALSE)</f>
        <v>2</v>
      </c>
      <c r="D44" s="5">
        <f t="shared" si="4"/>
        <v>1</v>
      </c>
      <c r="E44" s="15" t="s">
        <v>29</v>
      </c>
      <c r="F44" s="15" t="s">
        <v>543</v>
      </c>
      <c r="G44" s="5">
        <v>130209</v>
      </c>
      <c r="H44" s="5" t="s">
        <v>140</v>
      </c>
      <c r="I44" s="5" t="s">
        <v>544</v>
      </c>
      <c r="J44" s="5">
        <f t="shared" si="2"/>
        <v>5000</v>
      </c>
      <c r="K44" s="5">
        <v>50000</v>
      </c>
      <c r="L44" s="5" t="s">
        <v>512</v>
      </c>
      <c r="M44" s="5">
        <v>1</v>
      </c>
      <c r="N44" s="5">
        <v>200000</v>
      </c>
      <c r="O44" s="5">
        <v>300000</v>
      </c>
      <c r="P44" s="16" t="s">
        <v>545</v>
      </c>
      <c r="Q44" s="5">
        <v>10000</v>
      </c>
      <c r="R44" s="5">
        <v>500</v>
      </c>
      <c r="S44" s="16" t="s">
        <v>514</v>
      </c>
      <c r="T44" s="5">
        <v>0</v>
      </c>
      <c r="U44" s="5">
        <v>10</v>
      </c>
      <c r="V44" s="16" t="s">
        <v>515</v>
      </c>
      <c r="W44" s="5">
        <v>500</v>
      </c>
      <c r="X44" s="5">
        <v>600</v>
      </c>
      <c r="Y44" s="5">
        <v>0</v>
      </c>
      <c r="Z44" s="5" t="s">
        <v>140</v>
      </c>
      <c r="AA44" s="5" t="s">
        <v>544</v>
      </c>
    </row>
    <row r="45" spans="1:27" x14ac:dyDescent="0.15">
      <c r="A45" s="5">
        <f t="shared" si="3"/>
        <v>502102</v>
      </c>
      <c r="B45" s="5">
        <f t="shared" si="5"/>
        <v>5021</v>
      </c>
      <c r="C45" s="5">
        <f>VLOOKUP(B45,资源田具体配置!A:B,2,FALSE)</f>
        <v>2</v>
      </c>
      <c r="D45" s="5">
        <f t="shared" si="4"/>
        <v>2</v>
      </c>
      <c r="E45" s="15" t="s">
        <v>29</v>
      </c>
      <c r="F45" s="15" t="s">
        <v>546</v>
      </c>
      <c r="G45" s="5">
        <v>130210</v>
      </c>
      <c r="H45" s="5" t="s">
        <v>140</v>
      </c>
      <c r="I45" s="5" t="s">
        <v>547</v>
      </c>
      <c r="J45" s="5">
        <f t="shared" si="2"/>
        <v>25000</v>
      </c>
      <c r="K45" s="5">
        <v>80000</v>
      </c>
      <c r="L45" s="5" t="s">
        <v>512</v>
      </c>
      <c r="M45" s="5">
        <v>1</v>
      </c>
      <c r="N45" s="5">
        <v>200000</v>
      </c>
      <c r="O45" s="5">
        <v>300000</v>
      </c>
      <c r="P45" s="16" t="s">
        <v>548</v>
      </c>
      <c r="Q45" s="5">
        <v>10000</v>
      </c>
      <c r="R45" s="5">
        <v>500</v>
      </c>
      <c r="S45" s="16" t="s">
        <v>514</v>
      </c>
      <c r="T45" s="5">
        <v>0</v>
      </c>
      <c r="U45" s="5">
        <v>10</v>
      </c>
      <c r="V45" s="16" t="s">
        <v>515</v>
      </c>
      <c r="W45" s="5">
        <v>500</v>
      </c>
      <c r="X45" s="5">
        <v>600</v>
      </c>
      <c r="Y45" s="5">
        <v>0</v>
      </c>
      <c r="Z45" s="5" t="s">
        <v>140</v>
      </c>
      <c r="AA45" s="5" t="s">
        <v>547</v>
      </c>
    </row>
    <row r="46" spans="1:27" x14ac:dyDescent="0.15">
      <c r="A46" s="5">
        <f t="shared" si="3"/>
        <v>502201</v>
      </c>
      <c r="B46" s="5">
        <f t="shared" si="5"/>
        <v>5022</v>
      </c>
      <c r="C46" s="5">
        <f>VLOOKUP(B46,资源田具体配置!A:B,2,FALSE)</f>
        <v>3</v>
      </c>
      <c r="D46" s="5">
        <f t="shared" si="4"/>
        <v>1</v>
      </c>
      <c r="E46" s="15" t="s">
        <v>29</v>
      </c>
      <c r="F46" s="15" t="s">
        <v>543</v>
      </c>
      <c r="G46" s="5">
        <v>130209</v>
      </c>
      <c r="H46" s="5" t="s">
        <v>140</v>
      </c>
      <c r="I46" s="5" t="s">
        <v>544</v>
      </c>
      <c r="J46" s="5">
        <f t="shared" si="2"/>
        <v>5000</v>
      </c>
      <c r="K46" s="5">
        <v>75000</v>
      </c>
      <c r="L46" s="5" t="s">
        <v>519</v>
      </c>
      <c r="M46" s="5">
        <v>1</v>
      </c>
      <c r="N46" s="5">
        <v>200000</v>
      </c>
      <c r="O46" s="5">
        <v>300000</v>
      </c>
      <c r="P46" s="16" t="s">
        <v>549</v>
      </c>
      <c r="Q46" s="5">
        <v>10000</v>
      </c>
      <c r="R46" s="5">
        <v>500</v>
      </c>
      <c r="S46" s="16" t="s">
        <v>514</v>
      </c>
      <c r="T46" s="5">
        <v>0</v>
      </c>
      <c r="U46" s="5">
        <v>10</v>
      </c>
      <c r="V46" s="16" t="s">
        <v>515</v>
      </c>
      <c r="W46" s="5">
        <v>500</v>
      </c>
      <c r="X46" s="5">
        <v>600</v>
      </c>
      <c r="Y46" s="5">
        <v>0</v>
      </c>
      <c r="Z46" s="5" t="s">
        <v>140</v>
      </c>
      <c r="AA46" s="5" t="s">
        <v>544</v>
      </c>
    </row>
    <row r="47" spans="1:27" x14ac:dyDescent="0.15">
      <c r="A47" s="5">
        <f t="shared" si="3"/>
        <v>502202</v>
      </c>
      <c r="B47" s="5">
        <f t="shared" si="5"/>
        <v>5022</v>
      </c>
      <c r="C47" s="5">
        <f>VLOOKUP(B47,资源田具体配置!A:B,2,FALSE)</f>
        <v>3</v>
      </c>
      <c r="D47" s="5">
        <f t="shared" si="4"/>
        <v>2</v>
      </c>
      <c r="E47" s="15" t="s">
        <v>29</v>
      </c>
      <c r="F47" s="15" t="s">
        <v>546</v>
      </c>
      <c r="G47" s="5">
        <v>130210</v>
      </c>
      <c r="H47" s="5" t="s">
        <v>140</v>
      </c>
      <c r="I47" s="5" t="s">
        <v>547</v>
      </c>
      <c r="J47" s="5">
        <f t="shared" si="2"/>
        <v>25000</v>
      </c>
      <c r="K47" s="5">
        <v>120000</v>
      </c>
      <c r="L47" s="5" t="s">
        <v>519</v>
      </c>
      <c r="M47" s="5">
        <v>1</v>
      </c>
      <c r="N47" s="5">
        <v>200000</v>
      </c>
      <c r="O47" s="5">
        <v>300000</v>
      </c>
      <c r="P47" s="16" t="s">
        <v>550</v>
      </c>
      <c r="Q47" s="5">
        <v>10000</v>
      </c>
      <c r="R47" s="5">
        <v>500</v>
      </c>
      <c r="S47" s="16" t="s">
        <v>514</v>
      </c>
      <c r="T47" s="5">
        <v>0</v>
      </c>
      <c r="U47" s="5">
        <v>10</v>
      </c>
      <c r="V47" s="16" t="s">
        <v>515</v>
      </c>
      <c r="W47" s="5">
        <v>500</v>
      </c>
      <c r="X47" s="5">
        <v>600</v>
      </c>
      <c r="Y47" s="5">
        <v>0</v>
      </c>
      <c r="Z47" s="5" t="s">
        <v>140</v>
      </c>
      <c r="AA47" s="5" t="s">
        <v>547</v>
      </c>
    </row>
    <row r="48" spans="1:27" x14ac:dyDescent="0.15">
      <c r="A48" s="5">
        <f t="shared" si="3"/>
        <v>502301</v>
      </c>
      <c r="B48" s="5">
        <f t="shared" si="5"/>
        <v>5023</v>
      </c>
      <c r="C48" s="5">
        <f>VLOOKUP(B48,资源田具体配置!A:B,2,FALSE)</f>
        <v>4</v>
      </c>
      <c r="D48" s="5">
        <f t="shared" si="4"/>
        <v>1</v>
      </c>
      <c r="E48" s="15" t="s">
        <v>29</v>
      </c>
      <c r="F48" s="15" t="s">
        <v>543</v>
      </c>
      <c r="G48" s="5">
        <v>130209</v>
      </c>
      <c r="H48" s="5" t="s">
        <v>140</v>
      </c>
      <c r="I48" s="5" t="s">
        <v>544</v>
      </c>
      <c r="J48" s="5">
        <f t="shared" si="2"/>
        <v>5000</v>
      </c>
      <c r="K48" s="5">
        <v>95000</v>
      </c>
      <c r="L48" s="5" t="s">
        <v>522</v>
      </c>
      <c r="M48" s="5">
        <v>1</v>
      </c>
      <c r="N48" s="5">
        <v>200000</v>
      </c>
      <c r="O48" s="5">
        <v>300000</v>
      </c>
      <c r="P48" s="16" t="s">
        <v>551</v>
      </c>
      <c r="Q48" s="5">
        <v>10000</v>
      </c>
      <c r="R48" s="5">
        <v>500</v>
      </c>
      <c r="S48" s="16" t="s">
        <v>514</v>
      </c>
      <c r="T48" s="5">
        <v>0</v>
      </c>
      <c r="U48" s="5">
        <v>10</v>
      </c>
      <c r="V48" s="16" t="s">
        <v>515</v>
      </c>
      <c r="W48" s="5">
        <v>500</v>
      </c>
      <c r="X48" s="5">
        <v>600</v>
      </c>
      <c r="Y48" s="5">
        <v>0</v>
      </c>
      <c r="Z48" s="5" t="s">
        <v>140</v>
      </c>
      <c r="AA48" s="5" t="s">
        <v>544</v>
      </c>
    </row>
    <row r="49" spans="1:27" x14ac:dyDescent="0.15">
      <c r="A49" s="5">
        <f t="shared" si="3"/>
        <v>502302</v>
      </c>
      <c r="B49" s="5">
        <f t="shared" si="5"/>
        <v>5023</v>
      </c>
      <c r="C49" s="5">
        <f>VLOOKUP(B49,资源田具体配置!A:B,2,FALSE)</f>
        <v>4</v>
      </c>
      <c r="D49" s="5">
        <f t="shared" si="4"/>
        <v>2</v>
      </c>
      <c r="E49" s="15" t="s">
        <v>29</v>
      </c>
      <c r="F49" s="15" t="s">
        <v>546</v>
      </c>
      <c r="G49" s="5">
        <v>130210</v>
      </c>
      <c r="H49" s="5" t="s">
        <v>140</v>
      </c>
      <c r="I49" s="5" t="s">
        <v>547</v>
      </c>
      <c r="J49" s="5">
        <f t="shared" si="2"/>
        <v>25000</v>
      </c>
      <c r="K49" s="5">
        <v>150000</v>
      </c>
      <c r="L49" s="5" t="s">
        <v>522</v>
      </c>
      <c r="M49" s="5">
        <v>1</v>
      </c>
      <c r="N49" s="5">
        <v>200000</v>
      </c>
      <c r="O49" s="5">
        <v>300000</v>
      </c>
      <c r="P49" s="16" t="s">
        <v>552</v>
      </c>
      <c r="Q49" s="5">
        <v>10000</v>
      </c>
      <c r="R49" s="5">
        <v>500</v>
      </c>
      <c r="S49" s="16" t="s">
        <v>514</v>
      </c>
      <c r="T49" s="5">
        <v>0</v>
      </c>
      <c r="U49" s="5">
        <v>10</v>
      </c>
      <c r="V49" s="16" t="s">
        <v>515</v>
      </c>
      <c r="W49" s="5">
        <v>500</v>
      </c>
      <c r="X49" s="5">
        <v>600</v>
      </c>
      <c r="Y49" s="5">
        <v>0</v>
      </c>
      <c r="Z49" s="5" t="s">
        <v>140</v>
      </c>
      <c r="AA49" s="5" t="s">
        <v>547</v>
      </c>
    </row>
    <row r="50" spans="1:27" x14ac:dyDescent="0.15">
      <c r="A50" s="5">
        <f t="shared" si="3"/>
        <v>502401</v>
      </c>
      <c r="B50" s="5">
        <f t="shared" si="5"/>
        <v>5024</v>
      </c>
      <c r="C50" s="5">
        <f>VLOOKUP(B50,资源田具体配置!A:B,2,FALSE)</f>
        <v>5</v>
      </c>
      <c r="D50" s="5">
        <f t="shared" si="4"/>
        <v>1</v>
      </c>
      <c r="E50" s="15" t="s">
        <v>29</v>
      </c>
      <c r="F50" s="15" t="s">
        <v>543</v>
      </c>
      <c r="G50" s="5">
        <v>130209</v>
      </c>
      <c r="H50" s="5" t="s">
        <v>140</v>
      </c>
      <c r="I50" s="5" t="s">
        <v>544</v>
      </c>
      <c r="J50" s="5">
        <f t="shared" si="2"/>
        <v>5000</v>
      </c>
      <c r="K50" s="5">
        <v>120000</v>
      </c>
      <c r="L50" s="5" t="s">
        <v>525</v>
      </c>
      <c r="M50" s="5">
        <v>1</v>
      </c>
      <c r="N50" s="5">
        <v>200000</v>
      </c>
      <c r="O50" s="5">
        <v>300000</v>
      </c>
      <c r="P50" s="16" t="s">
        <v>515</v>
      </c>
      <c r="Q50" s="5">
        <v>10000</v>
      </c>
      <c r="R50" s="5">
        <v>500</v>
      </c>
      <c r="S50" s="16" t="s">
        <v>514</v>
      </c>
      <c r="T50" s="5">
        <v>0</v>
      </c>
      <c r="U50" s="5">
        <v>10</v>
      </c>
      <c r="V50" s="16" t="s">
        <v>515</v>
      </c>
      <c r="W50" s="5">
        <v>500</v>
      </c>
      <c r="X50" s="5">
        <v>600</v>
      </c>
      <c r="Y50" s="5">
        <v>0</v>
      </c>
      <c r="Z50" s="5" t="s">
        <v>140</v>
      </c>
      <c r="AA50" s="5" t="s">
        <v>544</v>
      </c>
    </row>
    <row r="51" spans="1:27" x14ac:dyDescent="0.15">
      <c r="A51" s="5">
        <f t="shared" si="3"/>
        <v>502402</v>
      </c>
      <c r="B51" s="5">
        <f t="shared" si="5"/>
        <v>5024</v>
      </c>
      <c r="C51" s="5">
        <f>VLOOKUP(B51,资源田具体配置!A:B,2,FALSE)</f>
        <v>5</v>
      </c>
      <c r="D51" s="5">
        <f t="shared" si="4"/>
        <v>2</v>
      </c>
      <c r="E51" s="15" t="s">
        <v>29</v>
      </c>
      <c r="F51" s="15" t="s">
        <v>546</v>
      </c>
      <c r="G51" s="5">
        <v>130210</v>
      </c>
      <c r="H51" s="5" t="s">
        <v>140</v>
      </c>
      <c r="I51" s="5" t="s">
        <v>547</v>
      </c>
      <c r="J51" s="5">
        <f t="shared" si="2"/>
        <v>25000</v>
      </c>
      <c r="K51" s="5">
        <v>180000</v>
      </c>
      <c r="L51" s="5" t="s">
        <v>525</v>
      </c>
      <c r="M51" s="5">
        <v>1</v>
      </c>
      <c r="N51" s="5">
        <v>200000</v>
      </c>
      <c r="O51" s="5">
        <v>300000</v>
      </c>
      <c r="P51" s="16" t="s">
        <v>553</v>
      </c>
      <c r="Q51" s="5">
        <v>10000</v>
      </c>
      <c r="R51" s="5">
        <v>500</v>
      </c>
      <c r="S51" s="16" t="s">
        <v>514</v>
      </c>
      <c r="T51" s="5">
        <v>0</v>
      </c>
      <c r="U51" s="5">
        <v>10</v>
      </c>
      <c r="V51" s="16" t="s">
        <v>515</v>
      </c>
      <c r="W51" s="5">
        <v>500</v>
      </c>
      <c r="X51" s="5">
        <v>600</v>
      </c>
      <c r="Y51" s="5">
        <v>0</v>
      </c>
      <c r="Z51" s="5" t="s">
        <v>140</v>
      </c>
      <c r="AA51" s="5" t="s">
        <v>547</v>
      </c>
    </row>
    <row r="52" spans="1:27" x14ac:dyDescent="0.15">
      <c r="A52" s="5">
        <f t="shared" si="3"/>
        <v>502501</v>
      </c>
      <c r="B52" s="5">
        <f t="shared" si="5"/>
        <v>5025</v>
      </c>
      <c r="C52" s="5">
        <f>VLOOKUP(B52,资源田具体配置!A:B,2,FALSE)</f>
        <v>6</v>
      </c>
      <c r="D52" s="5">
        <f t="shared" si="4"/>
        <v>1</v>
      </c>
      <c r="E52" s="15" t="s">
        <v>29</v>
      </c>
      <c r="F52" s="15" t="s">
        <v>543</v>
      </c>
      <c r="G52" s="5">
        <v>130209</v>
      </c>
      <c r="H52" s="5" t="s">
        <v>140</v>
      </c>
      <c r="I52" s="5" t="s">
        <v>544</v>
      </c>
      <c r="J52" s="5">
        <f t="shared" si="2"/>
        <v>5000</v>
      </c>
      <c r="K52" s="5">
        <v>150000</v>
      </c>
      <c r="L52" s="5" t="s">
        <v>528</v>
      </c>
      <c r="M52" s="5">
        <v>1</v>
      </c>
      <c r="N52" s="5">
        <v>200000</v>
      </c>
      <c r="O52" s="5">
        <v>300000</v>
      </c>
      <c r="P52" s="16" t="s">
        <v>554</v>
      </c>
      <c r="Q52" s="5">
        <v>10000</v>
      </c>
      <c r="R52" s="5">
        <v>500</v>
      </c>
      <c r="S52" s="16" t="s">
        <v>514</v>
      </c>
      <c r="T52" s="5">
        <v>0</v>
      </c>
      <c r="U52" s="5">
        <v>10</v>
      </c>
      <c r="V52" s="16" t="s">
        <v>515</v>
      </c>
      <c r="W52" s="5">
        <v>500</v>
      </c>
      <c r="X52" s="5">
        <v>600</v>
      </c>
      <c r="Y52" s="5">
        <v>0</v>
      </c>
      <c r="Z52" s="5" t="s">
        <v>140</v>
      </c>
      <c r="AA52" s="5" t="s">
        <v>544</v>
      </c>
    </row>
    <row r="53" spans="1:27" x14ac:dyDescent="0.15">
      <c r="A53" s="5">
        <f t="shared" si="3"/>
        <v>502502</v>
      </c>
      <c r="B53" s="5">
        <f t="shared" si="5"/>
        <v>5025</v>
      </c>
      <c r="C53" s="5">
        <f>VLOOKUP(B53,资源田具体配置!A:B,2,FALSE)</f>
        <v>6</v>
      </c>
      <c r="D53" s="5">
        <f t="shared" si="4"/>
        <v>2</v>
      </c>
      <c r="E53" s="15" t="s">
        <v>29</v>
      </c>
      <c r="F53" s="15" t="s">
        <v>546</v>
      </c>
      <c r="G53" s="5">
        <v>130210</v>
      </c>
      <c r="H53" s="5" t="s">
        <v>140</v>
      </c>
      <c r="I53" s="5" t="s">
        <v>547</v>
      </c>
      <c r="J53" s="5">
        <f t="shared" si="2"/>
        <v>25000</v>
      </c>
      <c r="K53" s="5">
        <v>240000</v>
      </c>
      <c r="L53" s="5" t="s">
        <v>528</v>
      </c>
      <c r="M53" s="5">
        <v>1</v>
      </c>
      <c r="N53" s="5">
        <v>200000</v>
      </c>
      <c r="O53" s="5">
        <v>300000</v>
      </c>
      <c r="P53" s="16" t="s">
        <v>555</v>
      </c>
      <c r="Q53" s="5">
        <v>10000</v>
      </c>
      <c r="R53" s="5">
        <v>500</v>
      </c>
      <c r="S53" s="16" t="s">
        <v>514</v>
      </c>
      <c r="T53" s="5">
        <v>0</v>
      </c>
      <c r="U53" s="5">
        <v>10</v>
      </c>
      <c r="V53" s="16" t="s">
        <v>515</v>
      </c>
      <c r="W53" s="5">
        <v>500</v>
      </c>
      <c r="X53" s="5">
        <v>600</v>
      </c>
      <c r="Y53" s="5">
        <v>0</v>
      </c>
      <c r="Z53" s="5" t="s">
        <v>140</v>
      </c>
      <c r="AA53" s="5" t="s">
        <v>547</v>
      </c>
    </row>
  </sheetData>
  <phoneticPr fontId="12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1"/>
  <sheetViews>
    <sheetView tabSelected="1" workbookViewId="0">
      <selection activeCell="F16" sqref="F16"/>
    </sheetView>
  </sheetViews>
  <sheetFormatPr defaultColWidth="8.625" defaultRowHeight="16.5" x14ac:dyDescent="0.15"/>
  <cols>
    <col min="1" max="1" width="8.625" style="5" customWidth="1"/>
    <col min="2" max="2" width="19.5" style="5" customWidth="1"/>
    <col min="3" max="3" width="17.625" style="5" customWidth="1"/>
    <col min="4" max="4" width="29.125" style="5" customWidth="1"/>
    <col min="5" max="5" width="23" style="5" customWidth="1"/>
    <col min="6" max="6" width="118.125" style="5" customWidth="1"/>
    <col min="7" max="7" width="25.5" style="5" customWidth="1"/>
    <col min="8" max="8" width="8.625" style="5" customWidth="1"/>
    <col min="9" max="9" width="13.125" style="5" customWidth="1"/>
    <col min="10" max="10" width="8.625" style="5" customWidth="1"/>
    <col min="11" max="16384" width="8.625" style="5"/>
  </cols>
  <sheetData>
    <row r="1" spans="1:8" s="2" customFormat="1" ht="15" customHeight="1" x14ac:dyDescent="0.15">
      <c r="A1" s="2" t="s">
        <v>556</v>
      </c>
      <c r="D1" s="8"/>
      <c r="E1" s="8"/>
    </row>
    <row r="2" spans="1:8" s="3" customFormat="1" ht="15" customHeight="1" x14ac:dyDescent="0.15">
      <c r="A2" s="3" t="s">
        <v>85</v>
      </c>
      <c r="B2" s="3" t="s">
        <v>557</v>
      </c>
      <c r="C2" s="3" t="s">
        <v>325</v>
      </c>
      <c r="D2" s="9"/>
      <c r="E2" s="9"/>
    </row>
    <row r="3" spans="1:8" s="4" customFormat="1" x14ac:dyDescent="0.15">
      <c r="A3" s="4" t="s">
        <v>85</v>
      </c>
      <c r="B3" s="4" t="s">
        <v>558</v>
      </c>
      <c r="D3" s="10" t="s">
        <v>559</v>
      </c>
      <c r="E3" s="10" t="s">
        <v>560</v>
      </c>
      <c r="F3" s="4" t="s">
        <v>561</v>
      </c>
    </row>
    <row r="4" spans="1:8" s="6" customFormat="1" ht="33" customHeight="1" x14ac:dyDescent="0.15">
      <c r="A4" s="6">
        <v>2</v>
      </c>
      <c r="B4" s="6">
        <v>1</v>
      </c>
      <c r="C4" s="6" t="s">
        <v>562</v>
      </c>
      <c r="D4" s="11" t="s">
        <v>670</v>
      </c>
      <c r="E4" s="11" t="s">
        <v>669</v>
      </c>
      <c r="F4" s="12" t="s">
        <v>563</v>
      </c>
      <c r="H4" s="6" t="s">
        <v>564</v>
      </c>
    </row>
    <row r="5" spans="1:8" s="6" customFormat="1" ht="33" customHeight="1" x14ac:dyDescent="0.15">
      <c r="A5" s="6">
        <v>3</v>
      </c>
      <c r="B5" s="6">
        <v>3</v>
      </c>
      <c r="C5" s="6" t="s">
        <v>565</v>
      </c>
      <c r="D5" s="11" t="s">
        <v>670</v>
      </c>
      <c r="E5" s="11" t="s">
        <v>666</v>
      </c>
      <c r="F5" s="12" t="s">
        <v>566</v>
      </c>
      <c r="H5" s="6" t="s">
        <v>567</v>
      </c>
    </row>
    <row r="6" spans="1:8" s="6" customFormat="1" ht="33" customHeight="1" x14ac:dyDescent="0.15">
      <c r="A6" s="6">
        <v>4</v>
      </c>
      <c r="B6" s="6">
        <v>5</v>
      </c>
      <c r="C6" s="6" t="s">
        <v>568</v>
      </c>
      <c r="D6" s="11" t="s">
        <v>670</v>
      </c>
      <c r="E6" s="11" t="s">
        <v>666</v>
      </c>
      <c r="F6" s="12" t="s">
        <v>569</v>
      </c>
      <c r="H6" s="6" t="s">
        <v>421</v>
      </c>
    </row>
    <row r="7" spans="1:8" s="6" customFormat="1" ht="33" customHeight="1" x14ac:dyDescent="0.15">
      <c r="A7" s="6">
        <v>5</v>
      </c>
      <c r="B7" s="6">
        <v>6</v>
      </c>
      <c r="C7" s="6" t="s">
        <v>570</v>
      </c>
      <c r="D7" s="11" t="s">
        <v>670</v>
      </c>
      <c r="E7" s="11" t="s">
        <v>666</v>
      </c>
      <c r="F7" s="12" t="s">
        <v>571</v>
      </c>
      <c r="H7" s="6" t="s">
        <v>572</v>
      </c>
    </row>
    <row r="8" spans="1:8" s="7" customFormat="1" ht="49.5" customHeight="1" x14ac:dyDescent="0.15">
      <c r="A8" s="7">
        <v>7</v>
      </c>
      <c r="B8" s="7">
        <v>1</v>
      </c>
      <c r="C8" s="7" t="s">
        <v>562</v>
      </c>
      <c r="D8" s="13" t="s">
        <v>667</v>
      </c>
      <c r="E8" s="13" t="s">
        <v>668</v>
      </c>
      <c r="F8" s="14" t="s">
        <v>563</v>
      </c>
      <c r="H8" s="7" t="s">
        <v>564</v>
      </c>
    </row>
    <row r="9" spans="1:8" s="7" customFormat="1" ht="49.5" customHeight="1" x14ac:dyDescent="0.15">
      <c r="A9" s="7">
        <v>8</v>
      </c>
      <c r="B9" s="7">
        <v>3</v>
      </c>
      <c r="C9" s="7" t="s">
        <v>565</v>
      </c>
      <c r="D9" s="13" t="s">
        <v>667</v>
      </c>
      <c r="E9" s="13" t="s">
        <v>668</v>
      </c>
      <c r="F9" s="14" t="s">
        <v>566</v>
      </c>
      <c r="H9" s="7" t="s">
        <v>567</v>
      </c>
    </row>
    <row r="10" spans="1:8" s="7" customFormat="1" ht="49.5" customHeight="1" x14ac:dyDescent="0.15">
      <c r="A10" s="7">
        <v>9</v>
      </c>
      <c r="B10" s="7">
        <v>5</v>
      </c>
      <c r="C10" s="7" t="s">
        <v>568</v>
      </c>
      <c r="D10" s="13" t="s">
        <v>667</v>
      </c>
      <c r="E10" s="13" t="s">
        <v>668</v>
      </c>
      <c r="F10" s="14" t="s">
        <v>569</v>
      </c>
      <c r="H10" s="7" t="s">
        <v>421</v>
      </c>
    </row>
    <row r="11" spans="1:8" s="7" customFormat="1" ht="33" customHeight="1" x14ac:dyDescent="0.15">
      <c r="A11" s="7">
        <v>10</v>
      </c>
      <c r="B11" s="7">
        <v>6</v>
      </c>
      <c r="C11" s="7" t="s">
        <v>570</v>
      </c>
      <c r="D11" s="13" t="s">
        <v>667</v>
      </c>
      <c r="E11" s="13" t="s">
        <v>668</v>
      </c>
      <c r="F11" s="14" t="s">
        <v>571</v>
      </c>
      <c r="H11" s="7" t="s">
        <v>572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9"/>
  <sheetViews>
    <sheetView workbookViewId="0">
      <selection activeCell="C22" sqref="C22"/>
    </sheetView>
  </sheetViews>
  <sheetFormatPr defaultColWidth="8.625" defaultRowHeight="16.5" x14ac:dyDescent="0.15"/>
  <cols>
    <col min="1" max="1" width="10.625" style="5" customWidth="1"/>
    <col min="2" max="2" width="20.375" style="5" customWidth="1"/>
    <col min="3" max="3" width="28.5" style="5" customWidth="1"/>
    <col min="4" max="4" width="8.625" style="5" customWidth="1"/>
    <col min="5" max="16384" width="8.625" style="5"/>
  </cols>
  <sheetData>
    <row r="1" spans="1:3" s="2" customFormat="1" ht="15" customHeight="1" x14ac:dyDescent="0.15">
      <c r="A1" s="2" t="s">
        <v>573</v>
      </c>
    </row>
    <row r="2" spans="1:3" s="3" customFormat="1" ht="15" customHeight="1" x14ac:dyDescent="0.15">
      <c r="A2" s="3" t="s">
        <v>574</v>
      </c>
      <c r="B2" s="3" t="s">
        <v>575</v>
      </c>
      <c r="C2" s="3" t="s">
        <v>576</v>
      </c>
    </row>
    <row r="3" spans="1:3" s="4" customFormat="1" x14ac:dyDescent="0.15">
      <c r="A3" s="4" t="s">
        <v>86</v>
      </c>
      <c r="B3" s="4" t="s">
        <v>577</v>
      </c>
      <c r="C3" s="4" t="s">
        <v>578</v>
      </c>
    </row>
    <row r="4" spans="1:3" x14ac:dyDescent="0.15">
      <c r="A4" s="5">
        <v>1</v>
      </c>
      <c r="B4" s="5">
        <v>80</v>
      </c>
      <c r="C4" s="5">
        <f t="shared" ref="C4:C19" si="0">B4*200*1.5</f>
        <v>24000</v>
      </c>
    </row>
    <row r="5" spans="1:3" x14ac:dyDescent="0.15">
      <c r="A5" s="5">
        <v>2</v>
      </c>
      <c r="B5" s="5">
        <v>80</v>
      </c>
      <c r="C5" s="5">
        <f t="shared" si="0"/>
        <v>24000</v>
      </c>
    </row>
    <row r="6" spans="1:3" x14ac:dyDescent="0.15">
      <c r="A6" s="5">
        <v>3</v>
      </c>
      <c r="B6" s="5">
        <v>80</v>
      </c>
      <c r="C6" s="5">
        <f t="shared" si="0"/>
        <v>24000</v>
      </c>
    </row>
    <row r="7" spans="1:3" x14ac:dyDescent="0.15">
      <c r="A7" s="5">
        <v>4</v>
      </c>
      <c r="B7" s="5">
        <v>100</v>
      </c>
      <c r="C7" s="5">
        <f t="shared" si="0"/>
        <v>30000</v>
      </c>
    </row>
    <row r="8" spans="1:3" x14ac:dyDescent="0.15">
      <c r="A8" s="5">
        <v>5</v>
      </c>
      <c r="B8" s="5">
        <v>120</v>
      </c>
      <c r="C8" s="5">
        <f t="shared" si="0"/>
        <v>36000</v>
      </c>
    </row>
    <row r="9" spans="1:3" x14ac:dyDescent="0.15">
      <c r="A9" s="5">
        <v>6</v>
      </c>
      <c r="B9" s="5">
        <v>150</v>
      </c>
      <c r="C9" s="5">
        <f t="shared" si="0"/>
        <v>45000</v>
      </c>
    </row>
    <row r="10" spans="1:3" x14ac:dyDescent="0.15">
      <c r="A10" s="5">
        <v>7</v>
      </c>
      <c r="B10" s="5">
        <v>180</v>
      </c>
      <c r="C10" s="5">
        <f t="shared" si="0"/>
        <v>54000</v>
      </c>
    </row>
    <row r="11" spans="1:3" x14ac:dyDescent="0.15">
      <c r="A11" s="5">
        <v>8</v>
      </c>
      <c r="B11" s="5">
        <v>180</v>
      </c>
      <c r="C11" s="5">
        <f t="shared" si="0"/>
        <v>54000</v>
      </c>
    </row>
    <row r="12" spans="1:3" x14ac:dyDescent="0.15">
      <c r="A12" s="5">
        <v>9</v>
      </c>
      <c r="B12" s="5">
        <v>180</v>
      </c>
      <c r="C12" s="5">
        <f t="shared" si="0"/>
        <v>54000</v>
      </c>
    </row>
    <row r="13" spans="1:3" x14ac:dyDescent="0.15">
      <c r="A13" s="5">
        <v>10</v>
      </c>
      <c r="B13" s="5">
        <v>200</v>
      </c>
      <c r="C13" s="5">
        <f t="shared" si="0"/>
        <v>60000</v>
      </c>
    </row>
    <row r="14" spans="1:3" x14ac:dyDescent="0.15">
      <c r="A14" s="5">
        <v>11</v>
      </c>
      <c r="B14" s="5">
        <v>200</v>
      </c>
      <c r="C14" s="5">
        <f t="shared" si="0"/>
        <v>60000</v>
      </c>
    </row>
    <row r="15" spans="1:3" x14ac:dyDescent="0.15">
      <c r="A15" s="5">
        <v>12</v>
      </c>
      <c r="B15" s="5">
        <v>200</v>
      </c>
      <c r="C15" s="5">
        <f t="shared" si="0"/>
        <v>60000</v>
      </c>
    </row>
    <row r="16" spans="1:3" x14ac:dyDescent="0.15">
      <c r="A16" s="5">
        <v>13</v>
      </c>
      <c r="B16" s="5">
        <v>200</v>
      </c>
      <c r="C16" s="5">
        <f t="shared" si="0"/>
        <v>60000</v>
      </c>
    </row>
    <row r="17" spans="1:3" x14ac:dyDescent="0.15">
      <c r="A17" s="5">
        <v>14</v>
      </c>
      <c r="B17" s="5">
        <v>200</v>
      </c>
      <c r="C17" s="5">
        <f t="shared" si="0"/>
        <v>60000</v>
      </c>
    </row>
    <row r="18" spans="1:3" x14ac:dyDescent="0.15">
      <c r="A18" s="5">
        <v>15</v>
      </c>
      <c r="B18" s="5">
        <v>200</v>
      </c>
      <c r="C18" s="5">
        <f t="shared" si="0"/>
        <v>60000</v>
      </c>
    </row>
    <row r="19" spans="1:3" x14ac:dyDescent="0.15">
      <c r="A19" s="5">
        <v>16</v>
      </c>
      <c r="B19" s="5">
        <v>250</v>
      </c>
      <c r="C19" s="5">
        <f t="shared" si="0"/>
        <v>75000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4"/>
  <sheetViews>
    <sheetView workbookViewId="0"/>
  </sheetViews>
  <sheetFormatPr defaultColWidth="9" defaultRowHeight="13.5" x14ac:dyDescent="0.15"/>
  <cols>
    <col min="1" max="3" width="80" style="1" customWidth="1"/>
  </cols>
  <sheetData>
    <row r="1" spans="1:3" x14ac:dyDescent="0.15">
      <c r="A1" t="s">
        <v>579</v>
      </c>
      <c r="B1" t="s">
        <v>580</v>
      </c>
      <c r="C1" t="s">
        <v>581</v>
      </c>
    </row>
    <row r="2" spans="1:3" x14ac:dyDescent="0.15">
      <c r="A2" t="s">
        <v>582</v>
      </c>
      <c r="B2" t="s">
        <v>16</v>
      </c>
      <c r="C2" t="s">
        <v>583</v>
      </c>
    </row>
    <row r="3" spans="1:3" x14ac:dyDescent="0.15">
      <c r="A3" t="s">
        <v>584</v>
      </c>
      <c r="B3" t="s">
        <v>19</v>
      </c>
      <c r="C3" t="s">
        <v>348</v>
      </c>
    </row>
    <row r="4" spans="1:3" x14ac:dyDescent="0.15">
      <c r="A4" t="s">
        <v>585</v>
      </c>
      <c r="B4" t="s">
        <v>22</v>
      </c>
      <c r="C4" t="s">
        <v>421</v>
      </c>
    </row>
    <row r="5" spans="1:3" x14ac:dyDescent="0.15">
      <c r="A5" t="s">
        <v>586</v>
      </c>
      <c r="B5" t="s">
        <v>25</v>
      </c>
      <c r="C5" t="s">
        <v>587</v>
      </c>
    </row>
    <row r="6" spans="1:3" x14ac:dyDescent="0.15">
      <c r="A6" t="s">
        <v>588</v>
      </c>
      <c r="B6" t="s">
        <v>28</v>
      </c>
      <c r="C6" t="s">
        <v>589</v>
      </c>
    </row>
    <row r="7" spans="1:3" x14ac:dyDescent="0.15">
      <c r="A7" t="s">
        <v>590</v>
      </c>
      <c r="B7" t="s">
        <v>30</v>
      </c>
      <c r="C7" t="s">
        <v>305</v>
      </c>
    </row>
    <row r="8" spans="1:3" x14ac:dyDescent="0.15">
      <c r="A8" t="s">
        <v>591</v>
      </c>
      <c r="B8" t="s">
        <v>32</v>
      </c>
      <c r="C8" t="s">
        <v>438</v>
      </c>
    </row>
    <row r="9" spans="1:3" x14ac:dyDescent="0.15">
      <c r="A9" t="s">
        <v>592</v>
      </c>
      <c r="B9" t="s">
        <v>136</v>
      </c>
      <c r="C9" t="s">
        <v>293</v>
      </c>
    </row>
    <row r="10" spans="1:3" x14ac:dyDescent="0.15">
      <c r="A10" t="s">
        <v>593</v>
      </c>
      <c r="B10" t="s">
        <v>137</v>
      </c>
      <c r="C10" t="s">
        <v>594</v>
      </c>
    </row>
    <row r="11" spans="1:3" x14ac:dyDescent="0.15">
      <c r="A11" t="s">
        <v>595</v>
      </c>
      <c r="B11" t="s">
        <v>145</v>
      </c>
      <c r="C11" t="s">
        <v>596</v>
      </c>
    </row>
    <row r="12" spans="1:3" x14ac:dyDescent="0.15">
      <c r="A12" t="s">
        <v>597</v>
      </c>
      <c r="B12" t="s">
        <v>163</v>
      </c>
      <c r="C12" t="s">
        <v>296</v>
      </c>
    </row>
    <row r="13" spans="1:3" x14ac:dyDescent="0.15">
      <c r="A13" t="s">
        <v>598</v>
      </c>
      <c r="B13" t="s">
        <v>164</v>
      </c>
      <c r="C13" t="s">
        <v>599</v>
      </c>
    </row>
    <row r="14" spans="1:3" x14ac:dyDescent="0.15">
      <c r="A14" t="s">
        <v>600</v>
      </c>
      <c r="B14" t="s">
        <v>169</v>
      </c>
      <c r="C14" t="s">
        <v>601</v>
      </c>
    </row>
    <row r="15" spans="1:3" x14ac:dyDescent="0.15">
      <c r="A15" t="s">
        <v>602</v>
      </c>
      <c r="B15" t="s">
        <v>183</v>
      </c>
      <c r="C15" t="s">
        <v>299</v>
      </c>
    </row>
    <row r="16" spans="1:3" x14ac:dyDescent="0.15">
      <c r="A16" t="s">
        <v>603</v>
      </c>
      <c r="B16" t="s">
        <v>184</v>
      </c>
      <c r="C16" t="s">
        <v>604</v>
      </c>
    </row>
    <row r="17" spans="1:3" x14ac:dyDescent="0.15">
      <c r="A17" t="s">
        <v>605</v>
      </c>
      <c r="B17" t="s">
        <v>189</v>
      </c>
      <c r="C17" t="s">
        <v>606</v>
      </c>
    </row>
    <row r="18" spans="1:3" x14ac:dyDescent="0.15">
      <c r="A18" t="s">
        <v>607</v>
      </c>
      <c r="B18" t="s">
        <v>203</v>
      </c>
      <c r="C18" t="s">
        <v>302</v>
      </c>
    </row>
    <row r="19" spans="1:3" x14ac:dyDescent="0.15">
      <c r="A19" t="s">
        <v>608</v>
      </c>
      <c r="B19" t="s">
        <v>204</v>
      </c>
      <c r="C19" t="s">
        <v>609</v>
      </c>
    </row>
    <row r="20" spans="1:3" x14ac:dyDescent="0.15">
      <c r="A20" t="s">
        <v>610</v>
      </c>
      <c r="B20" t="s">
        <v>209</v>
      </c>
      <c r="C20" t="s">
        <v>611</v>
      </c>
    </row>
    <row r="21" spans="1:3" x14ac:dyDescent="0.15">
      <c r="A21" t="s">
        <v>612</v>
      </c>
      <c r="B21" t="s">
        <v>218</v>
      </c>
      <c r="C21" t="s">
        <v>305</v>
      </c>
    </row>
    <row r="22" spans="1:3" x14ac:dyDescent="0.15">
      <c r="A22" t="s">
        <v>613</v>
      </c>
      <c r="B22" t="s">
        <v>219</v>
      </c>
      <c r="C22" t="s">
        <v>614</v>
      </c>
    </row>
    <row r="23" spans="1:3" x14ac:dyDescent="0.15">
      <c r="A23" t="s">
        <v>615</v>
      </c>
      <c r="B23" t="s">
        <v>223</v>
      </c>
      <c r="C23" t="s">
        <v>616</v>
      </c>
    </row>
    <row r="24" spans="1:3" x14ac:dyDescent="0.15">
      <c r="A24" t="s">
        <v>617</v>
      </c>
      <c r="B24" t="s">
        <v>236</v>
      </c>
      <c r="C24" t="s">
        <v>308</v>
      </c>
    </row>
    <row r="25" spans="1:3" x14ac:dyDescent="0.15">
      <c r="A25" t="s">
        <v>618</v>
      </c>
      <c r="B25" t="s">
        <v>254</v>
      </c>
      <c r="C25" t="s">
        <v>619</v>
      </c>
    </row>
    <row r="26" spans="1:3" x14ac:dyDescent="0.15">
      <c r="A26" t="s">
        <v>620</v>
      </c>
      <c r="B26" t="s">
        <v>255</v>
      </c>
      <c r="C26" t="s">
        <v>621</v>
      </c>
    </row>
    <row r="27" spans="1:3" x14ac:dyDescent="0.15">
      <c r="A27" t="s">
        <v>622</v>
      </c>
      <c r="B27" t="s">
        <v>257</v>
      </c>
      <c r="C27" t="s">
        <v>623</v>
      </c>
    </row>
    <row r="28" spans="1:3" x14ac:dyDescent="0.15">
      <c r="A28" t="s">
        <v>624</v>
      </c>
      <c r="B28" t="s">
        <v>258</v>
      </c>
      <c r="C28" t="s">
        <v>625</v>
      </c>
    </row>
    <row r="29" spans="1:3" x14ac:dyDescent="0.15">
      <c r="A29" t="s">
        <v>626</v>
      </c>
      <c r="B29" t="s">
        <v>260</v>
      </c>
      <c r="C29" t="s">
        <v>627</v>
      </c>
    </row>
    <row r="30" spans="1:3" x14ac:dyDescent="0.15">
      <c r="A30" t="s">
        <v>628</v>
      </c>
      <c r="B30" t="s">
        <v>261</v>
      </c>
      <c r="C30" t="s">
        <v>629</v>
      </c>
    </row>
    <row r="31" spans="1:3" x14ac:dyDescent="0.15">
      <c r="A31" t="s">
        <v>630</v>
      </c>
      <c r="B31" t="s">
        <v>263</v>
      </c>
      <c r="C31" t="s">
        <v>631</v>
      </c>
    </row>
    <row r="32" spans="1:3" x14ac:dyDescent="0.15">
      <c r="A32" t="s">
        <v>632</v>
      </c>
      <c r="B32" t="s">
        <v>264</v>
      </c>
      <c r="C32" t="s">
        <v>633</v>
      </c>
    </row>
    <row r="33" spans="1:3" x14ac:dyDescent="0.15">
      <c r="A33" t="s">
        <v>634</v>
      </c>
      <c r="B33" t="s">
        <v>266</v>
      </c>
      <c r="C33" t="s">
        <v>635</v>
      </c>
    </row>
    <row r="34" spans="1:3" x14ac:dyDescent="0.15">
      <c r="A34" t="s">
        <v>636</v>
      </c>
      <c r="B34" t="s">
        <v>267</v>
      </c>
      <c r="C34" t="s">
        <v>637</v>
      </c>
    </row>
    <row r="35" spans="1:3" x14ac:dyDescent="0.15">
      <c r="A35" t="s">
        <v>638</v>
      </c>
      <c r="B35" t="s">
        <v>510</v>
      </c>
      <c r="C35" t="s">
        <v>639</v>
      </c>
    </row>
    <row r="36" spans="1:3" x14ac:dyDescent="0.15">
      <c r="A36" t="s">
        <v>640</v>
      </c>
      <c r="B36" t="s">
        <v>516</v>
      </c>
      <c r="C36" t="s">
        <v>641</v>
      </c>
    </row>
    <row r="37" spans="1:3" x14ac:dyDescent="0.15">
      <c r="A37" t="s">
        <v>642</v>
      </c>
      <c r="B37" t="s">
        <v>531</v>
      </c>
      <c r="C37" t="s">
        <v>643</v>
      </c>
    </row>
    <row r="38" spans="1:3" x14ac:dyDescent="0.15">
      <c r="A38" t="s">
        <v>644</v>
      </c>
      <c r="B38" t="s">
        <v>533</v>
      </c>
      <c r="C38" t="s">
        <v>645</v>
      </c>
    </row>
    <row r="39" spans="1:3" x14ac:dyDescent="0.15">
      <c r="A39" t="s">
        <v>646</v>
      </c>
      <c r="B39" t="s">
        <v>535</v>
      </c>
      <c r="C39" t="s">
        <v>647</v>
      </c>
    </row>
    <row r="40" spans="1:3" x14ac:dyDescent="0.15">
      <c r="A40" t="s">
        <v>648</v>
      </c>
      <c r="B40" t="s">
        <v>537</v>
      </c>
      <c r="C40" t="s">
        <v>649</v>
      </c>
    </row>
    <row r="41" spans="1:3" x14ac:dyDescent="0.15">
      <c r="A41" t="s">
        <v>650</v>
      </c>
      <c r="B41" t="s">
        <v>539</v>
      </c>
      <c r="C41" t="s">
        <v>651</v>
      </c>
    </row>
    <row r="42" spans="1:3" x14ac:dyDescent="0.15">
      <c r="A42" t="s">
        <v>652</v>
      </c>
      <c r="B42" t="s">
        <v>541</v>
      </c>
      <c r="C42" t="s">
        <v>653</v>
      </c>
    </row>
    <row r="43" spans="1:3" x14ac:dyDescent="0.15">
      <c r="A43" t="s">
        <v>654</v>
      </c>
      <c r="B43" t="s">
        <v>543</v>
      </c>
      <c r="C43" t="s">
        <v>655</v>
      </c>
    </row>
    <row r="44" spans="1:3" x14ac:dyDescent="0.15">
      <c r="A44" t="s">
        <v>656</v>
      </c>
      <c r="B44" t="s">
        <v>546</v>
      </c>
      <c r="C44" t="s">
        <v>657</v>
      </c>
    </row>
  </sheetData>
  <phoneticPr fontId="1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24"/>
  <sheetViews>
    <sheetView workbookViewId="0">
      <pane xSplit="2" ySplit="3" topLeftCell="AL91" activePane="bottomRight" state="frozen"/>
      <selection pane="topRight"/>
      <selection pane="bottomLeft"/>
      <selection pane="bottomRight" activeCell="AQ121" sqref="AQ121:AQ122"/>
    </sheetView>
  </sheetViews>
  <sheetFormatPr defaultColWidth="9" defaultRowHeight="16.5" x14ac:dyDescent="0.15"/>
  <cols>
    <col min="1" max="1" width="6.5" style="15" customWidth="1"/>
    <col min="2" max="2" width="4.625" style="15" customWidth="1"/>
    <col min="3" max="3" width="17.125" style="15" customWidth="1"/>
    <col min="4" max="5" width="11.625" style="15" customWidth="1"/>
    <col min="6" max="6" width="10.625" style="15" customWidth="1"/>
    <col min="7" max="7" width="9.625" style="15" customWidth="1"/>
    <col min="8" max="8" width="21.875" style="15" customWidth="1"/>
    <col min="9" max="9" width="96.5" style="15" customWidth="1"/>
    <col min="10" max="10" width="17.625" style="15" customWidth="1"/>
    <col min="11" max="11" width="21.125" style="15" customWidth="1"/>
    <col min="12" max="12" width="14.625" style="15" customWidth="1"/>
    <col min="13" max="13" width="23.625" style="15" customWidth="1"/>
    <col min="14" max="14" width="17.125" style="15" customWidth="1"/>
    <col min="15" max="15" width="13.5" style="15" customWidth="1"/>
    <col min="16" max="16" width="16" style="15" customWidth="1"/>
    <col min="17" max="17" width="25" style="15" customWidth="1"/>
    <col min="18" max="18" width="11.125" style="15" customWidth="1"/>
    <col min="19" max="19" width="15.625" style="15" customWidth="1"/>
    <col min="20" max="20" width="15.125" style="15" customWidth="1"/>
    <col min="21" max="21" width="15" style="15" customWidth="1"/>
    <col min="22" max="22" width="10.125" style="15" customWidth="1"/>
    <col min="23" max="23" width="10.625" style="15" customWidth="1"/>
    <col min="24" max="24" width="11.125" style="15" customWidth="1"/>
    <col min="25" max="25" width="12.625" style="15" customWidth="1"/>
    <col min="26" max="26" width="19" style="15" customWidth="1"/>
    <col min="27" max="27" width="10.5" style="15" customWidth="1"/>
    <col min="28" max="28" width="15.125" style="15" customWidth="1"/>
    <col min="29" max="29" width="12.625" style="15" customWidth="1"/>
    <col min="30" max="30" width="13.125" style="15" customWidth="1"/>
    <col min="31" max="31" width="23" style="15" customWidth="1"/>
    <col min="32" max="32" width="19.125" style="15" customWidth="1"/>
    <col min="33" max="33" width="45.625" style="15" customWidth="1"/>
    <col min="34" max="35" width="14.625" style="15" customWidth="1"/>
    <col min="36" max="36" width="24.25" style="15" customWidth="1"/>
    <col min="37" max="37" width="16.625" style="15" customWidth="1"/>
    <col min="38" max="38" width="21.625" style="15" customWidth="1"/>
    <col min="39" max="39" width="22.125" style="15" customWidth="1"/>
    <col min="40" max="40" width="20.625" style="15" customWidth="1"/>
    <col min="41" max="41" width="16.625" style="15" customWidth="1"/>
    <col min="42" max="42" width="13.125" style="15" customWidth="1"/>
    <col min="43" max="43" width="22.125" style="15" customWidth="1"/>
    <col min="44" max="44" width="17.125" style="15" customWidth="1"/>
    <col min="45" max="45" width="28.625" style="15" customWidth="1"/>
    <col min="46" max="47" width="24" style="15" customWidth="1"/>
    <col min="48" max="48" width="18.125" style="15" customWidth="1"/>
    <col min="49" max="49" width="20.125" style="15" customWidth="1"/>
    <col min="50" max="50" width="15.625" style="15" customWidth="1"/>
    <col min="51" max="51" width="16.125" style="15" customWidth="1"/>
    <col min="52" max="52" width="9" style="15" customWidth="1"/>
    <col min="53" max="16384" width="9" style="15"/>
  </cols>
  <sheetData>
    <row r="1" spans="1:51" s="52" customFormat="1" x14ac:dyDescent="0.15">
      <c r="A1" s="52" t="s">
        <v>33</v>
      </c>
      <c r="AP1" s="87" t="s">
        <v>34</v>
      </c>
      <c r="AQ1" s="88"/>
      <c r="AR1" s="88"/>
      <c r="AS1" s="88"/>
      <c r="AT1" s="89"/>
      <c r="AV1" s="87"/>
      <c r="AW1" s="88"/>
      <c r="AX1" s="88"/>
      <c r="AY1" s="89"/>
    </row>
    <row r="2" spans="1:51" s="53" customFormat="1" x14ac:dyDescent="0.15">
      <c r="A2" s="53" t="s">
        <v>35</v>
      </c>
      <c r="B2" s="53" t="s">
        <v>36</v>
      </c>
      <c r="C2" s="53" t="s">
        <v>37</v>
      </c>
      <c r="D2" s="53" t="s">
        <v>38</v>
      </c>
      <c r="F2" s="53" t="s">
        <v>39</v>
      </c>
      <c r="G2" s="53" t="s">
        <v>40</v>
      </c>
      <c r="H2" s="64" t="s">
        <v>41</v>
      </c>
      <c r="I2" s="53" t="s">
        <v>42</v>
      </c>
      <c r="J2" s="53" t="s">
        <v>43</v>
      </c>
      <c r="K2" s="53" t="s">
        <v>44</v>
      </c>
      <c r="L2" s="53" t="s">
        <v>45</v>
      </c>
      <c r="M2" s="53" t="s">
        <v>46</v>
      </c>
      <c r="N2" s="53" t="s">
        <v>47</v>
      </c>
      <c r="O2" s="53" t="s">
        <v>48</v>
      </c>
      <c r="P2" s="53" t="s">
        <v>49</v>
      </c>
      <c r="Q2" s="53" t="s">
        <v>50</v>
      </c>
      <c r="R2" s="53" t="s">
        <v>51</v>
      </c>
      <c r="S2" s="53" t="s">
        <v>52</v>
      </c>
      <c r="T2" s="53" t="s">
        <v>53</v>
      </c>
      <c r="U2" s="53" t="s">
        <v>54</v>
      </c>
      <c r="V2" s="53" t="s">
        <v>55</v>
      </c>
      <c r="W2" s="53" t="s">
        <v>56</v>
      </c>
      <c r="X2" s="53" t="s">
        <v>57</v>
      </c>
      <c r="Y2" s="53" t="s">
        <v>58</v>
      </c>
      <c r="Z2" s="53" t="s">
        <v>59</v>
      </c>
      <c r="AA2" s="53" t="s">
        <v>60</v>
      </c>
      <c r="AB2" s="53" t="s">
        <v>61</v>
      </c>
      <c r="AC2" s="53" t="s">
        <v>62</v>
      </c>
      <c r="AD2" s="53" t="s">
        <v>63</v>
      </c>
      <c r="AE2" s="53" t="s">
        <v>64</v>
      </c>
      <c r="AF2" s="53" t="s">
        <v>65</v>
      </c>
      <c r="AG2" s="53" t="s">
        <v>66</v>
      </c>
      <c r="AH2" s="53" t="s">
        <v>67</v>
      </c>
      <c r="AI2" s="53" t="s">
        <v>68</v>
      </c>
      <c r="AJ2" s="53" t="s">
        <v>69</v>
      </c>
      <c r="AK2" s="53" t="s">
        <v>70</v>
      </c>
      <c r="AL2" s="53" t="s">
        <v>71</v>
      </c>
      <c r="AM2" s="53" t="s">
        <v>72</v>
      </c>
      <c r="AN2" s="53" t="s">
        <v>73</v>
      </c>
      <c r="AO2" s="53" t="s">
        <v>74</v>
      </c>
      <c r="AP2" s="53" t="s">
        <v>75</v>
      </c>
      <c r="AQ2" s="53" t="s">
        <v>76</v>
      </c>
      <c r="AR2" s="53" t="s">
        <v>77</v>
      </c>
      <c r="AS2" s="53" t="s">
        <v>78</v>
      </c>
      <c r="AT2" s="53" t="s">
        <v>79</v>
      </c>
      <c r="AU2" s="53" t="s">
        <v>80</v>
      </c>
      <c r="AV2" s="64" t="s">
        <v>81</v>
      </c>
      <c r="AW2" s="53" t="s">
        <v>82</v>
      </c>
      <c r="AX2" s="53" t="s">
        <v>83</v>
      </c>
      <c r="AY2" s="64" t="s">
        <v>84</v>
      </c>
    </row>
    <row r="3" spans="1:51" s="54" customFormat="1" x14ac:dyDescent="0.15">
      <c r="A3" s="54" t="s">
        <v>85</v>
      </c>
      <c r="B3" s="54" t="s">
        <v>86</v>
      </c>
      <c r="C3" s="54" t="s">
        <v>87</v>
      </c>
      <c r="D3" s="54" t="s">
        <v>8</v>
      </c>
      <c r="F3" s="54" t="s">
        <v>88</v>
      </c>
      <c r="G3" s="54" t="s">
        <v>89</v>
      </c>
      <c r="H3" s="54" t="s">
        <v>90</v>
      </c>
      <c r="I3" s="54" t="s">
        <v>91</v>
      </c>
      <c r="J3" s="54" t="s">
        <v>92</v>
      </c>
      <c r="K3" s="54" t="s">
        <v>93</v>
      </c>
      <c r="L3" s="54" t="s">
        <v>94</v>
      </c>
      <c r="M3" s="54" t="s">
        <v>95</v>
      </c>
      <c r="N3" s="54" t="s">
        <v>96</v>
      </c>
      <c r="O3" s="54" t="s">
        <v>97</v>
      </c>
      <c r="P3" s="54" t="s">
        <v>98</v>
      </c>
      <c r="Q3" s="54" t="s">
        <v>99</v>
      </c>
      <c r="R3" s="54" t="s">
        <v>100</v>
      </c>
      <c r="S3" s="54" t="s">
        <v>101</v>
      </c>
      <c r="T3" s="54" t="s">
        <v>102</v>
      </c>
      <c r="U3" s="54" t="s">
        <v>103</v>
      </c>
      <c r="V3" s="54" t="s">
        <v>104</v>
      </c>
      <c r="W3" s="54" t="s">
        <v>105</v>
      </c>
      <c r="X3" s="54" t="s">
        <v>106</v>
      </c>
      <c r="Y3" s="54" t="s">
        <v>107</v>
      </c>
      <c r="Z3" s="54" t="s">
        <v>108</v>
      </c>
      <c r="AA3" s="54" t="s">
        <v>109</v>
      </c>
      <c r="AB3" s="54" t="s">
        <v>110</v>
      </c>
      <c r="AC3" s="54" t="s">
        <v>111</v>
      </c>
      <c r="AD3" s="54" t="s">
        <v>112</v>
      </c>
      <c r="AE3" s="54" t="s">
        <v>113</v>
      </c>
      <c r="AF3" s="54" t="s">
        <v>114</v>
      </c>
      <c r="AG3" s="54" t="s">
        <v>115</v>
      </c>
      <c r="AH3" s="54" t="s">
        <v>116</v>
      </c>
      <c r="AI3" s="54" t="s">
        <v>117</v>
      </c>
      <c r="AJ3" s="54" t="s">
        <v>118</v>
      </c>
      <c r="AK3" s="54" t="s">
        <v>119</v>
      </c>
      <c r="AL3" s="54" t="s">
        <v>120</v>
      </c>
      <c r="AM3" s="54" t="s">
        <v>121</v>
      </c>
      <c r="AN3" s="54" t="s">
        <v>122</v>
      </c>
      <c r="AO3" s="54" t="s">
        <v>123</v>
      </c>
      <c r="AP3" s="54" t="s">
        <v>124</v>
      </c>
      <c r="AQ3" s="54" t="s">
        <v>125</v>
      </c>
      <c r="AR3" s="54" t="s">
        <v>126</v>
      </c>
      <c r="AS3" s="54" t="s">
        <v>127</v>
      </c>
      <c r="AT3" s="54" t="s">
        <v>128</v>
      </c>
      <c r="AU3" s="54" t="s">
        <v>129</v>
      </c>
      <c r="AV3" s="54" t="s">
        <v>130</v>
      </c>
      <c r="AW3" s="54" t="s">
        <v>131</v>
      </c>
      <c r="AX3" s="54" t="s">
        <v>132</v>
      </c>
      <c r="AY3" s="54" t="s">
        <v>133</v>
      </c>
    </row>
    <row r="4" spans="1:51" s="67" customFormat="1" x14ac:dyDescent="0.15">
      <c r="A4" s="67">
        <v>1</v>
      </c>
      <c r="B4" s="67">
        <v>1</v>
      </c>
      <c r="C4" s="67" t="s">
        <v>134</v>
      </c>
      <c r="D4" s="67" t="s">
        <v>18</v>
      </c>
      <c r="E4" s="67" t="s">
        <v>135</v>
      </c>
      <c r="F4" s="67">
        <v>1</v>
      </c>
      <c r="G4" s="67" t="b">
        <v>0</v>
      </c>
      <c r="H4" s="67">
        <v>180000</v>
      </c>
      <c r="J4" s="67">
        <v>100</v>
      </c>
      <c r="K4" s="67">
        <v>100</v>
      </c>
      <c r="L4" s="67">
        <v>10</v>
      </c>
      <c r="M4" s="67">
        <v>3</v>
      </c>
      <c r="N4" s="67">
        <v>0</v>
      </c>
      <c r="O4" s="79">
        <v>0</v>
      </c>
      <c r="P4" s="79">
        <v>1</v>
      </c>
      <c r="Q4" s="79">
        <v>10</v>
      </c>
      <c r="R4" s="67" t="b">
        <v>1</v>
      </c>
      <c r="S4" s="67">
        <v>60</v>
      </c>
      <c r="T4" s="67">
        <v>10000</v>
      </c>
      <c r="U4" s="67">
        <v>50</v>
      </c>
      <c r="V4" s="67">
        <v>10</v>
      </c>
      <c r="W4" s="67">
        <v>1</v>
      </c>
      <c r="X4" s="67" t="s">
        <v>136</v>
      </c>
      <c r="Y4" s="67" t="s">
        <v>137</v>
      </c>
      <c r="Z4" s="67" t="s">
        <v>138</v>
      </c>
      <c r="AA4" s="67" t="s">
        <v>139</v>
      </c>
      <c r="AB4" s="67" t="s">
        <v>140</v>
      </c>
      <c r="AC4" s="67" t="s">
        <v>141</v>
      </c>
      <c r="AD4" s="67" t="s">
        <v>142</v>
      </c>
      <c r="AE4" s="67" t="s">
        <v>143</v>
      </c>
      <c r="AF4" s="67" t="s">
        <v>144</v>
      </c>
      <c r="AG4" s="67" t="s">
        <v>145</v>
      </c>
      <c r="AH4" s="67" t="s">
        <v>140</v>
      </c>
      <c r="AI4" s="67" t="s">
        <v>146</v>
      </c>
      <c r="AJ4" s="67" t="s">
        <v>147</v>
      </c>
      <c r="AK4" s="67" t="s">
        <v>148</v>
      </c>
      <c r="AL4" s="67" t="s">
        <v>149</v>
      </c>
      <c r="AM4" s="67" t="s">
        <v>150</v>
      </c>
      <c r="AN4" s="67" t="s">
        <v>151</v>
      </c>
      <c r="AO4" s="67">
        <v>300000</v>
      </c>
      <c r="AP4" s="67" t="b">
        <v>0</v>
      </c>
      <c r="AQ4" s="67">
        <v>600</v>
      </c>
      <c r="AR4" s="67">
        <v>45000</v>
      </c>
      <c r="AS4" s="79">
        <v>600</v>
      </c>
      <c r="AT4" s="79">
        <v>600</v>
      </c>
      <c r="AU4" s="79"/>
      <c r="AV4" s="67">
        <v>54000</v>
      </c>
      <c r="AY4" s="67">
        <v>10</v>
      </c>
    </row>
    <row r="5" spans="1:51" s="67" customFormat="1" x14ac:dyDescent="0.15">
      <c r="A5" s="67">
        <v>2</v>
      </c>
      <c r="B5" s="67">
        <v>2</v>
      </c>
      <c r="C5" s="67" t="s">
        <v>134</v>
      </c>
      <c r="D5" s="67" t="s">
        <v>18</v>
      </c>
      <c r="E5" s="67" t="s">
        <v>135</v>
      </c>
      <c r="F5" s="67">
        <v>1</v>
      </c>
      <c r="G5" s="67" t="b">
        <v>0</v>
      </c>
      <c r="H5" s="67">
        <v>180000</v>
      </c>
      <c r="J5" s="67">
        <v>200</v>
      </c>
      <c r="K5" s="67">
        <v>200</v>
      </c>
      <c r="L5" s="67">
        <v>10</v>
      </c>
      <c r="M5" s="67">
        <v>5</v>
      </c>
      <c r="N5" s="67">
        <v>0</v>
      </c>
      <c r="O5" s="79">
        <v>0</v>
      </c>
      <c r="P5" s="79">
        <v>1</v>
      </c>
      <c r="Q5" s="79">
        <v>20</v>
      </c>
      <c r="R5" s="67" t="b">
        <v>1</v>
      </c>
      <c r="S5" s="67">
        <v>60</v>
      </c>
      <c r="T5" s="67">
        <v>15000</v>
      </c>
      <c r="U5" s="67">
        <v>55</v>
      </c>
      <c r="V5" s="67">
        <v>20</v>
      </c>
      <c r="W5" s="67">
        <v>1</v>
      </c>
      <c r="X5" s="67" t="s">
        <v>136</v>
      </c>
      <c r="Y5" s="67" t="s">
        <v>137</v>
      </c>
      <c r="Z5" s="67" t="s">
        <v>138</v>
      </c>
      <c r="AA5" s="67" t="s">
        <v>139</v>
      </c>
      <c r="AB5" s="67" t="s">
        <v>140</v>
      </c>
      <c r="AC5" s="67" t="s">
        <v>141</v>
      </c>
      <c r="AD5" s="67" t="s">
        <v>142</v>
      </c>
      <c r="AE5" s="67" t="s">
        <v>143</v>
      </c>
      <c r="AF5" s="67" t="s">
        <v>144</v>
      </c>
      <c r="AG5" s="67" t="s">
        <v>145</v>
      </c>
      <c r="AH5" s="67" t="s">
        <v>140</v>
      </c>
      <c r="AI5" s="67" t="s">
        <v>152</v>
      </c>
      <c r="AJ5" s="67" t="s">
        <v>147</v>
      </c>
      <c r="AK5" s="67" t="s">
        <v>148</v>
      </c>
      <c r="AL5" s="67" t="s">
        <v>149</v>
      </c>
      <c r="AM5" s="67" t="s">
        <v>150</v>
      </c>
      <c r="AN5" s="67" t="s">
        <v>151</v>
      </c>
      <c r="AO5" s="67">
        <v>300000</v>
      </c>
      <c r="AP5" s="67" t="b">
        <v>0</v>
      </c>
      <c r="AQ5" s="67">
        <v>600</v>
      </c>
      <c r="AR5" s="67">
        <v>45000</v>
      </c>
      <c r="AS5" s="79">
        <v>600</v>
      </c>
      <c r="AT5" s="79">
        <v>600</v>
      </c>
      <c r="AU5" s="79"/>
      <c r="AV5" s="67">
        <v>216000</v>
      </c>
      <c r="AY5" s="67">
        <v>10</v>
      </c>
    </row>
    <row r="6" spans="1:51" s="67" customFormat="1" x14ac:dyDescent="0.15">
      <c r="A6" s="67">
        <v>3</v>
      </c>
      <c r="B6" s="67">
        <v>3</v>
      </c>
      <c r="C6" s="67" t="s">
        <v>134</v>
      </c>
      <c r="D6" s="67" t="s">
        <v>18</v>
      </c>
      <c r="E6" s="67" t="s">
        <v>135</v>
      </c>
      <c r="F6" s="67">
        <v>1</v>
      </c>
      <c r="G6" s="67" t="b">
        <v>0</v>
      </c>
      <c r="H6" s="67">
        <v>180000</v>
      </c>
      <c r="J6" s="67">
        <v>300</v>
      </c>
      <c r="K6" s="67">
        <v>300</v>
      </c>
      <c r="L6" s="67">
        <v>10</v>
      </c>
      <c r="M6" s="67">
        <v>10</v>
      </c>
      <c r="N6" s="67">
        <v>0</v>
      </c>
      <c r="O6" s="79">
        <v>0</v>
      </c>
      <c r="P6" s="79">
        <v>1</v>
      </c>
      <c r="Q6" s="79">
        <v>30</v>
      </c>
      <c r="R6" s="67" t="b">
        <v>1</v>
      </c>
      <c r="S6" s="67">
        <v>60</v>
      </c>
      <c r="T6" s="67">
        <v>20000</v>
      </c>
      <c r="U6" s="67">
        <v>60</v>
      </c>
      <c r="V6" s="67">
        <v>40</v>
      </c>
      <c r="W6" s="67">
        <v>1</v>
      </c>
      <c r="X6" s="67" t="s">
        <v>136</v>
      </c>
      <c r="Y6" s="67" t="s">
        <v>137</v>
      </c>
      <c r="Z6" s="67" t="s">
        <v>138</v>
      </c>
      <c r="AA6" s="67" t="s">
        <v>139</v>
      </c>
      <c r="AB6" s="67" t="s">
        <v>140</v>
      </c>
      <c r="AC6" s="67" t="s">
        <v>141</v>
      </c>
      <c r="AD6" s="67" t="s">
        <v>142</v>
      </c>
      <c r="AE6" s="67" t="s">
        <v>143</v>
      </c>
      <c r="AF6" s="67" t="s">
        <v>144</v>
      </c>
      <c r="AG6" s="67" t="s">
        <v>145</v>
      </c>
      <c r="AH6" s="67" t="s">
        <v>140</v>
      </c>
      <c r="AI6" s="67" t="s">
        <v>153</v>
      </c>
      <c r="AJ6" s="67" t="s">
        <v>147</v>
      </c>
      <c r="AK6" s="67" t="s">
        <v>148</v>
      </c>
      <c r="AL6" s="67" t="s">
        <v>149</v>
      </c>
      <c r="AM6" s="67" t="s">
        <v>150</v>
      </c>
      <c r="AN6" s="67" t="s">
        <v>151</v>
      </c>
      <c r="AO6" s="67">
        <v>300000</v>
      </c>
      <c r="AP6" s="67" t="b">
        <v>1</v>
      </c>
      <c r="AQ6" s="67">
        <v>600</v>
      </c>
      <c r="AR6" s="67">
        <v>45000</v>
      </c>
      <c r="AS6" s="79">
        <v>600</v>
      </c>
      <c r="AT6" s="79">
        <v>600</v>
      </c>
      <c r="AU6" s="79"/>
      <c r="AV6" s="67">
        <v>540000</v>
      </c>
      <c r="AY6" s="67">
        <v>10</v>
      </c>
    </row>
    <row r="7" spans="1:51" s="67" customFormat="1" x14ac:dyDescent="0.15">
      <c r="A7" s="67">
        <v>4</v>
      </c>
      <c r="B7" s="67">
        <v>4</v>
      </c>
      <c r="C7" s="67" t="s">
        <v>134</v>
      </c>
      <c r="D7" s="67" t="s">
        <v>18</v>
      </c>
      <c r="E7" s="67" t="s">
        <v>135</v>
      </c>
      <c r="F7" s="67">
        <v>1</v>
      </c>
      <c r="G7" s="67" t="b">
        <v>0</v>
      </c>
      <c r="H7" s="67">
        <v>190000</v>
      </c>
      <c r="J7" s="67">
        <v>400</v>
      </c>
      <c r="K7" s="67">
        <v>400</v>
      </c>
      <c r="L7" s="67">
        <v>10</v>
      </c>
      <c r="M7" s="67">
        <v>15</v>
      </c>
      <c r="N7" s="67">
        <v>0</v>
      </c>
      <c r="O7" s="79">
        <v>0</v>
      </c>
      <c r="P7" s="79">
        <v>1</v>
      </c>
      <c r="Q7" s="79">
        <v>60</v>
      </c>
      <c r="R7" s="67" t="b">
        <v>1</v>
      </c>
      <c r="S7" s="67">
        <v>60</v>
      </c>
      <c r="T7" s="67">
        <v>30000</v>
      </c>
      <c r="U7" s="67">
        <v>65</v>
      </c>
      <c r="V7" s="67">
        <v>60</v>
      </c>
      <c r="W7" s="67">
        <v>1</v>
      </c>
      <c r="X7" s="67" t="s">
        <v>136</v>
      </c>
      <c r="Y7" s="67" t="s">
        <v>137</v>
      </c>
      <c r="Z7" s="67" t="s">
        <v>138</v>
      </c>
      <c r="AA7" s="67" t="s">
        <v>139</v>
      </c>
      <c r="AB7" s="67" t="s">
        <v>140</v>
      </c>
      <c r="AC7" s="67" t="s">
        <v>141</v>
      </c>
      <c r="AD7" s="67" t="s">
        <v>142</v>
      </c>
      <c r="AE7" s="67" t="s">
        <v>143</v>
      </c>
      <c r="AF7" s="67" t="s">
        <v>144</v>
      </c>
      <c r="AG7" s="67" t="s">
        <v>145</v>
      </c>
      <c r="AH7" s="67" t="s">
        <v>140</v>
      </c>
      <c r="AI7" s="67" t="s">
        <v>154</v>
      </c>
      <c r="AJ7" s="67" t="s">
        <v>147</v>
      </c>
      <c r="AK7" s="67" t="s">
        <v>148</v>
      </c>
      <c r="AL7" s="67" t="s">
        <v>149</v>
      </c>
      <c r="AM7" s="67" t="s">
        <v>150</v>
      </c>
      <c r="AN7" s="67" t="s">
        <v>151</v>
      </c>
      <c r="AO7" s="67">
        <v>300000</v>
      </c>
      <c r="AP7" s="67" t="b">
        <v>1</v>
      </c>
      <c r="AQ7" s="67">
        <v>600</v>
      </c>
      <c r="AR7" s="67">
        <v>50000</v>
      </c>
      <c r="AS7" s="79">
        <v>600</v>
      </c>
      <c r="AT7" s="79">
        <v>600</v>
      </c>
      <c r="AU7" s="79"/>
      <c r="AV7" s="67">
        <v>912000</v>
      </c>
      <c r="AY7" s="67">
        <v>10</v>
      </c>
    </row>
    <row r="8" spans="1:51" s="67" customFormat="1" x14ac:dyDescent="0.15">
      <c r="A8" s="67">
        <v>5</v>
      </c>
      <c r="B8" s="67">
        <v>5</v>
      </c>
      <c r="C8" s="67" t="s">
        <v>134</v>
      </c>
      <c r="D8" s="67" t="s">
        <v>18</v>
      </c>
      <c r="E8" s="67" t="s">
        <v>135</v>
      </c>
      <c r="F8" s="67">
        <v>1</v>
      </c>
      <c r="G8" s="67" t="b">
        <v>0</v>
      </c>
      <c r="H8" s="67">
        <v>200000</v>
      </c>
      <c r="J8" s="67">
        <v>500</v>
      </c>
      <c r="K8" s="67">
        <v>500</v>
      </c>
      <c r="L8" s="67">
        <v>10</v>
      </c>
      <c r="M8" s="67">
        <v>20</v>
      </c>
      <c r="N8" s="67">
        <v>0</v>
      </c>
      <c r="O8" s="79">
        <v>0</v>
      </c>
      <c r="P8" s="79">
        <v>1</v>
      </c>
      <c r="Q8" s="79">
        <v>120</v>
      </c>
      <c r="R8" s="67" t="b">
        <v>1</v>
      </c>
      <c r="S8" s="67">
        <v>180</v>
      </c>
      <c r="T8" s="67">
        <v>45000</v>
      </c>
      <c r="U8" s="67">
        <v>70</v>
      </c>
      <c r="V8" s="67">
        <v>120</v>
      </c>
      <c r="W8" s="67">
        <v>1</v>
      </c>
      <c r="X8" s="67" t="s">
        <v>136</v>
      </c>
      <c r="Y8" s="67" t="s">
        <v>137</v>
      </c>
      <c r="Z8" s="67" t="s">
        <v>138</v>
      </c>
      <c r="AA8" s="67" t="s">
        <v>139</v>
      </c>
      <c r="AB8" s="67" t="s">
        <v>140</v>
      </c>
      <c r="AC8" s="67" t="s">
        <v>141</v>
      </c>
      <c r="AD8" s="67" t="s">
        <v>142</v>
      </c>
      <c r="AE8" s="67" t="s">
        <v>143</v>
      </c>
      <c r="AF8" s="67" t="s">
        <v>144</v>
      </c>
      <c r="AG8" s="67" t="s">
        <v>145</v>
      </c>
      <c r="AH8" s="67" t="s">
        <v>140</v>
      </c>
      <c r="AI8" s="67" t="s">
        <v>155</v>
      </c>
      <c r="AJ8" s="67" t="s">
        <v>147</v>
      </c>
      <c r="AK8" s="67" t="s">
        <v>148</v>
      </c>
      <c r="AL8" s="67" t="s">
        <v>149</v>
      </c>
      <c r="AM8" s="67" t="s">
        <v>150</v>
      </c>
      <c r="AN8" s="67" t="s">
        <v>151</v>
      </c>
      <c r="AO8" s="67">
        <v>300000</v>
      </c>
      <c r="AP8" s="67" t="b">
        <v>1</v>
      </c>
      <c r="AQ8" s="67">
        <v>1800</v>
      </c>
      <c r="AR8" s="67">
        <v>55000</v>
      </c>
      <c r="AS8" s="79">
        <v>1800</v>
      </c>
      <c r="AT8" s="79">
        <v>600</v>
      </c>
      <c r="AU8" s="79"/>
      <c r="AV8" s="67">
        <v>2160000</v>
      </c>
      <c r="AY8" s="67">
        <v>10</v>
      </c>
    </row>
    <row r="9" spans="1:51" s="67" customFormat="1" x14ac:dyDescent="0.15">
      <c r="A9" s="67">
        <v>6</v>
      </c>
      <c r="B9" s="67">
        <v>6</v>
      </c>
      <c r="C9" s="67" t="s">
        <v>134</v>
      </c>
      <c r="D9" s="67" t="s">
        <v>18</v>
      </c>
      <c r="E9" s="67" t="s">
        <v>135</v>
      </c>
      <c r="F9" s="67">
        <v>1</v>
      </c>
      <c r="G9" s="67" t="b">
        <v>0</v>
      </c>
      <c r="H9" s="67">
        <v>210000</v>
      </c>
      <c r="J9" s="67">
        <v>600</v>
      </c>
      <c r="K9" s="67">
        <v>600</v>
      </c>
      <c r="L9" s="67">
        <v>10</v>
      </c>
      <c r="M9" s="67">
        <v>30</v>
      </c>
      <c r="N9" s="67">
        <v>0</v>
      </c>
      <c r="O9" s="79">
        <v>0</v>
      </c>
      <c r="P9" s="79">
        <v>1</v>
      </c>
      <c r="Q9" s="79">
        <v>180</v>
      </c>
      <c r="R9" s="67" t="b">
        <v>1</v>
      </c>
      <c r="S9" s="67">
        <v>180</v>
      </c>
      <c r="T9" s="67">
        <v>60000</v>
      </c>
      <c r="U9" s="67">
        <v>75</v>
      </c>
      <c r="V9" s="67">
        <v>150</v>
      </c>
      <c r="W9" s="67">
        <v>1</v>
      </c>
      <c r="X9" s="67" t="s">
        <v>136</v>
      </c>
      <c r="Y9" s="67" t="s">
        <v>137</v>
      </c>
      <c r="Z9" s="67" t="s">
        <v>138</v>
      </c>
      <c r="AA9" s="67" t="s">
        <v>139</v>
      </c>
      <c r="AB9" s="67" t="s">
        <v>140</v>
      </c>
      <c r="AC9" s="67" t="s">
        <v>141</v>
      </c>
      <c r="AD9" s="67" t="s">
        <v>142</v>
      </c>
      <c r="AE9" s="67" t="s">
        <v>143</v>
      </c>
      <c r="AF9" s="67" t="s">
        <v>144</v>
      </c>
      <c r="AG9" s="67" t="s">
        <v>145</v>
      </c>
      <c r="AH9" s="67" t="s">
        <v>140</v>
      </c>
      <c r="AI9" s="67" t="s">
        <v>156</v>
      </c>
      <c r="AJ9" s="67" t="s">
        <v>147</v>
      </c>
      <c r="AK9" s="67" t="s">
        <v>148</v>
      </c>
      <c r="AL9" s="67" t="s">
        <v>149</v>
      </c>
      <c r="AM9" s="67" t="s">
        <v>150</v>
      </c>
      <c r="AN9" s="67" t="s">
        <v>151</v>
      </c>
      <c r="AO9" s="67">
        <v>300000</v>
      </c>
      <c r="AP9" s="67" t="b">
        <v>1</v>
      </c>
      <c r="AQ9" s="67">
        <v>1800</v>
      </c>
      <c r="AR9" s="67">
        <v>60000</v>
      </c>
      <c r="AS9" s="79">
        <v>1800</v>
      </c>
      <c r="AT9" s="79">
        <v>600</v>
      </c>
      <c r="AU9" s="79"/>
      <c r="AV9" s="67">
        <v>3780000</v>
      </c>
      <c r="AY9" s="67">
        <v>10</v>
      </c>
    </row>
    <row r="10" spans="1:51" s="77" customFormat="1" x14ac:dyDescent="0.15">
      <c r="A10" s="77">
        <v>7</v>
      </c>
      <c r="B10" s="77">
        <v>7</v>
      </c>
      <c r="C10" s="77" t="s">
        <v>134</v>
      </c>
      <c r="D10" s="77" t="s">
        <v>18</v>
      </c>
      <c r="E10" s="77" t="s">
        <v>135</v>
      </c>
      <c r="F10" s="77">
        <v>1</v>
      </c>
      <c r="G10" s="77" t="b">
        <v>0</v>
      </c>
      <c r="H10" s="77">
        <v>36000</v>
      </c>
      <c r="J10" s="77">
        <v>700</v>
      </c>
      <c r="K10" s="77">
        <v>700</v>
      </c>
      <c r="L10" s="77">
        <v>10</v>
      </c>
      <c r="M10" s="77">
        <v>60</v>
      </c>
      <c r="N10" s="77">
        <v>0</v>
      </c>
      <c r="O10" s="80">
        <v>0</v>
      </c>
      <c r="P10" s="80">
        <v>1</v>
      </c>
      <c r="Q10" s="80">
        <v>240</v>
      </c>
      <c r="R10" s="77" t="b">
        <v>1</v>
      </c>
      <c r="S10" s="77">
        <v>300</v>
      </c>
      <c r="T10" s="77">
        <v>70000</v>
      </c>
      <c r="U10" s="77">
        <v>80</v>
      </c>
      <c r="V10" s="77">
        <v>180</v>
      </c>
      <c r="W10" s="77">
        <v>1</v>
      </c>
      <c r="X10" s="77" t="s">
        <v>136</v>
      </c>
      <c r="Y10" s="77" t="s">
        <v>137</v>
      </c>
      <c r="Z10" s="77" t="s">
        <v>138</v>
      </c>
      <c r="AA10" s="77" t="s">
        <v>139</v>
      </c>
      <c r="AB10" s="77" t="s">
        <v>140</v>
      </c>
      <c r="AC10" s="77" t="s">
        <v>141</v>
      </c>
      <c r="AD10" s="77" t="s">
        <v>142</v>
      </c>
      <c r="AE10" s="77" t="s">
        <v>143</v>
      </c>
      <c r="AF10" s="77" t="s">
        <v>144</v>
      </c>
      <c r="AG10" s="77" t="s">
        <v>145</v>
      </c>
      <c r="AH10" s="77" t="s">
        <v>140</v>
      </c>
      <c r="AI10" s="77" t="s">
        <v>157</v>
      </c>
      <c r="AJ10" s="77" t="s">
        <v>147</v>
      </c>
      <c r="AK10" s="77" t="s">
        <v>148</v>
      </c>
      <c r="AL10" s="77" t="s">
        <v>149</v>
      </c>
      <c r="AM10" s="77" t="s">
        <v>150</v>
      </c>
      <c r="AN10" s="77" t="s">
        <v>151</v>
      </c>
      <c r="AO10" s="77">
        <v>300000</v>
      </c>
      <c r="AP10" s="77" t="b">
        <v>1</v>
      </c>
      <c r="AQ10" s="77">
        <v>1800</v>
      </c>
      <c r="AR10" s="77">
        <v>65000</v>
      </c>
      <c r="AS10" s="80">
        <v>1800</v>
      </c>
      <c r="AT10" s="80">
        <v>600</v>
      </c>
      <c r="AU10" s="80"/>
      <c r="AV10" s="77">
        <v>396000</v>
      </c>
      <c r="AY10" s="77">
        <v>10</v>
      </c>
    </row>
    <row r="11" spans="1:51" s="77" customFormat="1" x14ac:dyDescent="0.15">
      <c r="A11" s="77">
        <v>8</v>
      </c>
      <c r="B11" s="77">
        <v>8</v>
      </c>
      <c r="C11" s="77" t="s">
        <v>134</v>
      </c>
      <c r="D11" s="77" t="s">
        <v>18</v>
      </c>
      <c r="E11" s="77" t="s">
        <v>135</v>
      </c>
      <c r="F11" s="77">
        <v>1</v>
      </c>
      <c r="G11" s="77" t="b">
        <v>0</v>
      </c>
      <c r="H11" s="77">
        <v>36000</v>
      </c>
      <c r="J11" s="77">
        <v>800</v>
      </c>
      <c r="K11" s="77">
        <v>800</v>
      </c>
      <c r="L11" s="77">
        <v>10</v>
      </c>
      <c r="M11" s="77">
        <v>120</v>
      </c>
      <c r="N11" s="77">
        <v>0</v>
      </c>
      <c r="O11" s="80">
        <v>0</v>
      </c>
      <c r="P11" s="80">
        <v>1</v>
      </c>
      <c r="Q11" s="80">
        <v>300</v>
      </c>
      <c r="R11" s="77" t="b">
        <v>1</v>
      </c>
      <c r="S11" s="77">
        <v>300</v>
      </c>
      <c r="T11" s="77">
        <v>80000</v>
      </c>
      <c r="U11" s="77">
        <v>85</v>
      </c>
      <c r="V11" s="77">
        <v>210</v>
      </c>
      <c r="W11" s="77">
        <v>1</v>
      </c>
      <c r="X11" s="77" t="s">
        <v>136</v>
      </c>
      <c r="Y11" s="77" t="s">
        <v>137</v>
      </c>
      <c r="Z11" s="77" t="s">
        <v>138</v>
      </c>
      <c r="AA11" s="77" t="s">
        <v>139</v>
      </c>
      <c r="AB11" s="77" t="s">
        <v>140</v>
      </c>
      <c r="AC11" s="77" t="s">
        <v>141</v>
      </c>
      <c r="AD11" s="77" t="s">
        <v>142</v>
      </c>
      <c r="AE11" s="77" t="s">
        <v>143</v>
      </c>
      <c r="AF11" s="77" t="s">
        <v>144</v>
      </c>
      <c r="AG11" s="77" t="s">
        <v>145</v>
      </c>
      <c r="AH11" s="77" t="s">
        <v>140</v>
      </c>
      <c r="AI11" s="77" t="s">
        <v>158</v>
      </c>
      <c r="AJ11" s="77" t="s">
        <v>147</v>
      </c>
      <c r="AK11" s="77" t="s">
        <v>148</v>
      </c>
      <c r="AL11" s="77" t="s">
        <v>149</v>
      </c>
      <c r="AM11" s="77" t="s">
        <v>150</v>
      </c>
      <c r="AN11" s="77" t="s">
        <v>151</v>
      </c>
      <c r="AO11" s="77">
        <v>300000</v>
      </c>
      <c r="AP11" s="77" t="b">
        <v>1</v>
      </c>
      <c r="AQ11" s="77">
        <v>1800</v>
      </c>
      <c r="AR11" s="77">
        <v>70000</v>
      </c>
      <c r="AS11" s="80">
        <v>1800</v>
      </c>
      <c r="AT11" s="80">
        <v>600</v>
      </c>
      <c r="AU11" s="80"/>
      <c r="AV11" s="77">
        <v>504000</v>
      </c>
      <c r="AY11" s="77">
        <v>10</v>
      </c>
    </row>
    <row r="12" spans="1:51" s="77" customFormat="1" x14ac:dyDescent="0.15">
      <c r="A12" s="77">
        <v>9</v>
      </c>
      <c r="B12" s="77">
        <v>9</v>
      </c>
      <c r="C12" s="77" t="s">
        <v>134</v>
      </c>
      <c r="D12" s="77" t="s">
        <v>18</v>
      </c>
      <c r="E12" s="77" t="s">
        <v>135</v>
      </c>
      <c r="F12" s="77">
        <v>1</v>
      </c>
      <c r="G12" s="77" t="b">
        <v>0</v>
      </c>
      <c r="H12" s="77">
        <v>36000</v>
      </c>
      <c r="J12" s="77">
        <v>900</v>
      </c>
      <c r="K12" s="77">
        <v>900</v>
      </c>
      <c r="L12" s="77">
        <v>10</v>
      </c>
      <c r="M12" s="77">
        <v>200</v>
      </c>
      <c r="N12" s="77">
        <v>0</v>
      </c>
      <c r="O12" s="80">
        <v>0</v>
      </c>
      <c r="P12" s="80">
        <v>1</v>
      </c>
      <c r="Q12" s="80">
        <v>450</v>
      </c>
      <c r="R12" s="77" t="b">
        <v>1</v>
      </c>
      <c r="S12" s="77">
        <v>300</v>
      </c>
      <c r="T12" s="77">
        <v>90000</v>
      </c>
      <c r="U12" s="77">
        <v>90</v>
      </c>
      <c r="V12" s="77">
        <v>250</v>
      </c>
      <c r="W12" s="77">
        <v>1</v>
      </c>
      <c r="X12" s="77" t="s">
        <v>136</v>
      </c>
      <c r="Y12" s="77" t="s">
        <v>137</v>
      </c>
      <c r="Z12" s="77" t="s">
        <v>138</v>
      </c>
      <c r="AA12" s="77" t="s">
        <v>139</v>
      </c>
      <c r="AB12" s="77" t="s">
        <v>140</v>
      </c>
      <c r="AC12" s="77" t="s">
        <v>141</v>
      </c>
      <c r="AD12" s="77" t="s">
        <v>142</v>
      </c>
      <c r="AE12" s="77" t="s">
        <v>143</v>
      </c>
      <c r="AF12" s="77" t="s">
        <v>144</v>
      </c>
      <c r="AG12" s="77" t="s">
        <v>145</v>
      </c>
      <c r="AH12" s="77" t="s">
        <v>140</v>
      </c>
      <c r="AI12" s="77" t="s">
        <v>159</v>
      </c>
      <c r="AJ12" s="77" t="s">
        <v>147</v>
      </c>
      <c r="AK12" s="77" t="s">
        <v>148</v>
      </c>
      <c r="AL12" s="77" t="s">
        <v>149</v>
      </c>
      <c r="AM12" s="77" t="s">
        <v>150</v>
      </c>
      <c r="AN12" s="77" t="s">
        <v>151</v>
      </c>
      <c r="AO12" s="77">
        <v>300000</v>
      </c>
      <c r="AP12" s="77" t="b">
        <v>1</v>
      </c>
      <c r="AQ12" s="77">
        <v>1800</v>
      </c>
      <c r="AR12" s="77">
        <v>70000</v>
      </c>
      <c r="AS12" s="80">
        <v>1800</v>
      </c>
      <c r="AT12" s="80">
        <v>600</v>
      </c>
      <c r="AU12" s="80"/>
      <c r="AV12" s="77">
        <v>624000</v>
      </c>
      <c r="AY12" s="77">
        <v>10</v>
      </c>
    </row>
    <row r="13" spans="1:51" s="77" customFormat="1" x14ac:dyDescent="0.15">
      <c r="A13" s="77">
        <v>10</v>
      </c>
      <c r="B13" s="77">
        <v>10</v>
      </c>
      <c r="C13" s="77" t="s">
        <v>134</v>
      </c>
      <c r="D13" s="77" t="s">
        <v>18</v>
      </c>
      <c r="E13" s="77" t="s">
        <v>135</v>
      </c>
      <c r="F13" s="77">
        <v>1</v>
      </c>
      <c r="G13" s="77" t="b">
        <v>0</v>
      </c>
      <c r="H13" s="77">
        <v>36000</v>
      </c>
      <c r="J13" s="77">
        <v>1000</v>
      </c>
      <c r="K13" s="77">
        <v>1000</v>
      </c>
      <c r="L13" s="77">
        <v>10</v>
      </c>
      <c r="M13" s="77">
        <v>300</v>
      </c>
      <c r="N13" s="77">
        <v>0</v>
      </c>
      <c r="O13" s="80">
        <v>0</v>
      </c>
      <c r="P13" s="80">
        <v>1</v>
      </c>
      <c r="Q13" s="80">
        <v>600</v>
      </c>
      <c r="R13" s="77" t="b">
        <v>1</v>
      </c>
      <c r="S13" s="77">
        <v>300</v>
      </c>
      <c r="T13" s="77">
        <v>100000</v>
      </c>
      <c r="U13" s="77">
        <v>100</v>
      </c>
      <c r="V13" s="77">
        <v>300</v>
      </c>
      <c r="W13" s="77">
        <v>1</v>
      </c>
      <c r="X13" s="77" t="s">
        <v>136</v>
      </c>
      <c r="Y13" s="77" t="s">
        <v>137</v>
      </c>
      <c r="Z13" s="77" t="s">
        <v>138</v>
      </c>
      <c r="AA13" s="77" t="s">
        <v>139</v>
      </c>
      <c r="AB13" s="77" t="s">
        <v>140</v>
      </c>
      <c r="AC13" s="77" t="s">
        <v>141</v>
      </c>
      <c r="AD13" s="77" t="s">
        <v>142</v>
      </c>
      <c r="AE13" s="77" t="s">
        <v>143</v>
      </c>
      <c r="AF13" s="77" t="s">
        <v>144</v>
      </c>
      <c r="AG13" s="77" t="s">
        <v>145</v>
      </c>
      <c r="AH13" s="77" t="s">
        <v>140</v>
      </c>
      <c r="AI13" s="77" t="s">
        <v>160</v>
      </c>
      <c r="AJ13" s="77" t="s">
        <v>147</v>
      </c>
      <c r="AK13" s="77" t="s">
        <v>148</v>
      </c>
      <c r="AL13" s="77" t="s">
        <v>149</v>
      </c>
      <c r="AM13" s="77" t="s">
        <v>150</v>
      </c>
      <c r="AN13" s="77" t="s">
        <v>151</v>
      </c>
      <c r="AO13" s="77">
        <v>300000</v>
      </c>
      <c r="AP13" s="77" t="b">
        <v>1</v>
      </c>
      <c r="AQ13" s="77">
        <v>1800</v>
      </c>
      <c r="AR13" s="77">
        <v>70000</v>
      </c>
      <c r="AS13" s="80">
        <v>1800</v>
      </c>
      <c r="AT13" s="80">
        <v>600</v>
      </c>
      <c r="AU13" s="80"/>
      <c r="AV13" s="77">
        <v>756000</v>
      </c>
      <c r="AY13" s="77">
        <v>10</v>
      </c>
    </row>
    <row r="14" spans="1:51" s="77" customFormat="1" x14ac:dyDescent="0.15">
      <c r="A14" s="77">
        <v>11</v>
      </c>
      <c r="B14" s="77">
        <v>11</v>
      </c>
      <c r="C14" s="77" t="s">
        <v>134</v>
      </c>
      <c r="D14" s="77" t="s">
        <v>18</v>
      </c>
      <c r="E14" s="77" t="s">
        <v>135</v>
      </c>
      <c r="F14" s="77">
        <v>1</v>
      </c>
      <c r="G14" s="77" t="b">
        <v>0</v>
      </c>
      <c r="H14" s="77">
        <v>36000</v>
      </c>
      <c r="J14" s="77">
        <v>600</v>
      </c>
      <c r="K14" s="77">
        <v>600</v>
      </c>
      <c r="L14" s="77">
        <v>10</v>
      </c>
      <c r="M14" s="77">
        <v>300</v>
      </c>
      <c r="N14" s="77">
        <v>0</v>
      </c>
      <c r="O14" s="80">
        <v>0</v>
      </c>
      <c r="P14" s="80">
        <v>1</v>
      </c>
      <c r="Q14" s="80">
        <v>600</v>
      </c>
      <c r="R14" s="77" t="b">
        <v>1</v>
      </c>
      <c r="S14" s="77">
        <v>300</v>
      </c>
      <c r="T14" s="77">
        <v>110000</v>
      </c>
      <c r="U14" s="77">
        <v>110</v>
      </c>
      <c r="V14" s="77">
        <v>350</v>
      </c>
      <c r="W14" s="77">
        <v>1</v>
      </c>
      <c r="X14" s="77" t="s">
        <v>136</v>
      </c>
      <c r="Y14" s="77" t="s">
        <v>137</v>
      </c>
      <c r="Z14" s="77" t="s">
        <v>138</v>
      </c>
      <c r="AA14" s="77" t="s">
        <v>139</v>
      </c>
      <c r="AB14" s="77" t="s">
        <v>140</v>
      </c>
      <c r="AC14" s="77" t="s">
        <v>141</v>
      </c>
      <c r="AD14" s="77" t="s">
        <v>142</v>
      </c>
      <c r="AE14" s="77" t="s">
        <v>143</v>
      </c>
      <c r="AF14" s="77" t="s">
        <v>144</v>
      </c>
      <c r="AG14" s="77" t="s">
        <v>145</v>
      </c>
      <c r="AH14" s="77" t="s">
        <v>140</v>
      </c>
      <c r="AI14" s="77" t="s">
        <v>161</v>
      </c>
      <c r="AJ14" s="77" t="s">
        <v>147</v>
      </c>
      <c r="AK14" s="77" t="s">
        <v>148</v>
      </c>
      <c r="AL14" s="77" t="s">
        <v>149</v>
      </c>
      <c r="AM14" s="77" t="s">
        <v>150</v>
      </c>
      <c r="AN14" s="77" t="s">
        <v>151</v>
      </c>
      <c r="AO14" s="77">
        <v>300000</v>
      </c>
      <c r="AP14" s="77" t="b">
        <v>1</v>
      </c>
      <c r="AQ14" s="77">
        <v>1800</v>
      </c>
      <c r="AR14" s="77">
        <v>70000</v>
      </c>
      <c r="AS14" s="80">
        <v>1800</v>
      </c>
      <c r="AT14" s="80">
        <v>600</v>
      </c>
      <c r="AU14" s="80"/>
      <c r="AV14" s="77">
        <v>840000</v>
      </c>
      <c r="AY14" s="77">
        <v>10</v>
      </c>
    </row>
    <row r="15" spans="1:51" s="77" customFormat="1" x14ac:dyDescent="0.15">
      <c r="A15" s="77">
        <v>12</v>
      </c>
      <c r="B15" s="77">
        <v>12</v>
      </c>
      <c r="C15" s="77" t="s">
        <v>134</v>
      </c>
      <c r="D15" s="77" t="s">
        <v>18</v>
      </c>
      <c r="E15" s="77" t="s">
        <v>135</v>
      </c>
      <c r="F15" s="77">
        <v>1</v>
      </c>
      <c r="G15" s="77" t="b">
        <v>0</v>
      </c>
      <c r="H15" s="77">
        <v>36000</v>
      </c>
      <c r="J15" s="77">
        <v>700</v>
      </c>
      <c r="K15" s="77">
        <v>700</v>
      </c>
      <c r="L15" s="77">
        <v>10</v>
      </c>
      <c r="M15" s="77">
        <v>300</v>
      </c>
      <c r="N15" s="77">
        <v>0</v>
      </c>
      <c r="O15" s="80">
        <v>0</v>
      </c>
      <c r="P15" s="80">
        <v>1</v>
      </c>
      <c r="Q15" s="80">
        <v>600</v>
      </c>
      <c r="R15" s="77" t="b">
        <v>1</v>
      </c>
      <c r="S15" s="77">
        <v>300</v>
      </c>
      <c r="T15" s="77">
        <v>120000</v>
      </c>
      <c r="U15" s="77">
        <v>120</v>
      </c>
      <c r="V15" s="77">
        <v>400</v>
      </c>
      <c r="W15" s="77">
        <v>1</v>
      </c>
      <c r="X15" s="77" t="s">
        <v>136</v>
      </c>
      <c r="Y15" s="77" t="s">
        <v>137</v>
      </c>
      <c r="Z15" s="77" t="s">
        <v>138</v>
      </c>
      <c r="AA15" s="77" t="s">
        <v>139</v>
      </c>
      <c r="AB15" s="77" t="s">
        <v>140</v>
      </c>
      <c r="AC15" s="77" t="s">
        <v>141</v>
      </c>
      <c r="AD15" s="77" t="s">
        <v>142</v>
      </c>
      <c r="AE15" s="77" t="s">
        <v>143</v>
      </c>
      <c r="AF15" s="77" t="s">
        <v>144</v>
      </c>
      <c r="AG15" s="77" t="s">
        <v>145</v>
      </c>
      <c r="AH15" s="77" t="s">
        <v>140</v>
      </c>
      <c r="AI15" s="77" t="s">
        <v>162</v>
      </c>
      <c r="AJ15" s="77" t="s">
        <v>147</v>
      </c>
      <c r="AK15" s="77" t="s">
        <v>148</v>
      </c>
      <c r="AL15" s="77" t="s">
        <v>149</v>
      </c>
      <c r="AM15" s="77" t="s">
        <v>150</v>
      </c>
      <c r="AN15" s="77" t="s">
        <v>151</v>
      </c>
      <c r="AO15" s="77">
        <v>300000</v>
      </c>
      <c r="AP15" s="77" t="b">
        <v>1</v>
      </c>
      <c r="AQ15" s="77">
        <v>1800</v>
      </c>
      <c r="AR15" s="77">
        <v>70000</v>
      </c>
      <c r="AS15" s="80">
        <v>1800</v>
      </c>
      <c r="AT15" s="80">
        <v>600</v>
      </c>
      <c r="AU15" s="80"/>
      <c r="AV15" s="77">
        <v>1008000</v>
      </c>
      <c r="AY15" s="77">
        <v>10</v>
      </c>
    </row>
    <row r="16" spans="1:51" s="77" customFormat="1" x14ac:dyDescent="0.15">
      <c r="A16" s="77">
        <v>13</v>
      </c>
      <c r="B16" s="77">
        <v>13</v>
      </c>
      <c r="C16" s="77" t="s">
        <v>134</v>
      </c>
      <c r="D16" s="77" t="s">
        <v>18</v>
      </c>
      <c r="E16" s="77" t="s">
        <v>135</v>
      </c>
      <c r="F16" s="77">
        <v>1</v>
      </c>
      <c r="G16" s="77" t="b">
        <v>0</v>
      </c>
      <c r="H16" s="77">
        <v>36000</v>
      </c>
      <c r="J16" s="77">
        <v>800</v>
      </c>
      <c r="K16" s="77">
        <v>800</v>
      </c>
      <c r="L16" s="77">
        <v>10</v>
      </c>
      <c r="M16" s="77">
        <v>300</v>
      </c>
      <c r="N16" s="77">
        <v>0</v>
      </c>
      <c r="O16" s="80">
        <v>0</v>
      </c>
      <c r="P16" s="80">
        <v>1</v>
      </c>
      <c r="Q16" s="80">
        <v>600</v>
      </c>
      <c r="R16" s="77" t="b">
        <v>1</v>
      </c>
      <c r="S16" s="77">
        <v>300</v>
      </c>
      <c r="T16" s="77">
        <v>130000</v>
      </c>
      <c r="U16" s="77">
        <v>130</v>
      </c>
      <c r="V16" s="77">
        <v>450</v>
      </c>
      <c r="W16" s="77">
        <v>1</v>
      </c>
      <c r="X16" s="77" t="s">
        <v>136</v>
      </c>
      <c r="Y16" s="77" t="s">
        <v>137</v>
      </c>
      <c r="Z16" s="77" t="s">
        <v>138</v>
      </c>
      <c r="AA16" s="77" t="s">
        <v>139</v>
      </c>
      <c r="AB16" s="77" t="s">
        <v>140</v>
      </c>
      <c r="AC16" s="77" t="s">
        <v>141</v>
      </c>
      <c r="AD16" s="77" t="s">
        <v>142</v>
      </c>
      <c r="AE16" s="77" t="s">
        <v>143</v>
      </c>
      <c r="AF16" s="77" t="s">
        <v>144</v>
      </c>
      <c r="AG16" s="77" t="s">
        <v>145</v>
      </c>
      <c r="AH16" s="77" t="s">
        <v>140</v>
      </c>
      <c r="AI16" s="77" t="s">
        <v>160</v>
      </c>
      <c r="AJ16" s="77" t="s">
        <v>147</v>
      </c>
      <c r="AK16" s="77" t="s">
        <v>148</v>
      </c>
      <c r="AL16" s="77" t="s">
        <v>149</v>
      </c>
      <c r="AM16" s="77" t="s">
        <v>150</v>
      </c>
      <c r="AN16" s="77" t="s">
        <v>151</v>
      </c>
      <c r="AO16" s="77">
        <v>300000</v>
      </c>
      <c r="AP16" s="77" t="b">
        <v>0</v>
      </c>
      <c r="AQ16" s="77">
        <v>1800</v>
      </c>
      <c r="AR16" s="77">
        <v>70000</v>
      </c>
      <c r="AS16" s="80">
        <v>1800</v>
      </c>
      <c r="AT16" s="80">
        <v>600</v>
      </c>
      <c r="AU16" s="80"/>
      <c r="AV16" s="77">
        <v>1092000</v>
      </c>
      <c r="AY16" s="77">
        <v>10</v>
      </c>
    </row>
    <row r="17" spans="1:51" s="77" customFormat="1" x14ac:dyDescent="0.15">
      <c r="A17" s="77">
        <v>14</v>
      </c>
      <c r="B17" s="77">
        <v>14</v>
      </c>
      <c r="C17" s="77" t="s">
        <v>134</v>
      </c>
      <c r="D17" s="77" t="s">
        <v>18</v>
      </c>
      <c r="E17" s="77" t="s">
        <v>135</v>
      </c>
      <c r="F17" s="77">
        <v>1</v>
      </c>
      <c r="G17" s="77" t="b">
        <v>0</v>
      </c>
      <c r="H17" s="77">
        <v>36000</v>
      </c>
      <c r="J17" s="77">
        <v>900</v>
      </c>
      <c r="K17" s="77">
        <v>900</v>
      </c>
      <c r="L17" s="77">
        <v>10</v>
      </c>
      <c r="M17" s="77">
        <v>300</v>
      </c>
      <c r="N17" s="77">
        <v>0</v>
      </c>
      <c r="O17" s="80">
        <v>0</v>
      </c>
      <c r="P17" s="80">
        <v>1</v>
      </c>
      <c r="Q17" s="80">
        <v>600</v>
      </c>
      <c r="R17" s="77" t="b">
        <v>1</v>
      </c>
      <c r="S17" s="77">
        <v>300</v>
      </c>
      <c r="T17" s="77">
        <v>140000</v>
      </c>
      <c r="U17" s="77">
        <v>140</v>
      </c>
      <c r="V17" s="77">
        <v>500</v>
      </c>
      <c r="W17" s="77">
        <v>1</v>
      </c>
      <c r="X17" s="77" t="s">
        <v>136</v>
      </c>
      <c r="Y17" s="77" t="s">
        <v>137</v>
      </c>
      <c r="Z17" s="77" t="s">
        <v>138</v>
      </c>
      <c r="AA17" s="77" t="s">
        <v>139</v>
      </c>
      <c r="AB17" s="77" t="s">
        <v>140</v>
      </c>
      <c r="AC17" s="77" t="s">
        <v>141</v>
      </c>
      <c r="AD17" s="77" t="s">
        <v>142</v>
      </c>
      <c r="AE17" s="77" t="s">
        <v>143</v>
      </c>
      <c r="AF17" s="77" t="s">
        <v>144</v>
      </c>
      <c r="AG17" s="77" t="s">
        <v>145</v>
      </c>
      <c r="AH17" s="77" t="s">
        <v>140</v>
      </c>
      <c r="AI17" s="77" t="s">
        <v>161</v>
      </c>
      <c r="AJ17" s="77" t="s">
        <v>147</v>
      </c>
      <c r="AK17" s="77" t="s">
        <v>148</v>
      </c>
      <c r="AL17" s="77" t="s">
        <v>149</v>
      </c>
      <c r="AM17" s="77" t="s">
        <v>150</v>
      </c>
      <c r="AN17" s="77" t="s">
        <v>151</v>
      </c>
      <c r="AO17" s="77">
        <v>300000</v>
      </c>
      <c r="AP17" s="77" t="b">
        <v>0</v>
      </c>
      <c r="AQ17" s="77">
        <v>1800</v>
      </c>
      <c r="AR17" s="77">
        <v>70000</v>
      </c>
      <c r="AS17" s="80">
        <v>1800</v>
      </c>
      <c r="AT17" s="80">
        <v>600</v>
      </c>
      <c r="AU17" s="80"/>
      <c r="AV17" s="77">
        <v>1176000</v>
      </c>
      <c r="AY17" s="77">
        <v>10</v>
      </c>
    </row>
    <row r="18" spans="1:51" s="77" customFormat="1" x14ac:dyDescent="0.15">
      <c r="A18" s="77">
        <v>15</v>
      </c>
      <c r="B18" s="77">
        <v>15</v>
      </c>
      <c r="C18" s="77" t="s">
        <v>134</v>
      </c>
      <c r="D18" s="77" t="s">
        <v>18</v>
      </c>
      <c r="E18" s="77" t="s">
        <v>135</v>
      </c>
      <c r="F18" s="77">
        <v>1</v>
      </c>
      <c r="G18" s="77" t="b">
        <v>0</v>
      </c>
      <c r="H18" s="77">
        <v>36000</v>
      </c>
      <c r="J18" s="77">
        <v>1000</v>
      </c>
      <c r="K18" s="77">
        <v>1000</v>
      </c>
      <c r="L18" s="77">
        <v>10</v>
      </c>
      <c r="M18" s="77">
        <v>300</v>
      </c>
      <c r="N18" s="77">
        <v>0</v>
      </c>
      <c r="O18" s="80">
        <v>0</v>
      </c>
      <c r="P18" s="80">
        <v>1</v>
      </c>
      <c r="Q18" s="80">
        <v>600</v>
      </c>
      <c r="R18" s="77" t="b">
        <v>1</v>
      </c>
      <c r="S18" s="77">
        <v>300</v>
      </c>
      <c r="T18" s="77">
        <v>150000</v>
      </c>
      <c r="U18" s="77">
        <v>150</v>
      </c>
      <c r="V18" s="77">
        <v>550</v>
      </c>
      <c r="W18" s="77">
        <v>1</v>
      </c>
      <c r="X18" s="77" t="s">
        <v>136</v>
      </c>
      <c r="Y18" s="77" t="s">
        <v>137</v>
      </c>
      <c r="Z18" s="77" t="s">
        <v>138</v>
      </c>
      <c r="AA18" s="77" t="s">
        <v>139</v>
      </c>
      <c r="AB18" s="77" t="s">
        <v>140</v>
      </c>
      <c r="AC18" s="77" t="s">
        <v>141</v>
      </c>
      <c r="AD18" s="77" t="s">
        <v>142</v>
      </c>
      <c r="AE18" s="77" t="s">
        <v>143</v>
      </c>
      <c r="AF18" s="77" t="s">
        <v>144</v>
      </c>
      <c r="AG18" s="77" t="s">
        <v>145</v>
      </c>
      <c r="AH18" s="77" t="s">
        <v>140</v>
      </c>
      <c r="AI18" s="77" t="s">
        <v>162</v>
      </c>
      <c r="AJ18" s="77" t="s">
        <v>147</v>
      </c>
      <c r="AK18" s="77" t="s">
        <v>148</v>
      </c>
      <c r="AL18" s="77" t="s">
        <v>149</v>
      </c>
      <c r="AM18" s="77" t="s">
        <v>150</v>
      </c>
      <c r="AN18" s="77" t="s">
        <v>151</v>
      </c>
      <c r="AO18" s="77">
        <v>300000</v>
      </c>
      <c r="AP18" s="77" t="b">
        <v>0</v>
      </c>
      <c r="AQ18" s="77">
        <v>1800</v>
      </c>
      <c r="AR18" s="77">
        <v>70000</v>
      </c>
      <c r="AS18" s="80">
        <v>1800</v>
      </c>
      <c r="AT18" s="80">
        <v>600</v>
      </c>
      <c r="AU18" s="80"/>
      <c r="AV18" s="77">
        <v>1260000</v>
      </c>
      <c r="AY18" s="77">
        <v>10</v>
      </c>
    </row>
    <row r="19" spans="1:51" s="77" customFormat="1" x14ac:dyDescent="0.15">
      <c r="A19" s="77">
        <v>101</v>
      </c>
      <c r="B19" s="77">
        <v>16</v>
      </c>
      <c r="C19" s="77" t="s">
        <v>134</v>
      </c>
      <c r="D19" s="77" t="s">
        <v>18</v>
      </c>
      <c r="E19" s="77" t="s">
        <v>135</v>
      </c>
      <c r="F19" s="77">
        <v>1</v>
      </c>
      <c r="G19" s="77" t="b">
        <v>0</v>
      </c>
      <c r="H19" s="77">
        <v>36000</v>
      </c>
      <c r="J19" s="77">
        <v>1000</v>
      </c>
      <c r="K19" s="77">
        <v>1000</v>
      </c>
      <c r="L19" s="77">
        <v>10</v>
      </c>
      <c r="M19" s="77">
        <v>300</v>
      </c>
      <c r="N19" s="77">
        <v>0</v>
      </c>
      <c r="O19" s="80">
        <v>0</v>
      </c>
      <c r="P19" s="80">
        <v>1</v>
      </c>
      <c r="Q19" s="80">
        <v>600</v>
      </c>
      <c r="R19" s="77" t="b">
        <v>1</v>
      </c>
      <c r="S19" s="77">
        <v>300</v>
      </c>
      <c r="T19" s="77">
        <v>160000</v>
      </c>
      <c r="U19" s="77">
        <v>160</v>
      </c>
      <c r="V19" s="77">
        <v>600</v>
      </c>
      <c r="W19" s="77">
        <v>1</v>
      </c>
      <c r="X19" s="77" t="s">
        <v>136</v>
      </c>
      <c r="Y19" s="77" t="s">
        <v>137</v>
      </c>
      <c r="Z19" s="77" t="s">
        <v>138</v>
      </c>
      <c r="AA19" s="77" t="s">
        <v>139</v>
      </c>
      <c r="AB19" s="77" t="s">
        <v>140</v>
      </c>
      <c r="AC19" s="77" t="s">
        <v>141</v>
      </c>
      <c r="AD19" s="77" t="s">
        <v>142</v>
      </c>
      <c r="AE19" s="77" t="s">
        <v>143</v>
      </c>
      <c r="AF19" s="77" t="s">
        <v>144</v>
      </c>
      <c r="AG19" s="77" t="s">
        <v>145</v>
      </c>
      <c r="AH19" s="77" t="s">
        <v>140</v>
      </c>
      <c r="AI19" s="77" t="s">
        <v>162</v>
      </c>
      <c r="AJ19" s="77" t="s">
        <v>147</v>
      </c>
      <c r="AK19" s="77" t="s">
        <v>148</v>
      </c>
      <c r="AL19" s="77" t="s">
        <v>149</v>
      </c>
      <c r="AM19" s="77" t="s">
        <v>150</v>
      </c>
      <c r="AN19" s="77" t="s">
        <v>151</v>
      </c>
      <c r="AO19" s="77">
        <v>300000</v>
      </c>
      <c r="AP19" s="77" t="b">
        <v>0</v>
      </c>
      <c r="AQ19" s="77">
        <v>1800</v>
      </c>
      <c r="AR19" s="77">
        <v>70000</v>
      </c>
      <c r="AS19" s="80">
        <v>1800</v>
      </c>
      <c r="AT19" s="80">
        <v>600</v>
      </c>
      <c r="AU19" s="80"/>
      <c r="AV19" s="77">
        <v>1344000</v>
      </c>
      <c r="AY19" s="77">
        <v>10</v>
      </c>
    </row>
    <row r="20" spans="1:51" s="78" customFormat="1" x14ac:dyDescent="0.15">
      <c r="A20" s="78">
        <v>16</v>
      </c>
      <c r="B20" s="78">
        <v>1</v>
      </c>
      <c r="C20" s="78" t="s">
        <v>134</v>
      </c>
      <c r="D20" s="78" t="s">
        <v>21</v>
      </c>
      <c r="E20" s="78" t="s">
        <v>135</v>
      </c>
      <c r="F20" s="78">
        <v>0</v>
      </c>
      <c r="G20" s="78" t="b">
        <v>0</v>
      </c>
      <c r="H20" s="78">
        <v>180000</v>
      </c>
      <c r="J20" s="78">
        <v>100</v>
      </c>
      <c r="K20" s="78">
        <v>100</v>
      </c>
      <c r="L20" s="78">
        <v>10</v>
      </c>
      <c r="M20" s="78">
        <v>3</v>
      </c>
      <c r="N20" s="78">
        <v>0</v>
      </c>
      <c r="O20" s="78">
        <v>0</v>
      </c>
      <c r="P20" s="81">
        <v>1</v>
      </c>
      <c r="Q20" s="81">
        <v>10</v>
      </c>
      <c r="R20" s="78" t="b">
        <v>1</v>
      </c>
      <c r="S20" s="78">
        <f t="shared" ref="S20:T39" si="0">S4</f>
        <v>60</v>
      </c>
      <c r="T20" s="78">
        <f t="shared" si="0"/>
        <v>10000</v>
      </c>
      <c r="U20" s="78">
        <v>50</v>
      </c>
      <c r="V20" s="78">
        <v>10</v>
      </c>
      <c r="W20" s="78">
        <v>1</v>
      </c>
      <c r="X20" s="78" t="s">
        <v>163</v>
      </c>
      <c r="Y20" s="78" t="s">
        <v>164</v>
      </c>
      <c r="Z20" s="78" t="s">
        <v>138</v>
      </c>
      <c r="AA20" s="78" t="s">
        <v>165</v>
      </c>
      <c r="AB20" s="78" t="s">
        <v>140</v>
      </c>
      <c r="AC20" s="78" t="s">
        <v>166</v>
      </c>
      <c r="AD20" s="78" t="s">
        <v>167</v>
      </c>
      <c r="AE20" s="78" t="s">
        <v>143</v>
      </c>
      <c r="AF20" s="78" t="s">
        <v>168</v>
      </c>
      <c r="AG20" s="78" t="s">
        <v>169</v>
      </c>
      <c r="AH20" s="78" t="s">
        <v>140</v>
      </c>
      <c r="AI20" s="78" t="s">
        <v>170</v>
      </c>
      <c r="AJ20" s="78" t="s">
        <v>171</v>
      </c>
      <c r="AL20" s="78" t="s">
        <v>172</v>
      </c>
      <c r="AM20" s="78" t="s">
        <v>150</v>
      </c>
      <c r="AN20" s="78" t="s">
        <v>173</v>
      </c>
      <c r="AO20" s="78">
        <v>300000</v>
      </c>
      <c r="AP20" s="78" t="b">
        <v>0</v>
      </c>
      <c r="AQ20" s="78">
        <v>600</v>
      </c>
      <c r="AR20" s="78">
        <v>45000</v>
      </c>
      <c r="AS20" s="81">
        <v>600</v>
      </c>
      <c r="AT20" s="81">
        <v>600</v>
      </c>
      <c r="AU20" s="81"/>
      <c r="AV20" s="78">
        <v>54000</v>
      </c>
      <c r="AY20" s="78">
        <v>10</v>
      </c>
    </row>
    <row r="21" spans="1:51" s="78" customFormat="1" x14ac:dyDescent="0.15">
      <c r="A21" s="78">
        <v>17</v>
      </c>
      <c r="B21" s="78">
        <v>2</v>
      </c>
      <c r="C21" s="78" t="s">
        <v>134</v>
      </c>
      <c r="D21" s="78" t="s">
        <v>21</v>
      </c>
      <c r="E21" s="78" t="s">
        <v>135</v>
      </c>
      <c r="F21" s="78">
        <v>0</v>
      </c>
      <c r="G21" s="78" t="b">
        <v>0</v>
      </c>
      <c r="H21" s="78">
        <v>180000</v>
      </c>
      <c r="J21" s="78">
        <v>200</v>
      </c>
      <c r="K21" s="78">
        <v>200</v>
      </c>
      <c r="L21" s="78">
        <v>10</v>
      </c>
      <c r="M21" s="78">
        <v>5</v>
      </c>
      <c r="N21" s="78">
        <v>0</v>
      </c>
      <c r="O21" s="78">
        <v>0</v>
      </c>
      <c r="P21" s="81">
        <v>1</v>
      </c>
      <c r="Q21" s="81">
        <v>20</v>
      </c>
      <c r="R21" s="78" t="b">
        <v>1</v>
      </c>
      <c r="S21" s="78">
        <f t="shared" si="0"/>
        <v>60</v>
      </c>
      <c r="T21" s="78">
        <f t="shared" si="0"/>
        <v>15000</v>
      </c>
      <c r="U21" s="78">
        <v>55</v>
      </c>
      <c r="V21" s="78">
        <v>20</v>
      </c>
      <c r="W21" s="78">
        <v>1</v>
      </c>
      <c r="X21" s="78" t="s">
        <v>163</v>
      </c>
      <c r="Y21" s="78" t="s">
        <v>164</v>
      </c>
      <c r="Z21" s="78" t="s">
        <v>138</v>
      </c>
      <c r="AA21" s="78" t="s">
        <v>165</v>
      </c>
      <c r="AB21" s="78" t="s">
        <v>140</v>
      </c>
      <c r="AC21" s="78" t="s">
        <v>166</v>
      </c>
      <c r="AD21" s="78" t="s">
        <v>167</v>
      </c>
      <c r="AE21" s="78" t="s">
        <v>143</v>
      </c>
      <c r="AF21" s="78" t="s">
        <v>168</v>
      </c>
      <c r="AG21" s="78" t="s">
        <v>169</v>
      </c>
      <c r="AH21" s="78" t="s">
        <v>140</v>
      </c>
      <c r="AI21" s="78" t="s">
        <v>174</v>
      </c>
      <c r="AJ21" s="78" t="s">
        <v>171</v>
      </c>
      <c r="AL21" s="78" t="s">
        <v>172</v>
      </c>
      <c r="AM21" s="78" t="s">
        <v>150</v>
      </c>
      <c r="AN21" s="78" t="s">
        <v>173</v>
      </c>
      <c r="AO21" s="78">
        <v>300000</v>
      </c>
      <c r="AP21" s="78" t="b">
        <v>0</v>
      </c>
      <c r="AQ21" s="78">
        <v>600</v>
      </c>
      <c r="AR21" s="78">
        <v>45000</v>
      </c>
      <c r="AS21" s="81">
        <v>600</v>
      </c>
      <c r="AT21" s="81">
        <v>600</v>
      </c>
      <c r="AU21" s="81"/>
      <c r="AV21" s="78">
        <v>216000</v>
      </c>
      <c r="AY21" s="78">
        <v>10</v>
      </c>
    </row>
    <row r="22" spans="1:51" s="78" customFormat="1" x14ac:dyDescent="0.15">
      <c r="A22" s="78">
        <v>18</v>
      </c>
      <c r="B22" s="78">
        <v>3</v>
      </c>
      <c r="C22" s="78" t="s">
        <v>134</v>
      </c>
      <c r="D22" s="78" t="s">
        <v>21</v>
      </c>
      <c r="E22" s="78" t="s">
        <v>135</v>
      </c>
      <c r="F22" s="78">
        <v>0</v>
      </c>
      <c r="G22" s="78" t="b">
        <v>0</v>
      </c>
      <c r="H22" s="78">
        <v>180000</v>
      </c>
      <c r="J22" s="78">
        <v>300</v>
      </c>
      <c r="K22" s="78">
        <v>300</v>
      </c>
      <c r="L22" s="78">
        <v>10</v>
      </c>
      <c r="M22" s="78">
        <v>10</v>
      </c>
      <c r="N22" s="78">
        <v>0</v>
      </c>
      <c r="O22" s="78">
        <v>0</v>
      </c>
      <c r="P22" s="81">
        <v>1</v>
      </c>
      <c r="Q22" s="81">
        <v>30</v>
      </c>
      <c r="R22" s="78" t="b">
        <v>1</v>
      </c>
      <c r="S22" s="78">
        <f t="shared" si="0"/>
        <v>60</v>
      </c>
      <c r="T22" s="78">
        <f t="shared" si="0"/>
        <v>20000</v>
      </c>
      <c r="U22" s="78">
        <v>60</v>
      </c>
      <c r="V22" s="78">
        <v>40</v>
      </c>
      <c r="W22" s="78">
        <v>1</v>
      </c>
      <c r="X22" s="78" t="s">
        <v>163</v>
      </c>
      <c r="Y22" s="78" t="s">
        <v>164</v>
      </c>
      <c r="Z22" s="78" t="s">
        <v>138</v>
      </c>
      <c r="AA22" s="78" t="s">
        <v>165</v>
      </c>
      <c r="AB22" s="78" t="s">
        <v>140</v>
      </c>
      <c r="AC22" s="78" t="s">
        <v>166</v>
      </c>
      <c r="AD22" s="78" t="s">
        <v>167</v>
      </c>
      <c r="AE22" s="78" t="s">
        <v>143</v>
      </c>
      <c r="AF22" s="78" t="s">
        <v>168</v>
      </c>
      <c r="AG22" s="78" t="s">
        <v>169</v>
      </c>
      <c r="AH22" s="78" t="s">
        <v>140</v>
      </c>
      <c r="AI22" s="78" t="s">
        <v>175</v>
      </c>
      <c r="AJ22" s="78" t="s">
        <v>171</v>
      </c>
      <c r="AL22" s="78" t="s">
        <v>172</v>
      </c>
      <c r="AM22" s="78" t="s">
        <v>150</v>
      </c>
      <c r="AN22" s="78" t="s">
        <v>173</v>
      </c>
      <c r="AO22" s="78">
        <v>300000</v>
      </c>
      <c r="AP22" s="78" t="b">
        <v>1</v>
      </c>
      <c r="AQ22" s="78">
        <v>600</v>
      </c>
      <c r="AR22" s="78">
        <v>45000</v>
      </c>
      <c r="AS22" s="81">
        <v>600</v>
      </c>
      <c r="AT22" s="81">
        <v>600</v>
      </c>
      <c r="AU22" s="81"/>
      <c r="AV22" s="78">
        <v>540000</v>
      </c>
      <c r="AY22" s="78">
        <v>10</v>
      </c>
    </row>
    <row r="23" spans="1:51" s="78" customFormat="1" x14ac:dyDescent="0.15">
      <c r="A23" s="78">
        <v>19</v>
      </c>
      <c r="B23" s="78">
        <v>4</v>
      </c>
      <c r="C23" s="78" t="s">
        <v>134</v>
      </c>
      <c r="D23" s="78" t="s">
        <v>21</v>
      </c>
      <c r="E23" s="78" t="s">
        <v>135</v>
      </c>
      <c r="F23" s="78">
        <v>0</v>
      </c>
      <c r="G23" s="78" t="b">
        <v>0</v>
      </c>
      <c r="H23" s="78">
        <v>190000</v>
      </c>
      <c r="J23" s="78">
        <v>400</v>
      </c>
      <c r="K23" s="78">
        <v>400</v>
      </c>
      <c r="L23" s="78">
        <v>10</v>
      </c>
      <c r="M23" s="78">
        <v>15</v>
      </c>
      <c r="N23" s="78">
        <v>0</v>
      </c>
      <c r="O23" s="78">
        <v>0</v>
      </c>
      <c r="P23" s="81">
        <v>1</v>
      </c>
      <c r="Q23" s="81">
        <v>60</v>
      </c>
      <c r="R23" s="78" t="b">
        <v>1</v>
      </c>
      <c r="S23" s="78">
        <f t="shared" si="0"/>
        <v>60</v>
      </c>
      <c r="T23" s="78">
        <f t="shared" si="0"/>
        <v>30000</v>
      </c>
      <c r="U23" s="78">
        <v>65</v>
      </c>
      <c r="V23" s="78">
        <v>60</v>
      </c>
      <c r="W23" s="78">
        <v>1</v>
      </c>
      <c r="X23" s="78" t="s">
        <v>163</v>
      </c>
      <c r="Y23" s="78" t="s">
        <v>164</v>
      </c>
      <c r="Z23" s="78" t="s">
        <v>138</v>
      </c>
      <c r="AA23" s="78" t="s">
        <v>165</v>
      </c>
      <c r="AB23" s="78" t="s">
        <v>140</v>
      </c>
      <c r="AC23" s="78" t="s">
        <v>166</v>
      </c>
      <c r="AD23" s="78" t="s">
        <v>167</v>
      </c>
      <c r="AE23" s="78" t="s">
        <v>143</v>
      </c>
      <c r="AF23" s="78" t="s">
        <v>168</v>
      </c>
      <c r="AG23" s="78" t="s">
        <v>169</v>
      </c>
      <c r="AH23" s="78" t="s">
        <v>140</v>
      </c>
      <c r="AI23" s="78" t="s">
        <v>176</v>
      </c>
      <c r="AJ23" s="78" t="s">
        <v>171</v>
      </c>
      <c r="AL23" s="78" t="s">
        <v>172</v>
      </c>
      <c r="AM23" s="78" t="s">
        <v>150</v>
      </c>
      <c r="AN23" s="78" t="s">
        <v>173</v>
      </c>
      <c r="AO23" s="78">
        <v>300000</v>
      </c>
      <c r="AP23" s="78" t="b">
        <v>1</v>
      </c>
      <c r="AQ23" s="78">
        <v>600</v>
      </c>
      <c r="AR23" s="78">
        <v>50000</v>
      </c>
      <c r="AS23" s="81">
        <v>600</v>
      </c>
      <c r="AT23" s="81">
        <v>600</v>
      </c>
      <c r="AU23" s="81"/>
      <c r="AV23" s="78">
        <v>912000</v>
      </c>
      <c r="AY23" s="78">
        <v>10</v>
      </c>
    </row>
    <row r="24" spans="1:51" s="78" customFormat="1" x14ac:dyDescent="0.15">
      <c r="A24" s="78">
        <v>20</v>
      </c>
      <c r="B24" s="78">
        <v>5</v>
      </c>
      <c r="C24" s="78" t="s">
        <v>134</v>
      </c>
      <c r="D24" s="78" t="s">
        <v>21</v>
      </c>
      <c r="E24" s="78" t="s">
        <v>135</v>
      </c>
      <c r="F24" s="78">
        <v>0</v>
      </c>
      <c r="G24" s="78" t="b">
        <v>0</v>
      </c>
      <c r="H24" s="78">
        <v>200000</v>
      </c>
      <c r="J24" s="78">
        <v>500</v>
      </c>
      <c r="K24" s="78">
        <v>500</v>
      </c>
      <c r="L24" s="78">
        <v>10</v>
      </c>
      <c r="M24" s="78">
        <v>20</v>
      </c>
      <c r="N24" s="78">
        <v>0</v>
      </c>
      <c r="O24" s="78">
        <v>0</v>
      </c>
      <c r="P24" s="81">
        <v>1</v>
      </c>
      <c r="Q24" s="81">
        <v>120</v>
      </c>
      <c r="R24" s="78" t="b">
        <v>1</v>
      </c>
      <c r="S24" s="78">
        <f t="shared" si="0"/>
        <v>180</v>
      </c>
      <c r="T24" s="78">
        <f t="shared" si="0"/>
        <v>45000</v>
      </c>
      <c r="U24" s="78">
        <v>70</v>
      </c>
      <c r="V24" s="78">
        <v>120</v>
      </c>
      <c r="W24" s="78">
        <v>1</v>
      </c>
      <c r="X24" s="78" t="s">
        <v>163</v>
      </c>
      <c r="Y24" s="78" t="s">
        <v>164</v>
      </c>
      <c r="Z24" s="78" t="s">
        <v>138</v>
      </c>
      <c r="AA24" s="78" t="s">
        <v>165</v>
      </c>
      <c r="AB24" s="78" t="s">
        <v>140</v>
      </c>
      <c r="AC24" s="78" t="s">
        <v>166</v>
      </c>
      <c r="AD24" s="78" t="s">
        <v>167</v>
      </c>
      <c r="AE24" s="78" t="s">
        <v>143</v>
      </c>
      <c r="AF24" s="78" t="s">
        <v>168</v>
      </c>
      <c r="AG24" s="78" t="s">
        <v>169</v>
      </c>
      <c r="AH24" s="78" t="s">
        <v>140</v>
      </c>
      <c r="AI24" s="78" t="s">
        <v>177</v>
      </c>
      <c r="AJ24" s="78" t="s">
        <v>171</v>
      </c>
      <c r="AL24" s="78" t="s">
        <v>172</v>
      </c>
      <c r="AM24" s="78" t="s">
        <v>150</v>
      </c>
      <c r="AN24" s="78" t="s">
        <v>173</v>
      </c>
      <c r="AO24" s="78">
        <v>300000</v>
      </c>
      <c r="AP24" s="78" t="b">
        <v>1</v>
      </c>
      <c r="AQ24" s="78">
        <v>1800</v>
      </c>
      <c r="AR24" s="78">
        <v>55000</v>
      </c>
      <c r="AS24" s="81">
        <v>1800</v>
      </c>
      <c r="AT24" s="81">
        <v>600</v>
      </c>
      <c r="AU24" s="81"/>
      <c r="AV24" s="78">
        <v>2160000</v>
      </c>
      <c r="AY24" s="78">
        <v>10</v>
      </c>
    </row>
    <row r="25" spans="1:51" s="78" customFormat="1" x14ac:dyDescent="0.15">
      <c r="A25" s="78">
        <v>21</v>
      </c>
      <c r="B25" s="78">
        <v>6</v>
      </c>
      <c r="C25" s="78" t="s">
        <v>134</v>
      </c>
      <c r="D25" s="78" t="s">
        <v>21</v>
      </c>
      <c r="E25" s="78" t="s">
        <v>135</v>
      </c>
      <c r="F25" s="78">
        <v>0</v>
      </c>
      <c r="G25" s="78" t="b">
        <v>0</v>
      </c>
      <c r="H25" s="78">
        <v>210000</v>
      </c>
      <c r="J25" s="78">
        <v>600</v>
      </c>
      <c r="K25" s="78">
        <v>600</v>
      </c>
      <c r="L25" s="78">
        <v>10</v>
      </c>
      <c r="M25" s="78">
        <v>30</v>
      </c>
      <c r="N25" s="78">
        <v>0</v>
      </c>
      <c r="O25" s="78">
        <v>0</v>
      </c>
      <c r="P25" s="81">
        <v>1</v>
      </c>
      <c r="Q25" s="81">
        <v>180</v>
      </c>
      <c r="R25" s="78" t="b">
        <v>1</v>
      </c>
      <c r="S25" s="78">
        <f t="shared" si="0"/>
        <v>180</v>
      </c>
      <c r="T25" s="78">
        <f t="shared" si="0"/>
        <v>60000</v>
      </c>
      <c r="U25" s="78">
        <v>75</v>
      </c>
      <c r="V25" s="78">
        <v>150</v>
      </c>
      <c r="W25" s="78">
        <v>1</v>
      </c>
      <c r="X25" s="78" t="s">
        <v>163</v>
      </c>
      <c r="Y25" s="78" t="s">
        <v>164</v>
      </c>
      <c r="Z25" s="78" t="s">
        <v>138</v>
      </c>
      <c r="AA25" s="78" t="s">
        <v>165</v>
      </c>
      <c r="AB25" s="78" t="s">
        <v>140</v>
      </c>
      <c r="AC25" s="78" t="s">
        <v>166</v>
      </c>
      <c r="AD25" s="78" t="s">
        <v>167</v>
      </c>
      <c r="AE25" s="78" t="s">
        <v>143</v>
      </c>
      <c r="AF25" s="78" t="s">
        <v>168</v>
      </c>
      <c r="AG25" s="78" t="s">
        <v>169</v>
      </c>
      <c r="AH25" s="78" t="s">
        <v>140</v>
      </c>
      <c r="AI25" s="78" t="s">
        <v>178</v>
      </c>
      <c r="AJ25" s="78" t="s">
        <v>171</v>
      </c>
      <c r="AL25" s="78" t="s">
        <v>172</v>
      </c>
      <c r="AM25" s="78" t="s">
        <v>150</v>
      </c>
      <c r="AN25" s="78" t="s">
        <v>173</v>
      </c>
      <c r="AO25" s="78">
        <v>300000</v>
      </c>
      <c r="AP25" s="78" t="b">
        <v>1</v>
      </c>
      <c r="AQ25" s="78">
        <v>1800</v>
      </c>
      <c r="AR25" s="78">
        <v>60000</v>
      </c>
      <c r="AS25" s="81">
        <v>1800</v>
      </c>
      <c r="AT25" s="81">
        <v>600</v>
      </c>
      <c r="AU25" s="81"/>
      <c r="AV25" s="78">
        <v>3780000</v>
      </c>
      <c r="AY25" s="78">
        <v>10</v>
      </c>
    </row>
    <row r="26" spans="1:51" s="77" customFormat="1" x14ac:dyDescent="0.15">
      <c r="A26" s="77">
        <v>22</v>
      </c>
      <c r="B26" s="77">
        <v>7</v>
      </c>
      <c r="C26" s="77" t="s">
        <v>134</v>
      </c>
      <c r="D26" s="77" t="s">
        <v>21</v>
      </c>
      <c r="E26" s="77" t="s">
        <v>135</v>
      </c>
      <c r="F26" s="77">
        <v>0</v>
      </c>
      <c r="G26" s="77" t="b">
        <v>0</v>
      </c>
      <c r="H26" s="77">
        <v>36000</v>
      </c>
      <c r="J26" s="77">
        <v>700</v>
      </c>
      <c r="K26" s="77">
        <v>700</v>
      </c>
      <c r="L26" s="77">
        <v>10</v>
      </c>
      <c r="M26" s="77">
        <v>60</v>
      </c>
      <c r="N26" s="77">
        <v>0</v>
      </c>
      <c r="O26" s="77">
        <v>0</v>
      </c>
      <c r="P26" s="80">
        <v>1</v>
      </c>
      <c r="Q26" s="80">
        <v>240</v>
      </c>
      <c r="R26" s="77" t="b">
        <v>1</v>
      </c>
      <c r="S26" s="77">
        <f t="shared" si="0"/>
        <v>300</v>
      </c>
      <c r="T26" s="77">
        <f t="shared" si="0"/>
        <v>70000</v>
      </c>
      <c r="U26" s="77">
        <v>80</v>
      </c>
      <c r="V26" s="77">
        <v>180</v>
      </c>
      <c r="W26" s="77">
        <v>1</v>
      </c>
      <c r="X26" s="77" t="s">
        <v>163</v>
      </c>
      <c r="Y26" s="77" t="s">
        <v>164</v>
      </c>
      <c r="Z26" s="77" t="s">
        <v>138</v>
      </c>
      <c r="AA26" s="77" t="s">
        <v>165</v>
      </c>
      <c r="AB26" s="77" t="s">
        <v>140</v>
      </c>
      <c r="AC26" s="77" t="s">
        <v>166</v>
      </c>
      <c r="AD26" s="77" t="s">
        <v>167</v>
      </c>
      <c r="AE26" s="77" t="s">
        <v>143</v>
      </c>
      <c r="AF26" s="77" t="s">
        <v>168</v>
      </c>
      <c r="AG26" s="77" t="s">
        <v>169</v>
      </c>
      <c r="AH26" s="77" t="s">
        <v>140</v>
      </c>
      <c r="AI26" s="77" t="s">
        <v>179</v>
      </c>
      <c r="AJ26" s="77" t="s">
        <v>171</v>
      </c>
      <c r="AL26" s="77" t="s">
        <v>172</v>
      </c>
      <c r="AM26" s="77" t="s">
        <v>150</v>
      </c>
      <c r="AN26" s="77" t="s">
        <v>173</v>
      </c>
      <c r="AO26" s="77">
        <v>300000</v>
      </c>
      <c r="AP26" s="77" t="b">
        <v>1</v>
      </c>
      <c r="AQ26" s="77">
        <v>1800</v>
      </c>
      <c r="AR26" s="77">
        <v>65000</v>
      </c>
      <c r="AS26" s="80">
        <v>1800</v>
      </c>
      <c r="AT26" s="80">
        <v>600</v>
      </c>
      <c r="AU26" s="80"/>
      <c r="AV26" s="77">
        <v>396000</v>
      </c>
      <c r="AY26" s="77">
        <v>10</v>
      </c>
    </row>
    <row r="27" spans="1:51" s="77" customFormat="1" x14ac:dyDescent="0.15">
      <c r="A27" s="77">
        <v>23</v>
      </c>
      <c r="B27" s="77">
        <v>8</v>
      </c>
      <c r="C27" s="77" t="s">
        <v>134</v>
      </c>
      <c r="D27" s="77" t="s">
        <v>21</v>
      </c>
      <c r="E27" s="77" t="s">
        <v>135</v>
      </c>
      <c r="F27" s="77">
        <v>0</v>
      </c>
      <c r="G27" s="77" t="b">
        <v>0</v>
      </c>
      <c r="H27" s="77">
        <v>36000</v>
      </c>
      <c r="J27" s="77">
        <v>800</v>
      </c>
      <c r="K27" s="77">
        <v>800</v>
      </c>
      <c r="L27" s="77">
        <v>10</v>
      </c>
      <c r="M27" s="77">
        <v>120</v>
      </c>
      <c r="N27" s="77">
        <v>0</v>
      </c>
      <c r="O27" s="77">
        <v>0</v>
      </c>
      <c r="P27" s="80">
        <v>1</v>
      </c>
      <c r="Q27" s="80">
        <v>300</v>
      </c>
      <c r="R27" s="77" t="b">
        <v>1</v>
      </c>
      <c r="S27" s="77">
        <f t="shared" si="0"/>
        <v>300</v>
      </c>
      <c r="T27" s="77">
        <f t="shared" si="0"/>
        <v>80000</v>
      </c>
      <c r="U27" s="77">
        <v>85</v>
      </c>
      <c r="V27" s="77">
        <v>210</v>
      </c>
      <c r="W27" s="77">
        <v>1</v>
      </c>
      <c r="X27" s="77" t="s">
        <v>163</v>
      </c>
      <c r="Y27" s="77" t="s">
        <v>164</v>
      </c>
      <c r="Z27" s="77" t="s">
        <v>138</v>
      </c>
      <c r="AA27" s="77" t="s">
        <v>165</v>
      </c>
      <c r="AB27" s="77" t="s">
        <v>140</v>
      </c>
      <c r="AC27" s="77" t="s">
        <v>166</v>
      </c>
      <c r="AD27" s="77" t="s">
        <v>167</v>
      </c>
      <c r="AE27" s="77" t="s">
        <v>143</v>
      </c>
      <c r="AF27" s="77" t="s">
        <v>168</v>
      </c>
      <c r="AG27" s="77" t="s">
        <v>169</v>
      </c>
      <c r="AH27" s="77" t="s">
        <v>140</v>
      </c>
      <c r="AI27" s="77" t="s">
        <v>180</v>
      </c>
      <c r="AJ27" s="77" t="s">
        <v>171</v>
      </c>
      <c r="AL27" s="77" t="s">
        <v>172</v>
      </c>
      <c r="AM27" s="77" t="s">
        <v>150</v>
      </c>
      <c r="AN27" s="77" t="s">
        <v>173</v>
      </c>
      <c r="AO27" s="77">
        <v>300000</v>
      </c>
      <c r="AP27" s="77" t="b">
        <v>1</v>
      </c>
      <c r="AQ27" s="77">
        <v>1800</v>
      </c>
      <c r="AR27" s="77">
        <v>70000</v>
      </c>
      <c r="AS27" s="80">
        <v>1800</v>
      </c>
      <c r="AT27" s="80">
        <v>600</v>
      </c>
      <c r="AU27" s="80"/>
      <c r="AV27" s="77">
        <v>504000</v>
      </c>
      <c r="AY27" s="77">
        <v>10</v>
      </c>
    </row>
    <row r="28" spans="1:51" s="77" customFormat="1" x14ac:dyDescent="0.15">
      <c r="A28" s="77">
        <v>24</v>
      </c>
      <c r="B28" s="77">
        <v>9</v>
      </c>
      <c r="C28" s="77" t="s">
        <v>134</v>
      </c>
      <c r="D28" s="77" t="s">
        <v>21</v>
      </c>
      <c r="E28" s="77" t="s">
        <v>135</v>
      </c>
      <c r="F28" s="77">
        <v>0</v>
      </c>
      <c r="G28" s="77" t="b">
        <v>0</v>
      </c>
      <c r="H28" s="77">
        <v>36000</v>
      </c>
      <c r="J28" s="77">
        <v>900</v>
      </c>
      <c r="K28" s="77">
        <v>900</v>
      </c>
      <c r="L28" s="77">
        <v>10</v>
      </c>
      <c r="M28" s="77">
        <v>200</v>
      </c>
      <c r="N28" s="77">
        <v>0</v>
      </c>
      <c r="O28" s="77">
        <v>0</v>
      </c>
      <c r="P28" s="80">
        <v>1</v>
      </c>
      <c r="Q28" s="80">
        <v>450</v>
      </c>
      <c r="R28" s="77" t="b">
        <v>1</v>
      </c>
      <c r="S28" s="77">
        <f t="shared" si="0"/>
        <v>300</v>
      </c>
      <c r="T28" s="77">
        <f t="shared" si="0"/>
        <v>90000</v>
      </c>
      <c r="U28" s="77">
        <v>90</v>
      </c>
      <c r="V28" s="77">
        <v>250</v>
      </c>
      <c r="W28" s="77">
        <v>1</v>
      </c>
      <c r="X28" s="77" t="s">
        <v>163</v>
      </c>
      <c r="Y28" s="77" t="s">
        <v>164</v>
      </c>
      <c r="Z28" s="77" t="s">
        <v>138</v>
      </c>
      <c r="AA28" s="77" t="s">
        <v>165</v>
      </c>
      <c r="AB28" s="77" t="s">
        <v>140</v>
      </c>
      <c r="AC28" s="77" t="s">
        <v>166</v>
      </c>
      <c r="AD28" s="77" t="s">
        <v>167</v>
      </c>
      <c r="AE28" s="77" t="s">
        <v>143</v>
      </c>
      <c r="AF28" s="77" t="s">
        <v>168</v>
      </c>
      <c r="AG28" s="77" t="s">
        <v>169</v>
      </c>
      <c r="AH28" s="77" t="s">
        <v>140</v>
      </c>
      <c r="AI28" s="77" t="s">
        <v>179</v>
      </c>
      <c r="AJ28" s="77" t="s">
        <v>171</v>
      </c>
      <c r="AL28" s="77" t="s">
        <v>172</v>
      </c>
      <c r="AM28" s="77" t="s">
        <v>150</v>
      </c>
      <c r="AN28" s="77" t="s">
        <v>173</v>
      </c>
      <c r="AO28" s="77">
        <v>300000</v>
      </c>
      <c r="AP28" s="77" t="b">
        <v>1</v>
      </c>
      <c r="AQ28" s="77">
        <v>1800</v>
      </c>
      <c r="AR28" s="77">
        <v>70000</v>
      </c>
      <c r="AS28" s="80">
        <v>1800</v>
      </c>
      <c r="AT28" s="80">
        <v>600</v>
      </c>
      <c r="AU28" s="80"/>
      <c r="AV28" s="77">
        <v>624000</v>
      </c>
      <c r="AY28" s="77">
        <v>10</v>
      </c>
    </row>
    <row r="29" spans="1:51" s="77" customFormat="1" x14ac:dyDescent="0.15">
      <c r="A29" s="77">
        <v>25</v>
      </c>
      <c r="B29" s="77">
        <v>10</v>
      </c>
      <c r="C29" s="77" t="s">
        <v>134</v>
      </c>
      <c r="D29" s="77" t="s">
        <v>21</v>
      </c>
      <c r="E29" s="77" t="s">
        <v>135</v>
      </c>
      <c r="F29" s="77">
        <v>0</v>
      </c>
      <c r="G29" s="77" t="b">
        <v>0</v>
      </c>
      <c r="H29" s="77">
        <v>36000</v>
      </c>
      <c r="J29" s="77">
        <v>1000</v>
      </c>
      <c r="K29" s="77">
        <v>1000</v>
      </c>
      <c r="L29" s="77">
        <v>10</v>
      </c>
      <c r="M29" s="77">
        <v>300</v>
      </c>
      <c r="N29" s="77">
        <v>0</v>
      </c>
      <c r="O29" s="77">
        <v>0</v>
      </c>
      <c r="P29" s="80">
        <v>1</v>
      </c>
      <c r="Q29" s="80">
        <v>600</v>
      </c>
      <c r="R29" s="77" t="b">
        <v>1</v>
      </c>
      <c r="S29" s="77">
        <f t="shared" si="0"/>
        <v>300</v>
      </c>
      <c r="T29" s="77">
        <f t="shared" si="0"/>
        <v>100000</v>
      </c>
      <c r="U29" s="77">
        <v>100</v>
      </c>
      <c r="V29" s="77">
        <v>300</v>
      </c>
      <c r="W29" s="77">
        <v>1</v>
      </c>
      <c r="X29" s="77" t="s">
        <v>163</v>
      </c>
      <c r="Y29" s="77" t="s">
        <v>164</v>
      </c>
      <c r="Z29" s="77" t="s">
        <v>138</v>
      </c>
      <c r="AA29" s="77" t="s">
        <v>165</v>
      </c>
      <c r="AB29" s="77" t="s">
        <v>140</v>
      </c>
      <c r="AC29" s="77" t="s">
        <v>166</v>
      </c>
      <c r="AD29" s="77" t="s">
        <v>167</v>
      </c>
      <c r="AE29" s="77" t="s">
        <v>143</v>
      </c>
      <c r="AF29" s="77" t="s">
        <v>168</v>
      </c>
      <c r="AG29" s="77" t="s">
        <v>169</v>
      </c>
      <c r="AH29" s="77" t="s">
        <v>140</v>
      </c>
      <c r="AI29" s="77" t="s">
        <v>180</v>
      </c>
      <c r="AJ29" s="77" t="s">
        <v>171</v>
      </c>
      <c r="AL29" s="77" t="s">
        <v>172</v>
      </c>
      <c r="AM29" s="77" t="s">
        <v>150</v>
      </c>
      <c r="AN29" s="77" t="s">
        <v>173</v>
      </c>
      <c r="AO29" s="77">
        <v>300000</v>
      </c>
      <c r="AP29" s="77" t="b">
        <v>1</v>
      </c>
      <c r="AQ29" s="77">
        <v>1800</v>
      </c>
      <c r="AR29" s="77">
        <v>70000</v>
      </c>
      <c r="AS29" s="80">
        <v>1800</v>
      </c>
      <c r="AT29" s="80">
        <v>600</v>
      </c>
      <c r="AU29" s="80"/>
      <c r="AV29" s="77">
        <v>756000</v>
      </c>
      <c r="AY29" s="77">
        <v>10</v>
      </c>
    </row>
    <row r="30" spans="1:51" s="77" customFormat="1" x14ac:dyDescent="0.15">
      <c r="A30" s="77">
        <v>26</v>
      </c>
      <c r="B30" s="77">
        <v>11</v>
      </c>
      <c r="C30" s="77" t="s">
        <v>134</v>
      </c>
      <c r="D30" s="77" t="s">
        <v>21</v>
      </c>
      <c r="E30" s="77" t="s">
        <v>135</v>
      </c>
      <c r="F30" s="77">
        <v>0</v>
      </c>
      <c r="G30" s="77" t="b">
        <v>0</v>
      </c>
      <c r="H30" s="77">
        <v>36000</v>
      </c>
      <c r="J30" s="77">
        <v>600</v>
      </c>
      <c r="K30" s="77">
        <v>600</v>
      </c>
      <c r="L30" s="77">
        <v>10</v>
      </c>
      <c r="M30" s="77">
        <v>300</v>
      </c>
      <c r="N30" s="77">
        <v>0</v>
      </c>
      <c r="O30" s="77">
        <v>0</v>
      </c>
      <c r="P30" s="80">
        <v>1</v>
      </c>
      <c r="Q30" s="80">
        <v>600</v>
      </c>
      <c r="R30" s="77" t="b">
        <v>1</v>
      </c>
      <c r="S30" s="77">
        <f t="shared" si="0"/>
        <v>300</v>
      </c>
      <c r="T30" s="77">
        <f t="shared" si="0"/>
        <v>110000</v>
      </c>
      <c r="U30" s="77">
        <v>110</v>
      </c>
      <c r="V30" s="77">
        <v>350</v>
      </c>
      <c r="W30" s="77">
        <v>1</v>
      </c>
      <c r="X30" s="77" t="s">
        <v>163</v>
      </c>
      <c r="Y30" s="77" t="s">
        <v>164</v>
      </c>
      <c r="Z30" s="77" t="s">
        <v>138</v>
      </c>
      <c r="AA30" s="77" t="s">
        <v>165</v>
      </c>
      <c r="AB30" s="77" t="s">
        <v>140</v>
      </c>
      <c r="AC30" s="77" t="s">
        <v>166</v>
      </c>
      <c r="AD30" s="77" t="s">
        <v>167</v>
      </c>
      <c r="AE30" s="77" t="s">
        <v>143</v>
      </c>
      <c r="AF30" s="77" t="s">
        <v>168</v>
      </c>
      <c r="AG30" s="77" t="s">
        <v>169</v>
      </c>
      <c r="AH30" s="77" t="s">
        <v>140</v>
      </c>
      <c r="AI30" s="77" t="s">
        <v>181</v>
      </c>
      <c r="AJ30" s="77" t="s">
        <v>171</v>
      </c>
      <c r="AL30" s="77" t="s">
        <v>172</v>
      </c>
      <c r="AM30" s="77" t="s">
        <v>150</v>
      </c>
      <c r="AN30" s="77" t="s">
        <v>173</v>
      </c>
      <c r="AO30" s="77">
        <v>300000</v>
      </c>
      <c r="AP30" s="77" t="b">
        <v>1</v>
      </c>
      <c r="AQ30" s="77">
        <v>1800</v>
      </c>
      <c r="AR30" s="77">
        <v>70000</v>
      </c>
      <c r="AS30" s="80">
        <v>1800</v>
      </c>
      <c r="AT30" s="80">
        <v>600</v>
      </c>
      <c r="AU30" s="80"/>
      <c r="AV30" s="77">
        <v>840000</v>
      </c>
      <c r="AY30" s="77">
        <v>10</v>
      </c>
    </row>
    <row r="31" spans="1:51" s="77" customFormat="1" x14ac:dyDescent="0.15">
      <c r="A31" s="77">
        <v>27</v>
      </c>
      <c r="B31" s="77">
        <v>12</v>
      </c>
      <c r="C31" s="77" t="s">
        <v>134</v>
      </c>
      <c r="D31" s="77" t="s">
        <v>21</v>
      </c>
      <c r="E31" s="77" t="s">
        <v>135</v>
      </c>
      <c r="F31" s="77">
        <v>0</v>
      </c>
      <c r="G31" s="77" t="b">
        <v>0</v>
      </c>
      <c r="H31" s="77">
        <v>36000</v>
      </c>
      <c r="J31" s="77">
        <v>700</v>
      </c>
      <c r="K31" s="77">
        <v>700</v>
      </c>
      <c r="L31" s="77">
        <v>10</v>
      </c>
      <c r="M31" s="77">
        <v>300</v>
      </c>
      <c r="N31" s="77">
        <v>0</v>
      </c>
      <c r="O31" s="77">
        <v>0</v>
      </c>
      <c r="P31" s="80">
        <v>1</v>
      </c>
      <c r="Q31" s="80">
        <v>600</v>
      </c>
      <c r="R31" s="77" t="b">
        <v>1</v>
      </c>
      <c r="S31" s="77">
        <f t="shared" si="0"/>
        <v>300</v>
      </c>
      <c r="T31" s="77">
        <f t="shared" si="0"/>
        <v>120000</v>
      </c>
      <c r="U31" s="77">
        <v>120</v>
      </c>
      <c r="V31" s="77">
        <v>400</v>
      </c>
      <c r="W31" s="77">
        <v>1</v>
      </c>
      <c r="X31" s="77" t="s">
        <v>163</v>
      </c>
      <c r="Y31" s="77" t="s">
        <v>164</v>
      </c>
      <c r="Z31" s="77" t="s">
        <v>138</v>
      </c>
      <c r="AA31" s="77" t="s">
        <v>165</v>
      </c>
      <c r="AB31" s="77" t="s">
        <v>140</v>
      </c>
      <c r="AC31" s="77" t="s">
        <v>166</v>
      </c>
      <c r="AD31" s="77" t="s">
        <v>167</v>
      </c>
      <c r="AE31" s="77" t="s">
        <v>143</v>
      </c>
      <c r="AF31" s="77" t="s">
        <v>168</v>
      </c>
      <c r="AG31" s="77" t="s">
        <v>169</v>
      </c>
      <c r="AH31" s="77" t="s">
        <v>140</v>
      </c>
      <c r="AI31" s="77" t="s">
        <v>182</v>
      </c>
      <c r="AJ31" s="77" t="s">
        <v>171</v>
      </c>
      <c r="AL31" s="77" t="s">
        <v>172</v>
      </c>
      <c r="AM31" s="77" t="s">
        <v>150</v>
      </c>
      <c r="AN31" s="77" t="s">
        <v>173</v>
      </c>
      <c r="AO31" s="77">
        <v>300000</v>
      </c>
      <c r="AP31" s="77" t="b">
        <v>1</v>
      </c>
      <c r="AQ31" s="77">
        <v>1800</v>
      </c>
      <c r="AR31" s="77">
        <v>70000</v>
      </c>
      <c r="AS31" s="80">
        <v>1800</v>
      </c>
      <c r="AT31" s="80">
        <v>600</v>
      </c>
      <c r="AU31" s="80"/>
      <c r="AV31" s="77">
        <v>1008000</v>
      </c>
      <c r="AY31" s="77">
        <v>10</v>
      </c>
    </row>
    <row r="32" spans="1:51" s="77" customFormat="1" x14ac:dyDescent="0.15">
      <c r="A32" s="77">
        <v>28</v>
      </c>
      <c r="B32" s="77">
        <v>13</v>
      </c>
      <c r="C32" s="77" t="s">
        <v>134</v>
      </c>
      <c r="D32" s="77" t="s">
        <v>21</v>
      </c>
      <c r="E32" s="77" t="s">
        <v>135</v>
      </c>
      <c r="F32" s="77">
        <v>0</v>
      </c>
      <c r="G32" s="77" t="b">
        <v>0</v>
      </c>
      <c r="H32" s="77">
        <v>36000</v>
      </c>
      <c r="J32" s="77">
        <v>800</v>
      </c>
      <c r="K32" s="77">
        <v>800</v>
      </c>
      <c r="L32" s="77">
        <v>10</v>
      </c>
      <c r="M32" s="77">
        <v>300</v>
      </c>
      <c r="N32" s="77">
        <v>0</v>
      </c>
      <c r="O32" s="77">
        <v>0</v>
      </c>
      <c r="P32" s="80">
        <v>1</v>
      </c>
      <c r="Q32" s="80">
        <v>600</v>
      </c>
      <c r="R32" s="77" t="b">
        <v>1</v>
      </c>
      <c r="S32" s="77">
        <f t="shared" si="0"/>
        <v>300</v>
      </c>
      <c r="T32" s="77">
        <f t="shared" si="0"/>
        <v>130000</v>
      </c>
      <c r="U32" s="77">
        <v>130</v>
      </c>
      <c r="V32" s="77">
        <v>450</v>
      </c>
      <c r="W32" s="77">
        <v>1</v>
      </c>
      <c r="X32" s="77" t="s">
        <v>163</v>
      </c>
      <c r="Y32" s="77" t="s">
        <v>164</v>
      </c>
      <c r="Z32" s="77" t="s">
        <v>138</v>
      </c>
      <c r="AA32" s="77" t="s">
        <v>165</v>
      </c>
      <c r="AB32" s="77" t="s">
        <v>140</v>
      </c>
      <c r="AC32" s="77" t="s">
        <v>166</v>
      </c>
      <c r="AD32" s="77" t="s">
        <v>167</v>
      </c>
      <c r="AE32" s="77" t="s">
        <v>143</v>
      </c>
      <c r="AF32" s="77" t="s">
        <v>168</v>
      </c>
      <c r="AG32" s="77" t="s">
        <v>169</v>
      </c>
      <c r="AH32" s="77" t="s">
        <v>140</v>
      </c>
      <c r="AI32" s="77" t="s">
        <v>181</v>
      </c>
      <c r="AJ32" s="77" t="s">
        <v>171</v>
      </c>
      <c r="AL32" s="77" t="s">
        <v>172</v>
      </c>
      <c r="AM32" s="77" t="s">
        <v>150</v>
      </c>
      <c r="AN32" s="77" t="s">
        <v>173</v>
      </c>
      <c r="AO32" s="77">
        <v>300000</v>
      </c>
      <c r="AP32" s="77" t="b">
        <v>0</v>
      </c>
      <c r="AQ32" s="77">
        <v>1800</v>
      </c>
      <c r="AR32" s="77">
        <v>70000</v>
      </c>
      <c r="AS32" s="80">
        <v>1800</v>
      </c>
      <c r="AT32" s="80">
        <v>600</v>
      </c>
      <c r="AU32" s="80"/>
      <c r="AV32" s="77">
        <v>1092000</v>
      </c>
      <c r="AY32" s="77">
        <v>10</v>
      </c>
    </row>
    <row r="33" spans="1:51" s="77" customFormat="1" x14ac:dyDescent="0.15">
      <c r="A33" s="77">
        <v>29</v>
      </c>
      <c r="B33" s="77">
        <v>14</v>
      </c>
      <c r="C33" s="77" t="s">
        <v>134</v>
      </c>
      <c r="D33" s="77" t="s">
        <v>21</v>
      </c>
      <c r="E33" s="77" t="s">
        <v>135</v>
      </c>
      <c r="F33" s="77">
        <v>0</v>
      </c>
      <c r="G33" s="77" t="b">
        <v>0</v>
      </c>
      <c r="H33" s="77">
        <v>36000</v>
      </c>
      <c r="J33" s="77">
        <v>900</v>
      </c>
      <c r="K33" s="77">
        <v>900</v>
      </c>
      <c r="L33" s="77">
        <v>10</v>
      </c>
      <c r="M33" s="77">
        <v>300</v>
      </c>
      <c r="N33" s="77">
        <v>0</v>
      </c>
      <c r="O33" s="77">
        <v>0</v>
      </c>
      <c r="P33" s="80">
        <v>1</v>
      </c>
      <c r="Q33" s="80">
        <v>600</v>
      </c>
      <c r="R33" s="77" t="b">
        <v>1</v>
      </c>
      <c r="S33" s="77">
        <f t="shared" si="0"/>
        <v>300</v>
      </c>
      <c r="T33" s="77">
        <f t="shared" si="0"/>
        <v>140000</v>
      </c>
      <c r="U33" s="77">
        <v>140</v>
      </c>
      <c r="V33" s="77">
        <v>500</v>
      </c>
      <c r="W33" s="77">
        <v>1</v>
      </c>
      <c r="X33" s="77" t="s">
        <v>163</v>
      </c>
      <c r="Y33" s="77" t="s">
        <v>164</v>
      </c>
      <c r="Z33" s="77" t="s">
        <v>138</v>
      </c>
      <c r="AA33" s="77" t="s">
        <v>165</v>
      </c>
      <c r="AB33" s="77" t="s">
        <v>140</v>
      </c>
      <c r="AC33" s="77" t="s">
        <v>166</v>
      </c>
      <c r="AD33" s="77" t="s">
        <v>167</v>
      </c>
      <c r="AE33" s="77" t="s">
        <v>143</v>
      </c>
      <c r="AF33" s="77" t="s">
        <v>168</v>
      </c>
      <c r="AG33" s="77" t="s">
        <v>169</v>
      </c>
      <c r="AH33" s="77" t="s">
        <v>140</v>
      </c>
      <c r="AI33" s="77" t="s">
        <v>182</v>
      </c>
      <c r="AJ33" s="77" t="s">
        <v>171</v>
      </c>
      <c r="AL33" s="77" t="s">
        <v>172</v>
      </c>
      <c r="AM33" s="77" t="s">
        <v>150</v>
      </c>
      <c r="AN33" s="77" t="s">
        <v>173</v>
      </c>
      <c r="AO33" s="77">
        <v>300000</v>
      </c>
      <c r="AP33" s="77" t="b">
        <v>0</v>
      </c>
      <c r="AQ33" s="77">
        <v>1800</v>
      </c>
      <c r="AR33" s="77">
        <v>70000</v>
      </c>
      <c r="AS33" s="80">
        <v>1800</v>
      </c>
      <c r="AT33" s="80">
        <v>600</v>
      </c>
      <c r="AU33" s="80"/>
      <c r="AV33" s="77">
        <v>1176000</v>
      </c>
      <c r="AY33" s="77">
        <v>10</v>
      </c>
    </row>
    <row r="34" spans="1:51" s="77" customFormat="1" x14ac:dyDescent="0.15">
      <c r="A34" s="77">
        <v>30</v>
      </c>
      <c r="B34" s="77">
        <v>15</v>
      </c>
      <c r="C34" s="77" t="s">
        <v>134</v>
      </c>
      <c r="D34" s="77" t="s">
        <v>21</v>
      </c>
      <c r="E34" s="77" t="s">
        <v>135</v>
      </c>
      <c r="F34" s="77">
        <v>0</v>
      </c>
      <c r="G34" s="77" t="b">
        <v>0</v>
      </c>
      <c r="H34" s="77">
        <v>36000</v>
      </c>
      <c r="J34" s="77">
        <v>1000</v>
      </c>
      <c r="K34" s="77">
        <v>1000</v>
      </c>
      <c r="L34" s="77">
        <v>10</v>
      </c>
      <c r="M34" s="77">
        <v>300</v>
      </c>
      <c r="N34" s="77">
        <v>0</v>
      </c>
      <c r="O34" s="77">
        <v>0</v>
      </c>
      <c r="P34" s="80">
        <v>1</v>
      </c>
      <c r="Q34" s="80">
        <v>600</v>
      </c>
      <c r="R34" s="77" t="b">
        <v>1</v>
      </c>
      <c r="S34" s="77">
        <f t="shared" si="0"/>
        <v>300</v>
      </c>
      <c r="T34" s="77">
        <f t="shared" si="0"/>
        <v>150000</v>
      </c>
      <c r="U34" s="77">
        <v>150</v>
      </c>
      <c r="V34" s="77">
        <v>550</v>
      </c>
      <c r="W34" s="77">
        <v>1</v>
      </c>
      <c r="X34" s="77" t="s">
        <v>163</v>
      </c>
      <c r="Y34" s="77" t="s">
        <v>164</v>
      </c>
      <c r="Z34" s="77" t="s">
        <v>138</v>
      </c>
      <c r="AA34" s="77" t="s">
        <v>165</v>
      </c>
      <c r="AB34" s="77" t="s">
        <v>140</v>
      </c>
      <c r="AC34" s="77" t="s">
        <v>166</v>
      </c>
      <c r="AD34" s="77" t="s">
        <v>167</v>
      </c>
      <c r="AE34" s="77" t="s">
        <v>143</v>
      </c>
      <c r="AF34" s="77" t="s">
        <v>168</v>
      </c>
      <c r="AG34" s="77" t="s">
        <v>169</v>
      </c>
      <c r="AH34" s="77" t="s">
        <v>140</v>
      </c>
      <c r="AI34" s="77" t="s">
        <v>181</v>
      </c>
      <c r="AJ34" s="77" t="s">
        <v>171</v>
      </c>
      <c r="AL34" s="77" t="s">
        <v>172</v>
      </c>
      <c r="AM34" s="77" t="s">
        <v>150</v>
      </c>
      <c r="AN34" s="77" t="s">
        <v>173</v>
      </c>
      <c r="AO34" s="77">
        <v>300000</v>
      </c>
      <c r="AP34" s="77" t="b">
        <v>0</v>
      </c>
      <c r="AQ34" s="77">
        <v>1800</v>
      </c>
      <c r="AR34" s="77">
        <v>70000</v>
      </c>
      <c r="AS34" s="80">
        <v>1800</v>
      </c>
      <c r="AT34" s="80">
        <v>600</v>
      </c>
      <c r="AU34" s="80"/>
      <c r="AV34" s="77">
        <v>1260000</v>
      </c>
      <c r="AY34" s="77">
        <v>10</v>
      </c>
    </row>
    <row r="35" spans="1:51" s="77" customFormat="1" x14ac:dyDescent="0.15">
      <c r="A35" s="77">
        <v>102</v>
      </c>
      <c r="B35" s="77">
        <v>16</v>
      </c>
      <c r="C35" s="77" t="s">
        <v>134</v>
      </c>
      <c r="D35" s="77" t="s">
        <v>21</v>
      </c>
      <c r="E35" s="77" t="s">
        <v>135</v>
      </c>
      <c r="F35" s="77">
        <v>0</v>
      </c>
      <c r="G35" s="77" t="b">
        <v>0</v>
      </c>
      <c r="H35" s="77">
        <v>36000</v>
      </c>
      <c r="J35" s="77">
        <v>1000</v>
      </c>
      <c r="K35" s="77">
        <v>1000</v>
      </c>
      <c r="L35" s="77">
        <v>10</v>
      </c>
      <c r="M35" s="77">
        <v>300</v>
      </c>
      <c r="N35" s="77">
        <v>0</v>
      </c>
      <c r="O35" s="77">
        <v>0</v>
      </c>
      <c r="P35" s="80">
        <v>1</v>
      </c>
      <c r="Q35" s="80">
        <v>600</v>
      </c>
      <c r="R35" s="77" t="b">
        <v>1</v>
      </c>
      <c r="S35" s="77">
        <f t="shared" si="0"/>
        <v>300</v>
      </c>
      <c r="T35" s="77">
        <f t="shared" si="0"/>
        <v>160000</v>
      </c>
      <c r="U35" s="77">
        <v>160</v>
      </c>
      <c r="V35" s="77">
        <v>600</v>
      </c>
      <c r="W35" s="77">
        <v>1</v>
      </c>
      <c r="X35" s="77" t="s">
        <v>163</v>
      </c>
      <c r="Y35" s="77" t="s">
        <v>164</v>
      </c>
      <c r="Z35" s="77" t="s">
        <v>138</v>
      </c>
      <c r="AA35" s="77" t="s">
        <v>165</v>
      </c>
      <c r="AB35" s="77" t="s">
        <v>140</v>
      </c>
      <c r="AC35" s="77" t="s">
        <v>166</v>
      </c>
      <c r="AD35" s="77" t="s">
        <v>167</v>
      </c>
      <c r="AE35" s="77" t="s">
        <v>143</v>
      </c>
      <c r="AF35" s="77" t="s">
        <v>168</v>
      </c>
      <c r="AG35" s="77" t="s">
        <v>169</v>
      </c>
      <c r="AH35" s="77" t="s">
        <v>140</v>
      </c>
      <c r="AI35" s="77" t="s">
        <v>181</v>
      </c>
      <c r="AJ35" s="77" t="s">
        <v>171</v>
      </c>
      <c r="AL35" s="77" t="s">
        <v>172</v>
      </c>
      <c r="AM35" s="77" t="s">
        <v>150</v>
      </c>
      <c r="AN35" s="77" t="s">
        <v>173</v>
      </c>
      <c r="AO35" s="77">
        <v>300000</v>
      </c>
      <c r="AP35" s="77" t="b">
        <v>0</v>
      </c>
      <c r="AQ35" s="77">
        <v>1800</v>
      </c>
      <c r="AR35" s="77">
        <v>70000</v>
      </c>
      <c r="AS35" s="80">
        <v>1800</v>
      </c>
      <c r="AT35" s="80">
        <v>600</v>
      </c>
      <c r="AU35" s="80"/>
      <c r="AV35" s="77">
        <v>1344000</v>
      </c>
      <c r="AY35" s="77">
        <v>10</v>
      </c>
    </row>
    <row r="36" spans="1:51" s="67" customFormat="1" x14ac:dyDescent="0.15">
      <c r="A36" s="67">
        <v>31</v>
      </c>
      <c r="B36" s="67">
        <v>1</v>
      </c>
      <c r="C36" s="67" t="s">
        <v>134</v>
      </c>
      <c r="D36" s="67" t="s">
        <v>24</v>
      </c>
      <c r="E36" s="67" t="s">
        <v>135</v>
      </c>
      <c r="F36" s="67">
        <v>0</v>
      </c>
      <c r="G36" s="67" t="b">
        <v>0</v>
      </c>
      <c r="H36" s="67">
        <v>180000</v>
      </c>
      <c r="J36" s="67">
        <v>100</v>
      </c>
      <c r="K36" s="67">
        <v>100</v>
      </c>
      <c r="L36" s="67">
        <v>10</v>
      </c>
      <c r="M36" s="67">
        <v>3</v>
      </c>
      <c r="N36" s="67">
        <v>0</v>
      </c>
      <c r="O36" s="67">
        <v>0</v>
      </c>
      <c r="P36" s="79">
        <v>1</v>
      </c>
      <c r="Q36" s="79">
        <v>10</v>
      </c>
      <c r="R36" s="67" t="b">
        <v>1</v>
      </c>
      <c r="S36" s="67">
        <f t="shared" si="0"/>
        <v>60</v>
      </c>
      <c r="T36" s="67">
        <f t="shared" si="0"/>
        <v>10000</v>
      </c>
      <c r="U36" s="67">
        <v>50</v>
      </c>
      <c r="V36" s="67">
        <v>10</v>
      </c>
      <c r="W36" s="67">
        <v>1</v>
      </c>
      <c r="X36" s="67" t="s">
        <v>183</v>
      </c>
      <c r="Y36" s="67" t="s">
        <v>184</v>
      </c>
      <c r="Z36" s="67" t="s">
        <v>138</v>
      </c>
      <c r="AA36" s="67" t="s">
        <v>185</v>
      </c>
      <c r="AB36" s="67" t="s">
        <v>140</v>
      </c>
      <c r="AC36" s="67" t="s">
        <v>186</v>
      </c>
      <c r="AD36" s="67" t="s">
        <v>187</v>
      </c>
      <c r="AE36" s="67" t="s">
        <v>143</v>
      </c>
      <c r="AF36" s="67" t="s">
        <v>188</v>
      </c>
      <c r="AG36" s="67" t="s">
        <v>189</v>
      </c>
      <c r="AH36" s="67" t="s">
        <v>140</v>
      </c>
      <c r="AI36" s="67" t="s">
        <v>190</v>
      </c>
      <c r="AJ36" s="67" t="s">
        <v>171</v>
      </c>
      <c r="AL36" s="67" t="s">
        <v>191</v>
      </c>
      <c r="AM36" s="67" t="s">
        <v>150</v>
      </c>
      <c r="AN36" s="67" t="s">
        <v>192</v>
      </c>
      <c r="AO36" s="67">
        <v>300000</v>
      </c>
      <c r="AP36" s="67" t="b">
        <v>0</v>
      </c>
      <c r="AQ36" s="67">
        <v>600</v>
      </c>
      <c r="AR36" s="67">
        <v>45000</v>
      </c>
      <c r="AS36" s="79">
        <v>600</v>
      </c>
      <c r="AT36" s="79">
        <v>600</v>
      </c>
      <c r="AU36" s="79"/>
      <c r="AV36" s="67">
        <v>54000</v>
      </c>
      <c r="AY36" s="67">
        <v>10</v>
      </c>
    </row>
    <row r="37" spans="1:51" s="67" customFormat="1" x14ac:dyDescent="0.15">
      <c r="A37" s="67">
        <v>32</v>
      </c>
      <c r="B37" s="67">
        <v>2</v>
      </c>
      <c r="C37" s="67" t="s">
        <v>134</v>
      </c>
      <c r="D37" s="67" t="s">
        <v>24</v>
      </c>
      <c r="E37" s="67" t="s">
        <v>135</v>
      </c>
      <c r="F37" s="67">
        <v>0</v>
      </c>
      <c r="G37" s="67" t="b">
        <v>0</v>
      </c>
      <c r="H37" s="67">
        <v>180000</v>
      </c>
      <c r="J37" s="67">
        <v>200</v>
      </c>
      <c r="K37" s="67">
        <v>200</v>
      </c>
      <c r="L37" s="67">
        <v>10</v>
      </c>
      <c r="M37" s="67">
        <v>5</v>
      </c>
      <c r="N37" s="67">
        <v>0</v>
      </c>
      <c r="O37" s="67">
        <v>0</v>
      </c>
      <c r="P37" s="79">
        <v>1</v>
      </c>
      <c r="Q37" s="79">
        <v>20</v>
      </c>
      <c r="R37" s="67" t="b">
        <v>1</v>
      </c>
      <c r="S37" s="67">
        <f t="shared" si="0"/>
        <v>60</v>
      </c>
      <c r="T37" s="67">
        <f t="shared" si="0"/>
        <v>15000</v>
      </c>
      <c r="U37" s="67">
        <v>55</v>
      </c>
      <c r="V37" s="67">
        <v>20</v>
      </c>
      <c r="W37" s="67">
        <v>1</v>
      </c>
      <c r="X37" s="67" t="s">
        <v>183</v>
      </c>
      <c r="Y37" s="67" t="s">
        <v>184</v>
      </c>
      <c r="Z37" s="67" t="s">
        <v>138</v>
      </c>
      <c r="AA37" s="67" t="s">
        <v>185</v>
      </c>
      <c r="AB37" s="67" t="s">
        <v>140</v>
      </c>
      <c r="AC37" s="67" t="s">
        <v>186</v>
      </c>
      <c r="AD37" s="67" t="s">
        <v>187</v>
      </c>
      <c r="AE37" s="67" t="s">
        <v>143</v>
      </c>
      <c r="AF37" s="67" t="s">
        <v>188</v>
      </c>
      <c r="AG37" s="67" t="s">
        <v>189</v>
      </c>
      <c r="AH37" s="67" t="s">
        <v>140</v>
      </c>
      <c r="AI37" s="67" t="s">
        <v>193</v>
      </c>
      <c r="AJ37" s="67" t="s">
        <v>171</v>
      </c>
      <c r="AL37" s="67" t="s">
        <v>191</v>
      </c>
      <c r="AM37" s="67" t="s">
        <v>150</v>
      </c>
      <c r="AN37" s="67" t="s">
        <v>192</v>
      </c>
      <c r="AO37" s="67">
        <v>300000</v>
      </c>
      <c r="AP37" s="67" t="b">
        <v>0</v>
      </c>
      <c r="AQ37" s="67">
        <v>600</v>
      </c>
      <c r="AR37" s="67">
        <v>45000</v>
      </c>
      <c r="AS37" s="79">
        <v>600</v>
      </c>
      <c r="AT37" s="79">
        <v>600</v>
      </c>
      <c r="AU37" s="79"/>
      <c r="AV37" s="67">
        <v>216000</v>
      </c>
      <c r="AY37" s="67">
        <v>10</v>
      </c>
    </row>
    <row r="38" spans="1:51" s="67" customFormat="1" x14ac:dyDescent="0.15">
      <c r="A38" s="67">
        <v>33</v>
      </c>
      <c r="B38" s="67">
        <v>3</v>
      </c>
      <c r="C38" s="67" t="s">
        <v>134</v>
      </c>
      <c r="D38" s="67" t="s">
        <v>24</v>
      </c>
      <c r="E38" s="67" t="s">
        <v>135</v>
      </c>
      <c r="F38" s="67">
        <v>0</v>
      </c>
      <c r="G38" s="67" t="b">
        <v>0</v>
      </c>
      <c r="H38" s="67">
        <v>180000</v>
      </c>
      <c r="J38" s="67">
        <v>300</v>
      </c>
      <c r="K38" s="67">
        <v>300</v>
      </c>
      <c r="L38" s="67">
        <v>10</v>
      </c>
      <c r="M38" s="67">
        <v>10</v>
      </c>
      <c r="N38" s="67">
        <v>0</v>
      </c>
      <c r="O38" s="67">
        <v>0</v>
      </c>
      <c r="P38" s="79">
        <v>1</v>
      </c>
      <c r="Q38" s="79">
        <v>30</v>
      </c>
      <c r="R38" s="67" t="b">
        <v>1</v>
      </c>
      <c r="S38" s="67">
        <f t="shared" si="0"/>
        <v>60</v>
      </c>
      <c r="T38" s="67">
        <f t="shared" si="0"/>
        <v>20000</v>
      </c>
      <c r="U38" s="67">
        <v>60</v>
      </c>
      <c r="V38" s="67">
        <v>40</v>
      </c>
      <c r="W38" s="67">
        <v>1</v>
      </c>
      <c r="X38" s="67" t="s">
        <v>183</v>
      </c>
      <c r="Y38" s="67" t="s">
        <v>184</v>
      </c>
      <c r="Z38" s="67" t="s">
        <v>138</v>
      </c>
      <c r="AA38" s="67" t="s">
        <v>185</v>
      </c>
      <c r="AB38" s="67" t="s">
        <v>140</v>
      </c>
      <c r="AC38" s="67" t="s">
        <v>186</v>
      </c>
      <c r="AD38" s="67" t="s">
        <v>187</v>
      </c>
      <c r="AE38" s="67" t="s">
        <v>143</v>
      </c>
      <c r="AF38" s="67" t="s">
        <v>188</v>
      </c>
      <c r="AG38" s="67" t="s">
        <v>189</v>
      </c>
      <c r="AH38" s="67" t="s">
        <v>140</v>
      </c>
      <c r="AI38" s="67" t="s">
        <v>194</v>
      </c>
      <c r="AJ38" s="67" t="s">
        <v>171</v>
      </c>
      <c r="AL38" s="67" t="s">
        <v>191</v>
      </c>
      <c r="AM38" s="67" t="s">
        <v>150</v>
      </c>
      <c r="AN38" s="67" t="s">
        <v>192</v>
      </c>
      <c r="AO38" s="67">
        <v>300000</v>
      </c>
      <c r="AP38" s="67" t="b">
        <v>1</v>
      </c>
      <c r="AQ38" s="67">
        <v>600</v>
      </c>
      <c r="AR38" s="67">
        <v>45000</v>
      </c>
      <c r="AS38" s="79">
        <v>600</v>
      </c>
      <c r="AT38" s="79">
        <v>600</v>
      </c>
      <c r="AU38" s="79"/>
      <c r="AV38" s="67">
        <v>540000</v>
      </c>
      <c r="AY38" s="67">
        <v>10</v>
      </c>
    </row>
    <row r="39" spans="1:51" s="67" customFormat="1" x14ac:dyDescent="0.15">
      <c r="A39" s="67">
        <v>34</v>
      </c>
      <c r="B39" s="67">
        <v>4</v>
      </c>
      <c r="C39" s="67" t="s">
        <v>134</v>
      </c>
      <c r="D39" s="67" t="s">
        <v>24</v>
      </c>
      <c r="E39" s="67" t="s">
        <v>135</v>
      </c>
      <c r="F39" s="67">
        <v>0</v>
      </c>
      <c r="G39" s="67" t="b">
        <v>0</v>
      </c>
      <c r="H39" s="67">
        <v>190000</v>
      </c>
      <c r="J39" s="67">
        <v>400</v>
      </c>
      <c r="K39" s="67">
        <v>400</v>
      </c>
      <c r="L39" s="67">
        <v>10</v>
      </c>
      <c r="M39" s="67">
        <v>15</v>
      </c>
      <c r="N39" s="67">
        <v>0</v>
      </c>
      <c r="O39" s="67">
        <v>0</v>
      </c>
      <c r="P39" s="79">
        <v>1</v>
      </c>
      <c r="Q39" s="79">
        <v>60</v>
      </c>
      <c r="R39" s="67" t="b">
        <v>1</v>
      </c>
      <c r="S39" s="67">
        <f t="shared" si="0"/>
        <v>60</v>
      </c>
      <c r="T39" s="67">
        <f t="shared" si="0"/>
        <v>30000</v>
      </c>
      <c r="U39" s="67">
        <v>65</v>
      </c>
      <c r="V39" s="67">
        <v>60</v>
      </c>
      <c r="W39" s="67">
        <v>1</v>
      </c>
      <c r="X39" s="67" t="s">
        <v>183</v>
      </c>
      <c r="Y39" s="67" t="s">
        <v>184</v>
      </c>
      <c r="Z39" s="67" t="s">
        <v>138</v>
      </c>
      <c r="AA39" s="67" t="s">
        <v>185</v>
      </c>
      <c r="AB39" s="67" t="s">
        <v>140</v>
      </c>
      <c r="AC39" s="67" t="s">
        <v>186</v>
      </c>
      <c r="AD39" s="67" t="s">
        <v>187</v>
      </c>
      <c r="AE39" s="67" t="s">
        <v>143</v>
      </c>
      <c r="AF39" s="67" t="s">
        <v>188</v>
      </c>
      <c r="AG39" s="67" t="s">
        <v>189</v>
      </c>
      <c r="AH39" s="67" t="s">
        <v>140</v>
      </c>
      <c r="AI39" s="67" t="s">
        <v>195</v>
      </c>
      <c r="AJ39" s="67" t="s">
        <v>171</v>
      </c>
      <c r="AL39" s="67" t="s">
        <v>191</v>
      </c>
      <c r="AM39" s="67" t="s">
        <v>150</v>
      </c>
      <c r="AN39" s="67" t="s">
        <v>192</v>
      </c>
      <c r="AO39" s="67">
        <v>300000</v>
      </c>
      <c r="AP39" s="67" t="b">
        <v>1</v>
      </c>
      <c r="AQ39" s="67">
        <v>600</v>
      </c>
      <c r="AR39" s="67">
        <v>50000</v>
      </c>
      <c r="AS39" s="79">
        <v>600</v>
      </c>
      <c r="AT39" s="79">
        <v>600</v>
      </c>
      <c r="AU39" s="79"/>
      <c r="AV39" s="67">
        <v>912000</v>
      </c>
      <c r="AY39" s="67">
        <v>10</v>
      </c>
    </row>
    <row r="40" spans="1:51" s="67" customFormat="1" x14ac:dyDescent="0.15">
      <c r="A40" s="67">
        <v>35</v>
      </c>
      <c r="B40" s="67">
        <v>5</v>
      </c>
      <c r="C40" s="67" t="s">
        <v>134</v>
      </c>
      <c r="D40" s="67" t="s">
        <v>24</v>
      </c>
      <c r="E40" s="67" t="s">
        <v>135</v>
      </c>
      <c r="F40" s="67">
        <v>0</v>
      </c>
      <c r="G40" s="67" t="b">
        <v>0</v>
      </c>
      <c r="H40" s="67">
        <v>200000</v>
      </c>
      <c r="J40" s="67">
        <v>500</v>
      </c>
      <c r="K40" s="67">
        <v>500</v>
      </c>
      <c r="L40" s="67">
        <v>10</v>
      </c>
      <c r="M40" s="67">
        <v>20</v>
      </c>
      <c r="N40" s="67">
        <v>0</v>
      </c>
      <c r="O40" s="67">
        <v>0</v>
      </c>
      <c r="P40" s="79">
        <v>1</v>
      </c>
      <c r="Q40" s="79">
        <v>120</v>
      </c>
      <c r="R40" s="67" t="b">
        <v>1</v>
      </c>
      <c r="S40" s="67">
        <f t="shared" ref="S40:T59" si="1">S24</f>
        <v>180</v>
      </c>
      <c r="T40" s="67">
        <f t="shared" si="1"/>
        <v>45000</v>
      </c>
      <c r="U40" s="67">
        <v>70</v>
      </c>
      <c r="V40" s="67">
        <v>120</v>
      </c>
      <c r="W40" s="67">
        <v>1</v>
      </c>
      <c r="X40" s="67" t="s">
        <v>183</v>
      </c>
      <c r="Y40" s="67" t="s">
        <v>184</v>
      </c>
      <c r="Z40" s="67" t="s">
        <v>138</v>
      </c>
      <c r="AA40" s="67" t="s">
        <v>185</v>
      </c>
      <c r="AB40" s="67" t="s">
        <v>140</v>
      </c>
      <c r="AC40" s="67" t="s">
        <v>186</v>
      </c>
      <c r="AD40" s="67" t="s">
        <v>187</v>
      </c>
      <c r="AE40" s="67" t="s">
        <v>143</v>
      </c>
      <c r="AF40" s="67" t="s">
        <v>188</v>
      </c>
      <c r="AG40" s="67" t="s">
        <v>189</v>
      </c>
      <c r="AH40" s="67" t="s">
        <v>140</v>
      </c>
      <c r="AI40" s="67" t="s">
        <v>196</v>
      </c>
      <c r="AJ40" s="67" t="s">
        <v>171</v>
      </c>
      <c r="AL40" s="67" t="s">
        <v>191</v>
      </c>
      <c r="AM40" s="67" t="s">
        <v>150</v>
      </c>
      <c r="AN40" s="67" t="s">
        <v>192</v>
      </c>
      <c r="AO40" s="67">
        <v>300000</v>
      </c>
      <c r="AP40" s="67" t="b">
        <v>1</v>
      </c>
      <c r="AQ40" s="67">
        <v>1800</v>
      </c>
      <c r="AR40" s="67">
        <v>55000</v>
      </c>
      <c r="AS40" s="79">
        <v>1800</v>
      </c>
      <c r="AT40" s="79">
        <v>600</v>
      </c>
      <c r="AU40" s="79"/>
      <c r="AV40" s="67">
        <v>2160000</v>
      </c>
      <c r="AY40" s="67">
        <v>10</v>
      </c>
    </row>
    <row r="41" spans="1:51" s="67" customFormat="1" x14ac:dyDescent="0.15">
      <c r="A41" s="67">
        <v>36</v>
      </c>
      <c r="B41" s="67">
        <v>6</v>
      </c>
      <c r="C41" s="67" t="s">
        <v>134</v>
      </c>
      <c r="D41" s="67" t="s">
        <v>24</v>
      </c>
      <c r="E41" s="67" t="s">
        <v>135</v>
      </c>
      <c r="F41" s="67">
        <v>0</v>
      </c>
      <c r="G41" s="67" t="b">
        <v>0</v>
      </c>
      <c r="H41" s="67">
        <v>210000</v>
      </c>
      <c r="J41" s="67">
        <v>600</v>
      </c>
      <c r="K41" s="67">
        <v>600</v>
      </c>
      <c r="L41" s="67">
        <v>10</v>
      </c>
      <c r="M41" s="67">
        <v>30</v>
      </c>
      <c r="N41" s="67">
        <v>0</v>
      </c>
      <c r="O41" s="67">
        <v>0</v>
      </c>
      <c r="P41" s="79">
        <v>1</v>
      </c>
      <c r="Q41" s="79">
        <v>180</v>
      </c>
      <c r="R41" s="67" t="b">
        <v>1</v>
      </c>
      <c r="S41" s="67">
        <f t="shared" si="1"/>
        <v>180</v>
      </c>
      <c r="T41" s="67">
        <f t="shared" si="1"/>
        <v>60000</v>
      </c>
      <c r="U41" s="67">
        <v>75</v>
      </c>
      <c r="V41" s="67">
        <v>150</v>
      </c>
      <c r="W41" s="67">
        <v>1</v>
      </c>
      <c r="X41" s="67" t="s">
        <v>183</v>
      </c>
      <c r="Y41" s="67" t="s">
        <v>184</v>
      </c>
      <c r="Z41" s="67" t="s">
        <v>138</v>
      </c>
      <c r="AA41" s="67" t="s">
        <v>185</v>
      </c>
      <c r="AB41" s="67" t="s">
        <v>140</v>
      </c>
      <c r="AC41" s="67" t="s">
        <v>186</v>
      </c>
      <c r="AD41" s="67" t="s">
        <v>187</v>
      </c>
      <c r="AE41" s="67" t="s">
        <v>143</v>
      </c>
      <c r="AF41" s="67" t="s">
        <v>188</v>
      </c>
      <c r="AG41" s="67" t="s">
        <v>189</v>
      </c>
      <c r="AH41" s="67" t="s">
        <v>140</v>
      </c>
      <c r="AI41" s="67" t="s">
        <v>197</v>
      </c>
      <c r="AJ41" s="67" t="s">
        <v>171</v>
      </c>
      <c r="AL41" s="67" t="s">
        <v>191</v>
      </c>
      <c r="AM41" s="67" t="s">
        <v>150</v>
      </c>
      <c r="AN41" s="67" t="s">
        <v>192</v>
      </c>
      <c r="AO41" s="67">
        <v>300000</v>
      </c>
      <c r="AP41" s="67" t="b">
        <v>1</v>
      </c>
      <c r="AQ41" s="67">
        <v>1800</v>
      </c>
      <c r="AR41" s="67">
        <v>60000</v>
      </c>
      <c r="AS41" s="79">
        <v>1800</v>
      </c>
      <c r="AT41" s="79">
        <v>600</v>
      </c>
      <c r="AU41" s="79"/>
      <c r="AV41" s="67">
        <v>3780000</v>
      </c>
      <c r="AY41" s="67">
        <v>10</v>
      </c>
    </row>
    <row r="42" spans="1:51" s="77" customFormat="1" x14ac:dyDescent="0.15">
      <c r="A42" s="77">
        <v>37</v>
      </c>
      <c r="B42" s="77">
        <v>7</v>
      </c>
      <c r="C42" s="77" t="s">
        <v>134</v>
      </c>
      <c r="D42" s="77" t="s">
        <v>24</v>
      </c>
      <c r="E42" s="77" t="s">
        <v>135</v>
      </c>
      <c r="F42" s="77">
        <v>0</v>
      </c>
      <c r="G42" s="77" t="b">
        <v>0</v>
      </c>
      <c r="H42" s="77">
        <v>36000</v>
      </c>
      <c r="J42" s="77">
        <v>700</v>
      </c>
      <c r="K42" s="77">
        <v>700</v>
      </c>
      <c r="L42" s="77">
        <v>10</v>
      </c>
      <c r="M42" s="77">
        <v>60</v>
      </c>
      <c r="N42" s="77">
        <v>0</v>
      </c>
      <c r="O42" s="77">
        <v>0</v>
      </c>
      <c r="P42" s="80">
        <v>1</v>
      </c>
      <c r="Q42" s="80">
        <v>240</v>
      </c>
      <c r="R42" s="77" t="b">
        <v>1</v>
      </c>
      <c r="S42" s="77">
        <f t="shared" si="1"/>
        <v>300</v>
      </c>
      <c r="T42" s="77">
        <f t="shared" si="1"/>
        <v>70000</v>
      </c>
      <c r="U42" s="77">
        <v>80</v>
      </c>
      <c r="V42" s="77">
        <v>180</v>
      </c>
      <c r="W42" s="77">
        <v>1</v>
      </c>
      <c r="X42" s="77" t="s">
        <v>183</v>
      </c>
      <c r="Y42" s="77" t="s">
        <v>184</v>
      </c>
      <c r="Z42" s="77" t="s">
        <v>138</v>
      </c>
      <c r="AA42" s="77" t="s">
        <v>185</v>
      </c>
      <c r="AB42" s="77" t="s">
        <v>140</v>
      </c>
      <c r="AC42" s="77" t="s">
        <v>186</v>
      </c>
      <c r="AD42" s="77" t="s">
        <v>187</v>
      </c>
      <c r="AE42" s="77" t="s">
        <v>143</v>
      </c>
      <c r="AF42" s="77" t="s">
        <v>188</v>
      </c>
      <c r="AG42" s="77" t="s">
        <v>189</v>
      </c>
      <c r="AH42" s="77" t="s">
        <v>140</v>
      </c>
      <c r="AI42" s="77" t="s">
        <v>198</v>
      </c>
      <c r="AJ42" s="77" t="s">
        <v>171</v>
      </c>
      <c r="AL42" s="77" t="s">
        <v>191</v>
      </c>
      <c r="AM42" s="77" t="s">
        <v>150</v>
      </c>
      <c r="AN42" s="77" t="s">
        <v>192</v>
      </c>
      <c r="AO42" s="77">
        <v>300000</v>
      </c>
      <c r="AP42" s="77" t="b">
        <v>1</v>
      </c>
      <c r="AQ42" s="77">
        <v>1800</v>
      </c>
      <c r="AR42" s="77">
        <v>65000</v>
      </c>
      <c r="AS42" s="80">
        <v>1800</v>
      </c>
      <c r="AT42" s="80">
        <v>600</v>
      </c>
      <c r="AU42" s="80"/>
      <c r="AV42" s="77">
        <v>396000</v>
      </c>
      <c r="AY42" s="77">
        <v>10</v>
      </c>
    </row>
    <row r="43" spans="1:51" s="77" customFormat="1" x14ac:dyDescent="0.15">
      <c r="A43" s="77">
        <v>38</v>
      </c>
      <c r="B43" s="77">
        <v>8</v>
      </c>
      <c r="C43" s="77" t="s">
        <v>134</v>
      </c>
      <c r="D43" s="77" t="s">
        <v>24</v>
      </c>
      <c r="E43" s="77" t="s">
        <v>135</v>
      </c>
      <c r="F43" s="77">
        <v>0</v>
      </c>
      <c r="G43" s="77" t="b">
        <v>0</v>
      </c>
      <c r="H43" s="77">
        <v>36000</v>
      </c>
      <c r="J43" s="77">
        <v>800</v>
      </c>
      <c r="K43" s="77">
        <v>800</v>
      </c>
      <c r="L43" s="77">
        <v>10</v>
      </c>
      <c r="M43" s="77">
        <v>120</v>
      </c>
      <c r="N43" s="77">
        <v>0</v>
      </c>
      <c r="O43" s="77">
        <v>0</v>
      </c>
      <c r="P43" s="80">
        <v>1</v>
      </c>
      <c r="Q43" s="80">
        <v>300</v>
      </c>
      <c r="R43" s="77" t="b">
        <v>1</v>
      </c>
      <c r="S43" s="77">
        <f t="shared" si="1"/>
        <v>300</v>
      </c>
      <c r="T43" s="77">
        <f t="shared" si="1"/>
        <v>80000</v>
      </c>
      <c r="U43" s="77">
        <v>85</v>
      </c>
      <c r="V43" s="77">
        <v>210</v>
      </c>
      <c r="W43" s="77">
        <v>1</v>
      </c>
      <c r="X43" s="77" t="s">
        <v>183</v>
      </c>
      <c r="Y43" s="77" t="s">
        <v>184</v>
      </c>
      <c r="Z43" s="77" t="s">
        <v>138</v>
      </c>
      <c r="AA43" s="77" t="s">
        <v>185</v>
      </c>
      <c r="AB43" s="77" t="s">
        <v>140</v>
      </c>
      <c r="AC43" s="77" t="s">
        <v>186</v>
      </c>
      <c r="AD43" s="77" t="s">
        <v>187</v>
      </c>
      <c r="AE43" s="77" t="s">
        <v>143</v>
      </c>
      <c r="AF43" s="77" t="s">
        <v>188</v>
      </c>
      <c r="AG43" s="77" t="s">
        <v>189</v>
      </c>
      <c r="AH43" s="77" t="s">
        <v>140</v>
      </c>
      <c r="AI43" s="77" t="s">
        <v>199</v>
      </c>
      <c r="AJ43" s="77" t="s">
        <v>171</v>
      </c>
      <c r="AL43" s="77" t="s">
        <v>191</v>
      </c>
      <c r="AM43" s="77" t="s">
        <v>150</v>
      </c>
      <c r="AN43" s="77" t="s">
        <v>192</v>
      </c>
      <c r="AO43" s="77">
        <v>300000</v>
      </c>
      <c r="AP43" s="77" t="b">
        <v>1</v>
      </c>
      <c r="AQ43" s="77">
        <v>1800</v>
      </c>
      <c r="AR43" s="77">
        <v>70000</v>
      </c>
      <c r="AS43" s="80">
        <v>1800</v>
      </c>
      <c r="AT43" s="80">
        <v>600</v>
      </c>
      <c r="AU43" s="80"/>
      <c r="AV43" s="77">
        <v>504000</v>
      </c>
      <c r="AY43" s="77">
        <v>10</v>
      </c>
    </row>
    <row r="44" spans="1:51" s="77" customFormat="1" x14ac:dyDescent="0.15">
      <c r="A44" s="77">
        <v>39</v>
      </c>
      <c r="B44" s="77">
        <v>9</v>
      </c>
      <c r="C44" s="77" t="s">
        <v>134</v>
      </c>
      <c r="D44" s="77" t="s">
        <v>24</v>
      </c>
      <c r="E44" s="77" t="s">
        <v>135</v>
      </c>
      <c r="F44" s="77">
        <v>0</v>
      </c>
      <c r="G44" s="77" t="b">
        <v>0</v>
      </c>
      <c r="H44" s="77">
        <v>36000</v>
      </c>
      <c r="J44" s="77">
        <v>900</v>
      </c>
      <c r="K44" s="77">
        <v>900</v>
      </c>
      <c r="L44" s="77">
        <v>10</v>
      </c>
      <c r="M44" s="77">
        <v>200</v>
      </c>
      <c r="N44" s="77">
        <v>0</v>
      </c>
      <c r="O44" s="77">
        <v>0</v>
      </c>
      <c r="P44" s="80">
        <v>1</v>
      </c>
      <c r="Q44" s="80">
        <v>450</v>
      </c>
      <c r="R44" s="77" t="b">
        <v>1</v>
      </c>
      <c r="S44" s="77">
        <f t="shared" si="1"/>
        <v>300</v>
      </c>
      <c r="T44" s="77">
        <f t="shared" si="1"/>
        <v>90000</v>
      </c>
      <c r="U44" s="77">
        <v>90</v>
      </c>
      <c r="V44" s="77">
        <v>250</v>
      </c>
      <c r="W44" s="77">
        <v>1</v>
      </c>
      <c r="X44" s="77" t="s">
        <v>183</v>
      </c>
      <c r="Y44" s="77" t="s">
        <v>184</v>
      </c>
      <c r="Z44" s="77" t="s">
        <v>138</v>
      </c>
      <c r="AA44" s="77" t="s">
        <v>185</v>
      </c>
      <c r="AB44" s="77" t="s">
        <v>140</v>
      </c>
      <c r="AC44" s="77" t="s">
        <v>186</v>
      </c>
      <c r="AD44" s="77" t="s">
        <v>187</v>
      </c>
      <c r="AE44" s="77" t="s">
        <v>143</v>
      </c>
      <c r="AF44" s="77" t="s">
        <v>188</v>
      </c>
      <c r="AG44" s="77" t="s">
        <v>189</v>
      </c>
      <c r="AH44" s="77" t="s">
        <v>140</v>
      </c>
      <c r="AI44" s="77" t="s">
        <v>198</v>
      </c>
      <c r="AJ44" s="77" t="s">
        <v>171</v>
      </c>
      <c r="AL44" s="77" t="s">
        <v>191</v>
      </c>
      <c r="AM44" s="77" t="s">
        <v>150</v>
      </c>
      <c r="AN44" s="77" t="s">
        <v>192</v>
      </c>
      <c r="AO44" s="77">
        <v>300000</v>
      </c>
      <c r="AP44" s="77" t="b">
        <v>1</v>
      </c>
      <c r="AQ44" s="77">
        <v>1800</v>
      </c>
      <c r="AR44" s="77">
        <v>70000</v>
      </c>
      <c r="AS44" s="80">
        <v>1800</v>
      </c>
      <c r="AT44" s="80">
        <v>600</v>
      </c>
      <c r="AU44" s="80"/>
      <c r="AV44" s="77">
        <v>624000</v>
      </c>
      <c r="AY44" s="77">
        <v>10</v>
      </c>
    </row>
    <row r="45" spans="1:51" s="77" customFormat="1" x14ac:dyDescent="0.15">
      <c r="A45" s="77">
        <v>40</v>
      </c>
      <c r="B45" s="77">
        <v>10</v>
      </c>
      <c r="C45" s="77" t="s">
        <v>134</v>
      </c>
      <c r="D45" s="77" t="s">
        <v>24</v>
      </c>
      <c r="E45" s="77" t="s">
        <v>135</v>
      </c>
      <c r="F45" s="77">
        <v>0</v>
      </c>
      <c r="G45" s="77" t="b">
        <v>0</v>
      </c>
      <c r="H45" s="77">
        <v>36000</v>
      </c>
      <c r="J45" s="77">
        <v>1000</v>
      </c>
      <c r="K45" s="77">
        <v>1000</v>
      </c>
      <c r="L45" s="77">
        <v>10</v>
      </c>
      <c r="M45" s="77">
        <v>300</v>
      </c>
      <c r="N45" s="77">
        <v>0</v>
      </c>
      <c r="O45" s="77">
        <v>0</v>
      </c>
      <c r="P45" s="80">
        <v>1</v>
      </c>
      <c r="Q45" s="80">
        <v>600</v>
      </c>
      <c r="R45" s="77" t="b">
        <v>1</v>
      </c>
      <c r="S45" s="77">
        <f t="shared" si="1"/>
        <v>300</v>
      </c>
      <c r="T45" s="77">
        <f t="shared" si="1"/>
        <v>100000</v>
      </c>
      <c r="U45" s="77">
        <v>100</v>
      </c>
      <c r="V45" s="77">
        <v>300</v>
      </c>
      <c r="W45" s="77">
        <v>1</v>
      </c>
      <c r="X45" s="77" t="s">
        <v>183</v>
      </c>
      <c r="Y45" s="77" t="s">
        <v>184</v>
      </c>
      <c r="Z45" s="77" t="s">
        <v>138</v>
      </c>
      <c r="AA45" s="77" t="s">
        <v>185</v>
      </c>
      <c r="AB45" s="77" t="s">
        <v>140</v>
      </c>
      <c r="AC45" s="77" t="s">
        <v>186</v>
      </c>
      <c r="AD45" s="77" t="s">
        <v>187</v>
      </c>
      <c r="AE45" s="77" t="s">
        <v>143</v>
      </c>
      <c r="AF45" s="77" t="s">
        <v>188</v>
      </c>
      <c r="AG45" s="77" t="s">
        <v>189</v>
      </c>
      <c r="AH45" s="77" t="s">
        <v>140</v>
      </c>
      <c r="AI45" s="77" t="s">
        <v>199</v>
      </c>
      <c r="AJ45" s="77" t="s">
        <v>171</v>
      </c>
      <c r="AL45" s="77" t="s">
        <v>191</v>
      </c>
      <c r="AM45" s="77" t="s">
        <v>150</v>
      </c>
      <c r="AN45" s="77" t="s">
        <v>192</v>
      </c>
      <c r="AO45" s="77">
        <v>300000</v>
      </c>
      <c r="AP45" s="77" t="b">
        <v>1</v>
      </c>
      <c r="AQ45" s="77">
        <v>1800</v>
      </c>
      <c r="AR45" s="77">
        <v>70000</v>
      </c>
      <c r="AS45" s="80">
        <v>1800</v>
      </c>
      <c r="AT45" s="80">
        <v>600</v>
      </c>
      <c r="AU45" s="80"/>
      <c r="AV45" s="77">
        <v>756000</v>
      </c>
      <c r="AY45" s="77">
        <v>10</v>
      </c>
    </row>
    <row r="46" spans="1:51" s="77" customFormat="1" x14ac:dyDescent="0.15">
      <c r="A46" s="77">
        <v>41</v>
      </c>
      <c r="B46" s="77">
        <v>11</v>
      </c>
      <c r="C46" s="77" t="s">
        <v>134</v>
      </c>
      <c r="D46" s="77" t="s">
        <v>24</v>
      </c>
      <c r="E46" s="77" t="s">
        <v>135</v>
      </c>
      <c r="F46" s="77">
        <v>0</v>
      </c>
      <c r="G46" s="77" t="b">
        <v>0</v>
      </c>
      <c r="H46" s="77">
        <v>36000</v>
      </c>
      <c r="J46" s="77">
        <v>600</v>
      </c>
      <c r="K46" s="77">
        <v>600</v>
      </c>
      <c r="L46" s="77">
        <v>10</v>
      </c>
      <c r="M46" s="77">
        <v>300</v>
      </c>
      <c r="N46" s="77">
        <v>0</v>
      </c>
      <c r="O46" s="77">
        <v>0</v>
      </c>
      <c r="P46" s="80">
        <v>1</v>
      </c>
      <c r="Q46" s="80">
        <v>600</v>
      </c>
      <c r="R46" s="77" t="b">
        <v>1</v>
      </c>
      <c r="S46" s="77">
        <f t="shared" si="1"/>
        <v>300</v>
      </c>
      <c r="T46" s="77">
        <f t="shared" si="1"/>
        <v>110000</v>
      </c>
      <c r="U46" s="77">
        <v>110</v>
      </c>
      <c r="V46" s="77">
        <v>350</v>
      </c>
      <c r="W46" s="77">
        <v>1</v>
      </c>
      <c r="X46" s="77" t="s">
        <v>183</v>
      </c>
      <c r="Y46" s="77" t="s">
        <v>184</v>
      </c>
      <c r="Z46" s="77" t="s">
        <v>138</v>
      </c>
      <c r="AA46" s="77" t="s">
        <v>185</v>
      </c>
      <c r="AB46" s="77" t="s">
        <v>140</v>
      </c>
      <c r="AC46" s="77" t="s">
        <v>186</v>
      </c>
      <c r="AD46" s="77" t="s">
        <v>187</v>
      </c>
      <c r="AE46" s="77" t="s">
        <v>143</v>
      </c>
      <c r="AF46" s="77" t="s">
        <v>188</v>
      </c>
      <c r="AG46" s="77" t="s">
        <v>189</v>
      </c>
      <c r="AH46" s="77" t="s">
        <v>140</v>
      </c>
      <c r="AI46" s="77" t="s">
        <v>200</v>
      </c>
      <c r="AJ46" s="77" t="s">
        <v>171</v>
      </c>
      <c r="AL46" s="77" t="s">
        <v>191</v>
      </c>
      <c r="AM46" s="77" t="s">
        <v>150</v>
      </c>
      <c r="AN46" s="77" t="s">
        <v>192</v>
      </c>
      <c r="AO46" s="77">
        <v>300000</v>
      </c>
      <c r="AP46" s="77" t="b">
        <v>1</v>
      </c>
      <c r="AQ46" s="77">
        <v>1800</v>
      </c>
      <c r="AR46" s="77">
        <v>70000</v>
      </c>
      <c r="AS46" s="80">
        <v>1800</v>
      </c>
      <c r="AT46" s="80">
        <v>600</v>
      </c>
      <c r="AU46" s="80"/>
      <c r="AV46" s="77">
        <v>840000</v>
      </c>
      <c r="AY46" s="77">
        <v>10</v>
      </c>
    </row>
    <row r="47" spans="1:51" s="77" customFormat="1" x14ac:dyDescent="0.15">
      <c r="A47" s="77">
        <v>42</v>
      </c>
      <c r="B47" s="77">
        <v>12</v>
      </c>
      <c r="C47" s="77" t="s">
        <v>134</v>
      </c>
      <c r="D47" s="77" t="s">
        <v>24</v>
      </c>
      <c r="E47" s="77" t="s">
        <v>135</v>
      </c>
      <c r="F47" s="77">
        <v>0</v>
      </c>
      <c r="G47" s="77" t="b">
        <v>0</v>
      </c>
      <c r="H47" s="77">
        <v>36000</v>
      </c>
      <c r="J47" s="77">
        <v>700</v>
      </c>
      <c r="K47" s="77">
        <v>700</v>
      </c>
      <c r="L47" s="77">
        <v>10</v>
      </c>
      <c r="M47" s="77">
        <v>300</v>
      </c>
      <c r="N47" s="77">
        <v>0</v>
      </c>
      <c r="O47" s="77">
        <v>0</v>
      </c>
      <c r="P47" s="80">
        <v>1</v>
      </c>
      <c r="Q47" s="80">
        <v>600</v>
      </c>
      <c r="R47" s="77" t="b">
        <v>1</v>
      </c>
      <c r="S47" s="77">
        <f t="shared" si="1"/>
        <v>300</v>
      </c>
      <c r="T47" s="77">
        <f t="shared" si="1"/>
        <v>120000</v>
      </c>
      <c r="U47" s="77">
        <v>120</v>
      </c>
      <c r="V47" s="77">
        <v>400</v>
      </c>
      <c r="W47" s="77">
        <v>1</v>
      </c>
      <c r="X47" s="77" t="s">
        <v>183</v>
      </c>
      <c r="Y47" s="77" t="s">
        <v>184</v>
      </c>
      <c r="Z47" s="77" t="s">
        <v>138</v>
      </c>
      <c r="AA47" s="77" t="s">
        <v>185</v>
      </c>
      <c r="AB47" s="77" t="s">
        <v>140</v>
      </c>
      <c r="AC47" s="77" t="s">
        <v>186</v>
      </c>
      <c r="AD47" s="77" t="s">
        <v>187</v>
      </c>
      <c r="AE47" s="77" t="s">
        <v>143</v>
      </c>
      <c r="AF47" s="77" t="s">
        <v>188</v>
      </c>
      <c r="AG47" s="77" t="s">
        <v>189</v>
      </c>
      <c r="AH47" s="77" t="s">
        <v>140</v>
      </c>
      <c r="AI47" s="77" t="s">
        <v>201</v>
      </c>
      <c r="AJ47" s="77" t="s">
        <v>171</v>
      </c>
      <c r="AL47" s="77" t="s">
        <v>191</v>
      </c>
      <c r="AM47" s="77" t="s">
        <v>150</v>
      </c>
      <c r="AN47" s="77" t="s">
        <v>192</v>
      </c>
      <c r="AO47" s="77">
        <v>300000</v>
      </c>
      <c r="AP47" s="77" t="b">
        <v>1</v>
      </c>
      <c r="AQ47" s="77">
        <v>1800</v>
      </c>
      <c r="AR47" s="77">
        <v>70000</v>
      </c>
      <c r="AS47" s="80">
        <v>1800</v>
      </c>
      <c r="AT47" s="80">
        <v>600</v>
      </c>
      <c r="AU47" s="80"/>
      <c r="AV47" s="77">
        <v>1008000</v>
      </c>
      <c r="AY47" s="77">
        <v>10</v>
      </c>
    </row>
    <row r="48" spans="1:51" s="77" customFormat="1" x14ac:dyDescent="0.15">
      <c r="A48" s="77">
        <v>43</v>
      </c>
      <c r="B48" s="77">
        <v>13</v>
      </c>
      <c r="C48" s="77" t="s">
        <v>134</v>
      </c>
      <c r="D48" s="77" t="s">
        <v>24</v>
      </c>
      <c r="E48" s="77" t="s">
        <v>135</v>
      </c>
      <c r="F48" s="77">
        <v>0</v>
      </c>
      <c r="G48" s="77" t="b">
        <v>0</v>
      </c>
      <c r="H48" s="77">
        <v>36000</v>
      </c>
      <c r="J48" s="77">
        <v>800</v>
      </c>
      <c r="K48" s="77">
        <v>800</v>
      </c>
      <c r="L48" s="77">
        <v>10</v>
      </c>
      <c r="M48" s="77">
        <v>300</v>
      </c>
      <c r="N48" s="77">
        <v>0</v>
      </c>
      <c r="O48" s="77">
        <v>0</v>
      </c>
      <c r="P48" s="80">
        <v>1</v>
      </c>
      <c r="Q48" s="80">
        <v>600</v>
      </c>
      <c r="R48" s="77" t="b">
        <v>1</v>
      </c>
      <c r="S48" s="77">
        <f t="shared" si="1"/>
        <v>300</v>
      </c>
      <c r="T48" s="77">
        <f t="shared" si="1"/>
        <v>130000</v>
      </c>
      <c r="U48" s="77">
        <v>130</v>
      </c>
      <c r="V48" s="77">
        <v>450</v>
      </c>
      <c r="W48" s="77">
        <v>1</v>
      </c>
      <c r="X48" s="77" t="s">
        <v>183</v>
      </c>
      <c r="Y48" s="77" t="s">
        <v>184</v>
      </c>
      <c r="Z48" s="77" t="s">
        <v>138</v>
      </c>
      <c r="AA48" s="77" t="s">
        <v>185</v>
      </c>
      <c r="AB48" s="77" t="s">
        <v>140</v>
      </c>
      <c r="AC48" s="77" t="s">
        <v>186</v>
      </c>
      <c r="AD48" s="77" t="s">
        <v>187</v>
      </c>
      <c r="AE48" s="77" t="s">
        <v>143</v>
      </c>
      <c r="AF48" s="77" t="s">
        <v>188</v>
      </c>
      <c r="AG48" s="77" t="s">
        <v>189</v>
      </c>
      <c r="AH48" s="77" t="s">
        <v>140</v>
      </c>
      <c r="AI48" s="77" t="s">
        <v>200</v>
      </c>
      <c r="AJ48" s="77" t="s">
        <v>171</v>
      </c>
      <c r="AL48" s="77" t="s">
        <v>191</v>
      </c>
      <c r="AM48" s="77" t="s">
        <v>150</v>
      </c>
      <c r="AN48" s="77" t="s">
        <v>192</v>
      </c>
      <c r="AO48" s="77">
        <v>300000</v>
      </c>
      <c r="AP48" s="77" t="b">
        <v>0</v>
      </c>
      <c r="AQ48" s="77">
        <v>1800</v>
      </c>
      <c r="AR48" s="77">
        <v>70000</v>
      </c>
      <c r="AS48" s="80">
        <v>1800</v>
      </c>
      <c r="AT48" s="80">
        <v>600</v>
      </c>
      <c r="AU48" s="80"/>
      <c r="AV48" s="77">
        <v>1092000</v>
      </c>
      <c r="AY48" s="77">
        <v>10</v>
      </c>
    </row>
    <row r="49" spans="1:51" s="77" customFormat="1" x14ac:dyDescent="0.15">
      <c r="A49" s="77">
        <v>44</v>
      </c>
      <c r="B49" s="77">
        <v>14</v>
      </c>
      <c r="C49" s="77" t="s">
        <v>134</v>
      </c>
      <c r="D49" s="77" t="s">
        <v>24</v>
      </c>
      <c r="E49" s="77" t="s">
        <v>135</v>
      </c>
      <c r="F49" s="77">
        <v>0</v>
      </c>
      <c r="G49" s="77" t="b">
        <v>0</v>
      </c>
      <c r="H49" s="77">
        <v>36000</v>
      </c>
      <c r="J49" s="77">
        <v>900</v>
      </c>
      <c r="K49" s="77">
        <v>900</v>
      </c>
      <c r="L49" s="77">
        <v>10</v>
      </c>
      <c r="M49" s="77">
        <v>300</v>
      </c>
      <c r="N49" s="77">
        <v>0</v>
      </c>
      <c r="O49" s="77">
        <v>0</v>
      </c>
      <c r="P49" s="80">
        <v>1</v>
      </c>
      <c r="Q49" s="80">
        <v>600</v>
      </c>
      <c r="R49" s="77" t="b">
        <v>1</v>
      </c>
      <c r="S49" s="77">
        <f t="shared" si="1"/>
        <v>300</v>
      </c>
      <c r="T49" s="77">
        <f t="shared" si="1"/>
        <v>140000</v>
      </c>
      <c r="U49" s="77">
        <v>140</v>
      </c>
      <c r="V49" s="77">
        <v>500</v>
      </c>
      <c r="W49" s="77">
        <v>1</v>
      </c>
      <c r="X49" s="77" t="s">
        <v>183</v>
      </c>
      <c r="Y49" s="77" t="s">
        <v>184</v>
      </c>
      <c r="Z49" s="77" t="s">
        <v>138</v>
      </c>
      <c r="AA49" s="77" t="s">
        <v>185</v>
      </c>
      <c r="AB49" s="77" t="s">
        <v>140</v>
      </c>
      <c r="AC49" s="77" t="s">
        <v>186</v>
      </c>
      <c r="AD49" s="77" t="s">
        <v>187</v>
      </c>
      <c r="AE49" s="77" t="s">
        <v>143</v>
      </c>
      <c r="AF49" s="77" t="s">
        <v>188</v>
      </c>
      <c r="AG49" s="77" t="s">
        <v>189</v>
      </c>
      <c r="AH49" s="77" t="s">
        <v>140</v>
      </c>
      <c r="AI49" s="77" t="s">
        <v>201</v>
      </c>
      <c r="AJ49" s="77" t="s">
        <v>171</v>
      </c>
      <c r="AL49" s="77" t="s">
        <v>191</v>
      </c>
      <c r="AM49" s="77" t="s">
        <v>150</v>
      </c>
      <c r="AN49" s="77" t="s">
        <v>192</v>
      </c>
      <c r="AO49" s="77">
        <v>300000</v>
      </c>
      <c r="AP49" s="77" t="b">
        <v>0</v>
      </c>
      <c r="AQ49" s="77">
        <v>1800</v>
      </c>
      <c r="AR49" s="77">
        <v>70000</v>
      </c>
      <c r="AS49" s="80">
        <v>1800</v>
      </c>
      <c r="AT49" s="80">
        <v>600</v>
      </c>
      <c r="AU49" s="80"/>
      <c r="AV49" s="77">
        <v>1176000</v>
      </c>
      <c r="AY49" s="77">
        <v>10</v>
      </c>
    </row>
    <row r="50" spans="1:51" s="77" customFormat="1" x14ac:dyDescent="0.15">
      <c r="A50" s="77">
        <v>45</v>
      </c>
      <c r="B50" s="77">
        <v>15</v>
      </c>
      <c r="C50" s="77" t="s">
        <v>134</v>
      </c>
      <c r="D50" s="77" t="s">
        <v>24</v>
      </c>
      <c r="E50" s="77" t="s">
        <v>135</v>
      </c>
      <c r="F50" s="77">
        <v>0</v>
      </c>
      <c r="G50" s="77" t="b">
        <v>0</v>
      </c>
      <c r="H50" s="77">
        <v>36000</v>
      </c>
      <c r="J50" s="77">
        <v>1000</v>
      </c>
      <c r="K50" s="77">
        <v>1000</v>
      </c>
      <c r="L50" s="77">
        <v>10</v>
      </c>
      <c r="M50" s="77">
        <v>300</v>
      </c>
      <c r="N50" s="77">
        <v>0</v>
      </c>
      <c r="O50" s="77">
        <v>0</v>
      </c>
      <c r="P50" s="80">
        <v>1</v>
      </c>
      <c r="Q50" s="80">
        <v>600</v>
      </c>
      <c r="R50" s="77" t="b">
        <v>1</v>
      </c>
      <c r="S50" s="77">
        <f t="shared" si="1"/>
        <v>300</v>
      </c>
      <c r="T50" s="77">
        <f t="shared" si="1"/>
        <v>150000</v>
      </c>
      <c r="U50" s="77">
        <v>150</v>
      </c>
      <c r="V50" s="77">
        <v>550</v>
      </c>
      <c r="W50" s="77">
        <v>1</v>
      </c>
      <c r="X50" s="77" t="s">
        <v>183</v>
      </c>
      <c r="Y50" s="77" t="s">
        <v>184</v>
      </c>
      <c r="Z50" s="77" t="s">
        <v>138</v>
      </c>
      <c r="AA50" s="77" t="s">
        <v>185</v>
      </c>
      <c r="AB50" s="77" t="s">
        <v>140</v>
      </c>
      <c r="AC50" s="77" t="s">
        <v>186</v>
      </c>
      <c r="AD50" s="77" t="s">
        <v>187</v>
      </c>
      <c r="AE50" s="77" t="s">
        <v>143</v>
      </c>
      <c r="AF50" s="77" t="s">
        <v>188</v>
      </c>
      <c r="AG50" s="77" t="s">
        <v>189</v>
      </c>
      <c r="AH50" s="77" t="s">
        <v>140</v>
      </c>
      <c r="AI50" s="77" t="s">
        <v>200</v>
      </c>
      <c r="AJ50" s="77" t="s">
        <v>171</v>
      </c>
      <c r="AL50" s="77" t="s">
        <v>191</v>
      </c>
      <c r="AM50" s="77" t="s">
        <v>150</v>
      </c>
      <c r="AN50" s="77" t="s">
        <v>192</v>
      </c>
      <c r="AO50" s="77">
        <v>300000</v>
      </c>
      <c r="AP50" s="77" t="b">
        <v>0</v>
      </c>
      <c r="AQ50" s="77">
        <v>1800</v>
      </c>
      <c r="AR50" s="77">
        <v>70000</v>
      </c>
      <c r="AS50" s="80">
        <v>1800</v>
      </c>
      <c r="AT50" s="80">
        <v>600</v>
      </c>
      <c r="AU50" s="80"/>
      <c r="AV50" s="77">
        <v>1260000</v>
      </c>
      <c r="AY50" s="77">
        <v>10</v>
      </c>
    </row>
    <row r="51" spans="1:51" s="77" customFormat="1" x14ac:dyDescent="0.15">
      <c r="A51" s="77">
        <v>103</v>
      </c>
      <c r="B51" s="77">
        <v>16</v>
      </c>
      <c r="C51" s="77" t="s">
        <v>134</v>
      </c>
      <c r="D51" s="77" t="s">
        <v>24</v>
      </c>
      <c r="E51" s="77" t="s">
        <v>135</v>
      </c>
      <c r="F51" s="77">
        <v>0</v>
      </c>
      <c r="G51" s="77" t="b">
        <v>0</v>
      </c>
      <c r="H51" s="77">
        <v>36000</v>
      </c>
      <c r="J51" s="77">
        <v>1000</v>
      </c>
      <c r="K51" s="77">
        <v>1000</v>
      </c>
      <c r="L51" s="77">
        <v>10</v>
      </c>
      <c r="M51" s="77">
        <v>300</v>
      </c>
      <c r="N51" s="77">
        <v>0</v>
      </c>
      <c r="O51" s="77">
        <v>0</v>
      </c>
      <c r="P51" s="80">
        <v>1</v>
      </c>
      <c r="Q51" s="80">
        <v>600</v>
      </c>
      <c r="R51" s="77" t="b">
        <v>1</v>
      </c>
      <c r="S51" s="77">
        <f t="shared" si="1"/>
        <v>300</v>
      </c>
      <c r="T51" s="77">
        <f t="shared" si="1"/>
        <v>160000</v>
      </c>
      <c r="U51" s="77">
        <v>160</v>
      </c>
      <c r="V51" s="77">
        <v>600</v>
      </c>
      <c r="W51" s="77">
        <v>1</v>
      </c>
      <c r="X51" s="77" t="s">
        <v>183</v>
      </c>
      <c r="Y51" s="77" t="s">
        <v>184</v>
      </c>
      <c r="Z51" s="77" t="s">
        <v>138</v>
      </c>
      <c r="AA51" s="77" t="s">
        <v>185</v>
      </c>
      <c r="AB51" s="77" t="s">
        <v>140</v>
      </c>
      <c r="AC51" s="77" t="s">
        <v>186</v>
      </c>
      <c r="AD51" s="77" t="s">
        <v>187</v>
      </c>
      <c r="AE51" s="77" t="s">
        <v>143</v>
      </c>
      <c r="AF51" s="77" t="s">
        <v>188</v>
      </c>
      <c r="AG51" s="77" t="s">
        <v>189</v>
      </c>
      <c r="AH51" s="77" t="s">
        <v>140</v>
      </c>
      <c r="AI51" s="77" t="s">
        <v>200</v>
      </c>
      <c r="AJ51" s="77" t="s">
        <v>171</v>
      </c>
      <c r="AL51" s="77" t="s">
        <v>191</v>
      </c>
      <c r="AM51" s="77" t="s">
        <v>150</v>
      </c>
      <c r="AN51" s="77" t="s">
        <v>192</v>
      </c>
      <c r="AO51" s="77">
        <v>300000</v>
      </c>
      <c r="AP51" s="77" t="b">
        <v>0</v>
      </c>
      <c r="AQ51" s="77">
        <v>1800</v>
      </c>
      <c r="AR51" s="77">
        <v>70000</v>
      </c>
      <c r="AS51" s="80">
        <v>1800</v>
      </c>
      <c r="AT51" s="80">
        <v>600</v>
      </c>
      <c r="AU51" s="80"/>
      <c r="AV51" s="77">
        <v>1344000</v>
      </c>
      <c r="AY51" s="77">
        <v>10</v>
      </c>
    </row>
    <row r="52" spans="1:51" s="78" customFormat="1" x14ac:dyDescent="0.15">
      <c r="A52" s="78">
        <v>46</v>
      </c>
      <c r="B52" s="78">
        <v>1</v>
      </c>
      <c r="C52" s="78" t="s">
        <v>202</v>
      </c>
      <c r="D52" s="78" t="s">
        <v>15</v>
      </c>
      <c r="E52" s="78" t="s">
        <v>135</v>
      </c>
      <c r="F52" s="78">
        <v>0</v>
      </c>
      <c r="G52" s="78" t="b">
        <v>0</v>
      </c>
      <c r="H52" s="78">
        <v>180000</v>
      </c>
      <c r="J52" s="78">
        <v>100</v>
      </c>
      <c r="K52" s="78">
        <v>100</v>
      </c>
      <c r="L52" s="78">
        <v>10</v>
      </c>
      <c r="M52" s="78">
        <v>3</v>
      </c>
      <c r="N52" s="78">
        <v>0</v>
      </c>
      <c r="O52" s="78">
        <v>0</v>
      </c>
      <c r="P52" s="81">
        <v>1</v>
      </c>
      <c r="Q52" s="81">
        <v>10</v>
      </c>
      <c r="R52" s="78" t="b">
        <v>1</v>
      </c>
      <c r="S52" s="78">
        <f t="shared" si="1"/>
        <v>60</v>
      </c>
      <c r="T52" s="78">
        <f t="shared" si="1"/>
        <v>10000</v>
      </c>
      <c r="U52" s="78">
        <v>50</v>
      </c>
      <c r="V52" s="78">
        <v>10</v>
      </c>
      <c r="W52" s="78">
        <v>1</v>
      </c>
      <c r="X52" s="78" t="s">
        <v>203</v>
      </c>
      <c r="Y52" s="78" t="s">
        <v>204</v>
      </c>
      <c r="Z52" s="78" t="s">
        <v>138</v>
      </c>
      <c r="AA52" s="78" t="s">
        <v>205</v>
      </c>
      <c r="AB52" s="78" t="s">
        <v>140</v>
      </c>
      <c r="AC52" s="78" t="s">
        <v>206</v>
      </c>
      <c r="AD52" s="78" t="s">
        <v>207</v>
      </c>
      <c r="AE52" s="78" t="s">
        <v>143</v>
      </c>
      <c r="AF52" s="78" t="s">
        <v>208</v>
      </c>
      <c r="AG52" s="78" t="s">
        <v>209</v>
      </c>
      <c r="AH52" s="78" t="s">
        <v>140</v>
      </c>
      <c r="AI52" s="78" t="s">
        <v>210</v>
      </c>
      <c r="AJ52" s="78" t="s">
        <v>211</v>
      </c>
      <c r="AL52" s="78" t="s">
        <v>212</v>
      </c>
      <c r="AM52" s="78" t="s">
        <v>150</v>
      </c>
      <c r="AN52" s="78" t="s">
        <v>213</v>
      </c>
      <c r="AO52" s="78">
        <v>300000</v>
      </c>
      <c r="AP52" s="78" t="b">
        <v>0</v>
      </c>
      <c r="AQ52" s="78">
        <v>600</v>
      </c>
      <c r="AR52" s="78">
        <v>45000</v>
      </c>
      <c r="AS52" s="81">
        <v>600</v>
      </c>
      <c r="AT52" s="81">
        <v>600</v>
      </c>
      <c r="AU52" s="81"/>
      <c r="AV52" s="78">
        <v>54000</v>
      </c>
      <c r="AY52" s="78">
        <v>10</v>
      </c>
    </row>
    <row r="53" spans="1:51" s="78" customFormat="1" x14ac:dyDescent="0.15">
      <c r="A53" s="78">
        <v>47</v>
      </c>
      <c r="B53" s="78">
        <v>2</v>
      </c>
      <c r="C53" s="78" t="s">
        <v>202</v>
      </c>
      <c r="D53" s="78" t="s">
        <v>15</v>
      </c>
      <c r="E53" s="78" t="s">
        <v>135</v>
      </c>
      <c r="F53" s="78">
        <v>0</v>
      </c>
      <c r="G53" s="78" t="b">
        <v>0</v>
      </c>
      <c r="H53" s="78">
        <v>180000</v>
      </c>
      <c r="J53" s="78">
        <v>200</v>
      </c>
      <c r="K53" s="78">
        <v>200</v>
      </c>
      <c r="L53" s="78">
        <v>10</v>
      </c>
      <c r="M53" s="78">
        <v>5</v>
      </c>
      <c r="N53" s="78">
        <v>0</v>
      </c>
      <c r="O53" s="78">
        <v>0</v>
      </c>
      <c r="P53" s="81">
        <v>1</v>
      </c>
      <c r="Q53" s="81">
        <v>20</v>
      </c>
      <c r="R53" s="78" t="b">
        <v>1</v>
      </c>
      <c r="S53" s="78">
        <f t="shared" si="1"/>
        <v>60</v>
      </c>
      <c r="T53" s="78">
        <f t="shared" si="1"/>
        <v>15000</v>
      </c>
      <c r="U53" s="78">
        <v>55</v>
      </c>
      <c r="V53" s="78">
        <v>20</v>
      </c>
      <c r="W53" s="78">
        <v>1</v>
      </c>
      <c r="X53" s="78" t="s">
        <v>203</v>
      </c>
      <c r="Y53" s="78" t="s">
        <v>204</v>
      </c>
      <c r="Z53" s="78" t="s">
        <v>138</v>
      </c>
      <c r="AA53" s="78" t="s">
        <v>205</v>
      </c>
      <c r="AB53" s="78" t="s">
        <v>140</v>
      </c>
      <c r="AC53" s="78" t="s">
        <v>206</v>
      </c>
      <c r="AD53" s="78" t="s">
        <v>207</v>
      </c>
      <c r="AE53" s="78" t="s">
        <v>143</v>
      </c>
      <c r="AF53" s="78" t="s">
        <v>208</v>
      </c>
      <c r="AG53" s="78" t="s">
        <v>209</v>
      </c>
      <c r="AH53" s="78" t="s">
        <v>140</v>
      </c>
      <c r="AI53" s="78" t="s">
        <v>210</v>
      </c>
      <c r="AJ53" s="78" t="s">
        <v>211</v>
      </c>
      <c r="AL53" s="78" t="s">
        <v>212</v>
      </c>
      <c r="AM53" s="78" t="s">
        <v>150</v>
      </c>
      <c r="AN53" s="78" t="s">
        <v>213</v>
      </c>
      <c r="AO53" s="78">
        <v>300000</v>
      </c>
      <c r="AP53" s="78" t="b">
        <v>0</v>
      </c>
      <c r="AQ53" s="78">
        <v>600</v>
      </c>
      <c r="AR53" s="78">
        <v>45000</v>
      </c>
      <c r="AS53" s="81">
        <v>600</v>
      </c>
      <c r="AT53" s="81">
        <v>600</v>
      </c>
      <c r="AU53" s="81"/>
      <c r="AV53" s="78">
        <v>216000</v>
      </c>
      <c r="AY53" s="78">
        <v>10</v>
      </c>
    </row>
    <row r="54" spans="1:51" s="78" customFormat="1" x14ac:dyDescent="0.15">
      <c r="A54" s="78">
        <v>48</v>
      </c>
      <c r="B54" s="78">
        <v>3</v>
      </c>
      <c r="C54" s="78" t="s">
        <v>202</v>
      </c>
      <c r="D54" s="78" t="s">
        <v>15</v>
      </c>
      <c r="E54" s="78" t="s">
        <v>135</v>
      </c>
      <c r="F54" s="78">
        <v>0</v>
      </c>
      <c r="G54" s="78" t="b">
        <v>0</v>
      </c>
      <c r="H54" s="78">
        <v>180000</v>
      </c>
      <c r="J54" s="78">
        <v>300</v>
      </c>
      <c r="K54" s="78">
        <v>300</v>
      </c>
      <c r="L54" s="78">
        <v>10</v>
      </c>
      <c r="M54" s="78">
        <v>10</v>
      </c>
      <c r="N54" s="78">
        <v>0</v>
      </c>
      <c r="O54" s="78">
        <v>0</v>
      </c>
      <c r="P54" s="81">
        <v>1</v>
      </c>
      <c r="Q54" s="81">
        <v>30</v>
      </c>
      <c r="R54" s="78" t="b">
        <v>1</v>
      </c>
      <c r="S54" s="78">
        <f t="shared" si="1"/>
        <v>60</v>
      </c>
      <c r="T54" s="78">
        <f t="shared" si="1"/>
        <v>20000</v>
      </c>
      <c r="U54" s="78">
        <v>60</v>
      </c>
      <c r="V54" s="78">
        <v>40</v>
      </c>
      <c r="W54" s="78">
        <v>1</v>
      </c>
      <c r="X54" s="78" t="s">
        <v>203</v>
      </c>
      <c r="Y54" s="78" t="s">
        <v>204</v>
      </c>
      <c r="Z54" s="78" t="s">
        <v>138</v>
      </c>
      <c r="AA54" s="78" t="s">
        <v>205</v>
      </c>
      <c r="AB54" s="78" t="s">
        <v>140</v>
      </c>
      <c r="AC54" s="78" t="s">
        <v>206</v>
      </c>
      <c r="AD54" s="78" t="s">
        <v>207</v>
      </c>
      <c r="AE54" s="78" t="s">
        <v>143</v>
      </c>
      <c r="AF54" s="78" t="s">
        <v>208</v>
      </c>
      <c r="AG54" s="78" t="s">
        <v>209</v>
      </c>
      <c r="AH54" s="78" t="s">
        <v>140</v>
      </c>
      <c r="AI54" s="78" t="s">
        <v>214</v>
      </c>
      <c r="AJ54" s="78" t="s">
        <v>211</v>
      </c>
      <c r="AL54" s="78" t="s">
        <v>212</v>
      </c>
      <c r="AM54" s="78" t="s">
        <v>150</v>
      </c>
      <c r="AN54" s="78" t="s">
        <v>213</v>
      </c>
      <c r="AO54" s="78">
        <v>300000</v>
      </c>
      <c r="AP54" s="78" t="b">
        <v>1</v>
      </c>
      <c r="AQ54" s="78">
        <v>600</v>
      </c>
      <c r="AR54" s="78">
        <v>45000</v>
      </c>
      <c r="AS54" s="81">
        <v>600</v>
      </c>
      <c r="AT54" s="81">
        <v>600</v>
      </c>
      <c r="AU54" s="81"/>
      <c r="AV54" s="78">
        <v>540000</v>
      </c>
      <c r="AY54" s="78">
        <v>10</v>
      </c>
    </row>
    <row r="55" spans="1:51" s="78" customFormat="1" x14ac:dyDescent="0.15">
      <c r="A55" s="78">
        <v>49</v>
      </c>
      <c r="B55" s="78">
        <v>4</v>
      </c>
      <c r="C55" s="78" t="s">
        <v>202</v>
      </c>
      <c r="D55" s="78" t="s">
        <v>15</v>
      </c>
      <c r="E55" s="78" t="s">
        <v>135</v>
      </c>
      <c r="F55" s="78">
        <v>0</v>
      </c>
      <c r="G55" s="78" t="b">
        <v>0</v>
      </c>
      <c r="H55" s="78">
        <v>190000</v>
      </c>
      <c r="J55" s="78">
        <v>400</v>
      </c>
      <c r="K55" s="78">
        <v>400</v>
      </c>
      <c r="L55" s="78">
        <v>10</v>
      </c>
      <c r="M55" s="78">
        <v>15</v>
      </c>
      <c r="N55" s="78">
        <v>0</v>
      </c>
      <c r="O55" s="78">
        <v>0</v>
      </c>
      <c r="P55" s="81">
        <v>1</v>
      </c>
      <c r="Q55" s="81">
        <v>60</v>
      </c>
      <c r="R55" s="78" t="b">
        <v>1</v>
      </c>
      <c r="S55" s="78">
        <f t="shared" si="1"/>
        <v>60</v>
      </c>
      <c r="T55" s="78">
        <f t="shared" si="1"/>
        <v>30000</v>
      </c>
      <c r="U55" s="78">
        <v>65</v>
      </c>
      <c r="V55" s="78">
        <v>60</v>
      </c>
      <c r="W55" s="78">
        <v>1</v>
      </c>
      <c r="X55" s="78" t="s">
        <v>203</v>
      </c>
      <c r="Y55" s="78" t="s">
        <v>204</v>
      </c>
      <c r="Z55" s="78" t="s">
        <v>138</v>
      </c>
      <c r="AA55" s="78" t="s">
        <v>205</v>
      </c>
      <c r="AB55" s="78" t="s">
        <v>140</v>
      </c>
      <c r="AC55" s="78" t="s">
        <v>206</v>
      </c>
      <c r="AD55" s="78" t="s">
        <v>207</v>
      </c>
      <c r="AE55" s="78" t="s">
        <v>143</v>
      </c>
      <c r="AF55" s="78" t="s">
        <v>208</v>
      </c>
      <c r="AG55" s="78" t="s">
        <v>209</v>
      </c>
      <c r="AH55" s="78" t="s">
        <v>140</v>
      </c>
      <c r="AI55" s="78" t="s">
        <v>214</v>
      </c>
      <c r="AJ55" s="78" t="s">
        <v>211</v>
      </c>
      <c r="AL55" s="78" t="s">
        <v>212</v>
      </c>
      <c r="AM55" s="78" t="s">
        <v>150</v>
      </c>
      <c r="AN55" s="78" t="s">
        <v>213</v>
      </c>
      <c r="AO55" s="78">
        <v>300000</v>
      </c>
      <c r="AP55" s="78" t="b">
        <v>1</v>
      </c>
      <c r="AQ55" s="78">
        <v>600</v>
      </c>
      <c r="AR55" s="78">
        <v>50000</v>
      </c>
      <c r="AS55" s="81">
        <v>600</v>
      </c>
      <c r="AT55" s="81">
        <v>600</v>
      </c>
      <c r="AU55" s="81"/>
      <c r="AV55" s="78">
        <v>912000</v>
      </c>
      <c r="AY55" s="78">
        <v>10</v>
      </c>
    </row>
    <row r="56" spans="1:51" s="78" customFormat="1" x14ac:dyDescent="0.15">
      <c r="A56" s="78">
        <v>50</v>
      </c>
      <c r="B56" s="78">
        <v>5</v>
      </c>
      <c r="C56" s="78" t="s">
        <v>202</v>
      </c>
      <c r="D56" s="78" t="s">
        <v>15</v>
      </c>
      <c r="E56" s="78" t="s">
        <v>135</v>
      </c>
      <c r="F56" s="78">
        <v>0</v>
      </c>
      <c r="G56" s="78" t="b">
        <v>0</v>
      </c>
      <c r="H56" s="78">
        <v>200000</v>
      </c>
      <c r="J56" s="78">
        <v>500</v>
      </c>
      <c r="K56" s="78">
        <v>500</v>
      </c>
      <c r="L56" s="78">
        <v>10</v>
      </c>
      <c r="M56" s="78">
        <v>20</v>
      </c>
      <c r="N56" s="78">
        <v>0</v>
      </c>
      <c r="O56" s="78">
        <v>0</v>
      </c>
      <c r="P56" s="81">
        <v>1</v>
      </c>
      <c r="Q56" s="81">
        <v>120</v>
      </c>
      <c r="R56" s="78" t="b">
        <v>1</v>
      </c>
      <c r="S56" s="78">
        <f t="shared" si="1"/>
        <v>180</v>
      </c>
      <c r="T56" s="78">
        <f t="shared" si="1"/>
        <v>45000</v>
      </c>
      <c r="U56" s="78">
        <v>70</v>
      </c>
      <c r="V56" s="78">
        <v>120</v>
      </c>
      <c r="W56" s="78">
        <v>1</v>
      </c>
      <c r="X56" s="78" t="s">
        <v>203</v>
      </c>
      <c r="Y56" s="78" t="s">
        <v>204</v>
      </c>
      <c r="Z56" s="78" t="s">
        <v>138</v>
      </c>
      <c r="AA56" s="78" t="s">
        <v>205</v>
      </c>
      <c r="AB56" s="78" t="s">
        <v>140</v>
      </c>
      <c r="AC56" s="78" t="s">
        <v>206</v>
      </c>
      <c r="AD56" s="78" t="s">
        <v>207</v>
      </c>
      <c r="AE56" s="78" t="s">
        <v>143</v>
      </c>
      <c r="AF56" s="78" t="s">
        <v>208</v>
      </c>
      <c r="AG56" s="78" t="s">
        <v>209</v>
      </c>
      <c r="AH56" s="78" t="s">
        <v>140</v>
      </c>
      <c r="AI56" s="78" t="s">
        <v>215</v>
      </c>
      <c r="AJ56" s="78" t="s">
        <v>211</v>
      </c>
      <c r="AL56" s="78" t="s">
        <v>212</v>
      </c>
      <c r="AM56" s="78" t="s">
        <v>150</v>
      </c>
      <c r="AN56" s="78" t="s">
        <v>213</v>
      </c>
      <c r="AO56" s="78">
        <v>300000</v>
      </c>
      <c r="AP56" s="78" t="b">
        <v>1</v>
      </c>
      <c r="AQ56" s="78">
        <v>1800</v>
      </c>
      <c r="AR56" s="78">
        <v>55000</v>
      </c>
      <c r="AS56" s="81">
        <v>1800</v>
      </c>
      <c r="AT56" s="81">
        <v>600</v>
      </c>
      <c r="AU56" s="81"/>
      <c r="AV56" s="78">
        <v>2160000</v>
      </c>
      <c r="AY56" s="78">
        <v>10</v>
      </c>
    </row>
    <row r="57" spans="1:51" s="78" customFormat="1" x14ac:dyDescent="0.15">
      <c r="A57" s="78">
        <v>51</v>
      </c>
      <c r="B57" s="78">
        <v>6</v>
      </c>
      <c r="C57" s="78" t="s">
        <v>202</v>
      </c>
      <c r="D57" s="78" t="s">
        <v>15</v>
      </c>
      <c r="E57" s="78" t="s">
        <v>135</v>
      </c>
      <c r="F57" s="78">
        <v>0</v>
      </c>
      <c r="G57" s="78" t="b">
        <v>0</v>
      </c>
      <c r="H57" s="78">
        <v>210000</v>
      </c>
      <c r="J57" s="78">
        <v>600</v>
      </c>
      <c r="K57" s="78">
        <v>600</v>
      </c>
      <c r="L57" s="78">
        <v>10</v>
      </c>
      <c r="M57" s="78">
        <v>30</v>
      </c>
      <c r="N57" s="78">
        <v>0</v>
      </c>
      <c r="O57" s="78">
        <v>0</v>
      </c>
      <c r="P57" s="81">
        <v>1</v>
      </c>
      <c r="Q57" s="81">
        <v>180</v>
      </c>
      <c r="R57" s="78" t="b">
        <v>1</v>
      </c>
      <c r="S57" s="78">
        <f t="shared" si="1"/>
        <v>180</v>
      </c>
      <c r="T57" s="78">
        <f t="shared" si="1"/>
        <v>60000</v>
      </c>
      <c r="U57" s="78">
        <v>75</v>
      </c>
      <c r="V57" s="78">
        <v>150</v>
      </c>
      <c r="W57" s="78">
        <v>1</v>
      </c>
      <c r="X57" s="78" t="s">
        <v>203</v>
      </c>
      <c r="Y57" s="78" t="s">
        <v>204</v>
      </c>
      <c r="Z57" s="78" t="s">
        <v>138</v>
      </c>
      <c r="AA57" s="78" t="s">
        <v>205</v>
      </c>
      <c r="AB57" s="78" t="s">
        <v>140</v>
      </c>
      <c r="AC57" s="78" t="s">
        <v>206</v>
      </c>
      <c r="AD57" s="78" t="s">
        <v>207</v>
      </c>
      <c r="AE57" s="78" t="s">
        <v>143</v>
      </c>
      <c r="AF57" s="78" t="s">
        <v>208</v>
      </c>
      <c r="AG57" s="78" t="s">
        <v>209</v>
      </c>
      <c r="AH57" s="78" t="s">
        <v>140</v>
      </c>
      <c r="AI57" s="78" t="s">
        <v>215</v>
      </c>
      <c r="AJ57" s="78" t="s">
        <v>211</v>
      </c>
      <c r="AL57" s="78" t="s">
        <v>212</v>
      </c>
      <c r="AM57" s="78" t="s">
        <v>150</v>
      </c>
      <c r="AN57" s="78" t="s">
        <v>213</v>
      </c>
      <c r="AO57" s="78">
        <v>300000</v>
      </c>
      <c r="AP57" s="78" t="b">
        <v>1</v>
      </c>
      <c r="AQ57" s="78">
        <v>1800</v>
      </c>
      <c r="AR57" s="78">
        <v>60000</v>
      </c>
      <c r="AS57" s="81">
        <v>1800</v>
      </c>
      <c r="AT57" s="81">
        <v>600</v>
      </c>
      <c r="AU57" s="81"/>
      <c r="AV57" s="78">
        <v>3780000</v>
      </c>
      <c r="AY57" s="78">
        <v>10</v>
      </c>
    </row>
    <row r="58" spans="1:51" s="77" customFormat="1" x14ac:dyDescent="0.15">
      <c r="A58" s="77">
        <v>52</v>
      </c>
      <c r="B58" s="77">
        <v>7</v>
      </c>
      <c r="C58" s="77" t="s">
        <v>202</v>
      </c>
      <c r="D58" s="77" t="s">
        <v>15</v>
      </c>
      <c r="E58" s="77" t="s">
        <v>135</v>
      </c>
      <c r="F58" s="77">
        <v>0</v>
      </c>
      <c r="G58" s="77" t="b">
        <v>0</v>
      </c>
      <c r="H58" s="77">
        <v>36000</v>
      </c>
      <c r="J58" s="77">
        <v>700</v>
      </c>
      <c r="K58" s="77">
        <v>700</v>
      </c>
      <c r="L58" s="77">
        <v>10</v>
      </c>
      <c r="M58" s="77">
        <v>60</v>
      </c>
      <c r="N58" s="77">
        <v>0</v>
      </c>
      <c r="O58" s="77">
        <v>0</v>
      </c>
      <c r="P58" s="80">
        <v>1</v>
      </c>
      <c r="Q58" s="80">
        <v>240</v>
      </c>
      <c r="R58" s="77" t="b">
        <v>1</v>
      </c>
      <c r="S58" s="77">
        <f t="shared" si="1"/>
        <v>300</v>
      </c>
      <c r="T58" s="77">
        <f t="shared" si="1"/>
        <v>70000</v>
      </c>
      <c r="U58" s="77">
        <v>80</v>
      </c>
      <c r="V58" s="77">
        <v>180</v>
      </c>
      <c r="W58" s="77">
        <v>1</v>
      </c>
      <c r="X58" s="77" t="s">
        <v>203</v>
      </c>
      <c r="Y58" s="77" t="s">
        <v>204</v>
      </c>
      <c r="Z58" s="77" t="s">
        <v>138</v>
      </c>
      <c r="AA58" s="77" t="s">
        <v>205</v>
      </c>
      <c r="AB58" s="77" t="s">
        <v>140</v>
      </c>
      <c r="AC58" s="77" t="s">
        <v>206</v>
      </c>
      <c r="AD58" s="77" t="s">
        <v>207</v>
      </c>
      <c r="AE58" s="77" t="s">
        <v>143</v>
      </c>
      <c r="AF58" s="77" t="s">
        <v>208</v>
      </c>
      <c r="AG58" s="77" t="s">
        <v>209</v>
      </c>
      <c r="AH58" s="77" t="s">
        <v>140</v>
      </c>
      <c r="AI58" s="77" t="s">
        <v>216</v>
      </c>
      <c r="AJ58" s="77" t="s">
        <v>211</v>
      </c>
      <c r="AL58" s="77" t="s">
        <v>212</v>
      </c>
      <c r="AM58" s="77" t="s">
        <v>150</v>
      </c>
      <c r="AN58" s="77" t="s">
        <v>213</v>
      </c>
      <c r="AO58" s="77">
        <v>300000</v>
      </c>
      <c r="AP58" s="77" t="b">
        <v>1</v>
      </c>
      <c r="AQ58" s="77">
        <v>1800</v>
      </c>
      <c r="AR58" s="77">
        <v>65000</v>
      </c>
      <c r="AS58" s="80">
        <v>1800</v>
      </c>
      <c r="AT58" s="80">
        <v>600</v>
      </c>
      <c r="AU58" s="80"/>
      <c r="AV58" s="77">
        <v>396000</v>
      </c>
      <c r="AY58" s="77">
        <v>10</v>
      </c>
    </row>
    <row r="59" spans="1:51" s="77" customFormat="1" x14ac:dyDescent="0.15">
      <c r="A59" s="77">
        <v>53</v>
      </c>
      <c r="B59" s="77">
        <v>8</v>
      </c>
      <c r="C59" s="77" t="s">
        <v>202</v>
      </c>
      <c r="D59" s="77" t="s">
        <v>15</v>
      </c>
      <c r="E59" s="77" t="s">
        <v>135</v>
      </c>
      <c r="F59" s="77">
        <v>0</v>
      </c>
      <c r="G59" s="77" t="b">
        <v>0</v>
      </c>
      <c r="H59" s="77">
        <v>36000</v>
      </c>
      <c r="J59" s="77">
        <v>800</v>
      </c>
      <c r="K59" s="77">
        <v>800</v>
      </c>
      <c r="L59" s="77">
        <v>10</v>
      </c>
      <c r="M59" s="77">
        <v>120</v>
      </c>
      <c r="N59" s="77">
        <v>0</v>
      </c>
      <c r="O59" s="77">
        <v>0</v>
      </c>
      <c r="P59" s="80">
        <v>1</v>
      </c>
      <c r="Q59" s="80">
        <v>300</v>
      </c>
      <c r="R59" s="77" t="b">
        <v>1</v>
      </c>
      <c r="S59" s="77">
        <f t="shared" si="1"/>
        <v>300</v>
      </c>
      <c r="T59" s="77">
        <f t="shared" si="1"/>
        <v>80000</v>
      </c>
      <c r="U59" s="77">
        <v>85</v>
      </c>
      <c r="V59" s="77">
        <v>210</v>
      </c>
      <c r="W59" s="77">
        <v>1</v>
      </c>
      <c r="X59" s="77" t="s">
        <v>203</v>
      </c>
      <c r="Y59" s="77" t="s">
        <v>204</v>
      </c>
      <c r="Z59" s="77" t="s">
        <v>138</v>
      </c>
      <c r="AA59" s="77" t="s">
        <v>205</v>
      </c>
      <c r="AB59" s="77" t="s">
        <v>140</v>
      </c>
      <c r="AC59" s="77" t="s">
        <v>206</v>
      </c>
      <c r="AD59" s="77" t="s">
        <v>207</v>
      </c>
      <c r="AE59" s="77" t="s">
        <v>143</v>
      </c>
      <c r="AF59" s="77" t="s">
        <v>208</v>
      </c>
      <c r="AG59" s="77" t="s">
        <v>209</v>
      </c>
      <c r="AH59" s="77" t="s">
        <v>140</v>
      </c>
      <c r="AI59" s="77" t="s">
        <v>216</v>
      </c>
      <c r="AJ59" s="77" t="s">
        <v>211</v>
      </c>
      <c r="AL59" s="77" t="s">
        <v>212</v>
      </c>
      <c r="AM59" s="77" t="s">
        <v>150</v>
      </c>
      <c r="AN59" s="77" t="s">
        <v>213</v>
      </c>
      <c r="AO59" s="77">
        <v>300000</v>
      </c>
      <c r="AP59" s="77" t="b">
        <v>1</v>
      </c>
      <c r="AQ59" s="77">
        <v>1800</v>
      </c>
      <c r="AR59" s="77">
        <v>70000</v>
      </c>
      <c r="AS59" s="80">
        <v>1800</v>
      </c>
      <c r="AT59" s="80">
        <v>600</v>
      </c>
      <c r="AU59" s="80"/>
      <c r="AV59" s="77">
        <v>504000</v>
      </c>
      <c r="AY59" s="77">
        <v>10</v>
      </c>
    </row>
    <row r="60" spans="1:51" s="77" customFormat="1" x14ac:dyDescent="0.15">
      <c r="A60" s="77">
        <v>54</v>
      </c>
      <c r="B60" s="77">
        <v>9</v>
      </c>
      <c r="C60" s="77" t="s">
        <v>202</v>
      </c>
      <c r="D60" s="77" t="s">
        <v>15</v>
      </c>
      <c r="E60" s="77" t="s">
        <v>135</v>
      </c>
      <c r="F60" s="77">
        <v>0</v>
      </c>
      <c r="G60" s="77" t="b">
        <v>0</v>
      </c>
      <c r="H60" s="77">
        <v>36000</v>
      </c>
      <c r="J60" s="77">
        <v>900</v>
      </c>
      <c r="K60" s="77">
        <v>900</v>
      </c>
      <c r="L60" s="77">
        <v>10</v>
      </c>
      <c r="M60" s="77">
        <v>200</v>
      </c>
      <c r="N60" s="77">
        <v>0</v>
      </c>
      <c r="O60" s="77">
        <v>0</v>
      </c>
      <c r="P60" s="80">
        <v>1</v>
      </c>
      <c r="Q60" s="80">
        <v>450</v>
      </c>
      <c r="R60" s="77" t="b">
        <v>1</v>
      </c>
      <c r="S60" s="77">
        <f t="shared" ref="S60:T67" si="2">S44</f>
        <v>300</v>
      </c>
      <c r="T60" s="77">
        <f t="shared" si="2"/>
        <v>90000</v>
      </c>
      <c r="U60" s="77">
        <v>90</v>
      </c>
      <c r="V60" s="77">
        <v>250</v>
      </c>
      <c r="W60" s="77">
        <v>1</v>
      </c>
      <c r="X60" s="77" t="s">
        <v>203</v>
      </c>
      <c r="Y60" s="77" t="s">
        <v>204</v>
      </c>
      <c r="Z60" s="77" t="s">
        <v>138</v>
      </c>
      <c r="AA60" s="77" t="s">
        <v>205</v>
      </c>
      <c r="AB60" s="77" t="s">
        <v>140</v>
      </c>
      <c r="AC60" s="77" t="s">
        <v>206</v>
      </c>
      <c r="AD60" s="77" t="s">
        <v>207</v>
      </c>
      <c r="AE60" s="77" t="s">
        <v>143</v>
      </c>
      <c r="AF60" s="77" t="s">
        <v>208</v>
      </c>
      <c r="AG60" s="77" t="s">
        <v>209</v>
      </c>
      <c r="AH60" s="77" t="s">
        <v>140</v>
      </c>
      <c r="AI60" s="77" t="s">
        <v>216</v>
      </c>
      <c r="AJ60" s="77" t="s">
        <v>211</v>
      </c>
      <c r="AL60" s="77" t="s">
        <v>212</v>
      </c>
      <c r="AM60" s="77" t="s">
        <v>150</v>
      </c>
      <c r="AN60" s="77" t="s">
        <v>213</v>
      </c>
      <c r="AO60" s="77">
        <v>300000</v>
      </c>
      <c r="AP60" s="77" t="b">
        <v>1</v>
      </c>
      <c r="AQ60" s="77">
        <v>1800</v>
      </c>
      <c r="AR60" s="77">
        <v>70000</v>
      </c>
      <c r="AS60" s="80">
        <v>1800</v>
      </c>
      <c r="AT60" s="80">
        <v>600</v>
      </c>
      <c r="AU60" s="80"/>
      <c r="AV60" s="77">
        <v>624000</v>
      </c>
      <c r="AY60" s="77">
        <v>10</v>
      </c>
    </row>
    <row r="61" spans="1:51" s="77" customFormat="1" x14ac:dyDescent="0.15">
      <c r="A61" s="77">
        <v>55</v>
      </c>
      <c r="B61" s="77">
        <v>10</v>
      </c>
      <c r="C61" s="77" t="s">
        <v>202</v>
      </c>
      <c r="D61" s="77" t="s">
        <v>15</v>
      </c>
      <c r="E61" s="77" t="s">
        <v>135</v>
      </c>
      <c r="F61" s="77">
        <v>0</v>
      </c>
      <c r="G61" s="77" t="b">
        <v>0</v>
      </c>
      <c r="H61" s="77">
        <v>36000</v>
      </c>
      <c r="J61" s="77">
        <v>1000</v>
      </c>
      <c r="K61" s="77">
        <v>1000</v>
      </c>
      <c r="L61" s="77">
        <v>10</v>
      </c>
      <c r="M61" s="77">
        <v>300</v>
      </c>
      <c r="N61" s="77">
        <v>0</v>
      </c>
      <c r="O61" s="77">
        <v>0</v>
      </c>
      <c r="P61" s="80">
        <v>1</v>
      </c>
      <c r="Q61" s="80">
        <v>600</v>
      </c>
      <c r="R61" s="77" t="b">
        <v>1</v>
      </c>
      <c r="S61" s="77">
        <f t="shared" si="2"/>
        <v>300</v>
      </c>
      <c r="T61" s="77">
        <f t="shared" si="2"/>
        <v>100000</v>
      </c>
      <c r="U61" s="77">
        <v>100</v>
      </c>
      <c r="V61" s="77">
        <v>300</v>
      </c>
      <c r="W61" s="77">
        <v>1</v>
      </c>
      <c r="X61" s="77" t="s">
        <v>203</v>
      </c>
      <c r="Y61" s="77" t="s">
        <v>204</v>
      </c>
      <c r="Z61" s="77" t="s">
        <v>138</v>
      </c>
      <c r="AA61" s="77" t="s">
        <v>205</v>
      </c>
      <c r="AB61" s="77" t="s">
        <v>140</v>
      </c>
      <c r="AC61" s="77" t="s">
        <v>206</v>
      </c>
      <c r="AD61" s="77" t="s">
        <v>207</v>
      </c>
      <c r="AE61" s="77" t="s">
        <v>143</v>
      </c>
      <c r="AF61" s="77" t="s">
        <v>208</v>
      </c>
      <c r="AG61" s="77" t="s">
        <v>209</v>
      </c>
      <c r="AH61" s="77" t="s">
        <v>140</v>
      </c>
      <c r="AI61" s="77" t="s">
        <v>217</v>
      </c>
      <c r="AJ61" s="77" t="s">
        <v>211</v>
      </c>
      <c r="AL61" s="77" t="s">
        <v>212</v>
      </c>
      <c r="AM61" s="77" t="s">
        <v>150</v>
      </c>
      <c r="AN61" s="77" t="s">
        <v>213</v>
      </c>
      <c r="AO61" s="77">
        <v>300000</v>
      </c>
      <c r="AP61" s="77" t="b">
        <v>1</v>
      </c>
      <c r="AQ61" s="77">
        <v>1800</v>
      </c>
      <c r="AR61" s="77">
        <v>70000</v>
      </c>
      <c r="AS61" s="80">
        <v>1800</v>
      </c>
      <c r="AT61" s="80">
        <v>600</v>
      </c>
      <c r="AU61" s="80"/>
      <c r="AV61" s="77">
        <v>756000</v>
      </c>
      <c r="AY61" s="77">
        <v>10</v>
      </c>
    </row>
    <row r="62" spans="1:51" s="77" customFormat="1" x14ac:dyDescent="0.15">
      <c r="A62" s="77">
        <v>56</v>
      </c>
      <c r="B62" s="77">
        <v>11</v>
      </c>
      <c r="C62" s="77" t="s">
        <v>202</v>
      </c>
      <c r="D62" s="77" t="s">
        <v>15</v>
      </c>
      <c r="E62" s="77" t="s">
        <v>135</v>
      </c>
      <c r="F62" s="77">
        <v>0</v>
      </c>
      <c r="G62" s="77" t="b">
        <v>0</v>
      </c>
      <c r="H62" s="77">
        <v>36000</v>
      </c>
      <c r="J62" s="77">
        <v>600</v>
      </c>
      <c r="K62" s="77">
        <v>600</v>
      </c>
      <c r="L62" s="77">
        <v>10</v>
      </c>
      <c r="M62" s="77">
        <v>300</v>
      </c>
      <c r="N62" s="77">
        <v>0</v>
      </c>
      <c r="O62" s="77">
        <v>0</v>
      </c>
      <c r="P62" s="80">
        <v>1</v>
      </c>
      <c r="Q62" s="80">
        <v>600</v>
      </c>
      <c r="R62" s="77" t="b">
        <v>1</v>
      </c>
      <c r="S62" s="77">
        <f t="shared" si="2"/>
        <v>300</v>
      </c>
      <c r="T62" s="77">
        <f t="shared" si="2"/>
        <v>110000</v>
      </c>
      <c r="U62" s="77">
        <v>110</v>
      </c>
      <c r="V62" s="77">
        <v>350</v>
      </c>
      <c r="W62" s="77">
        <v>1</v>
      </c>
      <c r="X62" s="77" t="s">
        <v>203</v>
      </c>
      <c r="Y62" s="77" t="s">
        <v>204</v>
      </c>
      <c r="Z62" s="77" t="s">
        <v>138</v>
      </c>
      <c r="AA62" s="77" t="s">
        <v>205</v>
      </c>
      <c r="AB62" s="77" t="s">
        <v>140</v>
      </c>
      <c r="AC62" s="77" t="s">
        <v>206</v>
      </c>
      <c r="AD62" s="77" t="s">
        <v>207</v>
      </c>
      <c r="AE62" s="77" t="s">
        <v>143</v>
      </c>
      <c r="AF62" s="77" t="s">
        <v>208</v>
      </c>
      <c r="AG62" s="77" t="s">
        <v>209</v>
      </c>
      <c r="AH62" s="77" t="s">
        <v>140</v>
      </c>
      <c r="AI62" s="77" t="s">
        <v>217</v>
      </c>
      <c r="AJ62" s="77" t="s">
        <v>211</v>
      </c>
      <c r="AL62" s="77" t="s">
        <v>212</v>
      </c>
      <c r="AM62" s="77" t="s">
        <v>150</v>
      </c>
      <c r="AN62" s="77" t="s">
        <v>213</v>
      </c>
      <c r="AO62" s="77">
        <v>300000</v>
      </c>
      <c r="AP62" s="77" t="b">
        <v>1</v>
      </c>
      <c r="AQ62" s="77">
        <v>1800</v>
      </c>
      <c r="AR62" s="77">
        <v>70000</v>
      </c>
      <c r="AS62" s="80">
        <v>1800</v>
      </c>
      <c r="AT62" s="80">
        <v>600</v>
      </c>
      <c r="AU62" s="80"/>
      <c r="AV62" s="77">
        <v>840000</v>
      </c>
      <c r="AY62" s="77">
        <v>10</v>
      </c>
    </row>
    <row r="63" spans="1:51" s="77" customFormat="1" x14ac:dyDescent="0.15">
      <c r="A63" s="77">
        <v>57</v>
      </c>
      <c r="B63" s="77">
        <v>12</v>
      </c>
      <c r="C63" s="77" t="s">
        <v>202</v>
      </c>
      <c r="D63" s="77" t="s">
        <v>15</v>
      </c>
      <c r="E63" s="77" t="s">
        <v>135</v>
      </c>
      <c r="F63" s="77">
        <v>0</v>
      </c>
      <c r="G63" s="77" t="b">
        <v>0</v>
      </c>
      <c r="H63" s="77">
        <v>36000</v>
      </c>
      <c r="J63" s="77">
        <v>700</v>
      </c>
      <c r="K63" s="77">
        <v>700</v>
      </c>
      <c r="L63" s="77">
        <v>10</v>
      </c>
      <c r="M63" s="77">
        <v>300</v>
      </c>
      <c r="N63" s="77">
        <v>0</v>
      </c>
      <c r="O63" s="77">
        <v>0</v>
      </c>
      <c r="P63" s="80">
        <v>1</v>
      </c>
      <c r="Q63" s="80">
        <v>600</v>
      </c>
      <c r="R63" s="77" t="b">
        <v>1</v>
      </c>
      <c r="S63" s="77">
        <f t="shared" si="2"/>
        <v>300</v>
      </c>
      <c r="T63" s="77">
        <f t="shared" si="2"/>
        <v>120000</v>
      </c>
      <c r="U63" s="77">
        <v>120</v>
      </c>
      <c r="V63" s="77">
        <v>400</v>
      </c>
      <c r="W63" s="77">
        <v>1</v>
      </c>
      <c r="X63" s="77" t="s">
        <v>203</v>
      </c>
      <c r="Y63" s="77" t="s">
        <v>204</v>
      </c>
      <c r="Z63" s="77" t="s">
        <v>138</v>
      </c>
      <c r="AA63" s="77" t="s">
        <v>205</v>
      </c>
      <c r="AB63" s="77" t="s">
        <v>140</v>
      </c>
      <c r="AC63" s="77" t="s">
        <v>206</v>
      </c>
      <c r="AD63" s="77" t="s">
        <v>207</v>
      </c>
      <c r="AE63" s="77" t="s">
        <v>143</v>
      </c>
      <c r="AF63" s="77" t="s">
        <v>208</v>
      </c>
      <c r="AG63" s="77" t="s">
        <v>209</v>
      </c>
      <c r="AH63" s="77" t="s">
        <v>140</v>
      </c>
      <c r="AI63" s="77" t="s">
        <v>217</v>
      </c>
      <c r="AJ63" s="77" t="s">
        <v>211</v>
      </c>
      <c r="AL63" s="77" t="s">
        <v>212</v>
      </c>
      <c r="AM63" s="77" t="s">
        <v>150</v>
      </c>
      <c r="AN63" s="77" t="s">
        <v>213</v>
      </c>
      <c r="AO63" s="77">
        <v>300000</v>
      </c>
      <c r="AP63" s="77" t="b">
        <v>1</v>
      </c>
      <c r="AQ63" s="77">
        <v>1800</v>
      </c>
      <c r="AR63" s="77">
        <v>70000</v>
      </c>
      <c r="AS63" s="80">
        <v>1800</v>
      </c>
      <c r="AT63" s="80">
        <v>600</v>
      </c>
      <c r="AU63" s="80"/>
      <c r="AV63" s="77">
        <v>1008000</v>
      </c>
      <c r="AY63" s="77">
        <v>10</v>
      </c>
    </row>
    <row r="64" spans="1:51" s="77" customFormat="1" x14ac:dyDescent="0.15">
      <c r="A64" s="77">
        <v>58</v>
      </c>
      <c r="B64" s="77">
        <v>13</v>
      </c>
      <c r="C64" s="77" t="s">
        <v>202</v>
      </c>
      <c r="D64" s="77" t="s">
        <v>15</v>
      </c>
      <c r="E64" s="77" t="s">
        <v>135</v>
      </c>
      <c r="F64" s="77">
        <v>0</v>
      </c>
      <c r="G64" s="77" t="b">
        <v>0</v>
      </c>
      <c r="H64" s="77">
        <v>36000</v>
      </c>
      <c r="J64" s="77">
        <v>800</v>
      </c>
      <c r="K64" s="77">
        <v>800</v>
      </c>
      <c r="L64" s="77">
        <v>10</v>
      </c>
      <c r="M64" s="77">
        <v>300</v>
      </c>
      <c r="N64" s="77">
        <v>0</v>
      </c>
      <c r="O64" s="77">
        <v>0</v>
      </c>
      <c r="P64" s="80">
        <v>1</v>
      </c>
      <c r="Q64" s="80">
        <v>600</v>
      </c>
      <c r="R64" s="77" t="b">
        <v>1</v>
      </c>
      <c r="S64" s="77">
        <f t="shared" si="2"/>
        <v>300</v>
      </c>
      <c r="T64" s="77">
        <f t="shared" si="2"/>
        <v>130000</v>
      </c>
      <c r="U64" s="77">
        <v>130</v>
      </c>
      <c r="V64" s="77">
        <v>450</v>
      </c>
      <c r="W64" s="77">
        <v>1</v>
      </c>
      <c r="X64" s="77" t="s">
        <v>203</v>
      </c>
      <c r="Y64" s="77" t="s">
        <v>204</v>
      </c>
      <c r="Z64" s="77" t="s">
        <v>138</v>
      </c>
      <c r="AA64" s="77" t="s">
        <v>205</v>
      </c>
      <c r="AB64" s="77" t="s">
        <v>140</v>
      </c>
      <c r="AC64" s="77" t="s">
        <v>206</v>
      </c>
      <c r="AD64" s="77" t="s">
        <v>207</v>
      </c>
      <c r="AE64" s="77" t="s">
        <v>143</v>
      </c>
      <c r="AF64" s="77" t="s">
        <v>208</v>
      </c>
      <c r="AG64" s="77" t="s">
        <v>209</v>
      </c>
      <c r="AH64" s="77" t="s">
        <v>140</v>
      </c>
      <c r="AI64" s="77" t="s">
        <v>217</v>
      </c>
      <c r="AJ64" s="77" t="s">
        <v>211</v>
      </c>
      <c r="AL64" s="77" t="s">
        <v>212</v>
      </c>
      <c r="AM64" s="77" t="s">
        <v>150</v>
      </c>
      <c r="AN64" s="77" t="s">
        <v>213</v>
      </c>
      <c r="AO64" s="77">
        <v>300000</v>
      </c>
      <c r="AP64" s="77" t="b">
        <v>0</v>
      </c>
      <c r="AQ64" s="77">
        <v>1800</v>
      </c>
      <c r="AR64" s="77">
        <v>70000</v>
      </c>
      <c r="AS64" s="80">
        <v>1800</v>
      </c>
      <c r="AT64" s="80">
        <v>600</v>
      </c>
      <c r="AU64" s="80"/>
      <c r="AV64" s="77">
        <v>1092000</v>
      </c>
      <c r="AY64" s="77">
        <v>10</v>
      </c>
    </row>
    <row r="65" spans="1:51" s="77" customFormat="1" x14ac:dyDescent="0.15">
      <c r="A65" s="77">
        <v>59</v>
      </c>
      <c r="B65" s="77">
        <v>14</v>
      </c>
      <c r="C65" s="77" t="s">
        <v>202</v>
      </c>
      <c r="D65" s="77" t="s">
        <v>15</v>
      </c>
      <c r="E65" s="77" t="s">
        <v>135</v>
      </c>
      <c r="F65" s="77">
        <v>0</v>
      </c>
      <c r="G65" s="77" t="b">
        <v>0</v>
      </c>
      <c r="H65" s="77">
        <v>36000</v>
      </c>
      <c r="J65" s="77">
        <v>900</v>
      </c>
      <c r="K65" s="77">
        <v>900</v>
      </c>
      <c r="L65" s="77">
        <v>10</v>
      </c>
      <c r="M65" s="77">
        <v>300</v>
      </c>
      <c r="N65" s="77">
        <v>0</v>
      </c>
      <c r="O65" s="77">
        <v>0</v>
      </c>
      <c r="P65" s="80">
        <v>1</v>
      </c>
      <c r="Q65" s="80">
        <v>600</v>
      </c>
      <c r="R65" s="77" t="b">
        <v>1</v>
      </c>
      <c r="S65" s="77">
        <f t="shared" si="2"/>
        <v>300</v>
      </c>
      <c r="T65" s="77">
        <f t="shared" si="2"/>
        <v>140000</v>
      </c>
      <c r="U65" s="77">
        <v>140</v>
      </c>
      <c r="V65" s="77">
        <v>500</v>
      </c>
      <c r="W65" s="77">
        <v>1</v>
      </c>
      <c r="X65" s="77" t="s">
        <v>203</v>
      </c>
      <c r="Y65" s="77" t="s">
        <v>204</v>
      </c>
      <c r="Z65" s="77" t="s">
        <v>138</v>
      </c>
      <c r="AA65" s="77" t="s">
        <v>205</v>
      </c>
      <c r="AB65" s="77" t="s">
        <v>140</v>
      </c>
      <c r="AC65" s="77" t="s">
        <v>206</v>
      </c>
      <c r="AD65" s="77" t="s">
        <v>207</v>
      </c>
      <c r="AE65" s="77" t="s">
        <v>143</v>
      </c>
      <c r="AF65" s="77" t="s">
        <v>208</v>
      </c>
      <c r="AG65" s="77" t="s">
        <v>209</v>
      </c>
      <c r="AH65" s="77" t="s">
        <v>140</v>
      </c>
      <c r="AI65" s="77" t="s">
        <v>217</v>
      </c>
      <c r="AJ65" s="77" t="s">
        <v>211</v>
      </c>
      <c r="AL65" s="77" t="s">
        <v>212</v>
      </c>
      <c r="AM65" s="77" t="s">
        <v>150</v>
      </c>
      <c r="AN65" s="77" t="s">
        <v>213</v>
      </c>
      <c r="AO65" s="77">
        <v>300000</v>
      </c>
      <c r="AP65" s="77" t="b">
        <v>0</v>
      </c>
      <c r="AQ65" s="77">
        <v>1800</v>
      </c>
      <c r="AR65" s="77">
        <v>70000</v>
      </c>
      <c r="AS65" s="80">
        <v>1800</v>
      </c>
      <c r="AT65" s="80">
        <v>600</v>
      </c>
      <c r="AU65" s="80"/>
      <c r="AV65" s="77">
        <v>1176000</v>
      </c>
      <c r="AY65" s="77">
        <v>10</v>
      </c>
    </row>
    <row r="66" spans="1:51" s="77" customFormat="1" x14ac:dyDescent="0.15">
      <c r="A66" s="77">
        <v>60</v>
      </c>
      <c r="B66" s="77">
        <v>15</v>
      </c>
      <c r="C66" s="77" t="s">
        <v>202</v>
      </c>
      <c r="D66" s="77" t="s">
        <v>15</v>
      </c>
      <c r="E66" s="77" t="s">
        <v>135</v>
      </c>
      <c r="F66" s="77">
        <v>0</v>
      </c>
      <c r="G66" s="77" t="b">
        <v>0</v>
      </c>
      <c r="H66" s="77">
        <v>36000</v>
      </c>
      <c r="J66" s="77">
        <v>1000</v>
      </c>
      <c r="K66" s="77">
        <v>1000</v>
      </c>
      <c r="L66" s="77">
        <v>10</v>
      </c>
      <c r="M66" s="77">
        <v>300</v>
      </c>
      <c r="N66" s="77">
        <v>0</v>
      </c>
      <c r="O66" s="77">
        <v>0</v>
      </c>
      <c r="P66" s="80">
        <v>1</v>
      </c>
      <c r="Q66" s="80">
        <v>600</v>
      </c>
      <c r="R66" s="77" t="b">
        <v>1</v>
      </c>
      <c r="S66" s="77">
        <f t="shared" si="2"/>
        <v>300</v>
      </c>
      <c r="T66" s="77">
        <f t="shared" si="2"/>
        <v>150000</v>
      </c>
      <c r="U66" s="77">
        <v>150</v>
      </c>
      <c r="V66" s="77">
        <v>550</v>
      </c>
      <c r="W66" s="77">
        <v>1</v>
      </c>
      <c r="X66" s="77" t="s">
        <v>203</v>
      </c>
      <c r="Y66" s="77" t="s">
        <v>204</v>
      </c>
      <c r="Z66" s="77" t="s">
        <v>138</v>
      </c>
      <c r="AA66" s="77" t="s">
        <v>205</v>
      </c>
      <c r="AB66" s="77" t="s">
        <v>140</v>
      </c>
      <c r="AC66" s="77" t="s">
        <v>206</v>
      </c>
      <c r="AD66" s="77" t="s">
        <v>207</v>
      </c>
      <c r="AE66" s="77" t="s">
        <v>143</v>
      </c>
      <c r="AF66" s="77" t="s">
        <v>208</v>
      </c>
      <c r="AG66" s="77" t="s">
        <v>209</v>
      </c>
      <c r="AH66" s="77" t="s">
        <v>140</v>
      </c>
      <c r="AI66" s="77" t="s">
        <v>217</v>
      </c>
      <c r="AJ66" s="77" t="s">
        <v>211</v>
      </c>
      <c r="AL66" s="77" t="s">
        <v>212</v>
      </c>
      <c r="AM66" s="77" t="s">
        <v>150</v>
      </c>
      <c r="AN66" s="77" t="s">
        <v>213</v>
      </c>
      <c r="AO66" s="77">
        <v>300000</v>
      </c>
      <c r="AP66" s="77" t="b">
        <v>0</v>
      </c>
      <c r="AQ66" s="77">
        <v>1800</v>
      </c>
      <c r="AR66" s="77">
        <v>70000</v>
      </c>
      <c r="AS66" s="80">
        <v>1800</v>
      </c>
      <c r="AT66" s="80">
        <v>600</v>
      </c>
      <c r="AU66" s="80"/>
      <c r="AV66" s="77">
        <v>1260000</v>
      </c>
      <c r="AY66" s="77">
        <v>10</v>
      </c>
    </row>
    <row r="67" spans="1:51" s="77" customFormat="1" x14ac:dyDescent="0.15">
      <c r="A67" s="77">
        <v>104</v>
      </c>
      <c r="B67" s="77">
        <v>16</v>
      </c>
      <c r="C67" s="77" t="s">
        <v>202</v>
      </c>
      <c r="D67" s="77" t="s">
        <v>15</v>
      </c>
      <c r="E67" s="77" t="s">
        <v>135</v>
      </c>
      <c r="F67" s="77">
        <v>0</v>
      </c>
      <c r="G67" s="77" t="b">
        <v>0</v>
      </c>
      <c r="H67" s="77">
        <v>36000</v>
      </c>
      <c r="J67" s="77">
        <v>1000</v>
      </c>
      <c r="K67" s="77">
        <v>1000</v>
      </c>
      <c r="L67" s="77">
        <v>10</v>
      </c>
      <c r="M67" s="77">
        <v>300</v>
      </c>
      <c r="N67" s="77">
        <v>0</v>
      </c>
      <c r="O67" s="77">
        <v>0</v>
      </c>
      <c r="P67" s="80">
        <v>1</v>
      </c>
      <c r="Q67" s="80">
        <v>600</v>
      </c>
      <c r="R67" s="77" t="b">
        <v>1</v>
      </c>
      <c r="S67" s="77">
        <f t="shared" si="2"/>
        <v>300</v>
      </c>
      <c r="T67" s="77">
        <f t="shared" si="2"/>
        <v>160000</v>
      </c>
      <c r="U67" s="77">
        <v>160</v>
      </c>
      <c r="V67" s="77">
        <v>600</v>
      </c>
      <c r="W67" s="77">
        <v>1</v>
      </c>
      <c r="X67" s="77" t="s">
        <v>203</v>
      </c>
      <c r="Y67" s="77" t="s">
        <v>204</v>
      </c>
      <c r="Z67" s="77" t="s">
        <v>138</v>
      </c>
      <c r="AA67" s="77" t="s">
        <v>205</v>
      </c>
      <c r="AB67" s="77" t="s">
        <v>140</v>
      </c>
      <c r="AC67" s="77" t="s">
        <v>206</v>
      </c>
      <c r="AD67" s="77" t="s">
        <v>207</v>
      </c>
      <c r="AE67" s="77" t="s">
        <v>143</v>
      </c>
      <c r="AF67" s="77" t="s">
        <v>208</v>
      </c>
      <c r="AG67" s="77" t="s">
        <v>209</v>
      </c>
      <c r="AH67" s="77" t="s">
        <v>140</v>
      </c>
      <c r="AI67" s="77" t="s">
        <v>217</v>
      </c>
      <c r="AJ67" s="77" t="s">
        <v>211</v>
      </c>
      <c r="AL67" s="77" t="s">
        <v>212</v>
      </c>
      <c r="AM67" s="77" t="s">
        <v>150</v>
      </c>
      <c r="AN67" s="77" t="s">
        <v>213</v>
      </c>
      <c r="AO67" s="77">
        <v>300000</v>
      </c>
      <c r="AP67" s="77" t="b">
        <v>0</v>
      </c>
      <c r="AQ67" s="77">
        <v>1800</v>
      </c>
      <c r="AR67" s="77">
        <v>70000</v>
      </c>
      <c r="AS67" s="80">
        <v>1800</v>
      </c>
      <c r="AT67" s="80">
        <v>600</v>
      </c>
      <c r="AU67" s="80"/>
      <c r="AV67" s="77">
        <v>1344000</v>
      </c>
      <c r="AY67" s="77">
        <v>10</v>
      </c>
    </row>
    <row r="68" spans="1:51" s="67" customFormat="1" x14ac:dyDescent="0.15">
      <c r="A68" s="67">
        <v>61</v>
      </c>
      <c r="B68" s="67">
        <v>1</v>
      </c>
      <c r="C68" s="67" t="s">
        <v>134</v>
      </c>
      <c r="D68" s="67" t="s">
        <v>29</v>
      </c>
      <c r="E68" s="67" t="s">
        <v>135</v>
      </c>
      <c r="F68" s="67">
        <v>0</v>
      </c>
      <c r="G68" s="67" t="b">
        <v>0</v>
      </c>
      <c r="H68" s="82">
        <v>18000</v>
      </c>
      <c r="J68" s="67">
        <v>100</v>
      </c>
      <c r="K68" s="67">
        <v>100</v>
      </c>
      <c r="L68" s="67">
        <v>10</v>
      </c>
      <c r="M68" s="67">
        <v>3</v>
      </c>
      <c r="N68" s="67">
        <v>0</v>
      </c>
      <c r="O68" s="67">
        <v>0</v>
      </c>
      <c r="P68" s="79">
        <v>1</v>
      </c>
      <c r="Q68" s="79">
        <v>10</v>
      </c>
      <c r="R68" s="67" t="b">
        <v>0</v>
      </c>
      <c r="U68" s="67">
        <v>50</v>
      </c>
      <c r="V68" s="67">
        <v>10</v>
      </c>
      <c r="W68" s="67">
        <v>1</v>
      </c>
      <c r="X68" s="67" t="s">
        <v>218</v>
      </c>
      <c r="Y68" s="67" t="s">
        <v>219</v>
      </c>
      <c r="Z68" s="67" t="s">
        <v>138</v>
      </c>
      <c r="AA68" s="67" t="s">
        <v>220</v>
      </c>
      <c r="AB68" s="67" t="s">
        <v>140</v>
      </c>
      <c r="AC68" s="67" t="s">
        <v>221</v>
      </c>
      <c r="AD68" s="67" t="s">
        <v>222</v>
      </c>
      <c r="AE68" s="67" t="s">
        <v>143</v>
      </c>
      <c r="AF68" s="67" t="s">
        <v>188</v>
      </c>
      <c r="AG68" s="67" t="s">
        <v>223</v>
      </c>
      <c r="AH68" s="67" t="s">
        <v>140</v>
      </c>
      <c r="AI68" s="67" t="s">
        <v>224</v>
      </c>
      <c r="AJ68" s="67" t="s">
        <v>171</v>
      </c>
      <c r="AL68" s="67" t="s">
        <v>225</v>
      </c>
      <c r="AM68" s="67" t="s">
        <v>150</v>
      </c>
      <c r="AN68" s="67" t="s">
        <v>226</v>
      </c>
      <c r="AO68" s="67">
        <v>300000</v>
      </c>
      <c r="AP68" s="67" t="b">
        <v>0</v>
      </c>
      <c r="AQ68" s="67">
        <v>600</v>
      </c>
      <c r="AR68" s="67">
        <v>45000</v>
      </c>
      <c r="AS68" s="79">
        <v>600</v>
      </c>
      <c r="AT68" s="79">
        <v>600</v>
      </c>
      <c r="AU68" s="79"/>
      <c r="AV68" s="84">
        <v>5400</v>
      </c>
      <c r="AY68" s="67">
        <v>10</v>
      </c>
    </row>
    <row r="69" spans="1:51" s="67" customFormat="1" x14ac:dyDescent="0.15">
      <c r="A69" s="67">
        <v>62</v>
      </c>
      <c r="B69" s="67">
        <v>2</v>
      </c>
      <c r="C69" s="67" t="s">
        <v>134</v>
      </c>
      <c r="D69" s="67" t="s">
        <v>29</v>
      </c>
      <c r="E69" s="67" t="s">
        <v>135</v>
      </c>
      <c r="F69" s="67">
        <v>0</v>
      </c>
      <c r="G69" s="67" t="b">
        <v>0</v>
      </c>
      <c r="H69" s="82">
        <v>18000</v>
      </c>
      <c r="J69" s="67">
        <v>200</v>
      </c>
      <c r="K69" s="67">
        <v>200</v>
      </c>
      <c r="L69" s="67">
        <v>10</v>
      </c>
      <c r="M69" s="67">
        <v>5</v>
      </c>
      <c r="N69" s="67">
        <v>0</v>
      </c>
      <c r="O69" s="67">
        <v>0</v>
      </c>
      <c r="P69" s="79">
        <v>1</v>
      </c>
      <c r="Q69" s="79">
        <v>20</v>
      </c>
      <c r="R69" s="67" t="b">
        <v>0</v>
      </c>
      <c r="U69" s="67">
        <v>55</v>
      </c>
      <c r="V69" s="67">
        <v>20</v>
      </c>
      <c r="W69" s="67">
        <v>1</v>
      </c>
      <c r="X69" s="67" t="s">
        <v>218</v>
      </c>
      <c r="Y69" s="67" t="s">
        <v>219</v>
      </c>
      <c r="Z69" s="67" t="s">
        <v>138</v>
      </c>
      <c r="AA69" s="67" t="s">
        <v>220</v>
      </c>
      <c r="AB69" s="67" t="s">
        <v>140</v>
      </c>
      <c r="AC69" s="67" t="s">
        <v>221</v>
      </c>
      <c r="AD69" s="67" t="s">
        <v>222</v>
      </c>
      <c r="AE69" s="67" t="s">
        <v>143</v>
      </c>
      <c r="AF69" s="67" t="s">
        <v>188</v>
      </c>
      <c r="AG69" s="67" t="s">
        <v>223</v>
      </c>
      <c r="AH69" s="67" t="s">
        <v>140</v>
      </c>
      <c r="AI69" s="67" t="s">
        <v>227</v>
      </c>
      <c r="AJ69" s="67" t="s">
        <v>171</v>
      </c>
      <c r="AL69" s="67" t="s">
        <v>225</v>
      </c>
      <c r="AM69" s="67" t="s">
        <v>150</v>
      </c>
      <c r="AN69" s="67" t="s">
        <v>226</v>
      </c>
      <c r="AO69" s="67">
        <v>300000</v>
      </c>
      <c r="AP69" s="67" t="b">
        <v>0</v>
      </c>
      <c r="AQ69" s="67">
        <v>600</v>
      </c>
      <c r="AR69" s="67">
        <v>45000</v>
      </c>
      <c r="AS69" s="79">
        <v>600</v>
      </c>
      <c r="AT69" s="79">
        <v>600</v>
      </c>
      <c r="AU69" s="79"/>
      <c r="AV69" s="84">
        <v>21600</v>
      </c>
      <c r="AY69" s="67">
        <v>10</v>
      </c>
    </row>
    <row r="70" spans="1:51" s="67" customFormat="1" x14ac:dyDescent="0.15">
      <c r="A70" s="67">
        <v>63</v>
      </c>
      <c r="B70" s="67">
        <v>3</v>
      </c>
      <c r="C70" s="67" t="s">
        <v>134</v>
      </c>
      <c r="D70" s="67" t="s">
        <v>29</v>
      </c>
      <c r="E70" s="67" t="s">
        <v>135</v>
      </c>
      <c r="F70" s="67">
        <v>0</v>
      </c>
      <c r="G70" s="67" t="b">
        <v>0</v>
      </c>
      <c r="H70" s="82">
        <v>18000</v>
      </c>
      <c r="J70" s="67">
        <v>300</v>
      </c>
      <c r="K70" s="67">
        <v>300</v>
      </c>
      <c r="L70" s="67">
        <v>10</v>
      </c>
      <c r="M70" s="67">
        <v>10</v>
      </c>
      <c r="N70" s="67">
        <v>0</v>
      </c>
      <c r="O70" s="67">
        <v>0</v>
      </c>
      <c r="P70" s="79">
        <v>1</v>
      </c>
      <c r="Q70" s="79">
        <v>30</v>
      </c>
      <c r="R70" s="67" t="b">
        <v>0</v>
      </c>
      <c r="U70" s="67">
        <v>60</v>
      </c>
      <c r="V70" s="67">
        <v>40</v>
      </c>
      <c r="W70" s="67">
        <v>1</v>
      </c>
      <c r="X70" s="67" t="s">
        <v>218</v>
      </c>
      <c r="Y70" s="67" t="s">
        <v>219</v>
      </c>
      <c r="Z70" s="67" t="s">
        <v>138</v>
      </c>
      <c r="AA70" s="67" t="s">
        <v>220</v>
      </c>
      <c r="AB70" s="67" t="s">
        <v>140</v>
      </c>
      <c r="AC70" s="67" t="s">
        <v>221</v>
      </c>
      <c r="AD70" s="67" t="s">
        <v>222</v>
      </c>
      <c r="AE70" s="67" t="s">
        <v>143</v>
      </c>
      <c r="AF70" s="67" t="s">
        <v>188</v>
      </c>
      <c r="AG70" s="67" t="s">
        <v>223</v>
      </c>
      <c r="AH70" s="67" t="s">
        <v>140</v>
      </c>
      <c r="AI70" s="67" t="s">
        <v>228</v>
      </c>
      <c r="AJ70" s="67" t="s">
        <v>171</v>
      </c>
      <c r="AL70" s="67" t="s">
        <v>225</v>
      </c>
      <c r="AM70" s="67" t="s">
        <v>150</v>
      </c>
      <c r="AN70" s="67" t="s">
        <v>226</v>
      </c>
      <c r="AO70" s="67">
        <v>300000</v>
      </c>
      <c r="AP70" s="67" t="b">
        <v>0</v>
      </c>
      <c r="AQ70" s="67">
        <v>600</v>
      </c>
      <c r="AR70" s="67">
        <v>45000</v>
      </c>
      <c r="AS70" s="79">
        <v>600</v>
      </c>
      <c r="AT70" s="79">
        <v>600</v>
      </c>
      <c r="AU70" s="79"/>
      <c r="AV70" s="84">
        <v>54000</v>
      </c>
      <c r="AY70" s="67">
        <v>10</v>
      </c>
    </row>
    <row r="71" spans="1:51" s="67" customFormat="1" x14ac:dyDescent="0.15">
      <c r="A71" s="67">
        <v>64</v>
      </c>
      <c r="B71" s="67">
        <v>4</v>
      </c>
      <c r="C71" s="67" t="s">
        <v>134</v>
      </c>
      <c r="D71" s="67" t="s">
        <v>29</v>
      </c>
      <c r="E71" s="67" t="s">
        <v>135</v>
      </c>
      <c r="F71" s="67">
        <v>0</v>
      </c>
      <c r="G71" s="67" t="b">
        <v>0</v>
      </c>
      <c r="H71" s="82">
        <v>19000</v>
      </c>
      <c r="J71" s="67">
        <v>400</v>
      </c>
      <c r="K71" s="67">
        <v>400</v>
      </c>
      <c r="L71" s="67">
        <v>10</v>
      </c>
      <c r="M71" s="67">
        <v>15</v>
      </c>
      <c r="N71" s="67">
        <v>0</v>
      </c>
      <c r="O71" s="67">
        <v>0</v>
      </c>
      <c r="P71" s="79">
        <v>1</v>
      </c>
      <c r="Q71" s="79">
        <v>60</v>
      </c>
      <c r="R71" s="67" t="b">
        <v>0</v>
      </c>
      <c r="U71" s="67">
        <v>65</v>
      </c>
      <c r="V71" s="67">
        <v>60</v>
      </c>
      <c r="W71" s="67">
        <v>1</v>
      </c>
      <c r="X71" s="67" t="s">
        <v>218</v>
      </c>
      <c r="Y71" s="67" t="s">
        <v>219</v>
      </c>
      <c r="Z71" s="67" t="s">
        <v>138</v>
      </c>
      <c r="AA71" s="67" t="s">
        <v>220</v>
      </c>
      <c r="AB71" s="67" t="s">
        <v>140</v>
      </c>
      <c r="AC71" s="67" t="s">
        <v>221</v>
      </c>
      <c r="AD71" s="67" t="s">
        <v>222</v>
      </c>
      <c r="AE71" s="67" t="s">
        <v>143</v>
      </c>
      <c r="AF71" s="67" t="s">
        <v>188</v>
      </c>
      <c r="AG71" s="67" t="s">
        <v>223</v>
      </c>
      <c r="AH71" s="67" t="s">
        <v>140</v>
      </c>
      <c r="AI71" s="67" t="s">
        <v>229</v>
      </c>
      <c r="AJ71" s="67" t="s">
        <v>171</v>
      </c>
      <c r="AL71" s="67" t="s">
        <v>225</v>
      </c>
      <c r="AM71" s="67" t="s">
        <v>150</v>
      </c>
      <c r="AN71" s="67" t="s">
        <v>226</v>
      </c>
      <c r="AO71" s="67">
        <v>300000</v>
      </c>
      <c r="AP71" s="67" t="b">
        <v>0</v>
      </c>
      <c r="AQ71" s="67">
        <v>600</v>
      </c>
      <c r="AR71" s="67">
        <v>50000</v>
      </c>
      <c r="AS71" s="79">
        <v>600</v>
      </c>
      <c r="AT71" s="79">
        <v>600</v>
      </c>
      <c r="AU71" s="79"/>
      <c r="AV71" s="84">
        <v>91200</v>
      </c>
      <c r="AY71" s="67">
        <v>10</v>
      </c>
    </row>
    <row r="72" spans="1:51" s="67" customFormat="1" x14ac:dyDescent="0.15">
      <c r="A72" s="67">
        <v>65</v>
      </c>
      <c r="B72" s="67">
        <v>5</v>
      </c>
      <c r="C72" s="67" t="s">
        <v>134</v>
      </c>
      <c r="D72" s="67" t="s">
        <v>29</v>
      </c>
      <c r="E72" s="67" t="s">
        <v>135</v>
      </c>
      <c r="F72" s="67">
        <v>0</v>
      </c>
      <c r="G72" s="67" t="b">
        <v>0</v>
      </c>
      <c r="H72" s="82">
        <v>20000</v>
      </c>
      <c r="J72" s="67">
        <v>500</v>
      </c>
      <c r="K72" s="67">
        <v>500</v>
      </c>
      <c r="L72" s="67">
        <v>10</v>
      </c>
      <c r="M72" s="67">
        <v>20</v>
      </c>
      <c r="N72" s="67">
        <v>0</v>
      </c>
      <c r="O72" s="67">
        <v>0</v>
      </c>
      <c r="P72" s="79">
        <v>1</v>
      </c>
      <c r="Q72" s="79">
        <v>120</v>
      </c>
      <c r="R72" s="67" t="b">
        <v>0</v>
      </c>
      <c r="U72" s="67">
        <v>70</v>
      </c>
      <c r="V72" s="67">
        <v>120</v>
      </c>
      <c r="W72" s="67">
        <v>1</v>
      </c>
      <c r="X72" s="67" t="s">
        <v>218</v>
      </c>
      <c r="Y72" s="67" t="s">
        <v>219</v>
      </c>
      <c r="Z72" s="67" t="s">
        <v>138</v>
      </c>
      <c r="AA72" s="67" t="s">
        <v>220</v>
      </c>
      <c r="AB72" s="67" t="s">
        <v>140</v>
      </c>
      <c r="AC72" s="67" t="s">
        <v>221</v>
      </c>
      <c r="AD72" s="67" t="s">
        <v>222</v>
      </c>
      <c r="AE72" s="67" t="s">
        <v>143</v>
      </c>
      <c r="AF72" s="67" t="s">
        <v>188</v>
      </c>
      <c r="AG72" s="67" t="s">
        <v>223</v>
      </c>
      <c r="AH72" s="67" t="s">
        <v>140</v>
      </c>
      <c r="AI72" s="67" t="s">
        <v>230</v>
      </c>
      <c r="AJ72" s="67" t="s">
        <v>171</v>
      </c>
      <c r="AL72" s="67" t="s">
        <v>225</v>
      </c>
      <c r="AM72" s="67" t="s">
        <v>150</v>
      </c>
      <c r="AN72" s="67" t="s">
        <v>226</v>
      </c>
      <c r="AO72" s="67">
        <v>300000</v>
      </c>
      <c r="AP72" s="67" t="b">
        <v>0</v>
      </c>
      <c r="AQ72" s="67">
        <v>1800</v>
      </c>
      <c r="AR72" s="67">
        <v>55000</v>
      </c>
      <c r="AS72" s="79">
        <v>1800</v>
      </c>
      <c r="AT72" s="79">
        <v>600</v>
      </c>
      <c r="AU72" s="79"/>
      <c r="AV72" s="84">
        <v>216000</v>
      </c>
      <c r="AY72" s="67">
        <v>10</v>
      </c>
    </row>
    <row r="73" spans="1:51" s="67" customFormat="1" x14ac:dyDescent="0.15">
      <c r="A73" s="67">
        <v>66</v>
      </c>
      <c r="B73" s="67">
        <v>6</v>
      </c>
      <c r="C73" s="67" t="s">
        <v>134</v>
      </c>
      <c r="D73" s="67" t="s">
        <v>29</v>
      </c>
      <c r="E73" s="67" t="s">
        <v>135</v>
      </c>
      <c r="F73" s="67">
        <v>0</v>
      </c>
      <c r="G73" s="67" t="b">
        <v>0</v>
      </c>
      <c r="H73" s="82">
        <v>21000</v>
      </c>
      <c r="J73" s="67">
        <v>600</v>
      </c>
      <c r="K73" s="67">
        <v>600</v>
      </c>
      <c r="L73" s="67">
        <v>10</v>
      </c>
      <c r="M73" s="67">
        <v>30</v>
      </c>
      <c r="N73" s="67">
        <v>0</v>
      </c>
      <c r="O73" s="67">
        <v>0</v>
      </c>
      <c r="P73" s="79">
        <v>1</v>
      </c>
      <c r="Q73" s="79">
        <v>180</v>
      </c>
      <c r="R73" s="67" t="b">
        <v>0</v>
      </c>
      <c r="U73" s="67">
        <v>75</v>
      </c>
      <c r="V73" s="67">
        <v>150</v>
      </c>
      <c r="W73" s="67">
        <v>1</v>
      </c>
      <c r="X73" s="67" t="s">
        <v>218</v>
      </c>
      <c r="Y73" s="67" t="s">
        <v>219</v>
      </c>
      <c r="Z73" s="67" t="s">
        <v>138</v>
      </c>
      <c r="AA73" s="67" t="s">
        <v>220</v>
      </c>
      <c r="AB73" s="67" t="s">
        <v>140</v>
      </c>
      <c r="AC73" s="67" t="s">
        <v>221</v>
      </c>
      <c r="AD73" s="67" t="s">
        <v>222</v>
      </c>
      <c r="AE73" s="67" t="s">
        <v>143</v>
      </c>
      <c r="AF73" s="67" t="s">
        <v>188</v>
      </c>
      <c r="AG73" s="67" t="s">
        <v>223</v>
      </c>
      <c r="AH73" s="67" t="s">
        <v>140</v>
      </c>
      <c r="AI73" s="67" t="s">
        <v>231</v>
      </c>
      <c r="AJ73" s="67" t="s">
        <v>171</v>
      </c>
      <c r="AL73" s="67" t="s">
        <v>225</v>
      </c>
      <c r="AM73" s="67" t="s">
        <v>150</v>
      </c>
      <c r="AN73" s="67" t="s">
        <v>226</v>
      </c>
      <c r="AO73" s="67">
        <v>300000</v>
      </c>
      <c r="AP73" s="67" t="b">
        <v>0</v>
      </c>
      <c r="AQ73" s="67">
        <v>1800</v>
      </c>
      <c r="AR73" s="67">
        <v>60000</v>
      </c>
      <c r="AS73" s="79">
        <v>1800</v>
      </c>
      <c r="AT73" s="79">
        <v>600</v>
      </c>
      <c r="AU73" s="79"/>
      <c r="AV73" s="84">
        <v>378000</v>
      </c>
      <c r="AY73" s="67">
        <v>10</v>
      </c>
    </row>
    <row r="74" spans="1:51" s="77" customFormat="1" x14ac:dyDescent="0.15">
      <c r="A74" s="77">
        <v>67</v>
      </c>
      <c r="B74" s="77">
        <v>7</v>
      </c>
      <c r="C74" s="77" t="s">
        <v>134</v>
      </c>
      <c r="D74" s="77" t="s">
        <v>29</v>
      </c>
      <c r="E74" s="77" t="s">
        <v>135</v>
      </c>
      <c r="F74" s="77">
        <v>0</v>
      </c>
      <c r="G74" s="77" t="b">
        <v>0</v>
      </c>
      <c r="H74" s="77">
        <v>36000</v>
      </c>
      <c r="J74" s="77">
        <v>700</v>
      </c>
      <c r="K74" s="77">
        <v>700</v>
      </c>
      <c r="L74" s="77">
        <v>10</v>
      </c>
      <c r="M74" s="77">
        <v>60</v>
      </c>
      <c r="N74" s="77">
        <v>0</v>
      </c>
      <c r="O74" s="77">
        <v>0</v>
      </c>
      <c r="P74" s="80">
        <v>1</v>
      </c>
      <c r="Q74" s="80">
        <v>240</v>
      </c>
      <c r="R74" s="77" t="b">
        <v>0</v>
      </c>
      <c r="U74" s="77">
        <v>80</v>
      </c>
      <c r="V74" s="77">
        <v>180</v>
      </c>
      <c r="W74" s="77">
        <v>1</v>
      </c>
      <c r="X74" s="77" t="s">
        <v>218</v>
      </c>
      <c r="Y74" s="77" t="s">
        <v>219</v>
      </c>
      <c r="Z74" s="77" t="s">
        <v>138</v>
      </c>
      <c r="AA74" s="77" t="s">
        <v>220</v>
      </c>
      <c r="AB74" s="77" t="s">
        <v>140</v>
      </c>
      <c r="AC74" s="77" t="s">
        <v>221</v>
      </c>
      <c r="AD74" s="77" t="s">
        <v>222</v>
      </c>
      <c r="AE74" s="77" t="s">
        <v>143</v>
      </c>
      <c r="AF74" s="77" t="s">
        <v>188</v>
      </c>
      <c r="AG74" s="77" t="s">
        <v>223</v>
      </c>
      <c r="AH74" s="77" t="s">
        <v>140</v>
      </c>
      <c r="AI74" s="77" t="s">
        <v>232</v>
      </c>
      <c r="AJ74" s="77" t="s">
        <v>171</v>
      </c>
      <c r="AL74" s="77" t="s">
        <v>225</v>
      </c>
      <c r="AM74" s="77" t="s">
        <v>150</v>
      </c>
      <c r="AN74" s="77" t="s">
        <v>226</v>
      </c>
      <c r="AO74" s="77">
        <v>300000</v>
      </c>
      <c r="AP74" s="77" t="b">
        <v>0</v>
      </c>
      <c r="AQ74" s="77">
        <v>1800</v>
      </c>
      <c r="AR74" s="77">
        <v>65000</v>
      </c>
      <c r="AS74" s="80">
        <v>1800</v>
      </c>
      <c r="AT74" s="80">
        <v>600</v>
      </c>
      <c r="AU74" s="80"/>
      <c r="AV74" s="77">
        <v>39744</v>
      </c>
      <c r="AY74" s="77">
        <v>10</v>
      </c>
    </row>
    <row r="75" spans="1:51" s="77" customFormat="1" x14ac:dyDescent="0.15">
      <c r="A75" s="77">
        <v>68</v>
      </c>
      <c r="B75" s="77">
        <v>8</v>
      </c>
      <c r="C75" s="77" t="s">
        <v>134</v>
      </c>
      <c r="D75" s="77" t="s">
        <v>29</v>
      </c>
      <c r="E75" s="77" t="s">
        <v>135</v>
      </c>
      <c r="F75" s="77">
        <v>0</v>
      </c>
      <c r="G75" s="77" t="b">
        <v>0</v>
      </c>
      <c r="H75" s="77">
        <v>36000</v>
      </c>
      <c r="J75" s="77">
        <v>800</v>
      </c>
      <c r="K75" s="77">
        <v>800</v>
      </c>
      <c r="L75" s="77">
        <v>10</v>
      </c>
      <c r="M75" s="77">
        <v>120</v>
      </c>
      <c r="N75" s="77">
        <v>0</v>
      </c>
      <c r="O75" s="77">
        <v>0</v>
      </c>
      <c r="P75" s="80">
        <v>1</v>
      </c>
      <c r="Q75" s="80">
        <v>300</v>
      </c>
      <c r="R75" s="77" t="b">
        <v>0</v>
      </c>
      <c r="U75" s="77">
        <v>85</v>
      </c>
      <c r="V75" s="77">
        <v>210</v>
      </c>
      <c r="W75" s="77">
        <v>1</v>
      </c>
      <c r="X75" s="77" t="s">
        <v>218</v>
      </c>
      <c r="Y75" s="77" t="s">
        <v>219</v>
      </c>
      <c r="Z75" s="77" t="s">
        <v>138</v>
      </c>
      <c r="AA75" s="77" t="s">
        <v>220</v>
      </c>
      <c r="AB75" s="77" t="s">
        <v>140</v>
      </c>
      <c r="AC75" s="77" t="s">
        <v>221</v>
      </c>
      <c r="AD75" s="77" t="s">
        <v>222</v>
      </c>
      <c r="AE75" s="77" t="s">
        <v>143</v>
      </c>
      <c r="AF75" s="77" t="s">
        <v>188</v>
      </c>
      <c r="AG75" s="77" t="s">
        <v>223</v>
      </c>
      <c r="AH75" s="77" t="s">
        <v>140</v>
      </c>
      <c r="AI75" s="77" t="s">
        <v>233</v>
      </c>
      <c r="AJ75" s="77" t="s">
        <v>171</v>
      </c>
      <c r="AL75" s="77" t="s">
        <v>225</v>
      </c>
      <c r="AM75" s="77" t="s">
        <v>150</v>
      </c>
      <c r="AN75" s="77" t="s">
        <v>226</v>
      </c>
      <c r="AO75" s="77">
        <v>300000</v>
      </c>
      <c r="AP75" s="77" t="b">
        <v>0</v>
      </c>
      <c r="AQ75" s="77">
        <v>1800</v>
      </c>
      <c r="AR75" s="77">
        <v>70000</v>
      </c>
      <c r="AS75" s="80">
        <v>1800</v>
      </c>
      <c r="AT75" s="80">
        <v>600</v>
      </c>
      <c r="AU75" s="80"/>
      <c r="AV75" s="77">
        <v>48384</v>
      </c>
      <c r="AY75" s="77">
        <v>10</v>
      </c>
    </row>
    <row r="76" spans="1:51" s="77" customFormat="1" x14ac:dyDescent="0.15">
      <c r="A76" s="77">
        <v>69</v>
      </c>
      <c r="B76" s="77">
        <v>9</v>
      </c>
      <c r="C76" s="77" t="s">
        <v>134</v>
      </c>
      <c r="D76" s="77" t="s">
        <v>29</v>
      </c>
      <c r="E76" s="77" t="s">
        <v>135</v>
      </c>
      <c r="F76" s="77">
        <v>0</v>
      </c>
      <c r="G76" s="77" t="b">
        <v>0</v>
      </c>
      <c r="H76" s="77">
        <v>36000</v>
      </c>
      <c r="J76" s="77">
        <v>900</v>
      </c>
      <c r="K76" s="77">
        <v>900</v>
      </c>
      <c r="L76" s="77">
        <v>10</v>
      </c>
      <c r="M76" s="77">
        <v>200</v>
      </c>
      <c r="N76" s="77">
        <v>0</v>
      </c>
      <c r="O76" s="77">
        <v>0</v>
      </c>
      <c r="P76" s="80">
        <v>1</v>
      </c>
      <c r="Q76" s="80">
        <v>450</v>
      </c>
      <c r="R76" s="77" t="b">
        <v>0</v>
      </c>
      <c r="U76" s="77">
        <v>90</v>
      </c>
      <c r="V76" s="77">
        <v>250</v>
      </c>
      <c r="W76" s="77">
        <v>1</v>
      </c>
      <c r="X76" s="77" t="s">
        <v>218</v>
      </c>
      <c r="Y76" s="77" t="s">
        <v>219</v>
      </c>
      <c r="Z76" s="77" t="s">
        <v>138</v>
      </c>
      <c r="AA76" s="77" t="s">
        <v>220</v>
      </c>
      <c r="AB76" s="77" t="s">
        <v>140</v>
      </c>
      <c r="AC76" s="77" t="s">
        <v>221</v>
      </c>
      <c r="AD76" s="77" t="s">
        <v>222</v>
      </c>
      <c r="AE76" s="77" t="s">
        <v>143</v>
      </c>
      <c r="AF76" s="77" t="s">
        <v>188</v>
      </c>
      <c r="AG76" s="77" t="s">
        <v>223</v>
      </c>
      <c r="AH76" s="77" t="s">
        <v>140</v>
      </c>
      <c r="AI76" s="77" t="s">
        <v>232</v>
      </c>
      <c r="AJ76" s="77" t="s">
        <v>171</v>
      </c>
      <c r="AL76" s="77" t="s">
        <v>225</v>
      </c>
      <c r="AM76" s="77" t="s">
        <v>150</v>
      </c>
      <c r="AN76" s="77" t="s">
        <v>226</v>
      </c>
      <c r="AO76" s="77">
        <v>300000</v>
      </c>
      <c r="AP76" s="77" t="b">
        <v>0</v>
      </c>
      <c r="AQ76" s="77">
        <v>1800</v>
      </c>
      <c r="AR76" s="77">
        <v>70000</v>
      </c>
      <c r="AS76" s="80">
        <v>1800</v>
      </c>
      <c r="AT76" s="80">
        <v>600</v>
      </c>
      <c r="AU76" s="80"/>
      <c r="AV76" s="77">
        <v>80352</v>
      </c>
      <c r="AY76" s="77">
        <v>10</v>
      </c>
    </row>
    <row r="77" spans="1:51" s="77" customFormat="1" x14ac:dyDescent="0.15">
      <c r="A77" s="77">
        <v>70</v>
      </c>
      <c r="B77" s="77">
        <v>10</v>
      </c>
      <c r="C77" s="77" t="s">
        <v>134</v>
      </c>
      <c r="D77" s="77" t="s">
        <v>29</v>
      </c>
      <c r="E77" s="77" t="s">
        <v>135</v>
      </c>
      <c r="F77" s="77">
        <v>0</v>
      </c>
      <c r="G77" s="77" t="b">
        <v>0</v>
      </c>
      <c r="H77" s="77">
        <v>36000</v>
      </c>
      <c r="J77" s="77">
        <v>1000</v>
      </c>
      <c r="K77" s="77">
        <v>1000</v>
      </c>
      <c r="L77" s="77">
        <v>10</v>
      </c>
      <c r="M77" s="77">
        <v>300</v>
      </c>
      <c r="N77" s="77">
        <v>0</v>
      </c>
      <c r="O77" s="77">
        <v>0</v>
      </c>
      <c r="P77" s="80">
        <v>1</v>
      </c>
      <c r="Q77" s="80">
        <v>600</v>
      </c>
      <c r="R77" s="77" t="b">
        <v>0</v>
      </c>
      <c r="U77" s="77">
        <v>100</v>
      </c>
      <c r="V77" s="77">
        <v>300</v>
      </c>
      <c r="W77" s="77">
        <v>1</v>
      </c>
      <c r="X77" s="77" t="s">
        <v>218</v>
      </c>
      <c r="Y77" s="77" t="s">
        <v>219</v>
      </c>
      <c r="Z77" s="77" t="s">
        <v>138</v>
      </c>
      <c r="AA77" s="77" t="s">
        <v>220</v>
      </c>
      <c r="AB77" s="77" t="s">
        <v>140</v>
      </c>
      <c r="AC77" s="77" t="s">
        <v>221</v>
      </c>
      <c r="AD77" s="77" t="s">
        <v>222</v>
      </c>
      <c r="AE77" s="77" t="s">
        <v>143</v>
      </c>
      <c r="AF77" s="77" t="s">
        <v>188</v>
      </c>
      <c r="AG77" s="77" t="s">
        <v>223</v>
      </c>
      <c r="AH77" s="77" t="s">
        <v>140</v>
      </c>
      <c r="AI77" s="77" t="s">
        <v>233</v>
      </c>
      <c r="AJ77" s="77" t="s">
        <v>171</v>
      </c>
      <c r="AL77" s="77" t="s">
        <v>225</v>
      </c>
      <c r="AM77" s="77" t="s">
        <v>150</v>
      </c>
      <c r="AN77" s="77" t="s">
        <v>226</v>
      </c>
      <c r="AO77" s="77">
        <v>300000</v>
      </c>
      <c r="AP77" s="77" t="b">
        <v>0</v>
      </c>
      <c r="AQ77" s="77">
        <v>1800</v>
      </c>
      <c r="AR77" s="77">
        <v>70000</v>
      </c>
      <c r="AS77" s="80">
        <v>1800</v>
      </c>
      <c r="AT77" s="80">
        <v>600</v>
      </c>
      <c r="AU77" s="80"/>
      <c r="AV77" s="77">
        <v>117504</v>
      </c>
      <c r="AY77" s="77">
        <v>10</v>
      </c>
    </row>
    <row r="78" spans="1:51" s="77" customFormat="1" x14ac:dyDescent="0.15">
      <c r="A78" s="77">
        <v>71</v>
      </c>
      <c r="B78" s="77">
        <v>11</v>
      </c>
      <c r="C78" s="77" t="s">
        <v>134</v>
      </c>
      <c r="D78" s="77" t="s">
        <v>29</v>
      </c>
      <c r="E78" s="77" t="s">
        <v>135</v>
      </c>
      <c r="F78" s="77">
        <v>0</v>
      </c>
      <c r="G78" s="77" t="b">
        <v>0</v>
      </c>
      <c r="H78" s="77">
        <v>36000</v>
      </c>
      <c r="J78" s="77">
        <v>1000</v>
      </c>
      <c r="K78" s="77">
        <v>1000</v>
      </c>
      <c r="L78" s="77">
        <v>10</v>
      </c>
      <c r="M78" s="77">
        <v>300</v>
      </c>
      <c r="N78" s="77">
        <v>0</v>
      </c>
      <c r="O78" s="77">
        <v>0</v>
      </c>
      <c r="P78" s="80">
        <v>1</v>
      </c>
      <c r="Q78" s="80">
        <v>600</v>
      </c>
      <c r="R78" s="77" t="b">
        <v>0</v>
      </c>
      <c r="U78" s="77">
        <v>110</v>
      </c>
      <c r="V78" s="77">
        <v>350</v>
      </c>
      <c r="W78" s="77">
        <v>1</v>
      </c>
      <c r="X78" s="77" t="s">
        <v>218</v>
      </c>
      <c r="Y78" s="77" t="s">
        <v>219</v>
      </c>
      <c r="Z78" s="77" t="s">
        <v>138</v>
      </c>
      <c r="AA78" s="77" t="s">
        <v>220</v>
      </c>
      <c r="AB78" s="77" t="s">
        <v>140</v>
      </c>
      <c r="AC78" s="77" t="s">
        <v>221</v>
      </c>
      <c r="AD78" s="77" t="s">
        <v>222</v>
      </c>
      <c r="AE78" s="77" t="s">
        <v>143</v>
      </c>
      <c r="AF78" s="77" t="s">
        <v>188</v>
      </c>
      <c r="AG78" s="77" t="s">
        <v>223</v>
      </c>
      <c r="AH78" s="77" t="s">
        <v>140</v>
      </c>
      <c r="AI78" s="77" t="s">
        <v>234</v>
      </c>
      <c r="AJ78" s="77" t="s">
        <v>171</v>
      </c>
      <c r="AL78" s="77" t="s">
        <v>225</v>
      </c>
      <c r="AM78" s="77" t="s">
        <v>150</v>
      </c>
      <c r="AN78" s="77" t="s">
        <v>226</v>
      </c>
      <c r="AO78" s="77">
        <v>300000</v>
      </c>
      <c r="AP78" s="77" t="b">
        <v>0</v>
      </c>
      <c r="AQ78" s="77">
        <v>1800</v>
      </c>
      <c r="AR78" s="77">
        <v>70000</v>
      </c>
      <c r="AS78" s="80">
        <v>1800</v>
      </c>
      <c r="AT78" s="80">
        <v>600</v>
      </c>
      <c r="AU78" s="80"/>
      <c r="AV78" s="77">
        <v>207360</v>
      </c>
      <c r="AY78" s="77">
        <v>10</v>
      </c>
    </row>
    <row r="79" spans="1:51" s="77" customFormat="1" x14ac:dyDescent="0.15">
      <c r="A79" s="77">
        <v>72</v>
      </c>
      <c r="B79" s="77">
        <v>12</v>
      </c>
      <c r="C79" s="77" t="s">
        <v>134</v>
      </c>
      <c r="D79" s="77" t="s">
        <v>29</v>
      </c>
      <c r="E79" s="77" t="s">
        <v>135</v>
      </c>
      <c r="F79" s="77">
        <v>0</v>
      </c>
      <c r="G79" s="77" t="b">
        <v>0</v>
      </c>
      <c r="H79" s="77">
        <v>36000</v>
      </c>
      <c r="J79" s="77">
        <v>1000</v>
      </c>
      <c r="K79" s="77">
        <v>1000</v>
      </c>
      <c r="L79" s="77">
        <v>10</v>
      </c>
      <c r="M79" s="77">
        <v>300</v>
      </c>
      <c r="N79" s="77">
        <v>0</v>
      </c>
      <c r="O79" s="77">
        <v>0</v>
      </c>
      <c r="P79" s="80">
        <v>1</v>
      </c>
      <c r="Q79" s="80">
        <v>600</v>
      </c>
      <c r="R79" s="77" t="b">
        <v>0</v>
      </c>
      <c r="U79" s="77">
        <v>120</v>
      </c>
      <c r="V79" s="77">
        <v>400</v>
      </c>
      <c r="W79" s="77">
        <v>1</v>
      </c>
      <c r="X79" s="77" t="s">
        <v>218</v>
      </c>
      <c r="Y79" s="77" t="s">
        <v>219</v>
      </c>
      <c r="Z79" s="77" t="s">
        <v>138</v>
      </c>
      <c r="AA79" s="77" t="s">
        <v>220</v>
      </c>
      <c r="AB79" s="77" t="s">
        <v>140</v>
      </c>
      <c r="AC79" s="77" t="s">
        <v>221</v>
      </c>
      <c r="AD79" s="77" t="s">
        <v>222</v>
      </c>
      <c r="AE79" s="77" t="s">
        <v>143</v>
      </c>
      <c r="AF79" s="77" t="s">
        <v>188</v>
      </c>
      <c r="AG79" s="77" t="s">
        <v>223</v>
      </c>
      <c r="AH79" s="77" t="s">
        <v>140</v>
      </c>
      <c r="AI79" s="77" t="s">
        <v>235</v>
      </c>
      <c r="AJ79" s="77" t="s">
        <v>171</v>
      </c>
      <c r="AL79" s="77" t="s">
        <v>225</v>
      </c>
      <c r="AM79" s="77" t="s">
        <v>150</v>
      </c>
      <c r="AN79" s="77" t="s">
        <v>226</v>
      </c>
      <c r="AO79" s="77">
        <v>300000</v>
      </c>
      <c r="AP79" s="77" t="b">
        <v>0</v>
      </c>
      <c r="AQ79" s="77">
        <v>1800</v>
      </c>
      <c r="AR79" s="77">
        <v>70000</v>
      </c>
      <c r="AS79" s="80">
        <v>1800</v>
      </c>
      <c r="AT79" s="80">
        <v>600</v>
      </c>
      <c r="AU79" s="80"/>
      <c r="AV79" s="77">
        <v>228096</v>
      </c>
      <c r="AY79" s="77">
        <v>10</v>
      </c>
    </row>
    <row r="80" spans="1:51" s="77" customFormat="1" x14ac:dyDescent="0.15">
      <c r="A80" s="77">
        <v>73</v>
      </c>
      <c r="B80" s="77">
        <v>13</v>
      </c>
      <c r="C80" s="77" t="s">
        <v>134</v>
      </c>
      <c r="D80" s="77" t="s">
        <v>29</v>
      </c>
      <c r="E80" s="77" t="s">
        <v>135</v>
      </c>
      <c r="F80" s="77">
        <v>0</v>
      </c>
      <c r="G80" s="77" t="b">
        <v>0</v>
      </c>
      <c r="H80" s="77">
        <v>36000</v>
      </c>
      <c r="J80" s="77">
        <v>1000</v>
      </c>
      <c r="K80" s="77">
        <v>1000</v>
      </c>
      <c r="L80" s="77">
        <v>10</v>
      </c>
      <c r="M80" s="77">
        <v>300</v>
      </c>
      <c r="N80" s="77">
        <v>0</v>
      </c>
      <c r="O80" s="77">
        <v>0</v>
      </c>
      <c r="P80" s="80">
        <v>1</v>
      </c>
      <c r="Q80" s="80">
        <v>600</v>
      </c>
      <c r="R80" s="77" t="b">
        <v>0</v>
      </c>
      <c r="U80" s="77">
        <v>130</v>
      </c>
      <c r="V80" s="77">
        <v>450</v>
      </c>
      <c r="W80" s="77">
        <v>1</v>
      </c>
      <c r="X80" s="77" t="s">
        <v>218</v>
      </c>
      <c r="Y80" s="77" t="s">
        <v>219</v>
      </c>
      <c r="Z80" s="77" t="s">
        <v>138</v>
      </c>
      <c r="AA80" s="77" t="s">
        <v>220</v>
      </c>
      <c r="AB80" s="77" t="s">
        <v>140</v>
      </c>
      <c r="AC80" s="77" t="s">
        <v>221</v>
      </c>
      <c r="AD80" s="77" t="s">
        <v>222</v>
      </c>
      <c r="AE80" s="77" t="s">
        <v>143</v>
      </c>
      <c r="AF80" s="77" t="s">
        <v>188</v>
      </c>
      <c r="AG80" s="77" t="s">
        <v>223</v>
      </c>
      <c r="AH80" s="77" t="s">
        <v>140</v>
      </c>
      <c r="AI80" s="77" t="s">
        <v>234</v>
      </c>
      <c r="AJ80" s="77" t="s">
        <v>171</v>
      </c>
      <c r="AL80" s="77" t="s">
        <v>225</v>
      </c>
      <c r="AM80" s="77" t="s">
        <v>150</v>
      </c>
      <c r="AN80" s="77" t="s">
        <v>226</v>
      </c>
      <c r="AO80" s="77">
        <v>300000</v>
      </c>
      <c r="AP80" s="77" t="b">
        <v>0</v>
      </c>
      <c r="AQ80" s="77">
        <v>1800</v>
      </c>
      <c r="AR80" s="77">
        <v>70000</v>
      </c>
      <c r="AS80" s="80">
        <v>1800</v>
      </c>
      <c r="AT80" s="80">
        <v>600</v>
      </c>
      <c r="AU80" s="80"/>
      <c r="AV80" s="77">
        <v>331776</v>
      </c>
      <c r="AY80" s="77">
        <v>10</v>
      </c>
    </row>
    <row r="81" spans="1:51" s="77" customFormat="1" x14ac:dyDescent="0.15">
      <c r="A81" s="77">
        <v>74</v>
      </c>
      <c r="B81" s="77">
        <v>14</v>
      </c>
      <c r="C81" s="77" t="s">
        <v>134</v>
      </c>
      <c r="D81" s="77" t="s">
        <v>29</v>
      </c>
      <c r="E81" s="77" t="s">
        <v>135</v>
      </c>
      <c r="F81" s="77">
        <v>0</v>
      </c>
      <c r="G81" s="77" t="b">
        <v>0</v>
      </c>
      <c r="H81" s="77">
        <v>36000</v>
      </c>
      <c r="J81" s="77">
        <v>1000</v>
      </c>
      <c r="K81" s="77">
        <v>1000</v>
      </c>
      <c r="L81" s="77">
        <v>10</v>
      </c>
      <c r="M81" s="77">
        <v>300</v>
      </c>
      <c r="N81" s="77">
        <v>0</v>
      </c>
      <c r="O81" s="77">
        <v>0</v>
      </c>
      <c r="P81" s="80">
        <v>1</v>
      </c>
      <c r="Q81" s="80">
        <v>600</v>
      </c>
      <c r="R81" s="77" t="b">
        <v>0</v>
      </c>
      <c r="U81" s="77">
        <v>140</v>
      </c>
      <c r="V81" s="77">
        <v>500</v>
      </c>
      <c r="W81" s="77">
        <v>1</v>
      </c>
      <c r="X81" s="77" t="s">
        <v>218</v>
      </c>
      <c r="Y81" s="77" t="s">
        <v>219</v>
      </c>
      <c r="Z81" s="77" t="s">
        <v>138</v>
      </c>
      <c r="AA81" s="77" t="s">
        <v>220</v>
      </c>
      <c r="AB81" s="77" t="s">
        <v>140</v>
      </c>
      <c r="AC81" s="77" t="s">
        <v>221</v>
      </c>
      <c r="AD81" s="77" t="s">
        <v>222</v>
      </c>
      <c r="AE81" s="77" t="s">
        <v>143</v>
      </c>
      <c r="AF81" s="77" t="s">
        <v>188</v>
      </c>
      <c r="AG81" s="77" t="s">
        <v>223</v>
      </c>
      <c r="AH81" s="77" t="s">
        <v>140</v>
      </c>
      <c r="AI81" s="77" t="s">
        <v>235</v>
      </c>
      <c r="AJ81" s="77" t="s">
        <v>171</v>
      </c>
      <c r="AL81" s="77" t="s">
        <v>225</v>
      </c>
      <c r="AM81" s="77" t="s">
        <v>150</v>
      </c>
      <c r="AN81" s="77" t="s">
        <v>226</v>
      </c>
      <c r="AO81" s="77">
        <v>300000</v>
      </c>
      <c r="AP81" s="77" t="b">
        <v>0</v>
      </c>
      <c r="AQ81" s="77">
        <v>1800</v>
      </c>
      <c r="AR81" s="77">
        <v>70000</v>
      </c>
      <c r="AS81" s="80">
        <v>1800</v>
      </c>
      <c r="AT81" s="80">
        <v>600</v>
      </c>
      <c r="AU81" s="80"/>
      <c r="AV81" s="77">
        <v>359424</v>
      </c>
      <c r="AY81" s="77">
        <v>10</v>
      </c>
    </row>
    <row r="82" spans="1:51" s="77" customFormat="1" x14ac:dyDescent="0.15">
      <c r="A82" s="77">
        <v>75</v>
      </c>
      <c r="B82" s="77">
        <v>15</v>
      </c>
      <c r="C82" s="77" t="s">
        <v>134</v>
      </c>
      <c r="D82" s="77" t="s">
        <v>29</v>
      </c>
      <c r="E82" s="77" t="s">
        <v>135</v>
      </c>
      <c r="F82" s="77">
        <v>0</v>
      </c>
      <c r="G82" s="77" t="b">
        <v>0</v>
      </c>
      <c r="H82" s="77">
        <v>36000</v>
      </c>
      <c r="J82" s="77">
        <v>1000</v>
      </c>
      <c r="K82" s="77">
        <v>1000</v>
      </c>
      <c r="L82" s="77">
        <v>10</v>
      </c>
      <c r="M82" s="77">
        <v>300</v>
      </c>
      <c r="N82" s="77">
        <v>0</v>
      </c>
      <c r="O82" s="77">
        <v>0</v>
      </c>
      <c r="P82" s="80">
        <v>1</v>
      </c>
      <c r="Q82" s="80">
        <v>600</v>
      </c>
      <c r="R82" s="77" t="b">
        <v>0</v>
      </c>
      <c r="U82" s="77">
        <v>150</v>
      </c>
      <c r="V82" s="77">
        <v>550</v>
      </c>
      <c r="W82" s="77">
        <v>1</v>
      </c>
      <c r="X82" s="77" t="s">
        <v>218</v>
      </c>
      <c r="Y82" s="77" t="s">
        <v>219</v>
      </c>
      <c r="Z82" s="77" t="s">
        <v>138</v>
      </c>
      <c r="AA82" s="77" t="s">
        <v>220</v>
      </c>
      <c r="AB82" s="77" t="s">
        <v>140</v>
      </c>
      <c r="AC82" s="77" t="s">
        <v>221</v>
      </c>
      <c r="AD82" s="77" t="s">
        <v>222</v>
      </c>
      <c r="AE82" s="77" t="s">
        <v>143</v>
      </c>
      <c r="AF82" s="77" t="s">
        <v>188</v>
      </c>
      <c r="AG82" s="77" t="s">
        <v>223</v>
      </c>
      <c r="AH82" s="77" t="s">
        <v>140</v>
      </c>
      <c r="AI82" s="77" t="s">
        <v>234</v>
      </c>
      <c r="AJ82" s="77" t="s">
        <v>171</v>
      </c>
      <c r="AL82" s="77" t="s">
        <v>225</v>
      </c>
      <c r="AM82" s="77" t="s">
        <v>150</v>
      </c>
      <c r="AN82" s="77" t="s">
        <v>226</v>
      </c>
      <c r="AO82" s="77">
        <v>300000</v>
      </c>
      <c r="AP82" s="77" t="b">
        <v>0</v>
      </c>
      <c r="AQ82" s="77">
        <v>1800</v>
      </c>
      <c r="AR82" s="77">
        <v>70000</v>
      </c>
      <c r="AS82" s="80">
        <v>1800</v>
      </c>
      <c r="AT82" s="80">
        <v>600</v>
      </c>
      <c r="AU82" s="80"/>
      <c r="AV82" s="77">
        <v>483840</v>
      </c>
      <c r="AY82" s="77">
        <v>10</v>
      </c>
    </row>
    <row r="83" spans="1:51" s="77" customFormat="1" x14ac:dyDescent="0.15">
      <c r="A83" s="77">
        <v>105</v>
      </c>
      <c r="B83" s="77">
        <v>16</v>
      </c>
      <c r="C83" s="77" t="s">
        <v>134</v>
      </c>
      <c r="D83" s="77" t="s">
        <v>29</v>
      </c>
      <c r="E83" s="77" t="s">
        <v>135</v>
      </c>
      <c r="F83" s="77">
        <v>0</v>
      </c>
      <c r="G83" s="77" t="b">
        <v>0</v>
      </c>
      <c r="H83" s="77">
        <v>36000</v>
      </c>
      <c r="J83" s="77">
        <v>1000</v>
      </c>
      <c r="K83" s="77">
        <v>1000</v>
      </c>
      <c r="L83" s="77">
        <v>10</v>
      </c>
      <c r="M83" s="77">
        <v>300</v>
      </c>
      <c r="N83" s="77">
        <v>0</v>
      </c>
      <c r="O83" s="77">
        <v>0</v>
      </c>
      <c r="P83" s="80">
        <v>1</v>
      </c>
      <c r="Q83" s="80">
        <v>600</v>
      </c>
      <c r="R83" s="77" t="b">
        <v>0</v>
      </c>
      <c r="U83" s="77">
        <v>160</v>
      </c>
      <c r="V83" s="77">
        <v>600</v>
      </c>
      <c r="W83" s="77">
        <v>1</v>
      </c>
      <c r="X83" s="77" t="s">
        <v>218</v>
      </c>
      <c r="Y83" s="77" t="s">
        <v>219</v>
      </c>
      <c r="Z83" s="77" t="s">
        <v>138</v>
      </c>
      <c r="AA83" s="77" t="s">
        <v>220</v>
      </c>
      <c r="AB83" s="77" t="s">
        <v>140</v>
      </c>
      <c r="AC83" s="77" t="s">
        <v>221</v>
      </c>
      <c r="AD83" s="77" t="s">
        <v>222</v>
      </c>
      <c r="AE83" s="77" t="s">
        <v>143</v>
      </c>
      <c r="AF83" s="77" t="s">
        <v>188</v>
      </c>
      <c r="AG83" s="77" t="s">
        <v>223</v>
      </c>
      <c r="AH83" s="77" t="s">
        <v>140</v>
      </c>
      <c r="AI83" s="77" t="s">
        <v>234</v>
      </c>
      <c r="AJ83" s="77" t="s">
        <v>171</v>
      </c>
      <c r="AL83" s="77" t="s">
        <v>225</v>
      </c>
      <c r="AM83" s="77" t="s">
        <v>150</v>
      </c>
      <c r="AN83" s="77" t="s">
        <v>226</v>
      </c>
      <c r="AO83" s="77">
        <v>300000</v>
      </c>
      <c r="AP83" s="77" t="b">
        <v>0</v>
      </c>
      <c r="AQ83" s="77">
        <v>1800</v>
      </c>
      <c r="AR83" s="77">
        <v>70000</v>
      </c>
      <c r="AS83" s="80">
        <v>1800</v>
      </c>
      <c r="AT83" s="80">
        <v>600</v>
      </c>
      <c r="AU83" s="80"/>
      <c r="AV83" s="77">
        <v>518400</v>
      </c>
      <c r="AY83" s="77">
        <v>10</v>
      </c>
    </row>
    <row r="84" spans="1:51" s="78" customFormat="1" x14ac:dyDescent="0.15">
      <c r="A84" s="78">
        <v>1501</v>
      </c>
      <c r="B84" s="78">
        <v>1</v>
      </c>
      <c r="C84" s="78" t="s">
        <v>134</v>
      </c>
      <c r="D84" s="78" t="s">
        <v>18</v>
      </c>
      <c r="E84" s="78" t="s">
        <v>135</v>
      </c>
      <c r="F84" s="78">
        <v>2</v>
      </c>
      <c r="G84" s="78" t="b">
        <v>0</v>
      </c>
      <c r="H84" s="78">
        <v>180000</v>
      </c>
      <c r="J84" s="78">
        <v>100</v>
      </c>
      <c r="K84" s="78">
        <v>100</v>
      </c>
      <c r="L84" s="78">
        <v>10</v>
      </c>
      <c r="M84" s="78">
        <v>3</v>
      </c>
      <c r="N84" s="78">
        <v>0</v>
      </c>
      <c r="O84" s="78">
        <v>0</v>
      </c>
      <c r="P84" s="81">
        <v>1</v>
      </c>
      <c r="Q84" s="81">
        <v>10</v>
      </c>
      <c r="R84" s="78" t="b">
        <v>1</v>
      </c>
      <c r="S84" s="78">
        <f t="shared" ref="S84:S99" si="3">S4</f>
        <v>60</v>
      </c>
      <c r="T84" s="78">
        <f t="shared" ref="T84:T99" si="4">T52</f>
        <v>10000</v>
      </c>
      <c r="U84" s="78">
        <v>50</v>
      </c>
      <c r="V84" s="78">
        <v>10</v>
      </c>
      <c r="W84" s="78">
        <v>1</v>
      </c>
      <c r="X84" s="78" t="s">
        <v>236</v>
      </c>
      <c r="Y84" s="78" t="s">
        <v>137</v>
      </c>
      <c r="Z84" s="78" t="s">
        <v>138</v>
      </c>
      <c r="AA84" s="78" t="s">
        <v>139</v>
      </c>
      <c r="AB84" s="78" t="s">
        <v>140</v>
      </c>
      <c r="AC84" s="78" t="s">
        <v>141</v>
      </c>
      <c r="AD84" s="78" t="s">
        <v>142</v>
      </c>
      <c r="AE84" s="78" t="s">
        <v>143</v>
      </c>
      <c r="AF84" s="78" t="s">
        <v>144</v>
      </c>
      <c r="AG84" s="78" t="s">
        <v>145</v>
      </c>
      <c r="AH84" s="78" t="s">
        <v>140</v>
      </c>
      <c r="AI84" s="78" t="s">
        <v>237</v>
      </c>
      <c r="AJ84" s="78" t="s">
        <v>211</v>
      </c>
      <c r="AK84" s="78" t="s">
        <v>148</v>
      </c>
      <c r="AL84" s="78" t="s">
        <v>149</v>
      </c>
      <c r="AM84" s="78" t="s">
        <v>150</v>
      </c>
      <c r="AN84" s="78" t="s">
        <v>238</v>
      </c>
      <c r="AO84" s="78">
        <v>300000</v>
      </c>
      <c r="AP84" s="78" t="b">
        <v>0</v>
      </c>
      <c r="AQ84" s="78">
        <v>600</v>
      </c>
      <c r="AR84" s="78">
        <v>45000</v>
      </c>
      <c r="AS84" s="81">
        <v>600</v>
      </c>
      <c r="AT84" s="81">
        <v>600</v>
      </c>
      <c r="AU84" s="81"/>
      <c r="AV84" s="78">
        <v>54000</v>
      </c>
      <c r="AY84" s="78">
        <v>10</v>
      </c>
    </row>
    <row r="85" spans="1:51" s="78" customFormat="1" x14ac:dyDescent="0.15">
      <c r="A85" s="78">
        <v>1502</v>
      </c>
      <c r="B85" s="78">
        <v>2</v>
      </c>
      <c r="C85" s="78" t="s">
        <v>134</v>
      </c>
      <c r="D85" s="78" t="s">
        <v>18</v>
      </c>
      <c r="E85" s="78" t="s">
        <v>135</v>
      </c>
      <c r="F85" s="78">
        <v>2</v>
      </c>
      <c r="G85" s="78" t="b">
        <v>0</v>
      </c>
      <c r="H85" s="78">
        <v>180000</v>
      </c>
      <c r="J85" s="78">
        <v>200</v>
      </c>
      <c r="K85" s="78">
        <v>200</v>
      </c>
      <c r="L85" s="78">
        <v>10</v>
      </c>
      <c r="M85" s="78">
        <v>5</v>
      </c>
      <c r="N85" s="78">
        <v>0</v>
      </c>
      <c r="O85" s="78">
        <v>0</v>
      </c>
      <c r="P85" s="81">
        <v>1</v>
      </c>
      <c r="Q85" s="81">
        <v>20</v>
      </c>
      <c r="R85" s="78" t="b">
        <v>1</v>
      </c>
      <c r="S85" s="78">
        <f t="shared" si="3"/>
        <v>60</v>
      </c>
      <c r="T85" s="78">
        <f t="shared" si="4"/>
        <v>15000</v>
      </c>
      <c r="U85" s="78">
        <v>55</v>
      </c>
      <c r="V85" s="78">
        <v>20</v>
      </c>
      <c r="W85" s="78">
        <v>1</v>
      </c>
      <c r="X85" s="78" t="s">
        <v>236</v>
      </c>
      <c r="Y85" s="78" t="s">
        <v>137</v>
      </c>
      <c r="Z85" s="78" t="s">
        <v>138</v>
      </c>
      <c r="AA85" s="78" t="s">
        <v>139</v>
      </c>
      <c r="AB85" s="78" t="s">
        <v>140</v>
      </c>
      <c r="AC85" s="78" t="s">
        <v>141</v>
      </c>
      <c r="AD85" s="78" t="s">
        <v>142</v>
      </c>
      <c r="AE85" s="78" t="s">
        <v>143</v>
      </c>
      <c r="AF85" s="78" t="s">
        <v>144</v>
      </c>
      <c r="AG85" s="78" t="s">
        <v>145</v>
      </c>
      <c r="AH85" s="78" t="s">
        <v>140</v>
      </c>
      <c r="AI85" s="78" t="s">
        <v>239</v>
      </c>
      <c r="AJ85" s="78" t="s">
        <v>211</v>
      </c>
      <c r="AK85" s="78" t="s">
        <v>148</v>
      </c>
      <c r="AL85" s="78" t="s">
        <v>149</v>
      </c>
      <c r="AM85" s="78" t="s">
        <v>150</v>
      </c>
      <c r="AN85" s="78" t="s">
        <v>238</v>
      </c>
      <c r="AO85" s="78">
        <v>300000</v>
      </c>
      <c r="AP85" s="78" t="b">
        <v>0</v>
      </c>
      <c r="AQ85" s="78">
        <v>600</v>
      </c>
      <c r="AR85" s="78">
        <v>45000</v>
      </c>
      <c r="AS85" s="81">
        <v>600</v>
      </c>
      <c r="AT85" s="81">
        <v>600</v>
      </c>
      <c r="AU85" s="81"/>
      <c r="AV85" s="78">
        <v>216000</v>
      </c>
      <c r="AY85" s="78">
        <v>10</v>
      </c>
    </row>
    <row r="86" spans="1:51" s="78" customFormat="1" x14ac:dyDescent="0.15">
      <c r="A86" s="78">
        <v>1503</v>
      </c>
      <c r="B86" s="78">
        <v>3</v>
      </c>
      <c r="C86" s="78" t="s">
        <v>134</v>
      </c>
      <c r="D86" s="78" t="s">
        <v>18</v>
      </c>
      <c r="E86" s="78" t="s">
        <v>135</v>
      </c>
      <c r="F86" s="78">
        <v>2</v>
      </c>
      <c r="G86" s="78" t="b">
        <v>0</v>
      </c>
      <c r="H86" s="78">
        <v>180000</v>
      </c>
      <c r="J86" s="78">
        <v>300</v>
      </c>
      <c r="K86" s="78">
        <v>300</v>
      </c>
      <c r="L86" s="78">
        <v>10</v>
      </c>
      <c r="M86" s="78">
        <v>10</v>
      </c>
      <c r="N86" s="78">
        <v>0</v>
      </c>
      <c r="O86" s="78">
        <v>0</v>
      </c>
      <c r="P86" s="81">
        <v>1</v>
      </c>
      <c r="Q86" s="81">
        <v>30</v>
      </c>
      <c r="R86" s="78" t="b">
        <v>1</v>
      </c>
      <c r="S86" s="78">
        <f t="shared" si="3"/>
        <v>60</v>
      </c>
      <c r="T86" s="78">
        <f t="shared" si="4"/>
        <v>20000</v>
      </c>
      <c r="U86" s="78">
        <v>60</v>
      </c>
      <c r="V86" s="78">
        <v>40</v>
      </c>
      <c r="W86" s="78">
        <v>1</v>
      </c>
      <c r="X86" s="78" t="s">
        <v>236</v>
      </c>
      <c r="Y86" s="78" t="s">
        <v>137</v>
      </c>
      <c r="Z86" s="78" t="s">
        <v>138</v>
      </c>
      <c r="AA86" s="78" t="s">
        <v>139</v>
      </c>
      <c r="AB86" s="78" t="s">
        <v>140</v>
      </c>
      <c r="AC86" s="78" t="s">
        <v>141</v>
      </c>
      <c r="AD86" s="78" t="s">
        <v>142</v>
      </c>
      <c r="AE86" s="78" t="s">
        <v>143</v>
      </c>
      <c r="AF86" s="78" t="s">
        <v>144</v>
      </c>
      <c r="AG86" s="78" t="s">
        <v>145</v>
      </c>
      <c r="AH86" s="78" t="s">
        <v>140</v>
      </c>
      <c r="AI86" s="78" t="s">
        <v>240</v>
      </c>
      <c r="AJ86" s="78" t="s">
        <v>211</v>
      </c>
      <c r="AK86" s="78" t="s">
        <v>148</v>
      </c>
      <c r="AL86" s="78" t="s">
        <v>149</v>
      </c>
      <c r="AM86" s="78" t="s">
        <v>150</v>
      </c>
      <c r="AN86" s="78" t="s">
        <v>238</v>
      </c>
      <c r="AO86" s="78">
        <v>300000</v>
      </c>
      <c r="AP86" s="78" t="b">
        <v>1</v>
      </c>
      <c r="AQ86" s="78">
        <v>600</v>
      </c>
      <c r="AR86" s="78">
        <v>45000</v>
      </c>
      <c r="AS86" s="81">
        <v>600</v>
      </c>
      <c r="AT86" s="81">
        <v>600</v>
      </c>
      <c r="AU86" s="81"/>
      <c r="AV86" s="78">
        <v>540000</v>
      </c>
      <c r="AY86" s="78">
        <v>10</v>
      </c>
    </row>
    <row r="87" spans="1:51" s="78" customFormat="1" x14ac:dyDescent="0.15">
      <c r="A87" s="78">
        <v>1504</v>
      </c>
      <c r="B87" s="78">
        <v>4</v>
      </c>
      <c r="C87" s="78" t="s">
        <v>134</v>
      </c>
      <c r="D87" s="78" t="s">
        <v>18</v>
      </c>
      <c r="E87" s="78" t="s">
        <v>135</v>
      </c>
      <c r="F87" s="78">
        <v>2</v>
      </c>
      <c r="G87" s="78" t="b">
        <v>0</v>
      </c>
      <c r="H87" s="78">
        <v>190000</v>
      </c>
      <c r="J87" s="78">
        <v>400</v>
      </c>
      <c r="K87" s="78">
        <v>400</v>
      </c>
      <c r="L87" s="78">
        <v>10</v>
      </c>
      <c r="M87" s="78">
        <v>15</v>
      </c>
      <c r="N87" s="78">
        <v>0</v>
      </c>
      <c r="O87" s="78">
        <v>0</v>
      </c>
      <c r="P87" s="81">
        <v>1</v>
      </c>
      <c r="Q87" s="81">
        <v>60</v>
      </c>
      <c r="R87" s="78" t="b">
        <v>1</v>
      </c>
      <c r="S87" s="78">
        <f t="shared" si="3"/>
        <v>60</v>
      </c>
      <c r="T87" s="78">
        <f t="shared" si="4"/>
        <v>30000</v>
      </c>
      <c r="U87" s="78">
        <v>65</v>
      </c>
      <c r="V87" s="78">
        <v>60</v>
      </c>
      <c r="W87" s="78">
        <v>1</v>
      </c>
      <c r="X87" s="78" t="s">
        <v>236</v>
      </c>
      <c r="Y87" s="78" t="s">
        <v>137</v>
      </c>
      <c r="Z87" s="78" t="s">
        <v>138</v>
      </c>
      <c r="AA87" s="78" t="s">
        <v>139</v>
      </c>
      <c r="AB87" s="78" t="s">
        <v>140</v>
      </c>
      <c r="AC87" s="78" t="s">
        <v>141</v>
      </c>
      <c r="AD87" s="78" t="s">
        <v>142</v>
      </c>
      <c r="AE87" s="78" t="s">
        <v>143</v>
      </c>
      <c r="AF87" s="78" t="s">
        <v>144</v>
      </c>
      <c r="AG87" s="78" t="s">
        <v>145</v>
      </c>
      <c r="AH87" s="78" t="s">
        <v>140</v>
      </c>
      <c r="AI87" s="78" t="s">
        <v>241</v>
      </c>
      <c r="AJ87" s="78" t="s">
        <v>211</v>
      </c>
      <c r="AK87" s="78" t="s">
        <v>148</v>
      </c>
      <c r="AL87" s="78" t="s">
        <v>149</v>
      </c>
      <c r="AM87" s="78" t="s">
        <v>150</v>
      </c>
      <c r="AN87" s="78" t="s">
        <v>238</v>
      </c>
      <c r="AO87" s="78">
        <v>300000</v>
      </c>
      <c r="AP87" s="78" t="b">
        <v>1</v>
      </c>
      <c r="AQ87" s="78">
        <v>600</v>
      </c>
      <c r="AR87" s="78">
        <v>50000</v>
      </c>
      <c r="AS87" s="81">
        <v>600</v>
      </c>
      <c r="AT87" s="81">
        <v>600</v>
      </c>
      <c r="AU87" s="81"/>
      <c r="AV87" s="78">
        <v>912000</v>
      </c>
      <c r="AY87" s="78">
        <v>10</v>
      </c>
    </row>
    <row r="88" spans="1:51" s="78" customFormat="1" x14ac:dyDescent="0.15">
      <c r="A88" s="78">
        <v>1505</v>
      </c>
      <c r="B88" s="78">
        <v>5</v>
      </c>
      <c r="C88" s="78" t="s">
        <v>134</v>
      </c>
      <c r="D88" s="78" t="s">
        <v>18</v>
      </c>
      <c r="E88" s="78" t="s">
        <v>135</v>
      </c>
      <c r="F88" s="78">
        <v>2</v>
      </c>
      <c r="G88" s="78" t="b">
        <v>0</v>
      </c>
      <c r="H88" s="78">
        <v>200000</v>
      </c>
      <c r="J88" s="78">
        <v>500</v>
      </c>
      <c r="K88" s="78">
        <v>500</v>
      </c>
      <c r="L88" s="78">
        <v>10</v>
      </c>
      <c r="M88" s="78">
        <v>20</v>
      </c>
      <c r="N88" s="78">
        <v>0</v>
      </c>
      <c r="O88" s="78">
        <v>0</v>
      </c>
      <c r="P88" s="81">
        <v>1</v>
      </c>
      <c r="Q88" s="81">
        <v>120</v>
      </c>
      <c r="R88" s="78" t="b">
        <v>1</v>
      </c>
      <c r="S88" s="78">
        <f t="shared" si="3"/>
        <v>180</v>
      </c>
      <c r="T88" s="78">
        <f t="shared" si="4"/>
        <v>45000</v>
      </c>
      <c r="U88" s="78">
        <v>70</v>
      </c>
      <c r="V88" s="78">
        <v>120</v>
      </c>
      <c r="W88" s="78">
        <v>1</v>
      </c>
      <c r="X88" s="78" t="s">
        <v>236</v>
      </c>
      <c r="Y88" s="78" t="s">
        <v>137</v>
      </c>
      <c r="Z88" s="78" t="s">
        <v>138</v>
      </c>
      <c r="AA88" s="78" t="s">
        <v>139</v>
      </c>
      <c r="AB88" s="78" t="s">
        <v>140</v>
      </c>
      <c r="AC88" s="78" t="s">
        <v>141</v>
      </c>
      <c r="AD88" s="78" t="s">
        <v>142</v>
      </c>
      <c r="AE88" s="78" t="s">
        <v>143</v>
      </c>
      <c r="AF88" s="78" t="s">
        <v>144</v>
      </c>
      <c r="AG88" s="78" t="s">
        <v>145</v>
      </c>
      <c r="AH88" s="78" t="s">
        <v>140</v>
      </c>
      <c r="AI88" s="78" t="s">
        <v>242</v>
      </c>
      <c r="AJ88" s="78" t="s">
        <v>211</v>
      </c>
      <c r="AK88" s="78" t="s">
        <v>148</v>
      </c>
      <c r="AL88" s="78" t="s">
        <v>149</v>
      </c>
      <c r="AM88" s="78" t="s">
        <v>150</v>
      </c>
      <c r="AN88" s="78" t="s">
        <v>238</v>
      </c>
      <c r="AO88" s="78">
        <v>300000</v>
      </c>
      <c r="AP88" s="78" t="b">
        <v>1</v>
      </c>
      <c r="AQ88" s="78">
        <v>1800</v>
      </c>
      <c r="AR88" s="78">
        <v>55000</v>
      </c>
      <c r="AS88" s="81">
        <v>1800</v>
      </c>
      <c r="AT88" s="81">
        <v>600</v>
      </c>
      <c r="AU88" s="81"/>
      <c r="AV88" s="78">
        <v>2160000</v>
      </c>
      <c r="AY88" s="78">
        <v>10</v>
      </c>
    </row>
    <row r="89" spans="1:51" s="78" customFormat="1" x14ac:dyDescent="0.15">
      <c r="A89" s="78">
        <v>1506</v>
      </c>
      <c r="B89" s="78">
        <v>6</v>
      </c>
      <c r="C89" s="78" t="s">
        <v>134</v>
      </c>
      <c r="D89" s="78" t="s">
        <v>18</v>
      </c>
      <c r="E89" s="78" t="s">
        <v>135</v>
      </c>
      <c r="F89" s="78">
        <v>2</v>
      </c>
      <c r="G89" s="78" t="b">
        <v>0</v>
      </c>
      <c r="H89" s="78">
        <v>210000</v>
      </c>
      <c r="J89" s="78">
        <v>600</v>
      </c>
      <c r="K89" s="78">
        <v>600</v>
      </c>
      <c r="L89" s="78">
        <v>10</v>
      </c>
      <c r="M89" s="78">
        <v>30</v>
      </c>
      <c r="N89" s="78">
        <v>0</v>
      </c>
      <c r="O89" s="78">
        <v>0</v>
      </c>
      <c r="P89" s="81">
        <v>1</v>
      </c>
      <c r="Q89" s="81">
        <v>180</v>
      </c>
      <c r="R89" s="78" t="b">
        <v>1</v>
      </c>
      <c r="S89" s="78">
        <f t="shared" si="3"/>
        <v>180</v>
      </c>
      <c r="T89" s="78">
        <f t="shared" si="4"/>
        <v>60000</v>
      </c>
      <c r="U89" s="78">
        <v>75</v>
      </c>
      <c r="V89" s="78">
        <v>150</v>
      </c>
      <c r="W89" s="78">
        <v>1</v>
      </c>
      <c r="X89" s="78" t="s">
        <v>236</v>
      </c>
      <c r="Y89" s="78" t="s">
        <v>137</v>
      </c>
      <c r="Z89" s="78" t="s">
        <v>138</v>
      </c>
      <c r="AA89" s="78" t="s">
        <v>139</v>
      </c>
      <c r="AB89" s="78" t="s">
        <v>140</v>
      </c>
      <c r="AC89" s="78" t="s">
        <v>141</v>
      </c>
      <c r="AD89" s="78" t="s">
        <v>142</v>
      </c>
      <c r="AE89" s="78" t="s">
        <v>143</v>
      </c>
      <c r="AF89" s="78" t="s">
        <v>144</v>
      </c>
      <c r="AG89" s="78" t="s">
        <v>145</v>
      </c>
      <c r="AH89" s="78" t="s">
        <v>140</v>
      </c>
      <c r="AI89" s="78" t="s">
        <v>243</v>
      </c>
      <c r="AJ89" s="78" t="s">
        <v>211</v>
      </c>
      <c r="AK89" s="78" t="s">
        <v>148</v>
      </c>
      <c r="AL89" s="78" t="s">
        <v>149</v>
      </c>
      <c r="AM89" s="78" t="s">
        <v>150</v>
      </c>
      <c r="AN89" s="78" t="s">
        <v>238</v>
      </c>
      <c r="AO89" s="78">
        <v>300000</v>
      </c>
      <c r="AP89" s="78" t="b">
        <v>1</v>
      </c>
      <c r="AQ89" s="78">
        <v>1800</v>
      </c>
      <c r="AR89" s="78">
        <v>60000</v>
      </c>
      <c r="AS89" s="81">
        <v>1800</v>
      </c>
      <c r="AT89" s="81">
        <v>600</v>
      </c>
      <c r="AU89" s="81"/>
      <c r="AV89" s="78">
        <v>3780000</v>
      </c>
      <c r="AY89" s="78">
        <v>10</v>
      </c>
    </row>
    <row r="90" spans="1:51" s="77" customFormat="1" x14ac:dyDescent="0.15">
      <c r="A90" s="77">
        <v>1507</v>
      </c>
      <c r="B90" s="77">
        <v>7</v>
      </c>
      <c r="C90" s="77" t="s">
        <v>134</v>
      </c>
      <c r="D90" s="77" t="s">
        <v>18</v>
      </c>
      <c r="E90" s="77" t="s">
        <v>135</v>
      </c>
      <c r="F90" s="77">
        <v>2</v>
      </c>
      <c r="G90" s="77" t="b">
        <v>0</v>
      </c>
      <c r="H90" s="77">
        <v>36000</v>
      </c>
      <c r="J90" s="77">
        <v>700</v>
      </c>
      <c r="K90" s="77">
        <v>700</v>
      </c>
      <c r="L90" s="77">
        <v>10</v>
      </c>
      <c r="M90" s="77">
        <v>60</v>
      </c>
      <c r="N90" s="77">
        <v>0</v>
      </c>
      <c r="O90" s="77">
        <v>0</v>
      </c>
      <c r="P90" s="80">
        <v>1</v>
      </c>
      <c r="Q90" s="80">
        <v>240</v>
      </c>
      <c r="R90" s="77" t="b">
        <v>1</v>
      </c>
      <c r="S90" s="77">
        <f t="shared" si="3"/>
        <v>300</v>
      </c>
      <c r="T90" s="77">
        <f t="shared" si="4"/>
        <v>70000</v>
      </c>
      <c r="U90" s="77">
        <v>80</v>
      </c>
      <c r="V90" s="77">
        <v>180</v>
      </c>
      <c r="W90" s="77">
        <v>1</v>
      </c>
      <c r="X90" s="77" t="s">
        <v>236</v>
      </c>
      <c r="Y90" s="77" t="s">
        <v>137</v>
      </c>
      <c r="Z90" s="77" t="s">
        <v>138</v>
      </c>
      <c r="AA90" s="77" t="s">
        <v>139</v>
      </c>
      <c r="AB90" s="77" t="s">
        <v>140</v>
      </c>
      <c r="AC90" s="77" t="s">
        <v>141</v>
      </c>
      <c r="AD90" s="77" t="s">
        <v>142</v>
      </c>
      <c r="AE90" s="77" t="s">
        <v>143</v>
      </c>
      <c r="AF90" s="77" t="s">
        <v>144</v>
      </c>
      <c r="AG90" s="77" t="s">
        <v>145</v>
      </c>
      <c r="AH90" s="77" t="s">
        <v>140</v>
      </c>
      <c r="AI90" s="77" t="s">
        <v>244</v>
      </c>
      <c r="AJ90" s="77" t="s">
        <v>211</v>
      </c>
      <c r="AK90" s="77" t="s">
        <v>148</v>
      </c>
      <c r="AL90" s="77" t="s">
        <v>149</v>
      </c>
      <c r="AM90" s="77" t="s">
        <v>150</v>
      </c>
      <c r="AN90" s="77" t="s">
        <v>238</v>
      </c>
      <c r="AO90" s="77">
        <v>300000</v>
      </c>
      <c r="AP90" s="77" t="b">
        <v>1</v>
      </c>
      <c r="AQ90" s="77">
        <v>1800</v>
      </c>
      <c r="AR90" s="77">
        <v>65000</v>
      </c>
      <c r="AS90" s="80">
        <v>1800</v>
      </c>
      <c r="AT90" s="80">
        <v>600</v>
      </c>
      <c r="AU90" s="80"/>
      <c r="AV90" s="77">
        <v>396000</v>
      </c>
      <c r="AY90" s="77">
        <v>10</v>
      </c>
    </row>
    <row r="91" spans="1:51" s="77" customFormat="1" x14ac:dyDescent="0.15">
      <c r="A91" s="77">
        <v>1508</v>
      </c>
      <c r="B91" s="77">
        <v>8</v>
      </c>
      <c r="C91" s="77" t="s">
        <v>134</v>
      </c>
      <c r="D91" s="77" t="s">
        <v>18</v>
      </c>
      <c r="E91" s="77" t="s">
        <v>135</v>
      </c>
      <c r="F91" s="77">
        <v>2</v>
      </c>
      <c r="G91" s="77" t="b">
        <v>0</v>
      </c>
      <c r="H91" s="77">
        <v>36000</v>
      </c>
      <c r="J91" s="77">
        <v>800</v>
      </c>
      <c r="K91" s="77">
        <v>800</v>
      </c>
      <c r="L91" s="77">
        <v>10</v>
      </c>
      <c r="M91" s="77">
        <v>120</v>
      </c>
      <c r="N91" s="77">
        <v>0</v>
      </c>
      <c r="O91" s="77">
        <v>0</v>
      </c>
      <c r="P91" s="80">
        <v>1</v>
      </c>
      <c r="Q91" s="80">
        <v>300</v>
      </c>
      <c r="R91" s="77" t="b">
        <v>1</v>
      </c>
      <c r="S91" s="77">
        <f t="shared" si="3"/>
        <v>300</v>
      </c>
      <c r="T91" s="77">
        <f t="shared" si="4"/>
        <v>80000</v>
      </c>
      <c r="U91" s="77">
        <v>85</v>
      </c>
      <c r="V91" s="77">
        <v>210</v>
      </c>
      <c r="W91" s="77">
        <v>1</v>
      </c>
      <c r="X91" s="77" t="s">
        <v>236</v>
      </c>
      <c r="Y91" s="77" t="s">
        <v>137</v>
      </c>
      <c r="Z91" s="77" t="s">
        <v>138</v>
      </c>
      <c r="AA91" s="77" t="s">
        <v>139</v>
      </c>
      <c r="AB91" s="77" t="s">
        <v>140</v>
      </c>
      <c r="AC91" s="77" t="s">
        <v>141</v>
      </c>
      <c r="AD91" s="77" t="s">
        <v>142</v>
      </c>
      <c r="AE91" s="77" t="s">
        <v>143</v>
      </c>
      <c r="AF91" s="77" t="s">
        <v>144</v>
      </c>
      <c r="AG91" s="77" t="s">
        <v>145</v>
      </c>
      <c r="AH91" s="77" t="s">
        <v>140</v>
      </c>
      <c r="AI91" s="77" t="s">
        <v>245</v>
      </c>
      <c r="AJ91" s="77" t="s">
        <v>211</v>
      </c>
      <c r="AK91" s="77" t="s">
        <v>148</v>
      </c>
      <c r="AL91" s="77" t="s">
        <v>149</v>
      </c>
      <c r="AM91" s="77" t="s">
        <v>150</v>
      </c>
      <c r="AN91" s="77" t="s">
        <v>238</v>
      </c>
      <c r="AO91" s="77">
        <v>300000</v>
      </c>
      <c r="AP91" s="77" t="b">
        <v>1</v>
      </c>
      <c r="AQ91" s="77">
        <v>1800</v>
      </c>
      <c r="AR91" s="77">
        <v>70000</v>
      </c>
      <c r="AS91" s="80">
        <v>1800</v>
      </c>
      <c r="AT91" s="80">
        <v>600</v>
      </c>
      <c r="AU91" s="80"/>
      <c r="AV91" s="77">
        <v>504000</v>
      </c>
      <c r="AY91" s="77">
        <v>10</v>
      </c>
    </row>
    <row r="92" spans="1:51" s="77" customFormat="1" x14ac:dyDescent="0.15">
      <c r="A92" s="77">
        <v>1509</v>
      </c>
      <c r="B92" s="77">
        <v>9</v>
      </c>
      <c r="C92" s="77" t="s">
        <v>134</v>
      </c>
      <c r="D92" s="77" t="s">
        <v>18</v>
      </c>
      <c r="E92" s="77" t="s">
        <v>135</v>
      </c>
      <c r="F92" s="77">
        <v>2</v>
      </c>
      <c r="G92" s="77" t="b">
        <v>0</v>
      </c>
      <c r="H92" s="77">
        <v>36000</v>
      </c>
      <c r="J92" s="77">
        <v>900</v>
      </c>
      <c r="K92" s="77">
        <v>900</v>
      </c>
      <c r="L92" s="77">
        <v>10</v>
      </c>
      <c r="M92" s="77">
        <v>200</v>
      </c>
      <c r="N92" s="77">
        <v>0</v>
      </c>
      <c r="O92" s="77">
        <v>0</v>
      </c>
      <c r="P92" s="80">
        <v>1</v>
      </c>
      <c r="Q92" s="80">
        <v>450</v>
      </c>
      <c r="R92" s="77" t="b">
        <v>1</v>
      </c>
      <c r="S92" s="77">
        <f t="shared" si="3"/>
        <v>300</v>
      </c>
      <c r="T92" s="77">
        <f t="shared" si="4"/>
        <v>90000</v>
      </c>
      <c r="U92" s="77">
        <v>90</v>
      </c>
      <c r="V92" s="77">
        <v>250</v>
      </c>
      <c r="W92" s="77">
        <v>1</v>
      </c>
      <c r="X92" s="77" t="s">
        <v>236</v>
      </c>
      <c r="Y92" s="77" t="s">
        <v>137</v>
      </c>
      <c r="Z92" s="77" t="s">
        <v>138</v>
      </c>
      <c r="AA92" s="77" t="s">
        <v>139</v>
      </c>
      <c r="AB92" s="77" t="s">
        <v>140</v>
      </c>
      <c r="AC92" s="77" t="s">
        <v>141</v>
      </c>
      <c r="AD92" s="77" t="s">
        <v>142</v>
      </c>
      <c r="AE92" s="77" t="s">
        <v>143</v>
      </c>
      <c r="AF92" s="77" t="s">
        <v>144</v>
      </c>
      <c r="AG92" s="77" t="s">
        <v>145</v>
      </c>
      <c r="AH92" s="77" t="s">
        <v>140</v>
      </c>
      <c r="AI92" s="77" t="s">
        <v>246</v>
      </c>
      <c r="AJ92" s="77" t="s">
        <v>211</v>
      </c>
      <c r="AK92" s="77" t="s">
        <v>148</v>
      </c>
      <c r="AL92" s="77" t="s">
        <v>149</v>
      </c>
      <c r="AM92" s="77" t="s">
        <v>150</v>
      </c>
      <c r="AN92" s="77" t="s">
        <v>238</v>
      </c>
      <c r="AO92" s="77">
        <v>300000</v>
      </c>
      <c r="AP92" s="77" t="b">
        <v>1</v>
      </c>
      <c r="AQ92" s="77">
        <v>1800</v>
      </c>
      <c r="AR92" s="77">
        <v>70000</v>
      </c>
      <c r="AS92" s="80">
        <v>1800</v>
      </c>
      <c r="AT92" s="80">
        <v>600</v>
      </c>
      <c r="AU92" s="80"/>
      <c r="AV92" s="77">
        <v>624000</v>
      </c>
      <c r="AY92" s="77">
        <v>10</v>
      </c>
    </row>
    <row r="93" spans="1:51" s="77" customFormat="1" x14ac:dyDescent="0.15">
      <c r="A93" s="77">
        <v>1510</v>
      </c>
      <c r="B93" s="77">
        <v>10</v>
      </c>
      <c r="C93" s="77" t="s">
        <v>134</v>
      </c>
      <c r="D93" s="77" t="s">
        <v>18</v>
      </c>
      <c r="E93" s="77" t="s">
        <v>135</v>
      </c>
      <c r="F93" s="77">
        <v>2</v>
      </c>
      <c r="G93" s="77" t="b">
        <v>0</v>
      </c>
      <c r="H93" s="77">
        <v>36000</v>
      </c>
      <c r="J93" s="77">
        <v>1000</v>
      </c>
      <c r="K93" s="77">
        <v>1000</v>
      </c>
      <c r="L93" s="77">
        <v>10</v>
      </c>
      <c r="M93" s="77">
        <v>300</v>
      </c>
      <c r="N93" s="77">
        <v>0</v>
      </c>
      <c r="O93" s="77">
        <v>0</v>
      </c>
      <c r="P93" s="80">
        <v>1</v>
      </c>
      <c r="Q93" s="80">
        <v>600</v>
      </c>
      <c r="R93" s="77" t="b">
        <v>1</v>
      </c>
      <c r="S93" s="77">
        <f t="shared" si="3"/>
        <v>300</v>
      </c>
      <c r="T93" s="77">
        <f t="shared" si="4"/>
        <v>100000</v>
      </c>
      <c r="U93" s="77">
        <v>100</v>
      </c>
      <c r="V93" s="77">
        <v>300</v>
      </c>
      <c r="W93" s="77">
        <v>1</v>
      </c>
      <c r="X93" s="77" t="s">
        <v>236</v>
      </c>
      <c r="Y93" s="77" t="s">
        <v>137</v>
      </c>
      <c r="Z93" s="77" t="s">
        <v>138</v>
      </c>
      <c r="AA93" s="77" t="s">
        <v>139</v>
      </c>
      <c r="AB93" s="77" t="s">
        <v>140</v>
      </c>
      <c r="AC93" s="77" t="s">
        <v>141</v>
      </c>
      <c r="AD93" s="77" t="s">
        <v>142</v>
      </c>
      <c r="AE93" s="77" t="s">
        <v>143</v>
      </c>
      <c r="AF93" s="77" t="s">
        <v>144</v>
      </c>
      <c r="AG93" s="77" t="s">
        <v>145</v>
      </c>
      <c r="AH93" s="77" t="s">
        <v>140</v>
      </c>
      <c r="AI93" s="77" t="s">
        <v>247</v>
      </c>
      <c r="AJ93" s="77" t="s">
        <v>211</v>
      </c>
      <c r="AK93" s="77" t="s">
        <v>148</v>
      </c>
      <c r="AL93" s="77" t="s">
        <v>149</v>
      </c>
      <c r="AM93" s="77" t="s">
        <v>150</v>
      </c>
      <c r="AN93" s="77" t="s">
        <v>238</v>
      </c>
      <c r="AO93" s="77">
        <v>300000</v>
      </c>
      <c r="AP93" s="77" t="b">
        <v>1</v>
      </c>
      <c r="AQ93" s="77">
        <v>1800</v>
      </c>
      <c r="AR93" s="77">
        <v>70000</v>
      </c>
      <c r="AS93" s="80">
        <v>1800</v>
      </c>
      <c r="AT93" s="80">
        <v>600</v>
      </c>
      <c r="AU93" s="80"/>
      <c r="AV93" s="77">
        <v>756000</v>
      </c>
      <c r="AY93" s="77">
        <v>10</v>
      </c>
    </row>
    <row r="94" spans="1:51" s="77" customFormat="1" x14ac:dyDescent="0.15">
      <c r="A94" s="77">
        <v>1511</v>
      </c>
      <c r="B94" s="77">
        <v>11</v>
      </c>
      <c r="C94" s="77" t="s">
        <v>134</v>
      </c>
      <c r="D94" s="77" t="s">
        <v>18</v>
      </c>
      <c r="E94" s="77" t="s">
        <v>135</v>
      </c>
      <c r="F94" s="77">
        <v>2</v>
      </c>
      <c r="G94" s="77" t="b">
        <v>0</v>
      </c>
      <c r="H94" s="77">
        <v>36000</v>
      </c>
      <c r="J94" s="77">
        <v>600</v>
      </c>
      <c r="K94" s="77">
        <v>600</v>
      </c>
      <c r="L94" s="77">
        <v>10</v>
      </c>
      <c r="M94" s="77">
        <v>300</v>
      </c>
      <c r="N94" s="77">
        <v>0</v>
      </c>
      <c r="O94" s="77">
        <v>0</v>
      </c>
      <c r="P94" s="80">
        <v>1</v>
      </c>
      <c r="Q94" s="80">
        <v>600</v>
      </c>
      <c r="R94" s="77" t="b">
        <v>1</v>
      </c>
      <c r="S94" s="77">
        <f t="shared" si="3"/>
        <v>300</v>
      </c>
      <c r="T94" s="77">
        <f t="shared" si="4"/>
        <v>110000</v>
      </c>
      <c r="U94" s="77">
        <v>110</v>
      </c>
      <c r="V94" s="77">
        <v>350</v>
      </c>
      <c r="W94" s="77">
        <v>1</v>
      </c>
      <c r="X94" s="77" t="s">
        <v>236</v>
      </c>
      <c r="Y94" s="77" t="s">
        <v>137</v>
      </c>
      <c r="Z94" s="77" t="s">
        <v>138</v>
      </c>
      <c r="AA94" s="77" t="s">
        <v>139</v>
      </c>
      <c r="AB94" s="77" t="s">
        <v>140</v>
      </c>
      <c r="AC94" s="77" t="s">
        <v>141</v>
      </c>
      <c r="AD94" s="77" t="s">
        <v>142</v>
      </c>
      <c r="AE94" s="77" t="s">
        <v>143</v>
      </c>
      <c r="AF94" s="77" t="s">
        <v>144</v>
      </c>
      <c r="AG94" s="77" t="s">
        <v>145</v>
      </c>
      <c r="AH94" s="77" t="s">
        <v>140</v>
      </c>
      <c r="AI94" s="77" t="s">
        <v>248</v>
      </c>
      <c r="AJ94" s="77" t="s">
        <v>211</v>
      </c>
      <c r="AK94" s="77" t="s">
        <v>148</v>
      </c>
      <c r="AL94" s="77" t="s">
        <v>149</v>
      </c>
      <c r="AM94" s="77" t="s">
        <v>150</v>
      </c>
      <c r="AN94" s="77" t="s">
        <v>238</v>
      </c>
      <c r="AO94" s="77">
        <v>300000</v>
      </c>
      <c r="AP94" s="77" t="b">
        <v>1</v>
      </c>
      <c r="AQ94" s="77">
        <v>1800</v>
      </c>
      <c r="AR94" s="77">
        <v>70000</v>
      </c>
      <c r="AS94" s="80">
        <v>1800</v>
      </c>
      <c r="AT94" s="80">
        <v>600</v>
      </c>
      <c r="AU94" s="80"/>
      <c r="AV94" s="77">
        <v>840000</v>
      </c>
      <c r="AY94" s="77">
        <v>10</v>
      </c>
    </row>
    <row r="95" spans="1:51" s="77" customFormat="1" x14ac:dyDescent="0.15">
      <c r="A95" s="77">
        <v>1512</v>
      </c>
      <c r="B95" s="77">
        <v>12</v>
      </c>
      <c r="C95" s="77" t="s">
        <v>134</v>
      </c>
      <c r="D95" s="77" t="s">
        <v>18</v>
      </c>
      <c r="E95" s="77" t="s">
        <v>135</v>
      </c>
      <c r="F95" s="77">
        <v>2</v>
      </c>
      <c r="G95" s="77" t="b">
        <v>0</v>
      </c>
      <c r="H95" s="77">
        <v>36000</v>
      </c>
      <c r="J95" s="77">
        <v>700</v>
      </c>
      <c r="K95" s="77">
        <v>700</v>
      </c>
      <c r="L95" s="77">
        <v>10</v>
      </c>
      <c r="M95" s="77">
        <v>300</v>
      </c>
      <c r="N95" s="77">
        <v>0</v>
      </c>
      <c r="O95" s="77">
        <v>0</v>
      </c>
      <c r="P95" s="80">
        <v>1</v>
      </c>
      <c r="Q95" s="80">
        <v>600</v>
      </c>
      <c r="R95" s="77" t="b">
        <v>1</v>
      </c>
      <c r="S95" s="77">
        <f t="shared" si="3"/>
        <v>300</v>
      </c>
      <c r="T95" s="77">
        <f t="shared" si="4"/>
        <v>120000</v>
      </c>
      <c r="U95" s="77">
        <v>120</v>
      </c>
      <c r="V95" s="77">
        <v>400</v>
      </c>
      <c r="W95" s="77">
        <v>1</v>
      </c>
      <c r="X95" s="77" t="s">
        <v>236</v>
      </c>
      <c r="Y95" s="77" t="s">
        <v>137</v>
      </c>
      <c r="Z95" s="77" t="s">
        <v>138</v>
      </c>
      <c r="AA95" s="77" t="s">
        <v>139</v>
      </c>
      <c r="AB95" s="77" t="s">
        <v>140</v>
      </c>
      <c r="AC95" s="77" t="s">
        <v>141</v>
      </c>
      <c r="AD95" s="77" t="s">
        <v>142</v>
      </c>
      <c r="AE95" s="77" t="s">
        <v>143</v>
      </c>
      <c r="AF95" s="77" t="s">
        <v>144</v>
      </c>
      <c r="AG95" s="77" t="s">
        <v>145</v>
      </c>
      <c r="AH95" s="77" t="s">
        <v>140</v>
      </c>
      <c r="AI95" s="77" t="s">
        <v>249</v>
      </c>
      <c r="AJ95" s="77" t="s">
        <v>211</v>
      </c>
      <c r="AK95" s="77" t="s">
        <v>148</v>
      </c>
      <c r="AL95" s="77" t="s">
        <v>149</v>
      </c>
      <c r="AM95" s="77" t="s">
        <v>150</v>
      </c>
      <c r="AN95" s="77" t="s">
        <v>238</v>
      </c>
      <c r="AO95" s="77">
        <v>300000</v>
      </c>
      <c r="AP95" s="77" t="b">
        <v>1</v>
      </c>
      <c r="AQ95" s="77">
        <v>1800</v>
      </c>
      <c r="AR95" s="77">
        <v>70000</v>
      </c>
      <c r="AS95" s="80">
        <v>1800</v>
      </c>
      <c r="AT95" s="80">
        <v>600</v>
      </c>
      <c r="AU95" s="80"/>
      <c r="AV95" s="77">
        <v>1008000</v>
      </c>
      <c r="AY95" s="77">
        <v>10</v>
      </c>
    </row>
    <row r="96" spans="1:51" s="77" customFormat="1" x14ac:dyDescent="0.15">
      <c r="A96" s="77">
        <v>1513</v>
      </c>
      <c r="B96" s="77">
        <v>13</v>
      </c>
      <c r="C96" s="77" t="s">
        <v>134</v>
      </c>
      <c r="D96" s="77" t="s">
        <v>18</v>
      </c>
      <c r="E96" s="77" t="s">
        <v>135</v>
      </c>
      <c r="F96" s="77">
        <v>2</v>
      </c>
      <c r="G96" s="77" t="b">
        <v>0</v>
      </c>
      <c r="H96" s="77">
        <v>36000</v>
      </c>
      <c r="J96" s="77">
        <v>800</v>
      </c>
      <c r="K96" s="77">
        <v>800</v>
      </c>
      <c r="L96" s="77">
        <v>10</v>
      </c>
      <c r="M96" s="77">
        <v>300</v>
      </c>
      <c r="N96" s="77">
        <v>0</v>
      </c>
      <c r="O96" s="77">
        <v>0</v>
      </c>
      <c r="P96" s="80">
        <v>1</v>
      </c>
      <c r="Q96" s="80">
        <v>600</v>
      </c>
      <c r="R96" s="77" t="b">
        <v>1</v>
      </c>
      <c r="S96" s="77">
        <f t="shared" si="3"/>
        <v>300</v>
      </c>
      <c r="T96" s="77">
        <f t="shared" si="4"/>
        <v>130000</v>
      </c>
      <c r="U96" s="77">
        <v>130</v>
      </c>
      <c r="V96" s="77">
        <v>450</v>
      </c>
      <c r="W96" s="77">
        <v>1</v>
      </c>
      <c r="X96" s="77" t="s">
        <v>236</v>
      </c>
      <c r="Y96" s="77" t="s">
        <v>137</v>
      </c>
      <c r="Z96" s="77" t="s">
        <v>138</v>
      </c>
      <c r="AA96" s="77" t="s">
        <v>139</v>
      </c>
      <c r="AB96" s="77" t="s">
        <v>140</v>
      </c>
      <c r="AC96" s="77" t="s">
        <v>141</v>
      </c>
      <c r="AD96" s="77" t="s">
        <v>142</v>
      </c>
      <c r="AE96" s="77" t="s">
        <v>143</v>
      </c>
      <c r="AF96" s="77" t="s">
        <v>144</v>
      </c>
      <c r="AG96" s="77" t="s">
        <v>145</v>
      </c>
      <c r="AH96" s="77" t="s">
        <v>140</v>
      </c>
      <c r="AI96" s="77" t="s">
        <v>250</v>
      </c>
      <c r="AJ96" s="77" t="s">
        <v>211</v>
      </c>
      <c r="AK96" s="77" t="s">
        <v>148</v>
      </c>
      <c r="AL96" s="77" t="s">
        <v>149</v>
      </c>
      <c r="AM96" s="77" t="s">
        <v>150</v>
      </c>
      <c r="AN96" s="77" t="s">
        <v>238</v>
      </c>
      <c r="AO96" s="77">
        <v>300000</v>
      </c>
      <c r="AP96" s="77" t="b">
        <v>0</v>
      </c>
      <c r="AQ96" s="77">
        <v>1800</v>
      </c>
      <c r="AR96" s="77">
        <v>70000</v>
      </c>
      <c r="AS96" s="80">
        <v>1800</v>
      </c>
      <c r="AT96" s="80">
        <v>600</v>
      </c>
      <c r="AU96" s="80"/>
      <c r="AV96" s="77">
        <v>1092000</v>
      </c>
      <c r="AY96" s="77">
        <v>10</v>
      </c>
    </row>
    <row r="97" spans="1:51" s="77" customFormat="1" x14ac:dyDescent="0.15">
      <c r="A97" s="77">
        <v>1514</v>
      </c>
      <c r="B97" s="77">
        <v>14</v>
      </c>
      <c r="C97" s="77" t="s">
        <v>134</v>
      </c>
      <c r="D97" s="77" t="s">
        <v>18</v>
      </c>
      <c r="E97" s="77" t="s">
        <v>135</v>
      </c>
      <c r="F97" s="77">
        <v>2</v>
      </c>
      <c r="G97" s="77" t="b">
        <v>0</v>
      </c>
      <c r="H97" s="77">
        <v>36000</v>
      </c>
      <c r="J97" s="77">
        <v>900</v>
      </c>
      <c r="K97" s="77">
        <v>900</v>
      </c>
      <c r="L97" s="77">
        <v>10</v>
      </c>
      <c r="M97" s="77">
        <v>300</v>
      </c>
      <c r="N97" s="77">
        <v>0</v>
      </c>
      <c r="O97" s="77">
        <v>0</v>
      </c>
      <c r="P97" s="80">
        <v>1</v>
      </c>
      <c r="Q97" s="80">
        <v>600</v>
      </c>
      <c r="R97" s="77" t="b">
        <v>1</v>
      </c>
      <c r="S97" s="77">
        <f t="shared" si="3"/>
        <v>300</v>
      </c>
      <c r="T97" s="77">
        <f t="shared" si="4"/>
        <v>140000</v>
      </c>
      <c r="U97" s="77">
        <v>140</v>
      </c>
      <c r="V97" s="77">
        <v>500</v>
      </c>
      <c r="W97" s="77">
        <v>1</v>
      </c>
      <c r="X97" s="77" t="s">
        <v>236</v>
      </c>
      <c r="Y97" s="77" t="s">
        <v>137</v>
      </c>
      <c r="Z97" s="77" t="s">
        <v>138</v>
      </c>
      <c r="AA97" s="77" t="s">
        <v>139</v>
      </c>
      <c r="AB97" s="77" t="s">
        <v>140</v>
      </c>
      <c r="AC97" s="77" t="s">
        <v>141</v>
      </c>
      <c r="AD97" s="77" t="s">
        <v>142</v>
      </c>
      <c r="AE97" s="77" t="s">
        <v>143</v>
      </c>
      <c r="AF97" s="77" t="s">
        <v>144</v>
      </c>
      <c r="AG97" s="77" t="s">
        <v>145</v>
      </c>
      <c r="AH97" s="77" t="s">
        <v>140</v>
      </c>
      <c r="AI97" s="77" t="s">
        <v>251</v>
      </c>
      <c r="AJ97" s="77" t="s">
        <v>211</v>
      </c>
      <c r="AK97" s="77" t="s">
        <v>148</v>
      </c>
      <c r="AL97" s="77" t="s">
        <v>149</v>
      </c>
      <c r="AM97" s="77" t="s">
        <v>150</v>
      </c>
      <c r="AN97" s="77" t="s">
        <v>238</v>
      </c>
      <c r="AO97" s="77">
        <v>300000</v>
      </c>
      <c r="AP97" s="77" t="b">
        <v>0</v>
      </c>
      <c r="AQ97" s="77">
        <v>1800</v>
      </c>
      <c r="AR97" s="77">
        <v>70000</v>
      </c>
      <c r="AS97" s="80">
        <v>1800</v>
      </c>
      <c r="AT97" s="80">
        <v>600</v>
      </c>
      <c r="AU97" s="80"/>
      <c r="AV97" s="77">
        <v>1176000</v>
      </c>
      <c r="AY97" s="77">
        <v>10</v>
      </c>
    </row>
    <row r="98" spans="1:51" s="77" customFormat="1" x14ac:dyDescent="0.15">
      <c r="A98" s="77">
        <v>1515</v>
      </c>
      <c r="B98" s="77">
        <v>15</v>
      </c>
      <c r="C98" s="77" t="s">
        <v>134</v>
      </c>
      <c r="D98" s="77" t="s">
        <v>18</v>
      </c>
      <c r="E98" s="77" t="s">
        <v>135</v>
      </c>
      <c r="F98" s="77">
        <v>2</v>
      </c>
      <c r="G98" s="77" t="b">
        <v>0</v>
      </c>
      <c r="H98" s="77">
        <v>36000</v>
      </c>
      <c r="J98" s="77">
        <v>1000</v>
      </c>
      <c r="K98" s="77">
        <v>1000</v>
      </c>
      <c r="L98" s="77">
        <v>10</v>
      </c>
      <c r="M98" s="77">
        <v>300</v>
      </c>
      <c r="N98" s="77">
        <v>0</v>
      </c>
      <c r="O98" s="77">
        <v>0</v>
      </c>
      <c r="P98" s="80">
        <v>1</v>
      </c>
      <c r="Q98" s="80">
        <v>600</v>
      </c>
      <c r="R98" s="77" t="b">
        <v>1</v>
      </c>
      <c r="S98" s="77">
        <f t="shared" si="3"/>
        <v>300</v>
      </c>
      <c r="T98" s="77">
        <f t="shared" si="4"/>
        <v>150000</v>
      </c>
      <c r="U98" s="77">
        <v>150</v>
      </c>
      <c r="V98" s="77">
        <v>550</v>
      </c>
      <c r="W98" s="77">
        <v>1</v>
      </c>
      <c r="X98" s="77" t="s">
        <v>236</v>
      </c>
      <c r="Y98" s="77" t="s">
        <v>137</v>
      </c>
      <c r="Z98" s="77" t="s">
        <v>138</v>
      </c>
      <c r="AA98" s="77" t="s">
        <v>139</v>
      </c>
      <c r="AB98" s="77" t="s">
        <v>140</v>
      </c>
      <c r="AC98" s="77" t="s">
        <v>141</v>
      </c>
      <c r="AD98" s="77" t="s">
        <v>142</v>
      </c>
      <c r="AE98" s="77" t="s">
        <v>143</v>
      </c>
      <c r="AF98" s="77" t="s">
        <v>144</v>
      </c>
      <c r="AG98" s="77" t="s">
        <v>145</v>
      </c>
      <c r="AH98" s="77" t="s">
        <v>140</v>
      </c>
      <c r="AI98" s="77" t="s">
        <v>252</v>
      </c>
      <c r="AJ98" s="77" t="s">
        <v>211</v>
      </c>
      <c r="AK98" s="77" t="s">
        <v>148</v>
      </c>
      <c r="AL98" s="77" t="s">
        <v>149</v>
      </c>
      <c r="AM98" s="77" t="s">
        <v>150</v>
      </c>
      <c r="AN98" s="77" t="s">
        <v>238</v>
      </c>
      <c r="AO98" s="77">
        <v>300000</v>
      </c>
      <c r="AP98" s="77" t="b">
        <v>0</v>
      </c>
      <c r="AQ98" s="77">
        <v>1800</v>
      </c>
      <c r="AR98" s="77">
        <v>70000</v>
      </c>
      <c r="AS98" s="80">
        <v>1800</v>
      </c>
      <c r="AT98" s="80">
        <v>600</v>
      </c>
      <c r="AU98" s="80"/>
      <c r="AV98" s="77">
        <v>1260000</v>
      </c>
      <c r="AY98" s="77">
        <v>10</v>
      </c>
    </row>
    <row r="99" spans="1:51" s="77" customFormat="1" x14ac:dyDescent="0.15">
      <c r="A99" s="77">
        <v>1516</v>
      </c>
      <c r="B99" s="77">
        <v>16</v>
      </c>
      <c r="C99" s="77" t="s">
        <v>134</v>
      </c>
      <c r="D99" s="77" t="s">
        <v>18</v>
      </c>
      <c r="E99" s="77" t="s">
        <v>135</v>
      </c>
      <c r="F99" s="77">
        <v>2</v>
      </c>
      <c r="G99" s="77" t="b">
        <v>0</v>
      </c>
      <c r="H99" s="77">
        <v>36000</v>
      </c>
      <c r="J99" s="77">
        <v>1000</v>
      </c>
      <c r="K99" s="77">
        <v>1000</v>
      </c>
      <c r="L99" s="77">
        <v>10</v>
      </c>
      <c r="M99" s="77">
        <v>300</v>
      </c>
      <c r="N99" s="77">
        <v>0</v>
      </c>
      <c r="O99" s="77">
        <v>0</v>
      </c>
      <c r="P99" s="80">
        <v>1</v>
      </c>
      <c r="Q99" s="80">
        <v>600</v>
      </c>
      <c r="R99" s="77" t="b">
        <v>1</v>
      </c>
      <c r="S99" s="77">
        <f t="shared" si="3"/>
        <v>300</v>
      </c>
      <c r="T99" s="77">
        <f t="shared" si="4"/>
        <v>160000</v>
      </c>
      <c r="U99" s="77">
        <v>160</v>
      </c>
      <c r="V99" s="77">
        <v>600</v>
      </c>
      <c r="W99" s="77">
        <v>1</v>
      </c>
      <c r="X99" s="77" t="s">
        <v>236</v>
      </c>
      <c r="Y99" s="77" t="s">
        <v>137</v>
      </c>
      <c r="Z99" s="77" t="s">
        <v>138</v>
      </c>
      <c r="AA99" s="77" t="s">
        <v>139</v>
      </c>
      <c r="AB99" s="77" t="s">
        <v>140</v>
      </c>
      <c r="AC99" s="77" t="s">
        <v>141</v>
      </c>
      <c r="AD99" s="77" t="s">
        <v>142</v>
      </c>
      <c r="AE99" s="77" t="s">
        <v>143</v>
      </c>
      <c r="AF99" s="77" t="s">
        <v>144</v>
      </c>
      <c r="AG99" s="77" t="s">
        <v>145</v>
      </c>
      <c r="AH99" s="77" t="s">
        <v>140</v>
      </c>
      <c r="AI99" s="77" t="s">
        <v>252</v>
      </c>
      <c r="AJ99" s="77" t="s">
        <v>211</v>
      </c>
      <c r="AK99" s="77" t="s">
        <v>148</v>
      </c>
      <c r="AL99" s="77" t="s">
        <v>149</v>
      </c>
      <c r="AM99" s="77" t="s">
        <v>150</v>
      </c>
      <c r="AN99" s="77" t="s">
        <v>238</v>
      </c>
      <c r="AO99" s="77">
        <v>300000</v>
      </c>
      <c r="AP99" s="77" t="b">
        <v>0</v>
      </c>
      <c r="AQ99" s="77">
        <v>1800</v>
      </c>
      <c r="AR99" s="77">
        <v>70000</v>
      </c>
      <c r="AS99" s="80">
        <v>1800</v>
      </c>
      <c r="AT99" s="80">
        <v>600</v>
      </c>
      <c r="AU99" s="80"/>
      <c r="AV99" s="77">
        <v>1344000</v>
      </c>
      <c r="AY99" s="77">
        <v>10</v>
      </c>
    </row>
    <row r="100" spans="1:51" s="70" customFormat="1" x14ac:dyDescent="0.15">
      <c r="A100" s="70">
        <v>5001</v>
      </c>
      <c r="B100" s="70">
        <v>2</v>
      </c>
      <c r="C100" s="70" t="s">
        <v>134</v>
      </c>
      <c r="D100" s="70" t="s">
        <v>18</v>
      </c>
      <c r="E100" s="70" t="s">
        <v>253</v>
      </c>
      <c r="F100" s="70">
        <v>0</v>
      </c>
      <c r="G100" s="70" t="b">
        <v>1</v>
      </c>
      <c r="H100" s="70">
        <v>360000</v>
      </c>
      <c r="J100" s="70">
        <v>100</v>
      </c>
      <c r="K100" s="70">
        <v>100</v>
      </c>
      <c r="L100" s="70">
        <v>10</v>
      </c>
      <c r="M100" s="70">
        <v>30</v>
      </c>
      <c r="N100" s="70">
        <v>1</v>
      </c>
      <c r="O100" s="70">
        <v>0</v>
      </c>
      <c r="P100" s="70">
        <v>1</v>
      </c>
      <c r="Q100" s="70">
        <v>180</v>
      </c>
      <c r="R100" s="70" t="b">
        <v>0</v>
      </c>
      <c r="V100" s="70">
        <v>150</v>
      </c>
      <c r="W100" s="70">
        <v>1</v>
      </c>
      <c r="X100" s="70" t="s">
        <v>254</v>
      </c>
      <c r="Z100" s="70" t="s">
        <v>138</v>
      </c>
      <c r="AA100" s="70" t="s">
        <v>139</v>
      </c>
      <c r="AB100" s="70" t="s">
        <v>140</v>
      </c>
      <c r="AC100" s="70" t="s">
        <v>141</v>
      </c>
      <c r="AD100" s="70" t="s">
        <v>142</v>
      </c>
      <c r="AE100" s="70" t="s">
        <v>143</v>
      </c>
      <c r="AF100" s="70" t="s">
        <v>144</v>
      </c>
      <c r="AG100" s="70" t="s">
        <v>255</v>
      </c>
      <c r="AH100" s="70" t="s">
        <v>140</v>
      </c>
      <c r="AI100" s="70" t="s">
        <v>256</v>
      </c>
      <c r="AJ100" s="70" t="s">
        <v>147</v>
      </c>
      <c r="AK100" s="70" t="s">
        <v>148</v>
      </c>
      <c r="AL100" s="70" t="s">
        <v>149</v>
      </c>
      <c r="AM100" s="70" t="s">
        <v>150</v>
      </c>
      <c r="AN100" s="70" t="s">
        <v>151</v>
      </c>
      <c r="AO100" s="70">
        <v>300000</v>
      </c>
      <c r="AP100" s="70" t="b">
        <v>0</v>
      </c>
      <c r="AQ100" s="70">
        <v>1800</v>
      </c>
      <c r="AR100" s="70">
        <v>30000</v>
      </c>
      <c r="AS100" s="85">
        <v>600</v>
      </c>
      <c r="AT100" s="85">
        <v>600</v>
      </c>
      <c r="AU100" s="85">
        <v>130001</v>
      </c>
      <c r="AV100" s="70">
        <v>720000</v>
      </c>
      <c r="AW100" s="71">
        <v>86400</v>
      </c>
      <c r="AX100" s="71">
        <v>3000</v>
      </c>
      <c r="AY100" s="71">
        <f t="shared" ref="AY100:AY119" si="5">4*3600</f>
        <v>14400</v>
      </c>
    </row>
    <row r="101" spans="1:51" s="70" customFormat="1" x14ac:dyDescent="0.15">
      <c r="A101" s="70">
        <v>5002</v>
      </c>
      <c r="B101" s="70">
        <v>3</v>
      </c>
      <c r="C101" s="70" t="s">
        <v>134</v>
      </c>
      <c r="D101" s="70" t="s">
        <v>18</v>
      </c>
      <c r="E101" s="70" t="s">
        <v>253</v>
      </c>
      <c r="F101" s="70">
        <v>0</v>
      </c>
      <c r="G101" s="70" t="b">
        <v>1</v>
      </c>
      <c r="H101" s="70">
        <v>360000</v>
      </c>
      <c r="J101" s="70">
        <v>200</v>
      </c>
      <c r="K101" s="70">
        <v>200</v>
      </c>
      <c r="L101" s="70">
        <v>10</v>
      </c>
      <c r="M101" s="70">
        <v>120</v>
      </c>
      <c r="N101" s="70">
        <v>1</v>
      </c>
      <c r="O101" s="70">
        <v>0</v>
      </c>
      <c r="P101" s="70">
        <v>1</v>
      </c>
      <c r="Q101" s="70">
        <v>300</v>
      </c>
      <c r="R101" s="70" t="b">
        <v>0</v>
      </c>
      <c r="V101" s="70">
        <v>210</v>
      </c>
      <c r="W101" s="70">
        <v>1</v>
      </c>
      <c r="X101" s="70" t="s">
        <v>254</v>
      </c>
      <c r="Z101" s="70" t="s">
        <v>138</v>
      </c>
      <c r="AA101" s="70" t="s">
        <v>139</v>
      </c>
      <c r="AB101" s="70" t="s">
        <v>140</v>
      </c>
      <c r="AC101" s="70" t="s">
        <v>141</v>
      </c>
      <c r="AD101" s="70" t="s">
        <v>142</v>
      </c>
      <c r="AE101" s="70" t="s">
        <v>143</v>
      </c>
      <c r="AF101" s="70" t="s">
        <v>144</v>
      </c>
      <c r="AG101" s="70" t="s">
        <v>255</v>
      </c>
      <c r="AH101" s="70" t="s">
        <v>140</v>
      </c>
      <c r="AI101" s="70" t="s">
        <v>256</v>
      </c>
      <c r="AJ101" s="70" t="s">
        <v>147</v>
      </c>
      <c r="AK101" s="70" t="s">
        <v>148</v>
      </c>
      <c r="AL101" s="70" t="s">
        <v>149</v>
      </c>
      <c r="AM101" s="70" t="s">
        <v>150</v>
      </c>
      <c r="AN101" s="70" t="s">
        <v>151</v>
      </c>
      <c r="AO101" s="70">
        <v>300000</v>
      </c>
      <c r="AP101" s="70" t="b">
        <v>0</v>
      </c>
      <c r="AQ101" s="70">
        <v>1800</v>
      </c>
      <c r="AR101" s="70">
        <v>30000</v>
      </c>
      <c r="AS101" s="85">
        <v>600</v>
      </c>
      <c r="AT101" s="85">
        <v>600</v>
      </c>
      <c r="AU101" s="85">
        <v>130001</v>
      </c>
      <c r="AV101" s="70">
        <v>1800000</v>
      </c>
      <c r="AW101" s="71">
        <v>86400</v>
      </c>
      <c r="AX101" s="71">
        <v>3000</v>
      </c>
      <c r="AY101" s="71">
        <f t="shared" si="5"/>
        <v>14400</v>
      </c>
    </row>
    <row r="102" spans="1:51" s="70" customFormat="1" x14ac:dyDescent="0.15">
      <c r="A102" s="70">
        <v>5003</v>
      </c>
      <c r="B102" s="70">
        <v>4</v>
      </c>
      <c r="C102" s="70" t="s">
        <v>134</v>
      </c>
      <c r="D102" s="70" t="s">
        <v>18</v>
      </c>
      <c r="E102" s="70" t="s">
        <v>253</v>
      </c>
      <c r="F102" s="70">
        <v>0</v>
      </c>
      <c r="G102" s="70" t="b">
        <v>1</v>
      </c>
      <c r="H102" s="70">
        <v>380000</v>
      </c>
      <c r="J102" s="70">
        <v>300</v>
      </c>
      <c r="K102" s="70">
        <v>300</v>
      </c>
      <c r="L102" s="70">
        <v>10</v>
      </c>
      <c r="M102" s="70">
        <v>300</v>
      </c>
      <c r="N102" s="70">
        <v>1</v>
      </c>
      <c r="O102" s="70">
        <v>0</v>
      </c>
      <c r="P102" s="70">
        <v>1</v>
      </c>
      <c r="Q102" s="70">
        <v>600</v>
      </c>
      <c r="R102" s="70" t="b">
        <v>0</v>
      </c>
      <c r="V102" s="70">
        <v>300</v>
      </c>
      <c r="W102" s="70">
        <v>1</v>
      </c>
      <c r="X102" s="70" t="s">
        <v>254</v>
      </c>
      <c r="Z102" s="70" t="s">
        <v>138</v>
      </c>
      <c r="AA102" s="70" t="s">
        <v>139</v>
      </c>
      <c r="AB102" s="70" t="s">
        <v>140</v>
      </c>
      <c r="AC102" s="70" t="s">
        <v>141</v>
      </c>
      <c r="AD102" s="70" t="s">
        <v>142</v>
      </c>
      <c r="AE102" s="70" t="s">
        <v>143</v>
      </c>
      <c r="AF102" s="70" t="s">
        <v>144</v>
      </c>
      <c r="AG102" s="70" t="s">
        <v>255</v>
      </c>
      <c r="AH102" s="70" t="s">
        <v>140</v>
      </c>
      <c r="AI102" s="70" t="s">
        <v>256</v>
      </c>
      <c r="AJ102" s="70" t="s">
        <v>147</v>
      </c>
      <c r="AK102" s="70" t="s">
        <v>148</v>
      </c>
      <c r="AL102" s="70" t="s">
        <v>149</v>
      </c>
      <c r="AM102" s="70" t="s">
        <v>150</v>
      </c>
      <c r="AN102" s="70" t="s">
        <v>151</v>
      </c>
      <c r="AO102" s="70">
        <v>300000</v>
      </c>
      <c r="AP102" s="70" t="b">
        <v>0</v>
      </c>
      <c r="AQ102" s="70">
        <v>1800</v>
      </c>
      <c r="AR102" s="70">
        <v>30000</v>
      </c>
      <c r="AS102" s="85">
        <v>600</v>
      </c>
      <c r="AT102" s="85">
        <v>600</v>
      </c>
      <c r="AU102" s="85">
        <v>130001</v>
      </c>
      <c r="AV102" s="70">
        <v>3040000</v>
      </c>
      <c r="AW102" s="71">
        <v>86400</v>
      </c>
      <c r="AX102" s="71">
        <v>3000</v>
      </c>
      <c r="AY102" s="71">
        <f t="shared" si="5"/>
        <v>14400</v>
      </c>
    </row>
    <row r="103" spans="1:51" s="70" customFormat="1" x14ac:dyDescent="0.15">
      <c r="A103" s="70">
        <v>5004</v>
      </c>
      <c r="B103" s="70">
        <v>5</v>
      </c>
      <c r="C103" s="70" t="s">
        <v>134</v>
      </c>
      <c r="D103" s="70" t="s">
        <v>18</v>
      </c>
      <c r="E103" s="70" t="s">
        <v>253</v>
      </c>
      <c r="F103" s="70">
        <v>0</v>
      </c>
      <c r="G103" s="70" t="b">
        <v>1</v>
      </c>
      <c r="H103" s="70">
        <v>400000</v>
      </c>
      <c r="J103" s="70">
        <v>400</v>
      </c>
      <c r="K103" s="70">
        <v>400</v>
      </c>
      <c r="L103" s="70">
        <v>10</v>
      </c>
      <c r="M103" s="70">
        <v>300</v>
      </c>
      <c r="N103" s="70">
        <v>1</v>
      </c>
      <c r="O103" s="70">
        <v>0</v>
      </c>
      <c r="P103" s="70">
        <v>1</v>
      </c>
      <c r="Q103" s="70">
        <v>600</v>
      </c>
      <c r="R103" s="70" t="b">
        <v>0</v>
      </c>
      <c r="V103" s="70">
        <v>400</v>
      </c>
      <c r="W103" s="70">
        <v>1</v>
      </c>
      <c r="X103" s="70" t="s">
        <v>254</v>
      </c>
      <c r="Z103" s="70" t="s">
        <v>138</v>
      </c>
      <c r="AA103" s="70" t="s">
        <v>139</v>
      </c>
      <c r="AB103" s="70" t="s">
        <v>140</v>
      </c>
      <c r="AC103" s="70" t="s">
        <v>141</v>
      </c>
      <c r="AD103" s="70" t="s">
        <v>142</v>
      </c>
      <c r="AE103" s="70" t="s">
        <v>143</v>
      </c>
      <c r="AF103" s="70" t="s">
        <v>144</v>
      </c>
      <c r="AG103" s="70" t="s">
        <v>255</v>
      </c>
      <c r="AH103" s="70" t="s">
        <v>140</v>
      </c>
      <c r="AI103" s="70" t="s">
        <v>256</v>
      </c>
      <c r="AJ103" s="70" t="s">
        <v>147</v>
      </c>
      <c r="AK103" s="70" t="s">
        <v>148</v>
      </c>
      <c r="AL103" s="70" t="s">
        <v>149</v>
      </c>
      <c r="AM103" s="70" t="s">
        <v>150</v>
      </c>
      <c r="AN103" s="70" t="s">
        <v>151</v>
      </c>
      <c r="AO103" s="70">
        <v>300000</v>
      </c>
      <c r="AP103" s="70" t="b">
        <v>0</v>
      </c>
      <c r="AQ103" s="70">
        <v>1800</v>
      </c>
      <c r="AR103" s="70">
        <v>30000</v>
      </c>
      <c r="AS103" s="85">
        <v>600</v>
      </c>
      <c r="AT103" s="85">
        <v>600</v>
      </c>
      <c r="AU103" s="85">
        <v>130001</v>
      </c>
      <c r="AV103" s="70">
        <v>7200000</v>
      </c>
      <c r="AW103" s="71">
        <v>86400</v>
      </c>
      <c r="AX103" s="71">
        <v>3000</v>
      </c>
      <c r="AY103" s="71">
        <f t="shared" si="5"/>
        <v>14400</v>
      </c>
    </row>
    <row r="104" spans="1:51" s="70" customFormat="1" x14ac:dyDescent="0.15">
      <c r="A104" s="70">
        <v>5005</v>
      </c>
      <c r="B104" s="70">
        <v>6</v>
      </c>
      <c r="C104" s="70" t="s">
        <v>134</v>
      </c>
      <c r="D104" s="70" t="s">
        <v>18</v>
      </c>
      <c r="E104" s="70" t="s">
        <v>253</v>
      </c>
      <c r="F104" s="70">
        <v>0</v>
      </c>
      <c r="G104" s="70" t="b">
        <v>1</v>
      </c>
      <c r="H104" s="70">
        <v>420000</v>
      </c>
      <c r="J104" s="70">
        <v>500</v>
      </c>
      <c r="K104" s="70">
        <v>500</v>
      </c>
      <c r="L104" s="70">
        <v>10</v>
      </c>
      <c r="M104" s="70">
        <v>300</v>
      </c>
      <c r="N104" s="70">
        <v>1</v>
      </c>
      <c r="O104" s="70">
        <v>0</v>
      </c>
      <c r="P104" s="70">
        <v>1</v>
      </c>
      <c r="Q104" s="70">
        <v>600</v>
      </c>
      <c r="R104" s="70" t="b">
        <v>0</v>
      </c>
      <c r="V104" s="70">
        <v>550</v>
      </c>
      <c r="W104" s="70">
        <v>1</v>
      </c>
      <c r="X104" s="70" t="s">
        <v>254</v>
      </c>
      <c r="Z104" s="70" t="s">
        <v>138</v>
      </c>
      <c r="AA104" s="70" t="s">
        <v>139</v>
      </c>
      <c r="AB104" s="70" t="s">
        <v>140</v>
      </c>
      <c r="AC104" s="70" t="s">
        <v>141</v>
      </c>
      <c r="AD104" s="70" t="s">
        <v>142</v>
      </c>
      <c r="AE104" s="70" t="s">
        <v>143</v>
      </c>
      <c r="AF104" s="70" t="s">
        <v>144</v>
      </c>
      <c r="AG104" s="70" t="s">
        <v>255</v>
      </c>
      <c r="AH104" s="70" t="s">
        <v>140</v>
      </c>
      <c r="AI104" s="70" t="s">
        <v>256</v>
      </c>
      <c r="AJ104" s="70" t="s">
        <v>147</v>
      </c>
      <c r="AK104" s="70" t="s">
        <v>148</v>
      </c>
      <c r="AL104" s="70" t="s">
        <v>149</v>
      </c>
      <c r="AM104" s="70" t="s">
        <v>150</v>
      </c>
      <c r="AN104" s="70" t="s">
        <v>151</v>
      </c>
      <c r="AO104" s="70">
        <v>300000</v>
      </c>
      <c r="AP104" s="70" t="b">
        <v>0</v>
      </c>
      <c r="AQ104" s="70">
        <v>1800</v>
      </c>
      <c r="AR104" s="70">
        <v>30000</v>
      </c>
      <c r="AS104" s="85">
        <v>1800</v>
      </c>
      <c r="AT104" s="85">
        <v>600</v>
      </c>
      <c r="AU104" s="85">
        <v>130001</v>
      </c>
      <c r="AV104" s="70">
        <v>12600000</v>
      </c>
      <c r="AW104" s="71">
        <v>86400</v>
      </c>
      <c r="AX104" s="71">
        <v>3000</v>
      </c>
      <c r="AY104" s="71">
        <f t="shared" si="5"/>
        <v>14400</v>
      </c>
    </row>
    <row r="105" spans="1:51" s="71" customFormat="1" x14ac:dyDescent="0.15">
      <c r="A105" s="71">
        <v>5006</v>
      </c>
      <c r="B105" s="71">
        <v>2</v>
      </c>
      <c r="C105" s="71" t="s">
        <v>134</v>
      </c>
      <c r="D105" s="71" t="s">
        <v>21</v>
      </c>
      <c r="E105" s="71" t="s">
        <v>253</v>
      </c>
      <c r="F105" s="71">
        <v>0</v>
      </c>
      <c r="G105" s="71" t="b">
        <v>1</v>
      </c>
      <c r="H105" s="71">
        <v>360000</v>
      </c>
      <c r="J105" s="71">
        <v>100</v>
      </c>
      <c r="K105" s="71">
        <v>100</v>
      </c>
      <c r="L105" s="71">
        <v>10</v>
      </c>
      <c r="M105" s="71">
        <f t="shared" ref="M105:M124" si="6">M100</f>
        <v>30</v>
      </c>
      <c r="N105" s="71">
        <v>1</v>
      </c>
      <c r="O105" s="83">
        <v>0</v>
      </c>
      <c r="P105" s="83">
        <v>1</v>
      </c>
      <c r="Q105" s="83">
        <v>180</v>
      </c>
      <c r="R105" s="71" t="b">
        <v>0</v>
      </c>
      <c r="V105" s="71">
        <v>150</v>
      </c>
      <c r="W105" s="71">
        <v>1</v>
      </c>
      <c r="X105" s="71" t="s">
        <v>257</v>
      </c>
      <c r="Z105" s="71" t="s">
        <v>138</v>
      </c>
      <c r="AA105" s="71" t="s">
        <v>165</v>
      </c>
      <c r="AB105" s="71" t="s">
        <v>140</v>
      </c>
      <c r="AC105" s="71" t="s">
        <v>166</v>
      </c>
      <c r="AD105" s="71" t="s">
        <v>167</v>
      </c>
      <c r="AE105" s="71" t="s">
        <v>143</v>
      </c>
      <c r="AF105" s="71" t="s">
        <v>168</v>
      </c>
      <c r="AG105" s="71" t="s">
        <v>258</v>
      </c>
      <c r="AH105" s="71" t="s">
        <v>140</v>
      </c>
      <c r="AI105" s="71" t="s">
        <v>259</v>
      </c>
      <c r="AJ105" s="71" t="s">
        <v>171</v>
      </c>
      <c r="AL105" s="71" t="s">
        <v>172</v>
      </c>
      <c r="AM105" s="71" t="s">
        <v>150</v>
      </c>
      <c r="AN105" s="71" t="s">
        <v>173</v>
      </c>
      <c r="AO105" s="71">
        <v>300000</v>
      </c>
      <c r="AP105" s="71" t="b">
        <v>0</v>
      </c>
      <c r="AQ105" s="71">
        <v>1800</v>
      </c>
      <c r="AR105" s="71">
        <v>30000</v>
      </c>
      <c r="AS105" s="83">
        <v>600</v>
      </c>
      <c r="AT105" s="83">
        <v>600</v>
      </c>
      <c r="AU105" s="83">
        <v>130002</v>
      </c>
      <c r="AV105" s="71">
        <v>720000</v>
      </c>
      <c r="AW105" s="71">
        <v>86400</v>
      </c>
      <c r="AX105" s="71">
        <v>3000</v>
      </c>
      <c r="AY105" s="71">
        <f t="shared" si="5"/>
        <v>14400</v>
      </c>
    </row>
    <row r="106" spans="1:51" s="71" customFormat="1" x14ac:dyDescent="0.15">
      <c r="A106" s="71">
        <v>5007</v>
      </c>
      <c r="B106" s="71">
        <v>3</v>
      </c>
      <c r="C106" s="71" t="s">
        <v>134</v>
      </c>
      <c r="D106" s="71" t="s">
        <v>21</v>
      </c>
      <c r="E106" s="71" t="s">
        <v>253</v>
      </c>
      <c r="F106" s="71">
        <v>0</v>
      </c>
      <c r="G106" s="71" t="b">
        <v>1</v>
      </c>
      <c r="H106" s="71">
        <v>360000</v>
      </c>
      <c r="J106" s="71">
        <v>200</v>
      </c>
      <c r="K106" s="71">
        <v>200</v>
      </c>
      <c r="L106" s="71">
        <v>10</v>
      </c>
      <c r="M106" s="71">
        <f t="shared" si="6"/>
        <v>120</v>
      </c>
      <c r="N106" s="71">
        <v>1</v>
      </c>
      <c r="O106" s="83">
        <v>0</v>
      </c>
      <c r="P106" s="83">
        <v>1</v>
      </c>
      <c r="Q106" s="83">
        <v>300</v>
      </c>
      <c r="R106" s="71" t="b">
        <v>0</v>
      </c>
      <c r="V106" s="71">
        <v>210</v>
      </c>
      <c r="W106" s="71">
        <v>1</v>
      </c>
      <c r="X106" s="71" t="s">
        <v>257</v>
      </c>
      <c r="Z106" s="71" t="s">
        <v>138</v>
      </c>
      <c r="AA106" s="71" t="s">
        <v>165</v>
      </c>
      <c r="AB106" s="71" t="s">
        <v>140</v>
      </c>
      <c r="AC106" s="71" t="s">
        <v>166</v>
      </c>
      <c r="AD106" s="71" t="s">
        <v>167</v>
      </c>
      <c r="AE106" s="71" t="s">
        <v>143</v>
      </c>
      <c r="AF106" s="71" t="s">
        <v>168</v>
      </c>
      <c r="AG106" s="71" t="s">
        <v>258</v>
      </c>
      <c r="AH106" s="71" t="s">
        <v>140</v>
      </c>
      <c r="AI106" s="71" t="s">
        <v>259</v>
      </c>
      <c r="AJ106" s="71" t="s">
        <v>171</v>
      </c>
      <c r="AL106" s="71" t="s">
        <v>172</v>
      </c>
      <c r="AM106" s="71" t="s">
        <v>150</v>
      </c>
      <c r="AN106" s="71" t="s">
        <v>173</v>
      </c>
      <c r="AO106" s="71">
        <v>300000</v>
      </c>
      <c r="AP106" s="71" t="b">
        <v>0</v>
      </c>
      <c r="AQ106" s="71">
        <v>1800</v>
      </c>
      <c r="AR106" s="71">
        <v>30000</v>
      </c>
      <c r="AS106" s="83">
        <v>600</v>
      </c>
      <c r="AT106" s="83">
        <v>600</v>
      </c>
      <c r="AU106" s="83">
        <v>130002</v>
      </c>
      <c r="AV106" s="71">
        <v>1800000</v>
      </c>
      <c r="AW106" s="71">
        <v>86400</v>
      </c>
      <c r="AX106" s="71">
        <v>3000</v>
      </c>
      <c r="AY106" s="71">
        <f t="shared" si="5"/>
        <v>14400</v>
      </c>
    </row>
    <row r="107" spans="1:51" s="71" customFormat="1" x14ac:dyDescent="0.15">
      <c r="A107" s="71">
        <v>5008</v>
      </c>
      <c r="B107" s="71">
        <v>4</v>
      </c>
      <c r="C107" s="71" t="s">
        <v>134</v>
      </c>
      <c r="D107" s="71" t="s">
        <v>21</v>
      </c>
      <c r="E107" s="71" t="s">
        <v>253</v>
      </c>
      <c r="F107" s="71">
        <v>0</v>
      </c>
      <c r="G107" s="71" t="b">
        <v>1</v>
      </c>
      <c r="H107" s="71">
        <v>380000</v>
      </c>
      <c r="J107" s="71">
        <v>300</v>
      </c>
      <c r="K107" s="71">
        <v>300</v>
      </c>
      <c r="L107" s="71">
        <v>10</v>
      </c>
      <c r="M107" s="71">
        <f t="shared" si="6"/>
        <v>300</v>
      </c>
      <c r="N107" s="71">
        <v>1</v>
      </c>
      <c r="O107" s="83">
        <v>0</v>
      </c>
      <c r="P107" s="83">
        <v>1</v>
      </c>
      <c r="Q107" s="83">
        <v>600</v>
      </c>
      <c r="R107" s="71" t="b">
        <v>0</v>
      </c>
      <c r="V107" s="71">
        <v>300</v>
      </c>
      <c r="W107" s="71">
        <v>1</v>
      </c>
      <c r="X107" s="71" t="s">
        <v>257</v>
      </c>
      <c r="Z107" s="71" t="s">
        <v>138</v>
      </c>
      <c r="AA107" s="71" t="s">
        <v>165</v>
      </c>
      <c r="AB107" s="71" t="s">
        <v>140</v>
      </c>
      <c r="AC107" s="71" t="s">
        <v>166</v>
      </c>
      <c r="AD107" s="71" t="s">
        <v>167</v>
      </c>
      <c r="AE107" s="71" t="s">
        <v>143</v>
      </c>
      <c r="AF107" s="71" t="s">
        <v>168</v>
      </c>
      <c r="AG107" s="71" t="s">
        <v>258</v>
      </c>
      <c r="AH107" s="71" t="s">
        <v>140</v>
      </c>
      <c r="AI107" s="71" t="s">
        <v>259</v>
      </c>
      <c r="AJ107" s="71" t="s">
        <v>171</v>
      </c>
      <c r="AL107" s="71" t="s">
        <v>172</v>
      </c>
      <c r="AM107" s="71" t="s">
        <v>150</v>
      </c>
      <c r="AN107" s="71" t="s">
        <v>173</v>
      </c>
      <c r="AO107" s="71">
        <v>300000</v>
      </c>
      <c r="AP107" s="71" t="b">
        <v>0</v>
      </c>
      <c r="AQ107" s="71">
        <v>1800</v>
      </c>
      <c r="AR107" s="71">
        <v>30000</v>
      </c>
      <c r="AS107" s="83">
        <v>600</v>
      </c>
      <c r="AT107" s="83">
        <v>600</v>
      </c>
      <c r="AU107" s="83">
        <v>130002</v>
      </c>
      <c r="AV107" s="71">
        <v>3040000</v>
      </c>
      <c r="AW107" s="71">
        <v>86400</v>
      </c>
      <c r="AX107" s="71">
        <v>3000</v>
      </c>
      <c r="AY107" s="71">
        <f t="shared" si="5"/>
        <v>14400</v>
      </c>
    </row>
    <row r="108" spans="1:51" s="71" customFormat="1" x14ac:dyDescent="0.15">
      <c r="A108" s="71">
        <v>5009</v>
      </c>
      <c r="B108" s="71">
        <v>5</v>
      </c>
      <c r="C108" s="71" t="s">
        <v>134</v>
      </c>
      <c r="D108" s="71" t="s">
        <v>21</v>
      </c>
      <c r="E108" s="71" t="s">
        <v>253</v>
      </c>
      <c r="F108" s="71">
        <v>0</v>
      </c>
      <c r="G108" s="71" t="b">
        <v>1</v>
      </c>
      <c r="H108" s="71">
        <v>400000</v>
      </c>
      <c r="J108" s="71">
        <v>400</v>
      </c>
      <c r="K108" s="71">
        <v>400</v>
      </c>
      <c r="L108" s="71">
        <v>10</v>
      </c>
      <c r="M108" s="71">
        <f t="shared" si="6"/>
        <v>300</v>
      </c>
      <c r="N108" s="71">
        <v>1</v>
      </c>
      <c r="O108" s="83">
        <v>0</v>
      </c>
      <c r="P108" s="83">
        <v>1</v>
      </c>
      <c r="Q108" s="83">
        <v>600</v>
      </c>
      <c r="R108" s="71" t="b">
        <v>0</v>
      </c>
      <c r="V108" s="71">
        <v>400</v>
      </c>
      <c r="W108" s="71">
        <v>1</v>
      </c>
      <c r="X108" s="71" t="s">
        <v>257</v>
      </c>
      <c r="Z108" s="71" t="s">
        <v>138</v>
      </c>
      <c r="AA108" s="71" t="s">
        <v>165</v>
      </c>
      <c r="AB108" s="71" t="s">
        <v>140</v>
      </c>
      <c r="AC108" s="71" t="s">
        <v>166</v>
      </c>
      <c r="AD108" s="71" t="s">
        <v>167</v>
      </c>
      <c r="AE108" s="71" t="s">
        <v>143</v>
      </c>
      <c r="AF108" s="71" t="s">
        <v>168</v>
      </c>
      <c r="AG108" s="71" t="s">
        <v>258</v>
      </c>
      <c r="AH108" s="71" t="s">
        <v>140</v>
      </c>
      <c r="AI108" s="71" t="s">
        <v>259</v>
      </c>
      <c r="AJ108" s="71" t="s">
        <v>171</v>
      </c>
      <c r="AL108" s="71" t="s">
        <v>172</v>
      </c>
      <c r="AM108" s="71" t="s">
        <v>150</v>
      </c>
      <c r="AN108" s="71" t="s">
        <v>173</v>
      </c>
      <c r="AO108" s="71">
        <v>300000</v>
      </c>
      <c r="AP108" s="71" t="b">
        <v>0</v>
      </c>
      <c r="AQ108" s="71">
        <v>1800</v>
      </c>
      <c r="AR108" s="71">
        <v>30000</v>
      </c>
      <c r="AS108" s="83">
        <v>600</v>
      </c>
      <c r="AT108" s="83">
        <v>600</v>
      </c>
      <c r="AU108" s="83">
        <v>130002</v>
      </c>
      <c r="AV108" s="71">
        <v>7200000</v>
      </c>
      <c r="AW108" s="71">
        <v>86400</v>
      </c>
      <c r="AX108" s="71">
        <v>3000</v>
      </c>
      <c r="AY108" s="71">
        <f t="shared" si="5"/>
        <v>14400</v>
      </c>
    </row>
    <row r="109" spans="1:51" s="71" customFormat="1" x14ac:dyDescent="0.15">
      <c r="A109" s="71">
        <v>5010</v>
      </c>
      <c r="B109" s="71">
        <v>6</v>
      </c>
      <c r="C109" s="71" t="s">
        <v>134</v>
      </c>
      <c r="D109" s="71" t="s">
        <v>21</v>
      </c>
      <c r="E109" s="71" t="s">
        <v>253</v>
      </c>
      <c r="F109" s="71">
        <v>0</v>
      </c>
      <c r="G109" s="71" t="b">
        <v>1</v>
      </c>
      <c r="H109" s="71">
        <v>420000</v>
      </c>
      <c r="J109" s="71">
        <v>500</v>
      </c>
      <c r="K109" s="71">
        <v>500</v>
      </c>
      <c r="L109" s="71">
        <v>10</v>
      </c>
      <c r="M109" s="71">
        <f t="shared" si="6"/>
        <v>300</v>
      </c>
      <c r="N109" s="71">
        <v>1</v>
      </c>
      <c r="O109" s="83">
        <v>0</v>
      </c>
      <c r="P109" s="83">
        <v>1</v>
      </c>
      <c r="Q109" s="83">
        <v>600</v>
      </c>
      <c r="R109" s="71" t="b">
        <v>0</v>
      </c>
      <c r="V109" s="71">
        <v>550</v>
      </c>
      <c r="W109" s="71">
        <v>1</v>
      </c>
      <c r="X109" s="71" t="s">
        <v>257</v>
      </c>
      <c r="Z109" s="71" t="s">
        <v>138</v>
      </c>
      <c r="AA109" s="71" t="s">
        <v>165</v>
      </c>
      <c r="AB109" s="71" t="s">
        <v>140</v>
      </c>
      <c r="AC109" s="71" t="s">
        <v>166</v>
      </c>
      <c r="AD109" s="71" t="s">
        <v>167</v>
      </c>
      <c r="AE109" s="71" t="s">
        <v>143</v>
      </c>
      <c r="AF109" s="71" t="s">
        <v>168</v>
      </c>
      <c r="AG109" s="71" t="s">
        <v>258</v>
      </c>
      <c r="AH109" s="71" t="s">
        <v>140</v>
      </c>
      <c r="AI109" s="71" t="s">
        <v>259</v>
      </c>
      <c r="AJ109" s="71" t="s">
        <v>171</v>
      </c>
      <c r="AL109" s="71" t="s">
        <v>172</v>
      </c>
      <c r="AM109" s="71" t="s">
        <v>150</v>
      </c>
      <c r="AN109" s="71" t="s">
        <v>173</v>
      </c>
      <c r="AO109" s="71">
        <v>300000</v>
      </c>
      <c r="AP109" s="71" t="b">
        <v>0</v>
      </c>
      <c r="AQ109" s="71">
        <v>1800</v>
      </c>
      <c r="AR109" s="71">
        <v>30000</v>
      </c>
      <c r="AS109" s="83">
        <v>1800</v>
      </c>
      <c r="AT109" s="83">
        <v>600</v>
      </c>
      <c r="AU109" s="83">
        <v>130002</v>
      </c>
      <c r="AV109" s="71">
        <v>12600000</v>
      </c>
      <c r="AW109" s="71">
        <v>86400</v>
      </c>
      <c r="AX109" s="71">
        <v>3000</v>
      </c>
      <c r="AY109" s="71">
        <f t="shared" si="5"/>
        <v>14400</v>
      </c>
    </row>
    <row r="110" spans="1:51" s="70" customFormat="1" x14ac:dyDescent="0.15">
      <c r="A110" s="70">
        <v>5011</v>
      </c>
      <c r="B110" s="70">
        <v>2</v>
      </c>
      <c r="C110" s="70" t="s">
        <v>134</v>
      </c>
      <c r="D110" s="70" t="s">
        <v>24</v>
      </c>
      <c r="E110" s="70" t="s">
        <v>253</v>
      </c>
      <c r="F110" s="70">
        <v>0</v>
      </c>
      <c r="G110" s="70" t="b">
        <v>1</v>
      </c>
      <c r="H110" s="70">
        <v>360000</v>
      </c>
      <c r="J110" s="70">
        <v>100</v>
      </c>
      <c r="K110" s="70">
        <v>100</v>
      </c>
      <c r="L110" s="70">
        <v>10</v>
      </c>
      <c r="M110" s="70">
        <f t="shared" si="6"/>
        <v>30</v>
      </c>
      <c r="N110" s="70">
        <v>1</v>
      </c>
      <c r="O110" s="70">
        <v>0</v>
      </c>
      <c r="P110" s="70">
        <v>1</v>
      </c>
      <c r="Q110" s="70">
        <v>180</v>
      </c>
      <c r="R110" s="70" t="b">
        <v>0</v>
      </c>
      <c r="V110" s="70">
        <v>150</v>
      </c>
      <c r="W110" s="70">
        <v>1</v>
      </c>
      <c r="X110" s="70" t="s">
        <v>260</v>
      </c>
      <c r="Z110" s="70" t="s">
        <v>138</v>
      </c>
      <c r="AA110" s="70" t="s">
        <v>185</v>
      </c>
      <c r="AB110" s="70" t="s">
        <v>140</v>
      </c>
      <c r="AC110" s="70" t="s">
        <v>186</v>
      </c>
      <c r="AD110" s="70" t="s">
        <v>187</v>
      </c>
      <c r="AE110" s="70" t="s">
        <v>143</v>
      </c>
      <c r="AF110" s="70" t="s">
        <v>188</v>
      </c>
      <c r="AG110" s="70" t="s">
        <v>261</v>
      </c>
      <c r="AH110" s="70" t="s">
        <v>140</v>
      </c>
      <c r="AI110" s="70" t="s">
        <v>262</v>
      </c>
      <c r="AJ110" s="70" t="s">
        <v>171</v>
      </c>
      <c r="AL110" s="70" t="s">
        <v>191</v>
      </c>
      <c r="AM110" s="70" t="s">
        <v>150</v>
      </c>
      <c r="AN110" s="70" t="s">
        <v>192</v>
      </c>
      <c r="AO110" s="70">
        <v>300000</v>
      </c>
      <c r="AP110" s="70" t="b">
        <v>0</v>
      </c>
      <c r="AQ110" s="70">
        <v>1800</v>
      </c>
      <c r="AR110" s="70">
        <v>30000</v>
      </c>
      <c r="AS110" s="85">
        <v>600</v>
      </c>
      <c r="AT110" s="85">
        <v>600</v>
      </c>
      <c r="AU110" s="85">
        <v>130003</v>
      </c>
      <c r="AV110" s="70">
        <v>720000</v>
      </c>
      <c r="AW110" s="71">
        <v>86400</v>
      </c>
      <c r="AX110" s="71">
        <v>3000</v>
      </c>
      <c r="AY110" s="71">
        <f t="shared" si="5"/>
        <v>14400</v>
      </c>
    </row>
    <row r="111" spans="1:51" s="70" customFormat="1" x14ac:dyDescent="0.15">
      <c r="A111" s="70">
        <v>5012</v>
      </c>
      <c r="B111" s="70">
        <v>3</v>
      </c>
      <c r="C111" s="70" t="s">
        <v>134</v>
      </c>
      <c r="D111" s="70" t="s">
        <v>24</v>
      </c>
      <c r="E111" s="70" t="s">
        <v>253</v>
      </c>
      <c r="F111" s="70">
        <v>0</v>
      </c>
      <c r="G111" s="70" t="b">
        <v>1</v>
      </c>
      <c r="H111" s="70">
        <v>360000</v>
      </c>
      <c r="J111" s="70">
        <v>200</v>
      </c>
      <c r="K111" s="70">
        <v>200</v>
      </c>
      <c r="L111" s="70">
        <v>10</v>
      </c>
      <c r="M111" s="70">
        <f t="shared" si="6"/>
        <v>120</v>
      </c>
      <c r="N111" s="70">
        <v>1</v>
      </c>
      <c r="O111" s="70">
        <v>0</v>
      </c>
      <c r="P111" s="70">
        <v>1</v>
      </c>
      <c r="Q111" s="70">
        <v>300</v>
      </c>
      <c r="R111" s="70" t="b">
        <v>0</v>
      </c>
      <c r="V111" s="70">
        <v>210</v>
      </c>
      <c r="W111" s="70">
        <v>1</v>
      </c>
      <c r="X111" s="70" t="s">
        <v>260</v>
      </c>
      <c r="Z111" s="70" t="s">
        <v>138</v>
      </c>
      <c r="AA111" s="70" t="s">
        <v>185</v>
      </c>
      <c r="AB111" s="70" t="s">
        <v>140</v>
      </c>
      <c r="AC111" s="70" t="s">
        <v>186</v>
      </c>
      <c r="AD111" s="70" t="s">
        <v>187</v>
      </c>
      <c r="AE111" s="70" t="s">
        <v>143</v>
      </c>
      <c r="AF111" s="70" t="s">
        <v>188</v>
      </c>
      <c r="AG111" s="70" t="s">
        <v>261</v>
      </c>
      <c r="AH111" s="70" t="s">
        <v>140</v>
      </c>
      <c r="AI111" s="70" t="s">
        <v>262</v>
      </c>
      <c r="AJ111" s="70" t="s">
        <v>171</v>
      </c>
      <c r="AL111" s="70" t="s">
        <v>191</v>
      </c>
      <c r="AM111" s="70" t="s">
        <v>150</v>
      </c>
      <c r="AN111" s="70" t="s">
        <v>192</v>
      </c>
      <c r="AO111" s="70">
        <v>300000</v>
      </c>
      <c r="AP111" s="70" t="b">
        <v>0</v>
      </c>
      <c r="AQ111" s="70">
        <v>1800</v>
      </c>
      <c r="AR111" s="70">
        <v>30000</v>
      </c>
      <c r="AS111" s="85">
        <v>600</v>
      </c>
      <c r="AT111" s="85">
        <v>600</v>
      </c>
      <c r="AU111" s="85">
        <v>130003</v>
      </c>
      <c r="AV111" s="70">
        <v>1800000</v>
      </c>
      <c r="AW111" s="71">
        <v>86400</v>
      </c>
      <c r="AX111" s="71">
        <v>3000</v>
      </c>
      <c r="AY111" s="71">
        <f t="shared" si="5"/>
        <v>14400</v>
      </c>
    </row>
    <row r="112" spans="1:51" s="70" customFormat="1" x14ac:dyDescent="0.15">
      <c r="A112" s="70">
        <v>5013</v>
      </c>
      <c r="B112" s="70">
        <v>4</v>
      </c>
      <c r="C112" s="70" t="s">
        <v>134</v>
      </c>
      <c r="D112" s="70" t="s">
        <v>24</v>
      </c>
      <c r="E112" s="70" t="s">
        <v>253</v>
      </c>
      <c r="F112" s="70">
        <v>0</v>
      </c>
      <c r="G112" s="70" t="b">
        <v>1</v>
      </c>
      <c r="H112" s="70">
        <v>380000</v>
      </c>
      <c r="J112" s="70">
        <v>300</v>
      </c>
      <c r="K112" s="70">
        <v>300</v>
      </c>
      <c r="L112" s="70">
        <v>10</v>
      </c>
      <c r="M112" s="70">
        <f t="shared" si="6"/>
        <v>300</v>
      </c>
      <c r="N112" s="70">
        <v>1</v>
      </c>
      <c r="O112" s="70">
        <v>0</v>
      </c>
      <c r="P112" s="70">
        <v>1</v>
      </c>
      <c r="Q112" s="70">
        <v>600</v>
      </c>
      <c r="R112" s="70" t="b">
        <v>0</v>
      </c>
      <c r="V112" s="70">
        <v>300</v>
      </c>
      <c r="W112" s="70">
        <v>1</v>
      </c>
      <c r="X112" s="70" t="s">
        <v>260</v>
      </c>
      <c r="Z112" s="70" t="s">
        <v>138</v>
      </c>
      <c r="AA112" s="70" t="s">
        <v>185</v>
      </c>
      <c r="AB112" s="70" t="s">
        <v>140</v>
      </c>
      <c r="AC112" s="70" t="s">
        <v>186</v>
      </c>
      <c r="AD112" s="70" t="s">
        <v>187</v>
      </c>
      <c r="AE112" s="70" t="s">
        <v>143</v>
      </c>
      <c r="AF112" s="70" t="s">
        <v>188</v>
      </c>
      <c r="AG112" s="70" t="s">
        <v>261</v>
      </c>
      <c r="AH112" s="70" t="s">
        <v>140</v>
      </c>
      <c r="AI112" s="70" t="s">
        <v>262</v>
      </c>
      <c r="AJ112" s="70" t="s">
        <v>171</v>
      </c>
      <c r="AL112" s="70" t="s">
        <v>191</v>
      </c>
      <c r="AM112" s="70" t="s">
        <v>150</v>
      </c>
      <c r="AN112" s="70" t="s">
        <v>192</v>
      </c>
      <c r="AO112" s="70">
        <v>300000</v>
      </c>
      <c r="AP112" s="70" t="b">
        <v>0</v>
      </c>
      <c r="AQ112" s="70">
        <v>1800</v>
      </c>
      <c r="AR112" s="70">
        <v>30000</v>
      </c>
      <c r="AS112" s="85">
        <v>600</v>
      </c>
      <c r="AT112" s="85">
        <v>600</v>
      </c>
      <c r="AU112" s="85">
        <v>130003</v>
      </c>
      <c r="AV112" s="70">
        <v>3040000</v>
      </c>
      <c r="AW112" s="71">
        <v>86400</v>
      </c>
      <c r="AX112" s="71">
        <v>3000</v>
      </c>
      <c r="AY112" s="71">
        <f t="shared" si="5"/>
        <v>14400</v>
      </c>
    </row>
    <row r="113" spans="1:51" s="70" customFormat="1" x14ac:dyDescent="0.15">
      <c r="A113" s="70">
        <v>5014</v>
      </c>
      <c r="B113" s="70">
        <v>5</v>
      </c>
      <c r="C113" s="70" t="s">
        <v>134</v>
      </c>
      <c r="D113" s="70" t="s">
        <v>24</v>
      </c>
      <c r="E113" s="70" t="s">
        <v>253</v>
      </c>
      <c r="F113" s="70">
        <v>0</v>
      </c>
      <c r="G113" s="70" t="b">
        <v>1</v>
      </c>
      <c r="H113" s="70">
        <v>400000</v>
      </c>
      <c r="J113" s="70">
        <v>400</v>
      </c>
      <c r="K113" s="70">
        <v>400</v>
      </c>
      <c r="L113" s="70">
        <v>10</v>
      </c>
      <c r="M113" s="70">
        <f t="shared" si="6"/>
        <v>300</v>
      </c>
      <c r="N113" s="70">
        <v>1</v>
      </c>
      <c r="O113" s="70">
        <v>0</v>
      </c>
      <c r="P113" s="70">
        <v>1</v>
      </c>
      <c r="Q113" s="70">
        <v>600</v>
      </c>
      <c r="R113" s="70" t="b">
        <v>0</v>
      </c>
      <c r="V113" s="70">
        <v>400</v>
      </c>
      <c r="W113" s="70">
        <v>1</v>
      </c>
      <c r="X113" s="70" t="s">
        <v>260</v>
      </c>
      <c r="Z113" s="70" t="s">
        <v>138</v>
      </c>
      <c r="AA113" s="70" t="s">
        <v>185</v>
      </c>
      <c r="AB113" s="70" t="s">
        <v>140</v>
      </c>
      <c r="AC113" s="70" t="s">
        <v>186</v>
      </c>
      <c r="AD113" s="70" t="s">
        <v>187</v>
      </c>
      <c r="AE113" s="70" t="s">
        <v>143</v>
      </c>
      <c r="AF113" s="70" t="s">
        <v>188</v>
      </c>
      <c r="AG113" s="70" t="s">
        <v>261</v>
      </c>
      <c r="AH113" s="70" t="s">
        <v>140</v>
      </c>
      <c r="AI113" s="70" t="s">
        <v>262</v>
      </c>
      <c r="AJ113" s="70" t="s">
        <v>171</v>
      </c>
      <c r="AL113" s="70" t="s">
        <v>191</v>
      </c>
      <c r="AM113" s="70" t="s">
        <v>150</v>
      </c>
      <c r="AN113" s="70" t="s">
        <v>192</v>
      </c>
      <c r="AO113" s="70">
        <v>300000</v>
      </c>
      <c r="AP113" s="70" t="b">
        <v>0</v>
      </c>
      <c r="AQ113" s="70">
        <v>1800</v>
      </c>
      <c r="AR113" s="70">
        <v>30000</v>
      </c>
      <c r="AS113" s="85">
        <v>600</v>
      </c>
      <c r="AT113" s="85">
        <v>600</v>
      </c>
      <c r="AU113" s="85">
        <v>130003</v>
      </c>
      <c r="AV113" s="70">
        <v>7200000</v>
      </c>
      <c r="AW113" s="71">
        <v>86400</v>
      </c>
      <c r="AX113" s="71">
        <v>3000</v>
      </c>
      <c r="AY113" s="71">
        <f t="shared" si="5"/>
        <v>14400</v>
      </c>
    </row>
    <row r="114" spans="1:51" s="70" customFormat="1" x14ac:dyDescent="0.15">
      <c r="A114" s="70">
        <v>5015</v>
      </c>
      <c r="B114" s="70">
        <v>6</v>
      </c>
      <c r="C114" s="70" t="s">
        <v>134</v>
      </c>
      <c r="D114" s="70" t="s">
        <v>24</v>
      </c>
      <c r="E114" s="70" t="s">
        <v>253</v>
      </c>
      <c r="F114" s="70">
        <v>0</v>
      </c>
      <c r="G114" s="70" t="b">
        <v>1</v>
      </c>
      <c r="H114" s="70">
        <v>420000</v>
      </c>
      <c r="J114" s="70">
        <v>500</v>
      </c>
      <c r="K114" s="70">
        <v>500</v>
      </c>
      <c r="L114" s="70">
        <v>10</v>
      </c>
      <c r="M114" s="70">
        <f t="shared" si="6"/>
        <v>300</v>
      </c>
      <c r="N114" s="70">
        <v>1</v>
      </c>
      <c r="O114" s="70">
        <v>0</v>
      </c>
      <c r="P114" s="70">
        <v>1</v>
      </c>
      <c r="Q114" s="70">
        <v>600</v>
      </c>
      <c r="R114" s="70" t="b">
        <v>0</v>
      </c>
      <c r="V114" s="70">
        <v>550</v>
      </c>
      <c r="W114" s="70">
        <v>1</v>
      </c>
      <c r="X114" s="70" t="s">
        <v>260</v>
      </c>
      <c r="Z114" s="70" t="s">
        <v>138</v>
      </c>
      <c r="AA114" s="70" t="s">
        <v>185</v>
      </c>
      <c r="AB114" s="70" t="s">
        <v>140</v>
      </c>
      <c r="AC114" s="70" t="s">
        <v>186</v>
      </c>
      <c r="AD114" s="70" t="s">
        <v>187</v>
      </c>
      <c r="AE114" s="70" t="s">
        <v>143</v>
      </c>
      <c r="AF114" s="70" t="s">
        <v>188</v>
      </c>
      <c r="AG114" s="70" t="s">
        <v>261</v>
      </c>
      <c r="AH114" s="70" t="s">
        <v>140</v>
      </c>
      <c r="AI114" s="70" t="s">
        <v>262</v>
      </c>
      <c r="AJ114" s="70" t="s">
        <v>171</v>
      </c>
      <c r="AL114" s="70" t="s">
        <v>191</v>
      </c>
      <c r="AM114" s="70" t="s">
        <v>150</v>
      </c>
      <c r="AN114" s="70" t="s">
        <v>192</v>
      </c>
      <c r="AO114" s="70">
        <v>300000</v>
      </c>
      <c r="AP114" s="70" t="b">
        <v>0</v>
      </c>
      <c r="AQ114" s="70">
        <v>1800</v>
      </c>
      <c r="AR114" s="70">
        <v>30000</v>
      </c>
      <c r="AS114" s="85">
        <v>1800</v>
      </c>
      <c r="AT114" s="85">
        <v>600</v>
      </c>
      <c r="AU114" s="85">
        <v>130003</v>
      </c>
      <c r="AV114" s="70">
        <v>12600000</v>
      </c>
      <c r="AW114" s="71">
        <v>86400</v>
      </c>
      <c r="AX114" s="71">
        <v>3000</v>
      </c>
      <c r="AY114" s="71">
        <f t="shared" si="5"/>
        <v>14400</v>
      </c>
    </row>
    <row r="115" spans="1:51" s="71" customFormat="1" x14ac:dyDescent="0.15">
      <c r="A115" s="71">
        <v>5016</v>
      </c>
      <c r="B115" s="71">
        <v>2</v>
      </c>
      <c r="C115" s="71" t="s">
        <v>202</v>
      </c>
      <c r="D115" s="71" t="s">
        <v>15</v>
      </c>
      <c r="E115" s="71" t="s">
        <v>253</v>
      </c>
      <c r="F115" s="71">
        <v>0</v>
      </c>
      <c r="G115" s="71" t="b">
        <v>1</v>
      </c>
      <c r="H115" s="71">
        <v>360000</v>
      </c>
      <c r="J115" s="71">
        <v>100</v>
      </c>
      <c r="K115" s="71">
        <v>100</v>
      </c>
      <c r="L115" s="71">
        <v>10</v>
      </c>
      <c r="M115" s="71">
        <f t="shared" si="6"/>
        <v>30</v>
      </c>
      <c r="N115" s="71">
        <v>1</v>
      </c>
      <c r="O115" s="83">
        <v>0</v>
      </c>
      <c r="P115" s="83">
        <v>1</v>
      </c>
      <c r="Q115" s="83">
        <v>180</v>
      </c>
      <c r="R115" s="71" t="b">
        <v>0</v>
      </c>
      <c r="V115" s="71">
        <v>150</v>
      </c>
      <c r="W115" s="71">
        <v>1</v>
      </c>
      <c r="X115" s="71" t="s">
        <v>263</v>
      </c>
      <c r="Z115" s="71" t="s">
        <v>138</v>
      </c>
      <c r="AA115" s="71" t="s">
        <v>205</v>
      </c>
      <c r="AB115" s="71" t="s">
        <v>140</v>
      </c>
      <c r="AC115" s="71" t="s">
        <v>206</v>
      </c>
      <c r="AD115" s="71" t="s">
        <v>207</v>
      </c>
      <c r="AE115" s="71" t="s">
        <v>143</v>
      </c>
      <c r="AF115" s="71" t="s">
        <v>208</v>
      </c>
      <c r="AG115" s="71" t="s">
        <v>264</v>
      </c>
      <c r="AH115" s="71" t="s">
        <v>140</v>
      </c>
      <c r="AI115" s="71" t="s">
        <v>265</v>
      </c>
      <c r="AJ115" s="71" t="s">
        <v>211</v>
      </c>
      <c r="AL115" s="71" t="s">
        <v>212</v>
      </c>
      <c r="AM115" s="71" t="s">
        <v>150</v>
      </c>
      <c r="AN115" s="71" t="s">
        <v>213</v>
      </c>
      <c r="AO115" s="71">
        <v>300000</v>
      </c>
      <c r="AP115" s="71" t="b">
        <v>0</v>
      </c>
      <c r="AQ115" s="71">
        <v>1800</v>
      </c>
      <c r="AR115" s="71">
        <v>30000</v>
      </c>
      <c r="AS115" s="83">
        <v>600</v>
      </c>
      <c r="AT115" s="83">
        <v>600</v>
      </c>
      <c r="AU115" s="83">
        <v>130004</v>
      </c>
      <c r="AV115" s="71">
        <v>720000</v>
      </c>
      <c r="AW115" s="71">
        <v>86400</v>
      </c>
      <c r="AX115" s="71">
        <v>3000</v>
      </c>
      <c r="AY115" s="71">
        <f t="shared" si="5"/>
        <v>14400</v>
      </c>
    </row>
    <row r="116" spans="1:51" s="71" customFormat="1" ht="17.25" customHeight="1" x14ac:dyDescent="0.15">
      <c r="A116" s="71">
        <v>5017</v>
      </c>
      <c r="B116" s="71">
        <v>3</v>
      </c>
      <c r="C116" s="71" t="s">
        <v>202</v>
      </c>
      <c r="D116" s="71" t="s">
        <v>15</v>
      </c>
      <c r="E116" s="71" t="s">
        <v>253</v>
      </c>
      <c r="F116" s="71">
        <v>0</v>
      </c>
      <c r="G116" s="71" t="b">
        <v>1</v>
      </c>
      <c r="H116" s="71">
        <v>360000</v>
      </c>
      <c r="J116" s="71">
        <v>200</v>
      </c>
      <c r="K116" s="71">
        <v>200</v>
      </c>
      <c r="L116" s="71">
        <v>10</v>
      </c>
      <c r="M116" s="71">
        <f t="shared" si="6"/>
        <v>120</v>
      </c>
      <c r="N116" s="71">
        <v>1</v>
      </c>
      <c r="O116" s="83">
        <v>0</v>
      </c>
      <c r="P116" s="83">
        <v>1</v>
      </c>
      <c r="Q116" s="83">
        <v>300</v>
      </c>
      <c r="R116" s="71" t="b">
        <v>0</v>
      </c>
      <c r="V116" s="71">
        <v>210</v>
      </c>
      <c r="W116" s="71">
        <v>1</v>
      </c>
      <c r="X116" s="71" t="s">
        <v>263</v>
      </c>
      <c r="Z116" s="71" t="s">
        <v>138</v>
      </c>
      <c r="AA116" s="71" t="s">
        <v>205</v>
      </c>
      <c r="AB116" s="71" t="s">
        <v>140</v>
      </c>
      <c r="AC116" s="71" t="s">
        <v>206</v>
      </c>
      <c r="AD116" s="71" t="s">
        <v>207</v>
      </c>
      <c r="AE116" s="71" t="s">
        <v>143</v>
      </c>
      <c r="AF116" s="71" t="s">
        <v>208</v>
      </c>
      <c r="AG116" s="71" t="s">
        <v>264</v>
      </c>
      <c r="AH116" s="71" t="s">
        <v>140</v>
      </c>
      <c r="AI116" s="71" t="s">
        <v>265</v>
      </c>
      <c r="AJ116" s="71" t="s">
        <v>211</v>
      </c>
      <c r="AL116" s="71" t="s">
        <v>212</v>
      </c>
      <c r="AM116" s="71" t="s">
        <v>150</v>
      </c>
      <c r="AN116" s="71" t="s">
        <v>213</v>
      </c>
      <c r="AO116" s="71">
        <v>300000</v>
      </c>
      <c r="AP116" s="71" t="b">
        <v>0</v>
      </c>
      <c r="AQ116" s="71">
        <v>1800</v>
      </c>
      <c r="AR116" s="71">
        <v>30000</v>
      </c>
      <c r="AS116" s="83">
        <v>600</v>
      </c>
      <c r="AT116" s="83">
        <v>600</v>
      </c>
      <c r="AU116" s="83">
        <v>130004</v>
      </c>
      <c r="AV116" s="71">
        <v>1800000</v>
      </c>
      <c r="AW116" s="71">
        <v>86400</v>
      </c>
      <c r="AX116" s="71">
        <v>3000</v>
      </c>
      <c r="AY116" s="71">
        <f t="shared" si="5"/>
        <v>14400</v>
      </c>
    </row>
    <row r="117" spans="1:51" s="71" customFormat="1" x14ac:dyDescent="0.15">
      <c r="A117" s="71">
        <v>5018</v>
      </c>
      <c r="B117" s="71">
        <v>4</v>
      </c>
      <c r="C117" s="71" t="s">
        <v>202</v>
      </c>
      <c r="D117" s="71" t="s">
        <v>15</v>
      </c>
      <c r="E117" s="71" t="s">
        <v>253</v>
      </c>
      <c r="F117" s="71">
        <v>0</v>
      </c>
      <c r="G117" s="71" t="b">
        <v>1</v>
      </c>
      <c r="H117" s="71">
        <v>380000</v>
      </c>
      <c r="J117" s="71">
        <v>300</v>
      </c>
      <c r="K117" s="71">
        <v>300</v>
      </c>
      <c r="L117" s="71">
        <v>10</v>
      </c>
      <c r="M117" s="71">
        <f t="shared" si="6"/>
        <v>300</v>
      </c>
      <c r="N117" s="71">
        <v>1</v>
      </c>
      <c r="O117" s="83">
        <v>0</v>
      </c>
      <c r="P117" s="83">
        <v>1</v>
      </c>
      <c r="Q117" s="83">
        <v>600</v>
      </c>
      <c r="R117" s="71" t="b">
        <v>0</v>
      </c>
      <c r="V117" s="71">
        <v>300</v>
      </c>
      <c r="W117" s="71">
        <v>1</v>
      </c>
      <c r="X117" s="71" t="s">
        <v>263</v>
      </c>
      <c r="Z117" s="71" t="s">
        <v>138</v>
      </c>
      <c r="AA117" s="71" t="s">
        <v>205</v>
      </c>
      <c r="AB117" s="71" t="s">
        <v>140</v>
      </c>
      <c r="AC117" s="71" t="s">
        <v>206</v>
      </c>
      <c r="AD117" s="71" t="s">
        <v>207</v>
      </c>
      <c r="AE117" s="71" t="s">
        <v>143</v>
      </c>
      <c r="AF117" s="71" t="s">
        <v>208</v>
      </c>
      <c r="AG117" s="71" t="s">
        <v>264</v>
      </c>
      <c r="AH117" s="71" t="s">
        <v>140</v>
      </c>
      <c r="AI117" s="71" t="s">
        <v>265</v>
      </c>
      <c r="AJ117" s="71" t="s">
        <v>211</v>
      </c>
      <c r="AL117" s="71" t="s">
        <v>212</v>
      </c>
      <c r="AM117" s="71" t="s">
        <v>150</v>
      </c>
      <c r="AN117" s="71" t="s">
        <v>213</v>
      </c>
      <c r="AO117" s="71">
        <v>300000</v>
      </c>
      <c r="AP117" s="71" t="b">
        <v>0</v>
      </c>
      <c r="AQ117" s="71">
        <v>1800</v>
      </c>
      <c r="AR117" s="71">
        <v>30000</v>
      </c>
      <c r="AS117" s="83">
        <v>600</v>
      </c>
      <c r="AT117" s="83">
        <v>600</v>
      </c>
      <c r="AU117" s="83">
        <v>130004</v>
      </c>
      <c r="AV117" s="71">
        <v>3040000</v>
      </c>
      <c r="AW117" s="71">
        <v>86400</v>
      </c>
      <c r="AX117" s="71">
        <v>3000</v>
      </c>
      <c r="AY117" s="71">
        <f t="shared" si="5"/>
        <v>14400</v>
      </c>
    </row>
    <row r="118" spans="1:51" s="71" customFormat="1" x14ac:dyDescent="0.15">
      <c r="A118" s="71">
        <v>5019</v>
      </c>
      <c r="B118" s="71">
        <v>5</v>
      </c>
      <c r="C118" s="71" t="s">
        <v>202</v>
      </c>
      <c r="D118" s="71" t="s">
        <v>15</v>
      </c>
      <c r="E118" s="71" t="s">
        <v>253</v>
      </c>
      <c r="F118" s="71">
        <v>0</v>
      </c>
      <c r="G118" s="71" t="b">
        <v>1</v>
      </c>
      <c r="H118" s="71">
        <v>400000</v>
      </c>
      <c r="J118" s="71">
        <v>400</v>
      </c>
      <c r="K118" s="71">
        <v>400</v>
      </c>
      <c r="L118" s="71">
        <v>10</v>
      </c>
      <c r="M118" s="71">
        <f t="shared" si="6"/>
        <v>300</v>
      </c>
      <c r="N118" s="71">
        <v>1</v>
      </c>
      <c r="O118" s="83">
        <v>0</v>
      </c>
      <c r="P118" s="83">
        <v>1</v>
      </c>
      <c r="Q118" s="83">
        <v>600</v>
      </c>
      <c r="R118" s="71" t="b">
        <v>0</v>
      </c>
      <c r="V118" s="71">
        <v>400</v>
      </c>
      <c r="W118" s="71">
        <v>1</v>
      </c>
      <c r="X118" s="71" t="s">
        <v>263</v>
      </c>
      <c r="Z118" s="71" t="s">
        <v>138</v>
      </c>
      <c r="AA118" s="71" t="s">
        <v>205</v>
      </c>
      <c r="AB118" s="71" t="s">
        <v>140</v>
      </c>
      <c r="AC118" s="71" t="s">
        <v>206</v>
      </c>
      <c r="AD118" s="71" t="s">
        <v>207</v>
      </c>
      <c r="AE118" s="71" t="s">
        <v>143</v>
      </c>
      <c r="AF118" s="71" t="s">
        <v>208</v>
      </c>
      <c r="AG118" s="71" t="s">
        <v>264</v>
      </c>
      <c r="AH118" s="71" t="s">
        <v>140</v>
      </c>
      <c r="AI118" s="71" t="s">
        <v>265</v>
      </c>
      <c r="AJ118" s="71" t="s">
        <v>211</v>
      </c>
      <c r="AL118" s="71" t="s">
        <v>212</v>
      </c>
      <c r="AM118" s="71" t="s">
        <v>150</v>
      </c>
      <c r="AN118" s="71" t="s">
        <v>213</v>
      </c>
      <c r="AO118" s="71">
        <v>300000</v>
      </c>
      <c r="AP118" s="71" t="b">
        <v>0</v>
      </c>
      <c r="AQ118" s="71">
        <v>1800</v>
      </c>
      <c r="AR118" s="71">
        <v>30000</v>
      </c>
      <c r="AS118" s="83">
        <v>600</v>
      </c>
      <c r="AT118" s="83">
        <v>600</v>
      </c>
      <c r="AU118" s="83">
        <v>130004</v>
      </c>
      <c r="AV118" s="71">
        <v>7200000</v>
      </c>
      <c r="AW118" s="71">
        <v>86400</v>
      </c>
      <c r="AX118" s="71">
        <v>3000</v>
      </c>
      <c r="AY118" s="71">
        <f t="shared" si="5"/>
        <v>14400</v>
      </c>
    </row>
    <row r="119" spans="1:51" s="71" customFormat="1" ht="17.25" customHeight="1" x14ac:dyDescent="0.15">
      <c r="A119" s="71">
        <v>5020</v>
      </c>
      <c r="B119" s="71">
        <v>6</v>
      </c>
      <c r="C119" s="71" t="s">
        <v>202</v>
      </c>
      <c r="D119" s="71" t="s">
        <v>15</v>
      </c>
      <c r="E119" s="71" t="s">
        <v>253</v>
      </c>
      <c r="F119" s="71">
        <v>0</v>
      </c>
      <c r="G119" s="71" t="b">
        <v>1</v>
      </c>
      <c r="H119" s="71">
        <v>420000</v>
      </c>
      <c r="J119" s="71">
        <v>500</v>
      </c>
      <c r="K119" s="71">
        <v>500</v>
      </c>
      <c r="L119" s="71">
        <v>10</v>
      </c>
      <c r="M119" s="71">
        <f t="shared" si="6"/>
        <v>300</v>
      </c>
      <c r="N119" s="71">
        <v>1</v>
      </c>
      <c r="O119" s="83">
        <v>0</v>
      </c>
      <c r="P119" s="83">
        <v>1</v>
      </c>
      <c r="Q119" s="83">
        <v>600</v>
      </c>
      <c r="R119" s="71" t="b">
        <v>0</v>
      </c>
      <c r="V119" s="71">
        <v>550</v>
      </c>
      <c r="W119" s="71">
        <v>1</v>
      </c>
      <c r="X119" s="71" t="s">
        <v>263</v>
      </c>
      <c r="Z119" s="71" t="s">
        <v>138</v>
      </c>
      <c r="AA119" s="71" t="s">
        <v>205</v>
      </c>
      <c r="AB119" s="71" t="s">
        <v>140</v>
      </c>
      <c r="AC119" s="71" t="s">
        <v>206</v>
      </c>
      <c r="AD119" s="71" t="s">
        <v>207</v>
      </c>
      <c r="AE119" s="71" t="s">
        <v>143</v>
      </c>
      <c r="AF119" s="71" t="s">
        <v>208</v>
      </c>
      <c r="AG119" s="71" t="s">
        <v>264</v>
      </c>
      <c r="AH119" s="71" t="s">
        <v>140</v>
      </c>
      <c r="AI119" s="71" t="s">
        <v>265</v>
      </c>
      <c r="AJ119" s="71" t="s">
        <v>211</v>
      </c>
      <c r="AL119" s="71" t="s">
        <v>212</v>
      </c>
      <c r="AM119" s="71" t="s">
        <v>150</v>
      </c>
      <c r="AN119" s="71" t="s">
        <v>213</v>
      </c>
      <c r="AO119" s="71">
        <v>300000</v>
      </c>
      <c r="AP119" s="71" t="b">
        <v>0</v>
      </c>
      <c r="AQ119" s="71">
        <v>1800</v>
      </c>
      <c r="AR119" s="71">
        <v>30000</v>
      </c>
      <c r="AS119" s="83">
        <v>1800</v>
      </c>
      <c r="AT119" s="83">
        <v>600</v>
      </c>
      <c r="AU119" s="83">
        <v>130004</v>
      </c>
      <c r="AV119" s="71">
        <v>12600000</v>
      </c>
      <c r="AW119" s="71">
        <v>86400</v>
      </c>
      <c r="AX119" s="71">
        <v>3000</v>
      </c>
      <c r="AY119" s="71">
        <f t="shared" si="5"/>
        <v>14400</v>
      </c>
    </row>
    <row r="120" spans="1:51" s="70" customFormat="1" x14ac:dyDescent="0.15">
      <c r="A120" s="70">
        <v>5021</v>
      </c>
      <c r="B120" s="70">
        <v>2</v>
      </c>
      <c r="C120" s="70" t="s">
        <v>134</v>
      </c>
      <c r="D120" s="70" t="s">
        <v>29</v>
      </c>
      <c r="E120" s="70" t="s">
        <v>253</v>
      </c>
      <c r="F120" s="70">
        <v>0</v>
      </c>
      <c r="G120" s="70" t="b">
        <v>1</v>
      </c>
      <c r="H120" s="70">
        <v>36000</v>
      </c>
      <c r="J120" s="70">
        <v>100</v>
      </c>
      <c r="K120" s="70">
        <v>100</v>
      </c>
      <c r="L120" s="70">
        <v>10</v>
      </c>
      <c r="M120" s="70">
        <f t="shared" si="6"/>
        <v>30</v>
      </c>
      <c r="N120" s="70">
        <v>1</v>
      </c>
      <c r="O120" s="70">
        <v>0</v>
      </c>
      <c r="P120" s="70">
        <v>1</v>
      </c>
      <c r="Q120" s="70">
        <v>180</v>
      </c>
      <c r="R120" s="70" t="b">
        <v>0</v>
      </c>
      <c r="V120" s="70">
        <v>150</v>
      </c>
      <c r="W120" s="70">
        <v>1</v>
      </c>
      <c r="X120" s="70" t="s">
        <v>266</v>
      </c>
      <c r="Z120" s="70" t="s">
        <v>138</v>
      </c>
      <c r="AA120" s="70" t="s">
        <v>220</v>
      </c>
      <c r="AB120" s="70" t="s">
        <v>140</v>
      </c>
      <c r="AC120" s="70" t="s">
        <v>221</v>
      </c>
      <c r="AD120" s="70" t="s">
        <v>222</v>
      </c>
      <c r="AE120" s="70" t="s">
        <v>143</v>
      </c>
      <c r="AF120" s="70" t="s">
        <v>188</v>
      </c>
      <c r="AG120" s="70" t="s">
        <v>267</v>
      </c>
      <c r="AH120" s="70" t="s">
        <v>140</v>
      </c>
      <c r="AI120" s="70" t="s">
        <v>268</v>
      </c>
      <c r="AJ120" s="70" t="s">
        <v>171</v>
      </c>
      <c r="AL120" s="70" t="s">
        <v>225</v>
      </c>
      <c r="AM120" s="70" t="s">
        <v>150</v>
      </c>
      <c r="AN120" s="70" t="s">
        <v>226</v>
      </c>
      <c r="AO120" s="70">
        <v>300000</v>
      </c>
      <c r="AP120" s="70" t="b">
        <v>0</v>
      </c>
      <c r="AQ120" s="70">
        <v>1800</v>
      </c>
      <c r="AR120" s="70">
        <v>30000</v>
      </c>
      <c r="AS120" s="85">
        <v>600</v>
      </c>
      <c r="AT120" s="85">
        <v>600</v>
      </c>
      <c r="AU120" s="85">
        <v>130005</v>
      </c>
      <c r="AV120" s="70">
        <v>72000</v>
      </c>
      <c r="AW120" s="71">
        <v>86400</v>
      </c>
      <c r="AX120" s="71">
        <v>3000</v>
      </c>
      <c r="AY120" s="71">
        <f>2*3600</f>
        <v>7200</v>
      </c>
    </row>
    <row r="121" spans="1:51" s="70" customFormat="1" x14ac:dyDescent="0.15">
      <c r="A121" s="70">
        <v>5022</v>
      </c>
      <c r="B121" s="70">
        <v>3</v>
      </c>
      <c r="C121" s="70" t="s">
        <v>134</v>
      </c>
      <c r="D121" s="70" t="s">
        <v>29</v>
      </c>
      <c r="E121" s="70" t="s">
        <v>253</v>
      </c>
      <c r="F121" s="70">
        <v>0</v>
      </c>
      <c r="G121" s="70" t="b">
        <v>1</v>
      </c>
      <c r="H121" s="70">
        <v>36000</v>
      </c>
      <c r="J121" s="70">
        <v>200</v>
      </c>
      <c r="K121" s="70">
        <v>200</v>
      </c>
      <c r="L121" s="70">
        <v>10</v>
      </c>
      <c r="M121" s="70">
        <f t="shared" si="6"/>
        <v>120</v>
      </c>
      <c r="N121" s="70">
        <v>1</v>
      </c>
      <c r="O121" s="70">
        <v>0</v>
      </c>
      <c r="P121" s="70">
        <v>1</v>
      </c>
      <c r="Q121" s="70">
        <v>300</v>
      </c>
      <c r="R121" s="70" t="b">
        <v>0</v>
      </c>
      <c r="V121" s="70">
        <v>210</v>
      </c>
      <c r="W121" s="70">
        <v>1</v>
      </c>
      <c r="X121" s="70" t="s">
        <v>266</v>
      </c>
      <c r="Z121" s="70" t="s">
        <v>138</v>
      </c>
      <c r="AA121" s="70" t="s">
        <v>220</v>
      </c>
      <c r="AB121" s="70" t="s">
        <v>140</v>
      </c>
      <c r="AC121" s="70" t="s">
        <v>221</v>
      </c>
      <c r="AD121" s="70" t="s">
        <v>222</v>
      </c>
      <c r="AE121" s="70" t="s">
        <v>143</v>
      </c>
      <c r="AF121" s="70" t="s">
        <v>188</v>
      </c>
      <c r="AG121" s="70" t="s">
        <v>267</v>
      </c>
      <c r="AH121" s="70" t="s">
        <v>140</v>
      </c>
      <c r="AI121" s="70" t="s">
        <v>268</v>
      </c>
      <c r="AJ121" s="70" t="s">
        <v>171</v>
      </c>
      <c r="AL121" s="70" t="s">
        <v>225</v>
      </c>
      <c r="AM121" s="70" t="s">
        <v>150</v>
      </c>
      <c r="AN121" s="70" t="s">
        <v>226</v>
      </c>
      <c r="AO121" s="70">
        <v>300000</v>
      </c>
      <c r="AP121" s="70" t="b">
        <v>0</v>
      </c>
      <c r="AQ121" s="70">
        <v>1800</v>
      </c>
      <c r="AR121" s="70">
        <v>30000</v>
      </c>
      <c r="AS121" s="85">
        <v>600</v>
      </c>
      <c r="AT121" s="85">
        <v>600</v>
      </c>
      <c r="AU121" s="85">
        <v>130005</v>
      </c>
      <c r="AV121" s="70">
        <v>180000</v>
      </c>
      <c r="AW121" s="71">
        <v>86400</v>
      </c>
      <c r="AX121" s="71">
        <v>3000</v>
      </c>
      <c r="AY121" s="71">
        <f>2*3600</f>
        <v>7200</v>
      </c>
    </row>
    <row r="122" spans="1:51" s="70" customFormat="1" x14ac:dyDescent="0.15">
      <c r="A122" s="70">
        <v>5023</v>
      </c>
      <c r="B122" s="70">
        <v>4</v>
      </c>
      <c r="C122" s="70" t="s">
        <v>134</v>
      </c>
      <c r="D122" s="70" t="s">
        <v>29</v>
      </c>
      <c r="E122" s="70" t="s">
        <v>253</v>
      </c>
      <c r="F122" s="70">
        <v>0</v>
      </c>
      <c r="G122" s="70" t="b">
        <v>1</v>
      </c>
      <c r="H122" s="70">
        <v>38000</v>
      </c>
      <c r="J122" s="70">
        <v>300</v>
      </c>
      <c r="K122" s="70">
        <v>300</v>
      </c>
      <c r="L122" s="70">
        <v>10</v>
      </c>
      <c r="M122" s="70">
        <f t="shared" si="6"/>
        <v>300</v>
      </c>
      <c r="N122" s="70">
        <v>1</v>
      </c>
      <c r="O122" s="70">
        <v>0</v>
      </c>
      <c r="P122" s="70">
        <v>1</v>
      </c>
      <c r="Q122" s="70">
        <v>600</v>
      </c>
      <c r="R122" s="70" t="b">
        <v>0</v>
      </c>
      <c r="V122" s="70">
        <v>300</v>
      </c>
      <c r="W122" s="70">
        <v>1</v>
      </c>
      <c r="X122" s="70" t="s">
        <v>266</v>
      </c>
      <c r="Z122" s="70" t="s">
        <v>138</v>
      </c>
      <c r="AA122" s="70" t="s">
        <v>220</v>
      </c>
      <c r="AB122" s="70" t="s">
        <v>140</v>
      </c>
      <c r="AC122" s="70" t="s">
        <v>221</v>
      </c>
      <c r="AD122" s="70" t="s">
        <v>222</v>
      </c>
      <c r="AE122" s="70" t="s">
        <v>143</v>
      </c>
      <c r="AF122" s="70" t="s">
        <v>188</v>
      </c>
      <c r="AG122" s="70" t="s">
        <v>267</v>
      </c>
      <c r="AH122" s="70" t="s">
        <v>140</v>
      </c>
      <c r="AI122" s="70" t="s">
        <v>268</v>
      </c>
      <c r="AJ122" s="70" t="s">
        <v>171</v>
      </c>
      <c r="AL122" s="70" t="s">
        <v>225</v>
      </c>
      <c r="AM122" s="70" t="s">
        <v>150</v>
      </c>
      <c r="AN122" s="70" t="s">
        <v>226</v>
      </c>
      <c r="AO122" s="70">
        <v>300000</v>
      </c>
      <c r="AP122" s="70" t="b">
        <v>0</v>
      </c>
      <c r="AQ122" s="70">
        <v>1800</v>
      </c>
      <c r="AR122" s="70">
        <v>30000</v>
      </c>
      <c r="AS122" s="85">
        <v>600</v>
      </c>
      <c r="AT122" s="85">
        <v>600</v>
      </c>
      <c r="AU122" s="85">
        <v>130005</v>
      </c>
      <c r="AV122" s="70">
        <v>304000</v>
      </c>
      <c r="AW122" s="71">
        <v>86400</v>
      </c>
      <c r="AX122" s="71">
        <v>3000</v>
      </c>
      <c r="AY122" s="71">
        <f>2*3600</f>
        <v>7200</v>
      </c>
    </row>
    <row r="123" spans="1:51" s="70" customFormat="1" x14ac:dyDescent="0.15">
      <c r="A123" s="70">
        <v>5024</v>
      </c>
      <c r="B123" s="70">
        <v>5</v>
      </c>
      <c r="C123" s="70" t="s">
        <v>134</v>
      </c>
      <c r="D123" s="70" t="s">
        <v>29</v>
      </c>
      <c r="E123" s="70" t="s">
        <v>253</v>
      </c>
      <c r="F123" s="70">
        <v>0</v>
      </c>
      <c r="G123" s="70" t="b">
        <v>1</v>
      </c>
      <c r="H123" s="70">
        <v>40000</v>
      </c>
      <c r="J123" s="70">
        <v>400</v>
      </c>
      <c r="K123" s="70">
        <v>400</v>
      </c>
      <c r="L123" s="70">
        <v>10</v>
      </c>
      <c r="M123" s="70">
        <f t="shared" si="6"/>
        <v>300</v>
      </c>
      <c r="N123" s="70">
        <v>1</v>
      </c>
      <c r="O123" s="70">
        <v>0</v>
      </c>
      <c r="P123" s="70">
        <v>1</v>
      </c>
      <c r="Q123" s="70">
        <v>600</v>
      </c>
      <c r="R123" s="70" t="b">
        <v>0</v>
      </c>
      <c r="V123" s="70">
        <v>400</v>
      </c>
      <c r="W123" s="70">
        <v>1</v>
      </c>
      <c r="X123" s="70" t="s">
        <v>266</v>
      </c>
      <c r="Z123" s="70" t="s">
        <v>138</v>
      </c>
      <c r="AA123" s="70" t="s">
        <v>220</v>
      </c>
      <c r="AB123" s="70" t="s">
        <v>140</v>
      </c>
      <c r="AC123" s="70" t="s">
        <v>221</v>
      </c>
      <c r="AD123" s="70" t="s">
        <v>222</v>
      </c>
      <c r="AE123" s="70" t="s">
        <v>143</v>
      </c>
      <c r="AF123" s="70" t="s">
        <v>188</v>
      </c>
      <c r="AG123" s="70" t="s">
        <v>267</v>
      </c>
      <c r="AH123" s="70" t="s">
        <v>140</v>
      </c>
      <c r="AI123" s="70" t="s">
        <v>268</v>
      </c>
      <c r="AJ123" s="70" t="s">
        <v>171</v>
      </c>
      <c r="AL123" s="70" t="s">
        <v>225</v>
      </c>
      <c r="AM123" s="70" t="s">
        <v>150</v>
      </c>
      <c r="AN123" s="70" t="s">
        <v>226</v>
      </c>
      <c r="AO123" s="70">
        <v>300000</v>
      </c>
      <c r="AP123" s="70" t="b">
        <v>0</v>
      </c>
      <c r="AQ123" s="70">
        <v>1800</v>
      </c>
      <c r="AR123" s="70">
        <v>30000</v>
      </c>
      <c r="AS123" s="85">
        <v>600</v>
      </c>
      <c r="AT123" s="85">
        <v>600</v>
      </c>
      <c r="AU123" s="85">
        <v>130005</v>
      </c>
      <c r="AV123" s="70">
        <v>720000</v>
      </c>
      <c r="AW123" s="71">
        <v>86400</v>
      </c>
      <c r="AX123" s="71">
        <v>3000</v>
      </c>
      <c r="AY123" s="71">
        <f>2*3600</f>
        <v>7200</v>
      </c>
    </row>
    <row r="124" spans="1:51" s="70" customFormat="1" x14ac:dyDescent="0.15">
      <c r="A124" s="70">
        <v>5025</v>
      </c>
      <c r="B124" s="70">
        <v>6</v>
      </c>
      <c r="C124" s="70" t="s">
        <v>134</v>
      </c>
      <c r="D124" s="70" t="s">
        <v>29</v>
      </c>
      <c r="E124" s="70" t="s">
        <v>253</v>
      </c>
      <c r="F124" s="70">
        <v>0</v>
      </c>
      <c r="G124" s="70" t="b">
        <v>1</v>
      </c>
      <c r="H124" s="70">
        <v>42000</v>
      </c>
      <c r="J124" s="70">
        <v>500</v>
      </c>
      <c r="K124" s="70">
        <v>500</v>
      </c>
      <c r="L124" s="70">
        <v>10</v>
      </c>
      <c r="M124" s="70">
        <f t="shared" si="6"/>
        <v>300</v>
      </c>
      <c r="N124" s="70">
        <v>1</v>
      </c>
      <c r="O124" s="70">
        <v>0</v>
      </c>
      <c r="P124" s="70">
        <v>1</v>
      </c>
      <c r="Q124" s="70">
        <v>600</v>
      </c>
      <c r="R124" s="70" t="b">
        <v>0</v>
      </c>
      <c r="V124" s="70">
        <v>550</v>
      </c>
      <c r="W124" s="70">
        <v>1</v>
      </c>
      <c r="X124" s="70" t="s">
        <v>266</v>
      </c>
      <c r="Z124" s="70" t="s">
        <v>138</v>
      </c>
      <c r="AA124" s="70" t="s">
        <v>220</v>
      </c>
      <c r="AB124" s="70" t="s">
        <v>140</v>
      </c>
      <c r="AC124" s="70" t="s">
        <v>221</v>
      </c>
      <c r="AD124" s="70" t="s">
        <v>222</v>
      </c>
      <c r="AE124" s="70" t="s">
        <v>143</v>
      </c>
      <c r="AF124" s="70" t="s">
        <v>188</v>
      </c>
      <c r="AG124" s="70" t="s">
        <v>267</v>
      </c>
      <c r="AH124" s="70" t="s">
        <v>140</v>
      </c>
      <c r="AI124" s="70" t="s">
        <v>268</v>
      </c>
      <c r="AJ124" s="70" t="s">
        <v>171</v>
      </c>
      <c r="AL124" s="70" t="s">
        <v>225</v>
      </c>
      <c r="AM124" s="70" t="s">
        <v>150</v>
      </c>
      <c r="AN124" s="70" t="s">
        <v>226</v>
      </c>
      <c r="AO124" s="70">
        <v>300000</v>
      </c>
      <c r="AP124" s="70" t="b">
        <v>0</v>
      </c>
      <c r="AQ124" s="70">
        <v>1800</v>
      </c>
      <c r="AR124" s="70">
        <v>30000</v>
      </c>
      <c r="AS124" s="85">
        <v>1800</v>
      </c>
      <c r="AT124" s="85">
        <v>600</v>
      </c>
      <c r="AU124" s="85">
        <v>130005</v>
      </c>
      <c r="AV124" s="70">
        <v>1260000</v>
      </c>
      <c r="AW124" s="71">
        <v>86400</v>
      </c>
      <c r="AX124" s="71">
        <v>3000</v>
      </c>
      <c r="AY124" s="71">
        <f>2*3600</f>
        <v>7200</v>
      </c>
    </row>
  </sheetData>
  <mergeCells count="2">
    <mergeCell ref="AP1:AT1"/>
    <mergeCell ref="AV1:AY1"/>
  </mergeCells>
  <phoneticPr fontId="12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4"/>
  <sheetViews>
    <sheetView workbookViewId="0">
      <selection activeCell="E29" sqref="E29"/>
    </sheetView>
  </sheetViews>
  <sheetFormatPr defaultColWidth="9" defaultRowHeight="13.5" x14ac:dyDescent="0.15"/>
  <cols>
    <col min="1" max="1" width="18.5" style="1" customWidth="1"/>
    <col min="2" max="10" width="28.125" style="1" customWidth="1"/>
    <col min="11" max="11" width="14" customWidth="1"/>
  </cols>
  <sheetData>
    <row r="1" spans="1:11" x14ac:dyDescent="0.15">
      <c r="A1" s="72" t="s">
        <v>269</v>
      </c>
      <c r="B1" s="72"/>
      <c r="C1" s="72"/>
      <c r="D1" s="72"/>
      <c r="E1" s="72"/>
      <c r="F1" s="72"/>
      <c r="G1" s="72"/>
      <c r="H1" s="72"/>
      <c r="I1" s="72"/>
      <c r="J1" s="72"/>
    </row>
    <row r="2" spans="1:11" ht="16.5" customHeight="1" x14ac:dyDescent="0.15">
      <c r="A2" s="73" t="s">
        <v>270</v>
      </c>
      <c r="B2" s="73" t="s">
        <v>271</v>
      </c>
      <c r="C2" s="73" t="s">
        <v>272</v>
      </c>
      <c r="D2" s="73" t="s">
        <v>273</v>
      </c>
      <c r="E2" s="65" t="s">
        <v>274</v>
      </c>
      <c r="F2" s="65" t="s">
        <v>275</v>
      </c>
      <c r="G2" s="65" t="s">
        <v>276</v>
      </c>
      <c r="H2" s="65" t="s">
        <v>277</v>
      </c>
      <c r="I2" s="65" t="s">
        <v>278</v>
      </c>
      <c r="J2" s="65" t="s">
        <v>279</v>
      </c>
    </row>
    <row r="3" spans="1:11" ht="16.5" customHeight="1" x14ac:dyDescent="0.15">
      <c r="A3" s="74" t="s">
        <v>85</v>
      </c>
      <c r="B3" s="74" t="s">
        <v>280</v>
      </c>
      <c r="C3" s="74" t="s">
        <v>281</v>
      </c>
      <c r="D3" s="74" t="s">
        <v>282</v>
      </c>
      <c r="E3" s="66" t="s">
        <v>283</v>
      </c>
      <c r="F3" s="66" t="s">
        <v>284</v>
      </c>
      <c r="G3" s="66" t="s">
        <v>285</v>
      </c>
      <c r="H3" s="66" t="s">
        <v>286</v>
      </c>
      <c r="I3" s="66" t="s">
        <v>287</v>
      </c>
      <c r="J3" s="66" t="s">
        <v>288</v>
      </c>
    </row>
    <row r="4" spans="1:11" s="68" customFormat="1" ht="16.5" customHeight="1" x14ac:dyDescent="0.15">
      <c r="A4" s="68">
        <v>1</v>
      </c>
      <c r="B4" s="68">
        <v>3</v>
      </c>
      <c r="C4" s="68">
        <v>10800</v>
      </c>
      <c r="D4" s="68">
        <v>900</v>
      </c>
      <c r="E4" s="68" t="s">
        <v>289</v>
      </c>
      <c r="F4" s="68">
        <v>130201</v>
      </c>
      <c r="G4" s="68" t="s">
        <v>290</v>
      </c>
      <c r="H4" s="68" t="s">
        <v>291</v>
      </c>
      <c r="I4" s="68" t="s">
        <v>290</v>
      </c>
      <c r="J4" s="68" t="s">
        <v>292</v>
      </c>
      <c r="K4" s="68" t="s">
        <v>293</v>
      </c>
    </row>
    <row r="5" spans="1:11" s="68" customFormat="1" ht="16.5" customHeight="1" x14ac:dyDescent="0.15">
      <c r="A5" s="68">
        <v>2</v>
      </c>
      <c r="B5" s="68">
        <v>3</v>
      </c>
      <c r="C5" s="68">
        <v>10800</v>
      </c>
      <c r="D5" s="68">
        <v>900</v>
      </c>
      <c r="E5" s="68" t="s">
        <v>289</v>
      </c>
      <c r="F5" s="68">
        <v>130201</v>
      </c>
      <c r="G5" s="68" t="s">
        <v>290</v>
      </c>
      <c r="H5" s="68" t="s">
        <v>291</v>
      </c>
      <c r="I5" s="68" t="s">
        <v>290</v>
      </c>
      <c r="J5" s="68" t="s">
        <v>292</v>
      </c>
      <c r="K5" s="68" t="s">
        <v>293</v>
      </c>
    </row>
    <row r="6" spans="1:11" s="68" customFormat="1" ht="16.5" customHeight="1" x14ac:dyDescent="0.15">
      <c r="A6" s="68">
        <v>3</v>
      </c>
      <c r="B6" s="68">
        <v>3</v>
      </c>
      <c r="C6" s="68">
        <v>10800</v>
      </c>
      <c r="D6" s="68">
        <v>900</v>
      </c>
      <c r="E6" s="68" t="s">
        <v>289</v>
      </c>
      <c r="F6" s="68">
        <v>130201</v>
      </c>
      <c r="G6" s="68" t="s">
        <v>290</v>
      </c>
      <c r="H6" s="68" t="s">
        <v>291</v>
      </c>
      <c r="I6" s="68" t="s">
        <v>290</v>
      </c>
      <c r="J6" s="68" t="s">
        <v>292</v>
      </c>
      <c r="K6" s="68" t="s">
        <v>293</v>
      </c>
    </row>
    <row r="7" spans="1:11" s="68" customFormat="1" ht="16.5" customHeight="1" x14ac:dyDescent="0.15">
      <c r="A7" s="68">
        <v>4</v>
      </c>
      <c r="B7" s="68">
        <v>3</v>
      </c>
      <c r="C7" s="68">
        <v>10800</v>
      </c>
      <c r="D7" s="68">
        <v>900</v>
      </c>
      <c r="E7" s="68" t="s">
        <v>289</v>
      </c>
      <c r="F7" s="68">
        <v>130201</v>
      </c>
      <c r="G7" s="68" t="s">
        <v>290</v>
      </c>
      <c r="H7" s="68" t="s">
        <v>291</v>
      </c>
      <c r="I7" s="68" t="s">
        <v>290</v>
      </c>
      <c r="J7" s="68" t="s">
        <v>292</v>
      </c>
      <c r="K7" s="68" t="s">
        <v>293</v>
      </c>
    </row>
    <row r="8" spans="1:11" s="68" customFormat="1" ht="16.5" customHeight="1" x14ac:dyDescent="0.15">
      <c r="A8" s="68">
        <v>5</v>
      </c>
      <c r="B8" s="68">
        <v>3</v>
      </c>
      <c r="C8" s="68">
        <v>10800</v>
      </c>
      <c r="D8" s="68">
        <v>900</v>
      </c>
      <c r="E8" s="68" t="s">
        <v>289</v>
      </c>
      <c r="F8" s="68">
        <v>130201</v>
      </c>
      <c r="G8" s="68" t="s">
        <v>290</v>
      </c>
      <c r="H8" s="68" t="s">
        <v>291</v>
      </c>
      <c r="I8" s="68" t="s">
        <v>290</v>
      </c>
      <c r="J8" s="68" t="s">
        <v>292</v>
      </c>
      <c r="K8" s="68" t="s">
        <v>293</v>
      </c>
    </row>
    <row r="9" spans="1:11" s="68" customFormat="1" ht="16.5" customHeight="1" x14ac:dyDescent="0.15">
      <c r="A9" s="68">
        <v>6</v>
      </c>
      <c r="B9" s="68">
        <v>3</v>
      </c>
      <c r="C9" s="68">
        <v>10800</v>
      </c>
      <c r="D9" s="68">
        <v>900</v>
      </c>
      <c r="E9" s="68" t="s">
        <v>289</v>
      </c>
      <c r="F9" s="68">
        <v>130201</v>
      </c>
      <c r="G9" s="68" t="s">
        <v>290</v>
      </c>
      <c r="H9" s="68" t="s">
        <v>291</v>
      </c>
      <c r="I9" s="68" t="s">
        <v>290</v>
      </c>
      <c r="J9" s="68" t="s">
        <v>292</v>
      </c>
      <c r="K9" s="68" t="s">
        <v>293</v>
      </c>
    </row>
    <row r="10" spans="1:11" s="68" customFormat="1" ht="16.5" customHeight="1" x14ac:dyDescent="0.15">
      <c r="A10" s="68">
        <v>7</v>
      </c>
      <c r="B10" s="68">
        <v>3</v>
      </c>
      <c r="C10" s="68">
        <v>10800</v>
      </c>
      <c r="D10" s="68">
        <v>900</v>
      </c>
      <c r="E10" s="68" t="s">
        <v>289</v>
      </c>
      <c r="F10" s="68">
        <v>130201</v>
      </c>
      <c r="G10" s="68" t="s">
        <v>290</v>
      </c>
      <c r="H10" s="68" t="s">
        <v>291</v>
      </c>
      <c r="I10" s="68" t="s">
        <v>290</v>
      </c>
      <c r="J10" s="68" t="s">
        <v>292</v>
      </c>
      <c r="K10" s="68" t="s">
        <v>293</v>
      </c>
    </row>
    <row r="11" spans="1:11" s="68" customFormat="1" ht="16.5" customHeight="1" x14ac:dyDescent="0.15">
      <c r="A11" s="68">
        <v>8</v>
      </c>
      <c r="B11" s="68">
        <v>3</v>
      </c>
      <c r="C11" s="68">
        <v>10800</v>
      </c>
      <c r="D11" s="68">
        <v>900</v>
      </c>
      <c r="E11" s="68" t="s">
        <v>289</v>
      </c>
      <c r="F11" s="68">
        <v>130201</v>
      </c>
      <c r="G11" s="68" t="s">
        <v>290</v>
      </c>
      <c r="H11" s="68" t="s">
        <v>291</v>
      </c>
      <c r="I11" s="68" t="s">
        <v>290</v>
      </c>
      <c r="J11" s="68" t="s">
        <v>292</v>
      </c>
      <c r="K11" s="68" t="s">
        <v>293</v>
      </c>
    </row>
    <row r="12" spans="1:11" s="68" customFormat="1" ht="16.5" customHeight="1" x14ac:dyDescent="0.15">
      <c r="A12" s="68">
        <v>9</v>
      </c>
      <c r="B12" s="68">
        <v>3</v>
      </c>
      <c r="C12" s="68">
        <v>10800</v>
      </c>
      <c r="D12" s="68">
        <v>900</v>
      </c>
      <c r="E12" s="68" t="s">
        <v>289</v>
      </c>
      <c r="F12" s="68">
        <v>130201</v>
      </c>
      <c r="G12" s="68" t="s">
        <v>290</v>
      </c>
      <c r="H12" s="68" t="s">
        <v>291</v>
      </c>
      <c r="I12" s="68" t="s">
        <v>290</v>
      </c>
      <c r="J12" s="68" t="s">
        <v>292</v>
      </c>
      <c r="K12" s="68" t="s">
        <v>293</v>
      </c>
    </row>
    <row r="13" spans="1:11" s="68" customFormat="1" ht="16.5" customHeight="1" x14ac:dyDescent="0.15">
      <c r="A13" s="68">
        <v>10</v>
      </c>
      <c r="B13" s="68">
        <v>3</v>
      </c>
      <c r="C13" s="68">
        <v>10800</v>
      </c>
      <c r="D13" s="68">
        <v>900</v>
      </c>
      <c r="E13" s="68" t="s">
        <v>289</v>
      </c>
      <c r="F13" s="68">
        <v>130201</v>
      </c>
      <c r="G13" s="68" t="s">
        <v>290</v>
      </c>
      <c r="H13" s="68" t="s">
        <v>291</v>
      </c>
      <c r="I13" s="68" t="s">
        <v>290</v>
      </c>
      <c r="J13" s="68" t="s">
        <v>292</v>
      </c>
      <c r="K13" s="68" t="s">
        <v>293</v>
      </c>
    </row>
    <row r="14" spans="1:11" s="68" customFormat="1" ht="16.5" customHeight="1" x14ac:dyDescent="0.15">
      <c r="A14" s="68">
        <v>11</v>
      </c>
      <c r="B14" s="68">
        <v>3</v>
      </c>
      <c r="C14" s="68">
        <v>10800</v>
      </c>
      <c r="D14" s="68">
        <v>900</v>
      </c>
      <c r="E14" s="68" t="s">
        <v>289</v>
      </c>
      <c r="F14" s="68">
        <v>130201</v>
      </c>
      <c r="G14" s="68" t="s">
        <v>290</v>
      </c>
      <c r="H14" s="68" t="s">
        <v>291</v>
      </c>
      <c r="I14" s="68" t="s">
        <v>290</v>
      </c>
      <c r="J14" s="68" t="s">
        <v>292</v>
      </c>
      <c r="K14" s="68" t="s">
        <v>293</v>
      </c>
    </row>
    <row r="15" spans="1:11" s="68" customFormat="1" ht="16.5" customHeight="1" x14ac:dyDescent="0.15">
      <c r="A15" s="68">
        <v>12</v>
      </c>
      <c r="B15" s="68">
        <v>3</v>
      </c>
      <c r="C15" s="68">
        <v>10800</v>
      </c>
      <c r="D15" s="68">
        <v>900</v>
      </c>
      <c r="E15" s="68" t="s">
        <v>289</v>
      </c>
      <c r="F15" s="68">
        <v>130201</v>
      </c>
      <c r="G15" s="68" t="s">
        <v>290</v>
      </c>
      <c r="H15" s="68" t="s">
        <v>291</v>
      </c>
      <c r="I15" s="68" t="s">
        <v>290</v>
      </c>
      <c r="J15" s="68" t="s">
        <v>292</v>
      </c>
      <c r="K15" s="68" t="s">
        <v>293</v>
      </c>
    </row>
    <row r="16" spans="1:11" s="68" customFormat="1" ht="16.5" customHeight="1" x14ac:dyDescent="0.15">
      <c r="A16" s="68">
        <v>13</v>
      </c>
      <c r="B16" s="68">
        <v>3</v>
      </c>
      <c r="C16" s="68">
        <v>10800</v>
      </c>
      <c r="D16" s="68">
        <v>900</v>
      </c>
      <c r="E16" s="68" t="s">
        <v>289</v>
      </c>
      <c r="F16" s="68">
        <v>130201</v>
      </c>
      <c r="G16" s="68" t="s">
        <v>290</v>
      </c>
      <c r="H16" s="68" t="s">
        <v>291</v>
      </c>
      <c r="I16" s="68" t="s">
        <v>290</v>
      </c>
      <c r="J16" s="68" t="s">
        <v>292</v>
      </c>
      <c r="K16" s="68" t="s">
        <v>293</v>
      </c>
    </row>
    <row r="17" spans="1:11" s="68" customFormat="1" ht="16.5" customHeight="1" x14ac:dyDescent="0.15">
      <c r="A17" s="68">
        <v>14</v>
      </c>
      <c r="B17" s="68">
        <v>3</v>
      </c>
      <c r="C17" s="68">
        <v>10800</v>
      </c>
      <c r="D17" s="68">
        <v>900</v>
      </c>
      <c r="E17" s="68" t="s">
        <v>289</v>
      </c>
      <c r="F17" s="68">
        <v>130201</v>
      </c>
      <c r="G17" s="68" t="s">
        <v>290</v>
      </c>
      <c r="H17" s="68" t="s">
        <v>291</v>
      </c>
      <c r="I17" s="68" t="s">
        <v>290</v>
      </c>
      <c r="J17" s="68" t="s">
        <v>292</v>
      </c>
      <c r="K17" s="68" t="s">
        <v>293</v>
      </c>
    </row>
    <row r="18" spans="1:11" s="68" customFormat="1" ht="16.5" customHeight="1" x14ac:dyDescent="0.15">
      <c r="A18" s="68">
        <v>15</v>
      </c>
      <c r="B18" s="68">
        <v>3</v>
      </c>
      <c r="C18" s="68">
        <v>10800</v>
      </c>
      <c r="D18" s="68">
        <v>900</v>
      </c>
      <c r="E18" s="68" t="s">
        <v>289</v>
      </c>
      <c r="F18" s="68">
        <v>130201</v>
      </c>
      <c r="G18" s="68" t="s">
        <v>290</v>
      </c>
      <c r="H18" s="68" t="s">
        <v>291</v>
      </c>
      <c r="I18" s="68" t="s">
        <v>290</v>
      </c>
      <c r="J18" s="68" t="s">
        <v>292</v>
      </c>
      <c r="K18" s="68" t="s">
        <v>293</v>
      </c>
    </row>
    <row r="19" spans="1:11" s="68" customFormat="1" ht="16.5" customHeight="1" x14ac:dyDescent="0.15">
      <c r="A19" s="68">
        <v>101</v>
      </c>
      <c r="B19" s="68">
        <v>3</v>
      </c>
      <c r="C19" s="68">
        <v>10800</v>
      </c>
      <c r="D19" s="68">
        <v>900</v>
      </c>
      <c r="E19" s="68" t="s">
        <v>289</v>
      </c>
      <c r="F19" s="68">
        <v>130201</v>
      </c>
      <c r="G19" s="68" t="s">
        <v>290</v>
      </c>
      <c r="H19" s="68" t="s">
        <v>291</v>
      </c>
      <c r="I19" s="68" t="s">
        <v>290</v>
      </c>
      <c r="J19" s="68" t="s">
        <v>292</v>
      </c>
      <c r="K19" s="68" t="s">
        <v>293</v>
      </c>
    </row>
    <row r="20" spans="1:11" s="69" customFormat="1" ht="16.5" customHeight="1" x14ac:dyDescent="0.15">
      <c r="A20" s="69">
        <v>16</v>
      </c>
      <c r="B20" s="69">
        <v>3</v>
      </c>
      <c r="C20" s="69">
        <v>10800</v>
      </c>
      <c r="D20" s="69">
        <v>900</v>
      </c>
      <c r="E20" s="69" t="s">
        <v>289</v>
      </c>
      <c r="F20" s="69">
        <v>130203</v>
      </c>
      <c r="G20" s="69" t="s">
        <v>290</v>
      </c>
      <c r="H20" s="69" t="s">
        <v>294</v>
      </c>
      <c r="I20" s="69" t="s">
        <v>290</v>
      </c>
      <c r="J20" s="69" t="s">
        <v>295</v>
      </c>
      <c r="K20" s="69" t="s">
        <v>296</v>
      </c>
    </row>
    <row r="21" spans="1:11" s="69" customFormat="1" ht="16.5" customHeight="1" x14ac:dyDescent="0.15">
      <c r="A21" s="69">
        <v>17</v>
      </c>
      <c r="B21" s="69">
        <v>3</v>
      </c>
      <c r="C21" s="69">
        <v>10800</v>
      </c>
      <c r="D21" s="69">
        <v>900</v>
      </c>
      <c r="E21" s="69" t="s">
        <v>289</v>
      </c>
      <c r="F21" s="69">
        <v>130203</v>
      </c>
      <c r="G21" s="69" t="s">
        <v>290</v>
      </c>
      <c r="H21" s="69" t="s">
        <v>294</v>
      </c>
      <c r="I21" s="69" t="s">
        <v>290</v>
      </c>
      <c r="J21" s="69" t="s">
        <v>295</v>
      </c>
      <c r="K21" s="69" t="s">
        <v>296</v>
      </c>
    </row>
    <row r="22" spans="1:11" s="69" customFormat="1" ht="16.5" customHeight="1" x14ac:dyDescent="0.15">
      <c r="A22" s="69">
        <v>18</v>
      </c>
      <c r="B22" s="69">
        <v>3</v>
      </c>
      <c r="C22" s="69">
        <v>10800</v>
      </c>
      <c r="D22" s="69">
        <v>900</v>
      </c>
      <c r="E22" s="69" t="s">
        <v>289</v>
      </c>
      <c r="F22" s="69">
        <v>130203</v>
      </c>
      <c r="G22" s="69" t="s">
        <v>290</v>
      </c>
      <c r="H22" s="69" t="s">
        <v>294</v>
      </c>
      <c r="I22" s="69" t="s">
        <v>290</v>
      </c>
      <c r="J22" s="69" t="s">
        <v>295</v>
      </c>
      <c r="K22" s="69" t="s">
        <v>296</v>
      </c>
    </row>
    <row r="23" spans="1:11" s="69" customFormat="1" ht="16.5" customHeight="1" x14ac:dyDescent="0.15">
      <c r="A23" s="69">
        <v>19</v>
      </c>
      <c r="B23" s="69">
        <v>3</v>
      </c>
      <c r="C23" s="69">
        <v>10800</v>
      </c>
      <c r="D23" s="69">
        <v>900</v>
      </c>
      <c r="E23" s="69" t="s">
        <v>289</v>
      </c>
      <c r="F23" s="69">
        <v>130203</v>
      </c>
      <c r="G23" s="69" t="s">
        <v>290</v>
      </c>
      <c r="H23" s="69" t="s">
        <v>294</v>
      </c>
      <c r="I23" s="69" t="s">
        <v>290</v>
      </c>
      <c r="J23" s="69" t="s">
        <v>295</v>
      </c>
      <c r="K23" s="69" t="s">
        <v>296</v>
      </c>
    </row>
    <row r="24" spans="1:11" s="69" customFormat="1" ht="16.5" customHeight="1" x14ac:dyDescent="0.15">
      <c r="A24" s="69">
        <v>20</v>
      </c>
      <c r="B24" s="69">
        <v>3</v>
      </c>
      <c r="C24" s="69">
        <v>10800</v>
      </c>
      <c r="D24" s="69">
        <v>900</v>
      </c>
      <c r="E24" s="69" t="s">
        <v>289</v>
      </c>
      <c r="F24" s="69">
        <v>130203</v>
      </c>
      <c r="G24" s="69" t="s">
        <v>290</v>
      </c>
      <c r="H24" s="69" t="s">
        <v>294</v>
      </c>
      <c r="I24" s="69" t="s">
        <v>290</v>
      </c>
      <c r="J24" s="69" t="s">
        <v>295</v>
      </c>
      <c r="K24" s="69" t="s">
        <v>296</v>
      </c>
    </row>
    <row r="25" spans="1:11" s="69" customFormat="1" ht="16.5" customHeight="1" x14ac:dyDescent="0.15">
      <c r="A25" s="69">
        <v>21</v>
      </c>
      <c r="B25" s="69">
        <v>3</v>
      </c>
      <c r="C25" s="69">
        <v>10800</v>
      </c>
      <c r="D25" s="69">
        <v>900</v>
      </c>
      <c r="E25" s="69" t="s">
        <v>289</v>
      </c>
      <c r="F25" s="69">
        <v>130203</v>
      </c>
      <c r="G25" s="69" t="s">
        <v>290</v>
      </c>
      <c r="H25" s="69" t="s">
        <v>294</v>
      </c>
      <c r="I25" s="69" t="s">
        <v>290</v>
      </c>
      <c r="J25" s="69" t="s">
        <v>295</v>
      </c>
      <c r="K25" s="69" t="s">
        <v>296</v>
      </c>
    </row>
    <row r="26" spans="1:11" s="69" customFormat="1" ht="16.5" customHeight="1" x14ac:dyDescent="0.15">
      <c r="A26" s="69">
        <v>22</v>
      </c>
      <c r="B26" s="69">
        <v>3</v>
      </c>
      <c r="C26" s="69">
        <v>10800</v>
      </c>
      <c r="D26" s="69">
        <v>900</v>
      </c>
      <c r="E26" s="69" t="s">
        <v>289</v>
      </c>
      <c r="F26" s="69">
        <v>130203</v>
      </c>
      <c r="G26" s="69" t="s">
        <v>290</v>
      </c>
      <c r="H26" s="69" t="s">
        <v>294</v>
      </c>
      <c r="I26" s="69" t="s">
        <v>290</v>
      </c>
      <c r="J26" s="69" t="s">
        <v>295</v>
      </c>
      <c r="K26" s="69" t="s">
        <v>296</v>
      </c>
    </row>
    <row r="27" spans="1:11" s="69" customFormat="1" ht="16.5" customHeight="1" x14ac:dyDescent="0.15">
      <c r="A27" s="69">
        <v>23</v>
      </c>
      <c r="B27" s="69">
        <v>3</v>
      </c>
      <c r="C27" s="69">
        <v>10800</v>
      </c>
      <c r="D27" s="69">
        <v>900</v>
      </c>
      <c r="E27" s="69" t="s">
        <v>289</v>
      </c>
      <c r="F27" s="69">
        <v>130203</v>
      </c>
      <c r="G27" s="69" t="s">
        <v>290</v>
      </c>
      <c r="H27" s="69" t="s">
        <v>294</v>
      </c>
      <c r="I27" s="69" t="s">
        <v>290</v>
      </c>
      <c r="J27" s="69" t="s">
        <v>295</v>
      </c>
      <c r="K27" s="69" t="s">
        <v>296</v>
      </c>
    </row>
    <row r="28" spans="1:11" s="69" customFormat="1" ht="16.5" customHeight="1" x14ac:dyDescent="0.15">
      <c r="A28" s="69">
        <v>24</v>
      </c>
      <c r="B28" s="69">
        <v>3</v>
      </c>
      <c r="C28" s="69">
        <v>10800</v>
      </c>
      <c r="D28" s="69">
        <v>900</v>
      </c>
      <c r="E28" s="69" t="s">
        <v>289</v>
      </c>
      <c r="F28" s="69">
        <v>130203</v>
      </c>
      <c r="G28" s="69" t="s">
        <v>290</v>
      </c>
      <c r="H28" s="69" t="s">
        <v>294</v>
      </c>
      <c r="I28" s="69" t="s">
        <v>290</v>
      </c>
      <c r="J28" s="69" t="s">
        <v>295</v>
      </c>
      <c r="K28" s="69" t="s">
        <v>296</v>
      </c>
    </row>
    <row r="29" spans="1:11" s="69" customFormat="1" ht="16.5" customHeight="1" x14ac:dyDescent="0.15">
      <c r="A29" s="69">
        <v>25</v>
      </c>
      <c r="B29" s="69">
        <v>3</v>
      </c>
      <c r="C29" s="69">
        <v>10800</v>
      </c>
      <c r="D29" s="69">
        <v>900</v>
      </c>
      <c r="E29" s="69" t="s">
        <v>289</v>
      </c>
      <c r="F29" s="69">
        <v>130203</v>
      </c>
      <c r="G29" s="69" t="s">
        <v>290</v>
      </c>
      <c r="H29" s="69" t="s">
        <v>294</v>
      </c>
      <c r="I29" s="69" t="s">
        <v>290</v>
      </c>
      <c r="J29" s="69" t="s">
        <v>295</v>
      </c>
      <c r="K29" s="69" t="s">
        <v>296</v>
      </c>
    </row>
    <row r="30" spans="1:11" s="69" customFormat="1" ht="16.5" customHeight="1" x14ac:dyDescent="0.15">
      <c r="A30" s="69">
        <v>26</v>
      </c>
      <c r="B30" s="69">
        <v>3</v>
      </c>
      <c r="C30" s="69">
        <v>10800</v>
      </c>
      <c r="D30" s="69">
        <v>900</v>
      </c>
      <c r="E30" s="69" t="s">
        <v>289</v>
      </c>
      <c r="F30" s="69">
        <v>130203</v>
      </c>
      <c r="G30" s="69" t="s">
        <v>290</v>
      </c>
      <c r="H30" s="69" t="s">
        <v>294</v>
      </c>
      <c r="I30" s="69" t="s">
        <v>290</v>
      </c>
      <c r="J30" s="69" t="s">
        <v>295</v>
      </c>
      <c r="K30" s="69" t="s">
        <v>296</v>
      </c>
    </row>
    <row r="31" spans="1:11" s="69" customFormat="1" ht="16.5" customHeight="1" x14ac:dyDescent="0.15">
      <c r="A31" s="69">
        <v>27</v>
      </c>
      <c r="B31" s="69">
        <v>3</v>
      </c>
      <c r="C31" s="69">
        <v>10800</v>
      </c>
      <c r="D31" s="69">
        <v>900</v>
      </c>
      <c r="E31" s="69" t="s">
        <v>289</v>
      </c>
      <c r="F31" s="69">
        <v>130203</v>
      </c>
      <c r="G31" s="69" t="s">
        <v>290</v>
      </c>
      <c r="H31" s="69" t="s">
        <v>294</v>
      </c>
      <c r="I31" s="69" t="s">
        <v>290</v>
      </c>
      <c r="J31" s="69" t="s">
        <v>295</v>
      </c>
      <c r="K31" s="69" t="s">
        <v>296</v>
      </c>
    </row>
    <row r="32" spans="1:11" s="69" customFormat="1" ht="16.5" customHeight="1" x14ac:dyDescent="0.15">
      <c r="A32" s="69">
        <v>28</v>
      </c>
      <c r="B32" s="69">
        <v>3</v>
      </c>
      <c r="C32" s="69">
        <v>10800</v>
      </c>
      <c r="D32" s="69">
        <v>900</v>
      </c>
      <c r="E32" s="69" t="s">
        <v>289</v>
      </c>
      <c r="F32" s="69">
        <v>130203</v>
      </c>
      <c r="G32" s="69" t="s">
        <v>290</v>
      </c>
      <c r="H32" s="69" t="s">
        <v>294</v>
      </c>
      <c r="I32" s="69" t="s">
        <v>290</v>
      </c>
      <c r="J32" s="69" t="s">
        <v>295</v>
      </c>
      <c r="K32" s="69" t="s">
        <v>296</v>
      </c>
    </row>
    <row r="33" spans="1:11" s="69" customFormat="1" ht="16.5" customHeight="1" x14ac:dyDescent="0.15">
      <c r="A33" s="69">
        <v>29</v>
      </c>
      <c r="B33" s="69">
        <v>3</v>
      </c>
      <c r="C33" s="69">
        <v>10800</v>
      </c>
      <c r="D33" s="69">
        <v>900</v>
      </c>
      <c r="E33" s="69" t="s">
        <v>289</v>
      </c>
      <c r="F33" s="69">
        <v>130203</v>
      </c>
      <c r="G33" s="69" t="s">
        <v>290</v>
      </c>
      <c r="H33" s="69" t="s">
        <v>294</v>
      </c>
      <c r="I33" s="69" t="s">
        <v>290</v>
      </c>
      <c r="J33" s="69" t="s">
        <v>295</v>
      </c>
      <c r="K33" s="69" t="s">
        <v>296</v>
      </c>
    </row>
    <row r="34" spans="1:11" s="69" customFormat="1" ht="16.5" customHeight="1" x14ac:dyDescent="0.15">
      <c r="A34" s="69">
        <v>30</v>
      </c>
      <c r="B34" s="69">
        <v>3</v>
      </c>
      <c r="C34" s="69">
        <v>10800</v>
      </c>
      <c r="D34" s="69">
        <v>900</v>
      </c>
      <c r="E34" s="69" t="s">
        <v>289</v>
      </c>
      <c r="F34" s="69">
        <v>130203</v>
      </c>
      <c r="G34" s="69" t="s">
        <v>290</v>
      </c>
      <c r="H34" s="69" t="s">
        <v>294</v>
      </c>
      <c r="I34" s="69" t="s">
        <v>290</v>
      </c>
      <c r="J34" s="69" t="s">
        <v>295</v>
      </c>
      <c r="K34" s="69" t="s">
        <v>296</v>
      </c>
    </row>
    <row r="35" spans="1:11" s="69" customFormat="1" ht="16.5" customHeight="1" x14ac:dyDescent="0.15">
      <c r="A35" s="69">
        <v>102</v>
      </c>
      <c r="B35" s="69">
        <v>3</v>
      </c>
      <c r="C35" s="69">
        <v>10800</v>
      </c>
      <c r="D35" s="69">
        <v>900</v>
      </c>
      <c r="E35" s="69" t="s">
        <v>289</v>
      </c>
      <c r="F35" s="69">
        <v>130203</v>
      </c>
      <c r="G35" s="69" t="s">
        <v>290</v>
      </c>
      <c r="H35" s="69" t="s">
        <v>294</v>
      </c>
      <c r="I35" s="69" t="s">
        <v>290</v>
      </c>
      <c r="J35" s="69" t="s">
        <v>295</v>
      </c>
      <c r="K35" s="69" t="s">
        <v>296</v>
      </c>
    </row>
    <row r="36" spans="1:11" s="68" customFormat="1" ht="16.5" customHeight="1" x14ac:dyDescent="0.15">
      <c r="A36" s="68">
        <v>31</v>
      </c>
      <c r="B36" s="68">
        <v>3</v>
      </c>
      <c r="C36" s="68">
        <v>10800</v>
      </c>
      <c r="D36" s="68">
        <v>900</v>
      </c>
      <c r="E36" s="68" t="s">
        <v>289</v>
      </c>
      <c r="F36" s="68">
        <v>130205</v>
      </c>
      <c r="G36" s="68" t="s">
        <v>290</v>
      </c>
      <c r="H36" s="68" t="s">
        <v>297</v>
      </c>
      <c r="I36" s="68" t="s">
        <v>290</v>
      </c>
      <c r="J36" s="68" t="s">
        <v>298</v>
      </c>
      <c r="K36" s="68" t="s">
        <v>299</v>
      </c>
    </row>
    <row r="37" spans="1:11" s="68" customFormat="1" ht="16.5" customHeight="1" x14ac:dyDescent="0.15">
      <c r="A37" s="68">
        <v>32</v>
      </c>
      <c r="B37" s="68">
        <v>3</v>
      </c>
      <c r="C37" s="68">
        <v>10800</v>
      </c>
      <c r="D37" s="68">
        <v>900</v>
      </c>
      <c r="E37" s="68" t="s">
        <v>289</v>
      </c>
      <c r="F37" s="68">
        <v>130205</v>
      </c>
      <c r="G37" s="68" t="s">
        <v>290</v>
      </c>
      <c r="H37" s="68" t="s">
        <v>297</v>
      </c>
      <c r="I37" s="68" t="s">
        <v>290</v>
      </c>
      <c r="J37" s="68" t="s">
        <v>298</v>
      </c>
      <c r="K37" s="68" t="s">
        <v>299</v>
      </c>
    </row>
    <row r="38" spans="1:11" s="68" customFormat="1" ht="16.5" customHeight="1" x14ac:dyDescent="0.15">
      <c r="A38" s="68">
        <v>33</v>
      </c>
      <c r="B38" s="68">
        <v>3</v>
      </c>
      <c r="C38" s="68">
        <v>10800</v>
      </c>
      <c r="D38" s="68">
        <v>900</v>
      </c>
      <c r="E38" s="68" t="s">
        <v>289</v>
      </c>
      <c r="F38" s="68">
        <v>130205</v>
      </c>
      <c r="G38" s="68" t="s">
        <v>290</v>
      </c>
      <c r="H38" s="68" t="s">
        <v>297</v>
      </c>
      <c r="I38" s="68" t="s">
        <v>290</v>
      </c>
      <c r="J38" s="68" t="s">
        <v>298</v>
      </c>
      <c r="K38" s="68" t="s">
        <v>299</v>
      </c>
    </row>
    <row r="39" spans="1:11" s="68" customFormat="1" ht="16.5" customHeight="1" x14ac:dyDescent="0.15">
      <c r="A39" s="68">
        <v>34</v>
      </c>
      <c r="B39" s="68">
        <v>3</v>
      </c>
      <c r="C39" s="68">
        <v>10800</v>
      </c>
      <c r="D39" s="68">
        <v>900</v>
      </c>
      <c r="E39" s="68" t="s">
        <v>289</v>
      </c>
      <c r="F39" s="68">
        <v>130205</v>
      </c>
      <c r="G39" s="68" t="s">
        <v>290</v>
      </c>
      <c r="H39" s="68" t="s">
        <v>297</v>
      </c>
      <c r="I39" s="68" t="s">
        <v>290</v>
      </c>
      <c r="J39" s="68" t="s">
        <v>298</v>
      </c>
      <c r="K39" s="68" t="s">
        <v>299</v>
      </c>
    </row>
    <row r="40" spans="1:11" s="68" customFormat="1" ht="16.5" customHeight="1" x14ac:dyDescent="0.15">
      <c r="A40" s="68">
        <v>35</v>
      </c>
      <c r="B40" s="68">
        <v>3</v>
      </c>
      <c r="C40" s="68">
        <v>10800</v>
      </c>
      <c r="D40" s="68">
        <v>900</v>
      </c>
      <c r="E40" s="68" t="s">
        <v>289</v>
      </c>
      <c r="F40" s="68">
        <v>130205</v>
      </c>
      <c r="G40" s="68" t="s">
        <v>290</v>
      </c>
      <c r="H40" s="68" t="s">
        <v>297</v>
      </c>
      <c r="I40" s="68" t="s">
        <v>290</v>
      </c>
      <c r="J40" s="68" t="s">
        <v>298</v>
      </c>
      <c r="K40" s="68" t="s">
        <v>299</v>
      </c>
    </row>
    <row r="41" spans="1:11" s="68" customFormat="1" ht="16.5" customHeight="1" x14ac:dyDescent="0.15">
      <c r="A41" s="68">
        <v>36</v>
      </c>
      <c r="B41" s="68">
        <v>3</v>
      </c>
      <c r="C41" s="68">
        <v>10800</v>
      </c>
      <c r="D41" s="68">
        <v>900</v>
      </c>
      <c r="E41" s="68" t="s">
        <v>289</v>
      </c>
      <c r="F41" s="68">
        <v>130205</v>
      </c>
      <c r="G41" s="68" t="s">
        <v>290</v>
      </c>
      <c r="H41" s="68" t="s">
        <v>297</v>
      </c>
      <c r="I41" s="68" t="s">
        <v>290</v>
      </c>
      <c r="J41" s="68" t="s">
        <v>298</v>
      </c>
      <c r="K41" s="68" t="s">
        <v>299</v>
      </c>
    </row>
    <row r="42" spans="1:11" s="68" customFormat="1" ht="16.5" customHeight="1" x14ac:dyDescent="0.15">
      <c r="A42" s="68">
        <v>37</v>
      </c>
      <c r="B42" s="68">
        <v>3</v>
      </c>
      <c r="C42" s="68">
        <v>10800</v>
      </c>
      <c r="D42" s="68">
        <v>900</v>
      </c>
      <c r="E42" s="68" t="s">
        <v>289</v>
      </c>
      <c r="F42" s="68">
        <v>130205</v>
      </c>
      <c r="G42" s="68" t="s">
        <v>290</v>
      </c>
      <c r="H42" s="68" t="s">
        <v>297</v>
      </c>
      <c r="I42" s="68" t="s">
        <v>290</v>
      </c>
      <c r="J42" s="68" t="s">
        <v>298</v>
      </c>
      <c r="K42" s="68" t="s">
        <v>299</v>
      </c>
    </row>
    <row r="43" spans="1:11" s="68" customFormat="1" ht="16.5" customHeight="1" x14ac:dyDescent="0.15">
      <c r="A43" s="68">
        <v>38</v>
      </c>
      <c r="B43" s="68">
        <v>3</v>
      </c>
      <c r="C43" s="68">
        <v>10800</v>
      </c>
      <c r="D43" s="68">
        <v>900</v>
      </c>
      <c r="E43" s="68" t="s">
        <v>289</v>
      </c>
      <c r="F43" s="68">
        <v>130205</v>
      </c>
      <c r="G43" s="68" t="s">
        <v>290</v>
      </c>
      <c r="H43" s="68" t="s">
        <v>297</v>
      </c>
      <c r="I43" s="68" t="s">
        <v>290</v>
      </c>
      <c r="J43" s="68" t="s">
        <v>298</v>
      </c>
      <c r="K43" s="68" t="s">
        <v>299</v>
      </c>
    </row>
    <row r="44" spans="1:11" s="68" customFormat="1" ht="16.5" customHeight="1" x14ac:dyDescent="0.15">
      <c r="A44" s="68">
        <v>39</v>
      </c>
      <c r="B44" s="68">
        <v>3</v>
      </c>
      <c r="C44" s="68">
        <v>10800</v>
      </c>
      <c r="D44" s="68">
        <v>900</v>
      </c>
      <c r="E44" s="68" t="s">
        <v>289</v>
      </c>
      <c r="F44" s="68">
        <v>130205</v>
      </c>
      <c r="G44" s="68" t="s">
        <v>290</v>
      </c>
      <c r="H44" s="68" t="s">
        <v>297</v>
      </c>
      <c r="I44" s="68" t="s">
        <v>290</v>
      </c>
      <c r="J44" s="68" t="s">
        <v>298</v>
      </c>
      <c r="K44" s="68" t="s">
        <v>299</v>
      </c>
    </row>
    <row r="45" spans="1:11" s="68" customFormat="1" ht="16.5" customHeight="1" x14ac:dyDescent="0.15">
      <c r="A45" s="68">
        <v>40</v>
      </c>
      <c r="B45" s="68">
        <v>3</v>
      </c>
      <c r="C45" s="68">
        <v>10800</v>
      </c>
      <c r="D45" s="68">
        <v>900</v>
      </c>
      <c r="E45" s="68" t="s">
        <v>289</v>
      </c>
      <c r="F45" s="68">
        <v>130205</v>
      </c>
      <c r="G45" s="68" t="s">
        <v>290</v>
      </c>
      <c r="H45" s="68" t="s">
        <v>297</v>
      </c>
      <c r="I45" s="68" t="s">
        <v>290</v>
      </c>
      <c r="J45" s="68" t="s">
        <v>298</v>
      </c>
      <c r="K45" s="68" t="s">
        <v>299</v>
      </c>
    </row>
    <row r="46" spans="1:11" s="68" customFormat="1" ht="16.5" customHeight="1" x14ac:dyDescent="0.15">
      <c r="A46" s="68">
        <v>41</v>
      </c>
      <c r="B46" s="68">
        <v>3</v>
      </c>
      <c r="C46" s="68">
        <v>10800</v>
      </c>
      <c r="D46" s="68">
        <v>900</v>
      </c>
      <c r="E46" s="68" t="s">
        <v>289</v>
      </c>
      <c r="F46" s="68">
        <v>130205</v>
      </c>
      <c r="G46" s="68" t="s">
        <v>290</v>
      </c>
      <c r="H46" s="68" t="s">
        <v>297</v>
      </c>
      <c r="I46" s="68" t="s">
        <v>290</v>
      </c>
      <c r="J46" s="68" t="s">
        <v>298</v>
      </c>
      <c r="K46" s="68" t="s">
        <v>299</v>
      </c>
    </row>
    <row r="47" spans="1:11" s="68" customFormat="1" ht="16.5" customHeight="1" x14ac:dyDescent="0.15">
      <c r="A47" s="68">
        <v>42</v>
      </c>
      <c r="B47" s="68">
        <v>3</v>
      </c>
      <c r="C47" s="68">
        <v>10800</v>
      </c>
      <c r="D47" s="68">
        <v>900</v>
      </c>
      <c r="E47" s="68" t="s">
        <v>289</v>
      </c>
      <c r="F47" s="68">
        <v>130205</v>
      </c>
      <c r="G47" s="68" t="s">
        <v>290</v>
      </c>
      <c r="H47" s="68" t="s">
        <v>297</v>
      </c>
      <c r="I47" s="68" t="s">
        <v>290</v>
      </c>
      <c r="J47" s="68" t="s">
        <v>298</v>
      </c>
      <c r="K47" s="68" t="s">
        <v>299</v>
      </c>
    </row>
    <row r="48" spans="1:11" s="68" customFormat="1" ht="16.5" customHeight="1" x14ac:dyDescent="0.15">
      <c r="A48" s="68">
        <v>43</v>
      </c>
      <c r="B48" s="68">
        <v>3</v>
      </c>
      <c r="C48" s="68">
        <v>10800</v>
      </c>
      <c r="D48" s="68">
        <v>900</v>
      </c>
      <c r="E48" s="68" t="s">
        <v>289</v>
      </c>
      <c r="F48" s="68">
        <v>130205</v>
      </c>
      <c r="G48" s="68" t="s">
        <v>290</v>
      </c>
      <c r="H48" s="68" t="s">
        <v>297</v>
      </c>
      <c r="I48" s="68" t="s">
        <v>290</v>
      </c>
      <c r="J48" s="68" t="s">
        <v>298</v>
      </c>
      <c r="K48" s="68" t="s">
        <v>299</v>
      </c>
    </row>
    <row r="49" spans="1:11" s="68" customFormat="1" ht="16.5" customHeight="1" x14ac:dyDescent="0.15">
      <c r="A49" s="68">
        <v>44</v>
      </c>
      <c r="B49" s="68">
        <v>3</v>
      </c>
      <c r="C49" s="68">
        <v>10800</v>
      </c>
      <c r="D49" s="68">
        <v>900</v>
      </c>
      <c r="E49" s="68" t="s">
        <v>289</v>
      </c>
      <c r="F49" s="68">
        <v>130205</v>
      </c>
      <c r="G49" s="68" t="s">
        <v>290</v>
      </c>
      <c r="H49" s="68" t="s">
        <v>297</v>
      </c>
      <c r="I49" s="68" t="s">
        <v>290</v>
      </c>
      <c r="J49" s="68" t="s">
        <v>298</v>
      </c>
      <c r="K49" s="68" t="s">
        <v>299</v>
      </c>
    </row>
    <row r="50" spans="1:11" s="68" customFormat="1" ht="16.5" customHeight="1" x14ac:dyDescent="0.15">
      <c r="A50" s="68">
        <v>45</v>
      </c>
      <c r="B50" s="68">
        <v>3</v>
      </c>
      <c r="C50" s="68">
        <v>10800</v>
      </c>
      <c r="D50" s="68">
        <v>900</v>
      </c>
      <c r="E50" s="68" t="s">
        <v>289</v>
      </c>
      <c r="F50" s="68">
        <v>130205</v>
      </c>
      <c r="G50" s="68" t="s">
        <v>290</v>
      </c>
      <c r="H50" s="68" t="s">
        <v>297</v>
      </c>
      <c r="I50" s="68" t="s">
        <v>290</v>
      </c>
      <c r="J50" s="68" t="s">
        <v>298</v>
      </c>
      <c r="K50" s="68" t="s">
        <v>299</v>
      </c>
    </row>
    <row r="51" spans="1:11" s="68" customFormat="1" ht="16.5" customHeight="1" x14ac:dyDescent="0.15">
      <c r="A51" s="68">
        <v>103</v>
      </c>
      <c r="B51" s="68">
        <v>3</v>
      </c>
      <c r="C51" s="68">
        <v>10800</v>
      </c>
      <c r="D51" s="68">
        <v>900</v>
      </c>
      <c r="E51" s="68" t="s">
        <v>289</v>
      </c>
      <c r="F51" s="68">
        <v>130205</v>
      </c>
      <c r="G51" s="68" t="s">
        <v>290</v>
      </c>
      <c r="H51" s="68" t="s">
        <v>297</v>
      </c>
      <c r="I51" s="68" t="s">
        <v>290</v>
      </c>
      <c r="J51" s="68" t="s">
        <v>298</v>
      </c>
      <c r="K51" s="68" t="s">
        <v>299</v>
      </c>
    </row>
    <row r="52" spans="1:11" s="69" customFormat="1" ht="16.5" customHeight="1" x14ac:dyDescent="0.15">
      <c r="A52" s="69">
        <v>46</v>
      </c>
      <c r="B52" s="69">
        <v>3</v>
      </c>
      <c r="C52" s="69">
        <v>10800</v>
      </c>
      <c r="D52" s="69">
        <v>900</v>
      </c>
      <c r="E52" s="69" t="s">
        <v>289</v>
      </c>
      <c r="F52" s="69">
        <v>130207</v>
      </c>
      <c r="G52" s="69" t="s">
        <v>290</v>
      </c>
      <c r="H52" s="69" t="s">
        <v>300</v>
      </c>
      <c r="I52" s="69" t="s">
        <v>290</v>
      </c>
      <c r="J52" s="69" t="s">
        <v>301</v>
      </c>
      <c r="K52" s="69" t="s">
        <v>302</v>
      </c>
    </row>
    <row r="53" spans="1:11" s="69" customFormat="1" ht="16.5" customHeight="1" x14ac:dyDescent="0.15">
      <c r="A53" s="69">
        <v>47</v>
      </c>
      <c r="B53" s="69">
        <v>3</v>
      </c>
      <c r="C53" s="69">
        <v>10800</v>
      </c>
      <c r="D53" s="69">
        <v>900</v>
      </c>
      <c r="E53" s="69" t="s">
        <v>289</v>
      </c>
      <c r="F53" s="69">
        <v>130207</v>
      </c>
      <c r="G53" s="69" t="s">
        <v>290</v>
      </c>
      <c r="H53" s="69" t="s">
        <v>300</v>
      </c>
      <c r="I53" s="69" t="s">
        <v>290</v>
      </c>
      <c r="J53" s="69" t="s">
        <v>301</v>
      </c>
      <c r="K53" s="69" t="s">
        <v>302</v>
      </c>
    </row>
    <row r="54" spans="1:11" s="69" customFormat="1" ht="16.5" customHeight="1" x14ac:dyDescent="0.15">
      <c r="A54" s="69">
        <v>48</v>
      </c>
      <c r="B54" s="69">
        <v>3</v>
      </c>
      <c r="C54" s="69">
        <v>10800</v>
      </c>
      <c r="D54" s="69">
        <v>900</v>
      </c>
      <c r="E54" s="69" t="s">
        <v>289</v>
      </c>
      <c r="F54" s="69">
        <v>130207</v>
      </c>
      <c r="G54" s="69" t="s">
        <v>290</v>
      </c>
      <c r="H54" s="69" t="s">
        <v>300</v>
      </c>
      <c r="I54" s="69" t="s">
        <v>290</v>
      </c>
      <c r="J54" s="69" t="s">
        <v>301</v>
      </c>
      <c r="K54" s="69" t="s">
        <v>302</v>
      </c>
    </row>
    <row r="55" spans="1:11" s="69" customFormat="1" ht="16.5" customHeight="1" x14ac:dyDescent="0.15">
      <c r="A55" s="69">
        <v>49</v>
      </c>
      <c r="B55" s="69">
        <v>3</v>
      </c>
      <c r="C55" s="69">
        <v>10800</v>
      </c>
      <c r="D55" s="69">
        <v>900</v>
      </c>
      <c r="E55" s="69" t="s">
        <v>289</v>
      </c>
      <c r="F55" s="69">
        <v>130207</v>
      </c>
      <c r="G55" s="69" t="s">
        <v>290</v>
      </c>
      <c r="H55" s="69" t="s">
        <v>300</v>
      </c>
      <c r="I55" s="69" t="s">
        <v>290</v>
      </c>
      <c r="J55" s="69" t="s">
        <v>301</v>
      </c>
      <c r="K55" s="69" t="s">
        <v>302</v>
      </c>
    </row>
    <row r="56" spans="1:11" s="69" customFormat="1" ht="16.5" customHeight="1" x14ac:dyDescent="0.15">
      <c r="A56" s="69">
        <v>50</v>
      </c>
      <c r="B56" s="69">
        <v>3</v>
      </c>
      <c r="C56" s="69">
        <v>10800</v>
      </c>
      <c r="D56" s="69">
        <v>900</v>
      </c>
      <c r="E56" s="69" t="s">
        <v>289</v>
      </c>
      <c r="F56" s="69">
        <v>130207</v>
      </c>
      <c r="G56" s="69" t="s">
        <v>290</v>
      </c>
      <c r="H56" s="69" t="s">
        <v>300</v>
      </c>
      <c r="I56" s="69" t="s">
        <v>290</v>
      </c>
      <c r="J56" s="69" t="s">
        <v>301</v>
      </c>
      <c r="K56" s="69" t="s">
        <v>302</v>
      </c>
    </row>
    <row r="57" spans="1:11" s="69" customFormat="1" ht="16.5" customHeight="1" x14ac:dyDescent="0.15">
      <c r="A57" s="69">
        <v>51</v>
      </c>
      <c r="B57" s="69">
        <v>3</v>
      </c>
      <c r="C57" s="69">
        <v>10800</v>
      </c>
      <c r="D57" s="69">
        <v>900</v>
      </c>
      <c r="E57" s="69" t="s">
        <v>289</v>
      </c>
      <c r="F57" s="69">
        <v>130207</v>
      </c>
      <c r="G57" s="69" t="s">
        <v>290</v>
      </c>
      <c r="H57" s="69" t="s">
        <v>300</v>
      </c>
      <c r="I57" s="69" t="s">
        <v>290</v>
      </c>
      <c r="J57" s="69" t="s">
        <v>301</v>
      </c>
      <c r="K57" s="69" t="s">
        <v>302</v>
      </c>
    </row>
    <row r="58" spans="1:11" s="69" customFormat="1" ht="16.5" customHeight="1" x14ac:dyDescent="0.15">
      <c r="A58" s="69">
        <v>52</v>
      </c>
      <c r="B58" s="69">
        <v>3</v>
      </c>
      <c r="C58" s="69">
        <v>10800</v>
      </c>
      <c r="D58" s="69">
        <v>900</v>
      </c>
      <c r="E58" s="69" t="s">
        <v>289</v>
      </c>
      <c r="F58" s="69">
        <v>130207</v>
      </c>
      <c r="G58" s="69" t="s">
        <v>290</v>
      </c>
      <c r="H58" s="69" t="s">
        <v>300</v>
      </c>
      <c r="I58" s="69" t="s">
        <v>290</v>
      </c>
      <c r="J58" s="69" t="s">
        <v>301</v>
      </c>
      <c r="K58" s="69" t="s">
        <v>302</v>
      </c>
    </row>
    <row r="59" spans="1:11" s="69" customFormat="1" ht="16.5" customHeight="1" x14ac:dyDescent="0.15">
      <c r="A59" s="69">
        <v>53</v>
      </c>
      <c r="B59" s="69">
        <v>3</v>
      </c>
      <c r="C59" s="69">
        <v>10800</v>
      </c>
      <c r="D59" s="69">
        <v>900</v>
      </c>
      <c r="E59" s="69" t="s">
        <v>289</v>
      </c>
      <c r="F59" s="69">
        <v>130207</v>
      </c>
      <c r="G59" s="69" t="s">
        <v>290</v>
      </c>
      <c r="H59" s="69" t="s">
        <v>300</v>
      </c>
      <c r="I59" s="69" t="s">
        <v>290</v>
      </c>
      <c r="J59" s="69" t="s">
        <v>301</v>
      </c>
      <c r="K59" s="69" t="s">
        <v>302</v>
      </c>
    </row>
    <row r="60" spans="1:11" s="69" customFormat="1" ht="16.5" customHeight="1" x14ac:dyDescent="0.15">
      <c r="A60" s="69">
        <v>54</v>
      </c>
      <c r="B60" s="69">
        <v>3</v>
      </c>
      <c r="C60" s="69">
        <v>10800</v>
      </c>
      <c r="D60" s="69">
        <v>900</v>
      </c>
      <c r="E60" s="69" t="s">
        <v>289</v>
      </c>
      <c r="F60" s="69">
        <v>130207</v>
      </c>
      <c r="G60" s="69" t="s">
        <v>290</v>
      </c>
      <c r="H60" s="69" t="s">
        <v>300</v>
      </c>
      <c r="I60" s="69" t="s">
        <v>290</v>
      </c>
      <c r="J60" s="69" t="s">
        <v>301</v>
      </c>
      <c r="K60" s="69" t="s">
        <v>302</v>
      </c>
    </row>
    <row r="61" spans="1:11" s="69" customFormat="1" ht="16.5" customHeight="1" x14ac:dyDescent="0.15">
      <c r="A61" s="69">
        <v>55</v>
      </c>
      <c r="B61" s="69">
        <v>3</v>
      </c>
      <c r="C61" s="69">
        <v>10800</v>
      </c>
      <c r="D61" s="69">
        <v>900</v>
      </c>
      <c r="E61" s="69" t="s">
        <v>289</v>
      </c>
      <c r="F61" s="69">
        <v>130207</v>
      </c>
      <c r="G61" s="69" t="s">
        <v>290</v>
      </c>
      <c r="H61" s="69" t="s">
        <v>300</v>
      </c>
      <c r="I61" s="69" t="s">
        <v>290</v>
      </c>
      <c r="J61" s="69" t="s">
        <v>301</v>
      </c>
      <c r="K61" s="69" t="s">
        <v>302</v>
      </c>
    </row>
    <row r="62" spans="1:11" s="69" customFormat="1" ht="16.5" customHeight="1" x14ac:dyDescent="0.15">
      <c r="A62" s="69">
        <v>56</v>
      </c>
      <c r="B62" s="69">
        <v>3</v>
      </c>
      <c r="C62" s="69">
        <v>10800</v>
      </c>
      <c r="D62" s="69">
        <v>900</v>
      </c>
      <c r="E62" s="69" t="s">
        <v>289</v>
      </c>
      <c r="F62" s="69">
        <v>130207</v>
      </c>
      <c r="G62" s="69" t="s">
        <v>290</v>
      </c>
      <c r="H62" s="69" t="s">
        <v>300</v>
      </c>
      <c r="I62" s="69" t="s">
        <v>290</v>
      </c>
      <c r="J62" s="69" t="s">
        <v>301</v>
      </c>
      <c r="K62" s="69" t="s">
        <v>302</v>
      </c>
    </row>
    <row r="63" spans="1:11" s="69" customFormat="1" ht="16.5" customHeight="1" x14ac:dyDescent="0.15">
      <c r="A63" s="69">
        <v>57</v>
      </c>
      <c r="B63" s="69">
        <v>3</v>
      </c>
      <c r="C63" s="69">
        <v>10800</v>
      </c>
      <c r="D63" s="69">
        <v>900</v>
      </c>
      <c r="E63" s="69" t="s">
        <v>289</v>
      </c>
      <c r="F63" s="69">
        <v>130207</v>
      </c>
      <c r="G63" s="69" t="s">
        <v>290</v>
      </c>
      <c r="H63" s="69" t="s">
        <v>300</v>
      </c>
      <c r="I63" s="69" t="s">
        <v>290</v>
      </c>
      <c r="J63" s="69" t="s">
        <v>301</v>
      </c>
      <c r="K63" s="69" t="s">
        <v>302</v>
      </c>
    </row>
    <row r="64" spans="1:11" s="69" customFormat="1" ht="16.5" customHeight="1" x14ac:dyDescent="0.15">
      <c r="A64" s="69">
        <v>58</v>
      </c>
      <c r="B64" s="69">
        <v>3</v>
      </c>
      <c r="C64" s="69">
        <v>10800</v>
      </c>
      <c r="D64" s="69">
        <v>900</v>
      </c>
      <c r="E64" s="69" t="s">
        <v>289</v>
      </c>
      <c r="F64" s="69">
        <v>130207</v>
      </c>
      <c r="G64" s="69" t="s">
        <v>290</v>
      </c>
      <c r="H64" s="69" t="s">
        <v>300</v>
      </c>
      <c r="I64" s="69" t="s">
        <v>290</v>
      </c>
      <c r="J64" s="69" t="s">
        <v>301</v>
      </c>
      <c r="K64" s="69" t="s">
        <v>302</v>
      </c>
    </row>
    <row r="65" spans="1:11" s="69" customFormat="1" ht="16.5" customHeight="1" x14ac:dyDescent="0.15">
      <c r="A65" s="69">
        <v>59</v>
      </c>
      <c r="B65" s="69">
        <v>3</v>
      </c>
      <c r="C65" s="69">
        <v>10800</v>
      </c>
      <c r="D65" s="69">
        <v>900</v>
      </c>
      <c r="E65" s="69" t="s">
        <v>289</v>
      </c>
      <c r="F65" s="69">
        <v>130207</v>
      </c>
      <c r="G65" s="69" t="s">
        <v>290</v>
      </c>
      <c r="H65" s="69" t="s">
        <v>300</v>
      </c>
      <c r="I65" s="69" t="s">
        <v>290</v>
      </c>
      <c r="J65" s="69" t="s">
        <v>301</v>
      </c>
      <c r="K65" s="69" t="s">
        <v>302</v>
      </c>
    </row>
    <row r="66" spans="1:11" s="69" customFormat="1" ht="16.5" customHeight="1" x14ac:dyDescent="0.15">
      <c r="A66" s="69">
        <v>60</v>
      </c>
      <c r="B66" s="69">
        <v>3</v>
      </c>
      <c r="C66" s="69">
        <v>10800</v>
      </c>
      <c r="D66" s="69">
        <v>900</v>
      </c>
      <c r="E66" s="69" t="s">
        <v>289</v>
      </c>
      <c r="F66" s="69">
        <v>130207</v>
      </c>
      <c r="G66" s="69" t="s">
        <v>290</v>
      </c>
      <c r="H66" s="69" t="s">
        <v>300</v>
      </c>
      <c r="I66" s="69" t="s">
        <v>290</v>
      </c>
      <c r="J66" s="69" t="s">
        <v>301</v>
      </c>
      <c r="K66" s="69" t="s">
        <v>302</v>
      </c>
    </row>
    <row r="67" spans="1:11" s="69" customFormat="1" ht="16.5" customHeight="1" x14ac:dyDescent="0.15">
      <c r="A67" s="69">
        <v>104</v>
      </c>
      <c r="B67" s="69">
        <v>3</v>
      </c>
      <c r="C67" s="69">
        <v>10800</v>
      </c>
      <c r="D67" s="69">
        <v>900</v>
      </c>
      <c r="E67" s="69" t="s">
        <v>289</v>
      </c>
      <c r="F67" s="69">
        <v>130207</v>
      </c>
      <c r="G67" s="69" t="s">
        <v>290</v>
      </c>
      <c r="H67" s="69" t="s">
        <v>300</v>
      </c>
      <c r="I67" s="69" t="s">
        <v>290</v>
      </c>
      <c r="J67" s="69" t="s">
        <v>301</v>
      </c>
      <c r="K67" s="69" t="s">
        <v>302</v>
      </c>
    </row>
    <row r="68" spans="1:11" s="68" customFormat="1" ht="16.5" customHeight="1" x14ac:dyDescent="0.15">
      <c r="A68" s="68">
        <v>61</v>
      </c>
      <c r="B68" s="68">
        <v>3</v>
      </c>
      <c r="C68" s="68">
        <v>10800</v>
      </c>
      <c r="D68" s="68">
        <v>900</v>
      </c>
      <c r="E68" s="68" t="s">
        <v>289</v>
      </c>
      <c r="F68" s="68">
        <v>130209</v>
      </c>
      <c r="G68" s="68" t="s">
        <v>290</v>
      </c>
      <c r="H68" s="68" t="s">
        <v>303</v>
      </c>
      <c r="I68" s="68" t="s">
        <v>290</v>
      </c>
      <c r="J68" s="68" t="s">
        <v>304</v>
      </c>
      <c r="K68" s="68" t="s">
        <v>305</v>
      </c>
    </row>
    <row r="69" spans="1:11" s="68" customFormat="1" ht="16.5" customHeight="1" x14ac:dyDescent="0.15">
      <c r="A69" s="68">
        <v>62</v>
      </c>
      <c r="B69" s="68">
        <v>3</v>
      </c>
      <c r="C69" s="68">
        <v>10800</v>
      </c>
      <c r="D69" s="68">
        <v>900</v>
      </c>
      <c r="E69" s="68" t="s">
        <v>289</v>
      </c>
      <c r="F69" s="68">
        <v>130209</v>
      </c>
      <c r="G69" s="68" t="s">
        <v>290</v>
      </c>
      <c r="H69" s="68" t="s">
        <v>303</v>
      </c>
      <c r="I69" s="68" t="s">
        <v>290</v>
      </c>
      <c r="J69" s="68" t="s">
        <v>304</v>
      </c>
      <c r="K69" s="68" t="s">
        <v>305</v>
      </c>
    </row>
    <row r="70" spans="1:11" s="68" customFormat="1" ht="16.5" customHeight="1" x14ac:dyDescent="0.15">
      <c r="A70" s="68">
        <v>63</v>
      </c>
      <c r="B70" s="68">
        <v>3</v>
      </c>
      <c r="C70" s="68">
        <v>10800</v>
      </c>
      <c r="D70" s="68">
        <v>900</v>
      </c>
      <c r="E70" s="68" t="s">
        <v>289</v>
      </c>
      <c r="F70" s="68">
        <v>130209</v>
      </c>
      <c r="G70" s="68" t="s">
        <v>290</v>
      </c>
      <c r="H70" s="68" t="s">
        <v>303</v>
      </c>
      <c r="I70" s="68" t="s">
        <v>290</v>
      </c>
      <c r="J70" s="68" t="s">
        <v>304</v>
      </c>
      <c r="K70" s="68" t="s">
        <v>305</v>
      </c>
    </row>
    <row r="71" spans="1:11" s="68" customFormat="1" ht="16.5" customHeight="1" x14ac:dyDescent="0.15">
      <c r="A71" s="68">
        <v>64</v>
      </c>
      <c r="B71" s="68">
        <v>3</v>
      </c>
      <c r="C71" s="68">
        <v>10800</v>
      </c>
      <c r="D71" s="68">
        <v>900</v>
      </c>
      <c r="E71" s="68" t="s">
        <v>289</v>
      </c>
      <c r="F71" s="68">
        <v>130209</v>
      </c>
      <c r="G71" s="68" t="s">
        <v>290</v>
      </c>
      <c r="H71" s="68" t="s">
        <v>303</v>
      </c>
      <c r="I71" s="68" t="s">
        <v>290</v>
      </c>
      <c r="J71" s="68" t="s">
        <v>304</v>
      </c>
      <c r="K71" s="68" t="s">
        <v>305</v>
      </c>
    </row>
    <row r="72" spans="1:11" s="68" customFormat="1" ht="16.5" customHeight="1" x14ac:dyDescent="0.15">
      <c r="A72" s="68">
        <v>65</v>
      </c>
      <c r="B72" s="68">
        <v>3</v>
      </c>
      <c r="C72" s="68">
        <v>10800</v>
      </c>
      <c r="D72" s="68">
        <v>900</v>
      </c>
      <c r="E72" s="68" t="s">
        <v>289</v>
      </c>
      <c r="F72" s="68">
        <v>130209</v>
      </c>
      <c r="G72" s="68" t="s">
        <v>290</v>
      </c>
      <c r="H72" s="68" t="s">
        <v>303</v>
      </c>
      <c r="I72" s="68" t="s">
        <v>290</v>
      </c>
      <c r="J72" s="68" t="s">
        <v>304</v>
      </c>
      <c r="K72" s="68" t="s">
        <v>305</v>
      </c>
    </row>
    <row r="73" spans="1:11" s="68" customFormat="1" ht="16.5" customHeight="1" x14ac:dyDescent="0.15">
      <c r="A73" s="68">
        <v>66</v>
      </c>
      <c r="B73" s="68">
        <v>3</v>
      </c>
      <c r="C73" s="68">
        <v>10800</v>
      </c>
      <c r="D73" s="68">
        <v>900</v>
      </c>
      <c r="E73" s="68" t="s">
        <v>289</v>
      </c>
      <c r="F73" s="68">
        <v>130209</v>
      </c>
      <c r="G73" s="68" t="s">
        <v>290</v>
      </c>
      <c r="H73" s="68" t="s">
        <v>303</v>
      </c>
      <c r="I73" s="68" t="s">
        <v>290</v>
      </c>
      <c r="J73" s="68" t="s">
        <v>304</v>
      </c>
      <c r="K73" s="68" t="s">
        <v>305</v>
      </c>
    </row>
    <row r="74" spans="1:11" s="68" customFormat="1" ht="16.5" customHeight="1" x14ac:dyDescent="0.15">
      <c r="A74" s="68">
        <v>67</v>
      </c>
      <c r="B74" s="68">
        <v>3</v>
      </c>
      <c r="C74" s="68">
        <v>10800</v>
      </c>
      <c r="D74" s="68">
        <v>900</v>
      </c>
      <c r="E74" s="68" t="s">
        <v>289</v>
      </c>
      <c r="F74" s="68">
        <v>130209</v>
      </c>
      <c r="G74" s="68" t="s">
        <v>290</v>
      </c>
      <c r="H74" s="68" t="s">
        <v>303</v>
      </c>
      <c r="I74" s="68" t="s">
        <v>290</v>
      </c>
      <c r="J74" s="68" t="s">
        <v>304</v>
      </c>
      <c r="K74" s="68" t="s">
        <v>305</v>
      </c>
    </row>
    <row r="75" spans="1:11" s="68" customFormat="1" ht="16.5" customHeight="1" x14ac:dyDescent="0.15">
      <c r="A75" s="68">
        <v>68</v>
      </c>
      <c r="B75" s="68">
        <v>3</v>
      </c>
      <c r="C75" s="68">
        <v>10800</v>
      </c>
      <c r="D75" s="68">
        <v>900</v>
      </c>
      <c r="E75" s="68" t="s">
        <v>289</v>
      </c>
      <c r="F75" s="68">
        <v>130209</v>
      </c>
      <c r="G75" s="68" t="s">
        <v>290</v>
      </c>
      <c r="H75" s="68" t="s">
        <v>303</v>
      </c>
      <c r="I75" s="68" t="s">
        <v>290</v>
      </c>
      <c r="J75" s="68" t="s">
        <v>304</v>
      </c>
      <c r="K75" s="68" t="s">
        <v>305</v>
      </c>
    </row>
    <row r="76" spans="1:11" s="68" customFormat="1" ht="16.5" customHeight="1" x14ac:dyDescent="0.15">
      <c r="A76" s="68">
        <v>69</v>
      </c>
      <c r="B76" s="68">
        <v>3</v>
      </c>
      <c r="C76" s="68">
        <v>10800</v>
      </c>
      <c r="D76" s="68">
        <v>900</v>
      </c>
      <c r="E76" s="68" t="s">
        <v>289</v>
      </c>
      <c r="F76" s="68">
        <v>130209</v>
      </c>
      <c r="G76" s="68" t="s">
        <v>290</v>
      </c>
      <c r="H76" s="68" t="s">
        <v>303</v>
      </c>
      <c r="I76" s="68" t="s">
        <v>290</v>
      </c>
      <c r="J76" s="68" t="s">
        <v>304</v>
      </c>
      <c r="K76" s="68" t="s">
        <v>305</v>
      </c>
    </row>
    <row r="77" spans="1:11" s="68" customFormat="1" ht="16.5" customHeight="1" x14ac:dyDescent="0.15">
      <c r="A77" s="68">
        <v>70</v>
      </c>
      <c r="B77" s="68">
        <v>3</v>
      </c>
      <c r="C77" s="68">
        <v>10800</v>
      </c>
      <c r="D77" s="68">
        <v>900</v>
      </c>
      <c r="E77" s="68" t="s">
        <v>289</v>
      </c>
      <c r="F77" s="68">
        <v>130209</v>
      </c>
      <c r="G77" s="68" t="s">
        <v>290</v>
      </c>
      <c r="H77" s="68" t="s">
        <v>303</v>
      </c>
      <c r="I77" s="68" t="s">
        <v>290</v>
      </c>
      <c r="J77" s="68" t="s">
        <v>304</v>
      </c>
      <c r="K77" s="68" t="s">
        <v>305</v>
      </c>
    </row>
    <row r="78" spans="1:11" s="68" customFormat="1" ht="16.5" customHeight="1" x14ac:dyDescent="0.15">
      <c r="A78" s="68">
        <v>71</v>
      </c>
      <c r="B78" s="68">
        <v>3</v>
      </c>
      <c r="C78" s="68">
        <v>10800</v>
      </c>
      <c r="D78" s="68">
        <v>900</v>
      </c>
      <c r="E78" s="68" t="s">
        <v>289</v>
      </c>
      <c r="F78" s="68">
        <v>130209</v>
      </c>
      <c r="G78" s="68" t="s">
        <v>290</v>
      </c>
      <c r="H78" s="68" t="s">
        <v>303</v>
      </c>
      <c r="I78" s="68" t="s">
        <v>290</v>
      </c>
      <c r="J78" s="68" t="s">
        <v>304</v>
      </c>
      <c r="K78" s="68" t="s">
        <v>305</v>
      </c>
    </row>
    <row r="79" spans="1:11" s="68" customFormat="1" ht="16.5" customHeight="1" x14ac:dyDescent="0.15">
      <c r="A79" s="68">
        <v>72</v>
      </c>
      <c r="B79" s="68">
        <v>3</v>
      </c>
      <c r="C79" s="68">
        <v>10800</v>
      </c>
      <c r="D79" s="68">
        <v>900</v>
      </c>
      <c r="E79" s="68" t="s">
        <v>289</v>
      </c>
      <c r="F79" s="68">
        <v>130209</v>
      </c>
      <c r="G79" s="68" t="s">
        <v>290</v>
      </c>
      <c r="H79" s="68" t="s">
        <v>303</v>
      </c>
      <c r="I79" s="68" t="s">
        <v>290</v>
      </c>
      <c r="J79" s="68" t="s">
        <v>304</v>
      </c>
      <c r="K79" s="68" t="s">
        <v>305</v>
      </c>
    </row>
    <row r="80" spans="1:11" s="68" customFormat="1" ht="16.5" customHeight="1" x14ac:dyDescent="0.15">
      <c r="A80" s="68">
        <v>73</v>
      </c>
      <c r="B80" s="68">
        <v>3</v>
      </c>
      <c r="C80" s="68">
        <v>10800</v>
      </c>
      <c r="D80" s="68">
        <v>900</v>
      </c>
      <c r="E80" s="68" t="s">
        <v>289</v>
      </c>
      <c r="F80" s="68">
        <v>130209</v>
      </c>
      <c r="G80" s="68" t="s">
        <v>290</v>
      </c>
      <c r="H80" s="68" t="s">
        <v>303</v>
      </c>
      <c r="I80" s="68" t="s">
        <v>290</v>
      </c>
      <c r="J80" s="68" t="s">
        <v>304</v>
      </c>
      <c r="K80" s="68" t="s">
        <v>305</v>
      </c>
    </row>
    <row r="81" spans="1:11" s="68" customFormat="1" ht="16.5" customHeight="1" x14ac:dyDescent="0.15">
      <c r="A81" s="68">
        <v>74</v>
      </c>
      <c r="B81" s="68">
        <v>3</v>
      </c>
      <c r="C81" s="68">
        <v>10800</v>
      </c>
      <c r="D81" s="68">
        <v>900</v>
      </c>
      <c r="E81" s="68" t="s">
        <v>289</v>
      </c>
      <c r="F81" s="68">
        <v>130209</v>
      </c>
      <c r="G81" s="68" t="s">
        <v>290</v>
      </c>
      <c r="H81" s="68" t="s">
        <v>303</v>
      </c>
      <c r="I81" s="68" t="s">
        <v>290</v>
      </c>
      <c r="J81" s="68" t="s">
        <v>304</v>
      </c>
      <c r="K81" s="68" t="s">
        <v>305</v>
      </c>
    </row>
    <row r="82" spans="1:11" s="68" customFormat="1" ht="16.5" customHeight="1" x14ac:dyDescent="0.15">
      <c r="A82" s="68">
        <v>75</v>
      </c>
      <c r="B82" s="68">
        <v>3</v>
      </c>
      <c r="C82" s="68">
        <v>10800</v>
      </c>
      <c r="D82" s="68">
        <v>900</v>
      </c>
      <c r="E82" s="68" t="s">
        <v>289</v>
      </c>
      <c r="F82" s="68">
        <v>130209</v>
      </c>
      <c r="G82" s="68" t="s">
        <v>290</v>
      </c>
      <c r="H82" s="68" t="s">
        <v>303</v>
      </c>
      <c r="I82" s="68" t="s">
        <v>290</v>
      </c>
      <c r="J82" s="68" t="s">
        <v>304</v>
      </c>
      <c r="K82" s="68" t="s">
        <v>305</v>
      </c>
    </row>
    <row r="83" spans="1:11" s="68" customFormat="1" ht="16.5" customHeight="1" x14ac:dyDescent="0.15">
      <c r="A83" s="68">
        <v>105</v>
      </c>
      <c r="B83" s="68">
        <v>3</v>
      </c>
      <c r="C83" s="68">
        <v>10800</v>
      </c>
      <c r="D83" s="68">
        <v>900</v>
      </c>
      <c r="E83" s="68" t="s">
        <v>289</v>
      </c>
      <c r="F83" s="68">
        <v>130209</v>
      </c>
      <c r="G83" s="68" t="s">
        <v>290</v>
      </c>
      <c r="H83" s="68" t="s">
        <v>303</v>
      </c>
      <c r="I83" s="68" t="s">
        <v>290</v>
      </c>
      <c r="J83" s="68" t="s">
        <v>304</v>
      </c>
      <c r="K83" s="68" t="s">
        <v>305</v>
      </c>
    </row>
    <row r="84" spans="1:11" s="69" customFormat="1" ht="16.5" customHeight="1" x14ac:dyDescent="0.15">
      <c r="A84" s="69">
        <v>1501</v>
      </c>
      <c r="B84" s="69">
        <v>3</v>
      </c>
      <c r="C84" s="69">
        <v>10800</v>
      </c>
      <c r="D84" s="69">
        <v>900</v>
      </c>
      <c r="E84" s="69" t="s">
        <v>289</v>
      </c>
      <c r="F84" s="69">
        <v>130201</v>
      </c>
      <c r="G84" s="69" t="s">
        <v>290</v>
      </c>
      <c r="H84" s="69" t="s">
        <v>306</v>
      </c>
      <c r="I84" s="69" t="s">
        <v>290</v>
      </c>
      <c r="J84" s="69" t="s">
        <v>307</v>
      </c>
      <c r="K84" s="69" t="s">
        <v>308</v>
      </c>
    </row>
    <row r="85" spans="1:11" s="69" customFormat="1" ht="16.5" customHeight="1" x14ac:dyDescent="0.15">
      <c r="A85" s="69">
        <v>1502</v>
      </c>
      <c r="B85" s="69">
        <v>3</v>
      </c>
      <c r="C85" s="69">
        <v>10800</v>
      </c>
      <c r="D85" s="69">
        <v>900</v>
      </c>
      <c r="E85" s="69" t="s">
        <v>289</v>
      </c>
      <c r="F85" s="69">
        <v>130201</v>
      </c>
      <c r="G85" s="69" t="s">
        <v>290</v>
      </c>
      <c r="H85" s="69" t="s">
        <v>306</v>
      </c>
      <c r="I85" s="69" t="s">
        <v>290</v>
      </c>
      <c r="J85" s="69" t="s">
        <v>307</v>
      </c>
      <c r="K85" s="69" t="s">
        <v>308</v>
      </c>
    </row>
    <row r="86" spans="1:11" s="69" customFormat="1" ht="16.5" customHeight="1" x14ac:dyDescent="0.15">
      <c r="A86" s="69">
        <v>1503</v>
      </c>
      <c r="B86" s="69">
        <v>3</v>
      </c>
      <c r="C86" s="69">
        <v>10800</v>
      </c>
      <c r="D86" s="69">
        <v>900</v>
      </c>
      <c r="E86" s="69" t="s">
        <v>289</v>
      </c>
      <c r="F86" s="69">
        <v>130201</v>
      </c>
      <c r="G86" s="69" t="s">
        <v>290</v>
      </c>
      <c r="H86" s="69" t="s">
        <v>306</v>
      </c>
      <c r="I86" s="69" t="s">
        <v>290</v>
      </c>
      <c r="J86" s="69" t="s">
        <v>307</v>
      </c>
      <c r="K86" s="69" t="s">
        <v>308</v>
      </c>
    </row>
    <row r="87" spans="1:11" s="69" customFormat="1" ht="16.5" customHeight="1" x14ac:dyDescent="0.15">
      <c r="A87" s="69">
        <v>1504</v>
      </c>
      <c r="B87" s="69">
        <v>3</v>
      </c>
      <c r="C87" s="69">
        <v>10800</v>
      </c>
      <c r="D87" s="69">
        <v>900</v>
      </c>
      <c r="E87" s="69" t="s">
        <v>289</v>
      </c>
      <c r="F87" s="69">
        <v>130201</v>
      </c>
      <c r="G87" s="69" t="s">
        <v>290</v>
      </c>
      <c r="H87" s="69" t="s">
        <v>306</v>
      </c>
      <c r="I87" s="69" t="s">
        <v>290</v>
      </c>
      <c r="J87" s="69" t="s">
        <v>307</v>
      </c>
      <c r="K87" s="69" t="s">
        <v>308</v>
      </c>
    </row>
    <row r="88" spans="1:11" s="69" customFormat="1" ht="16.5" customHeight="1" x14ac:dyDescent="0.15">
      <c r="A88" s="69">
        <v>1505</v>
      </c>
      <c r="B88" s="69">
        <v>3</v>
      </c>
      <c r="C88" s="69">
        <v>10800</v>
      </c>
      <c r="D88" s="69">
        <v>900</v>
      </c>
      <c r="E88" s="69" t="s">
        <v>289</v>
      </c>
      <c r="F88" s="69">
        <v>130201</v>
      </c>
      <c r="G88" s="69" t="s">
        <v>290</v>
      </c>
      <c r="H88" s="69" t="s">
        <v>306</v>
      </c>
      <c r="I88" s="69" t="s">
        <v>290</v>
      </c>
      <c r="J88" s="69" t="s">
        <v>307</v>
      </c>
      <c r="K88" s="69" t="s">
        <v>308</v>
      </c>
    </row>
    <row r="89" spans="1:11" s="69" customFormat="1" ht="16.5" customHeight="1" x14ac:dyDescent="0.15">
      <c r="A89" s="69">
        <v>1506</v>
      </c>
      <c r="B89" s="69">
        <v>3</v>
      </c>
      <c r="C89" s="69">
        <v>10800</v>
      </c>
      <c r="D89" s="69">
        <v>900</v>
      </c>
      <c r="E89" s="69" t="s">
        <v>289</v>
      </c>
      <c r="F89" s="69">
        <v>130201</v>
      </c>
      <c r="G89" s="69" t="s">
        <v>290</v>
      </c>
      <c r="H89" s="69" t="s">
        <v>306</v>
      </c>
      <c r="I89" s="69" t="s">
        <v>290</v>
      </c>
      <c r="J89" s="69" t="s">
        <v>307</v>
      </c>
      <c r="K89" s="69" t="s">
        <v>308</v>
      </c>
    </row>
    <row r="90" spans="1:11" s="69" customFormat="1" ht="16.5" customHeight="1" x14ac:dyDescent="0.15">
      <c r="A90" s="69">
        <v>1507</v>
      </c>
      <c r="B90" s="69">
        <v>3</v>
      </c>
      <c r="C90" s="69">
        <v>10800</v>
      </c>
      <c r="D90" s="69">
        <v>900</v>
      </c>
      <c r="E90" s="69" t="s">
        <v>289</v>
      </c>
      <c r="F90" s="69">
        <v>130201</v>
      </c>
      <c r="G90" s="69" t="s">
        <v>290</v>
      </c>
      <c r="H90" s="69" t="s">
        <v>306</v>
      </c>
      <c r="I90" s="69" t="s">
        <v>290</v>
      </c>
      <c r="J90" s="69" t="s">
        <v>307</v>
      </c>
      <c r="K90" s="69" t="s">
        <v>308</v>
      </c>
    </row>
    <row r="91" spans="1:11" s="69" customFormat="1" ht="16.5" customHeight="1" x14ac:dyDescent="0.15">
      <c r="A91" s="69">
        <v>1508</v>
      </c>
      <c r="B91" s="69">
        <v>3</v>
      </c>
      <c r="C91" s="69">
        <v>10800</v>
      </c>
      <c r="D91" s="69">
        <v>900</v>
      </c>
      <c r="E91" s="69" t="s">
        <v>289</v>
      </c>
      <c r="F91" s="69">
        <v>130201</v>
      </c>
      <c r="G91" s="69" t="s">
        <v>290</v>
      </c>
      <c r="H91" s="69" t="s">
        <v>306</v>
      </c>
      <c r="I91" s="69" t="s">
        <v>290</v>
      </c>
      <c r="J91" s="69" t="s">
        <v>307</v>
      </c>
      <c r="K91" s="69" t="s">
        <v>308</v>
      </c>
    </row>
    <row r="92" spans="1:11" s="69" customFormat="1" ht="16.5" customHeight="1" x14ac:dyDescent="0.15">
      <c r="A92" s="69">
        <v>1509</v>
      </c>
      <c r="B92" s="69">
        <v>3</v>
      </c>
      <c r="C92" s="69">
        <v>10800</v>
      </c>
      <c r="D92" s="69">
        <v>900</v>
      </c>
      <c r="E92" s="69" t="s">
        <v>289</v>
      </c>
      <c r="F92" s="69">
        <v>130201</v>
      </c>
      <c r="G92" s="69" t="s">
        <v>290</v>
      </c>
      <c r="H92" s="69" t="s">
        <v>306</v>
      </c>
      <c r="I92" s="69" t="s">
        <v>290</v>
      </c>
      <c r="J92" s="69" t="s">
        <v>307</v>
      </c>
      <c r="K92" s="69" t="s">
        <v>308</v>
      </c>
    </row>
    <row r="93" spans="1:11" s="69" customFormat="1" ht="16.5" customHeight="1" x14ac:dyDescent="0.15">
      <c r="A93" s="69">
        <v>1510</v>
      </c>
      <c r="B93" s="69">
        <v>3</v>
      </c>
      <c r="C93" s="69">
        <v>10800</v>
      </c>
      <c r="D93" s="69">
        <v>900</v>
      </c>
      <c r="E93" s="69" t="s">
        <v>289</v>
      </c>
      <c r="F93" s="69">
        <v>130201</v>
      </c>
      <c r="G93" s="69" t="s">
        <v>290</v>
      </c>
      <c r="H93" s="69" t="s">
        <v>306</v>
      </c>
      <c r="I93" s="69" t="s">
        <v>290</v>
      </c>
      <c r="J93" s="69" t="s">
        <v>307</v>
      </c>
      <c r="K93" s="69" t="s">
        <v>308</v>
      </c>
    </row>
    <row r="94" spans="1:11" s="69" customFormat="1" ht="16.5" customHeight="1" x14ac:dyDescent="0.15">
      <c r="A94" s="69">
        <v>1511</v>
      </c>
      <c r="B94" s="69">
        <v>3</v>
      </c>
      <c r="C94" s="69">
        <v>10800</v>
      </c>
      <c r="D94" s="69">
        <v>900</v>
      </c>
      <c r="E94" s="69" t="s">
        <v>289</v>
      </c>
      <c r="F94" s="69">
        <v>130201</v>
      </c>
      <c r="G94" s="69" t="s">
        <v>290</v>
      </c>
      <c r="H94" s="69" t="s">
        <v>306</v>
      </c>
      <c r="I94" s="69" t="s">
        <v>290</v>
      </c>
      <c r="J94" s="69" t="s">
        <v>307</v>
      </c>
      <c r="K94" s="69" t="s">
        <v>308</v>
      </c>
    </row>
    <row r="95" spans="1:11" s="69" customFormat="1" ht="16.5" customHeight="1" x14ac:dyDescent="0.15">
      <c r="A95" s="69">
        <v>1512</v>
      </c>
      <c r="B95" s="69">
        <v>3</v>
      </c>
      <c r="C95" s="69">
        <v>10800</v>
      </c>
      <c r="D95" s="69">
        <v>900</v>
      </c>
      <c r="E95" s="69" t="s">
        <v>289</v>
      </c>
      <c r="F95" s="69">
        <v>130201</v>
      </c>
      <c r="G95" s="69" t="s">
        <v>290</v>
      </c>
      <c r="H95" s="69" t="s">
        <v>306</v>
      </c>
      <c r="I95" s="69" t="s">
        <v>290</v>
      </c>
      <c r="J95" s="69" t="s">
        <v>307</v>
      </c>
      <c r="K95" s="69" t="s">
        <v>308</v>
      </c>
    </row>
    <row r="96" spans="1:11" s="69" customFormat="1" ht="16.5" customHeight="1" x14ac:dyDescent="0.15">
      <c r="A96" s="69">
        <v>1513</v>
      </c>
      <c r="B96" s="69">
        <v>3</v>
      </c>
      <c r="C96" s="69">
        <v>10800</v>
      </c>
      <c r="D96" s="69">
        <v>900</v>
      </c>
      <c r="E96" s="69" t="s">
        <v>289</v>
      </c>
      <c r="F96" s="69">
        <v>130201</v>
      </c>
      <c r="G96" s="69" t="s">
        <v>290</v>
      </c>
      <c r="H96" s="69" t="s">
        <v>306</v>
      </c>
      <c r="I96" s="69" t="s">
        <v>290</v>
      </c>
      <c r="J96" s="69" t="s">
        <v>307</v>
      </c>
      <c r="K96" s="69" t="s">
        <v>308</v>
      </c>
    </row>
    <row r="97" spans="1:11" s="69" customFormat="1" ht="16.5" customHeight="1" x14ac:dyDescent="0.15">
      <c r="A97" s="69">
        <v>1514</v>
      </c>
      <c r="B97" s="69">
        <v>3</v>
      </c>
      <c r="C97" s="69">
        <v>10800</v>
      </c>
      <c r="D97" s="69">
        <v>900</v>
      </c>
      <c r="E97" s="69" t="s">
        <v>289</v>
      </c>
      <c r="F97" s="69">
        <v>130201</v>
      </c>
      <c r="G97" s="69" t="s">
        <v>290</v>
      </c>
      <c r="H97" s="69" t="s">
        <v>306</v>
      </c>
      <c r="I97" s="69" t="s">
        <v>290</v>
      </c>
      <c r="J97" s="69" t="s">
        <v>307</v>
      </c>
      <c r="K97" s="69" t="s">
        <v>308</v>
      </c>
    </row>
    <row r="98" spans="1:11" s="69" customFormat="1" ht="16.5" customHeight="1" x14ac:dyDescent="0.15">
      <c r="A98" s="69">
        <v>1515</v>
      </c>
      <c r="B98" s="69">
        <v>3</v>
      </c>
      <c r="C98" s="69">
        <v>10800</v>
      </c>
      <c r="D98" s="69">
        <v>900</v>
      </c>
      <c r="E98" s="69" t="s">
        <v>289</v>
      </c>
      <c r="F98" s="69">
        <v>130201</v>
      </c>
      <c r="G98" s="69" t="s">
        <v>290</v>
      </c>
      <c r="H98" s="69" t="s">
        <v>306</v>
      </c>
      <c r="I98" s="69" t="s">
        <v>290</v>
      </c>
      <c r="J98" s="69" t="s">
        <v>307</v>
      </c>
      <c r="K98" s="69" t="s">
        <v>308</v>
      </c>
    </row>
    <row r="99" spans="1:11" s="69" customFormat="1" ht="16.5" customHeight="1" x14ac:dyDescent="0.15">
      <c r="A99" s="69">
        <v>1516</v>
      </c>
      <c r="B99" s="69">
        <v>3</v>
      </c>
      <c r="C99" s="69">
        <v>10800</v>
      </c>
      <c r="D99" s="69">
        <v>900</v>
      </c>
      <c r="E99" s="69" t="s">
        <v>289</v>
      </c>
      <c r="F99" s="69">
        <v>130201</v>
      </c>
      <c r="G99" s="69" t="s">
        <v>290</v>
      </c>
      <c r="H99" s="69" t="s">
        <v>306</v>
      </c>
      <c r="I99" s="69" t="s">
        <v>290</v>
      </c>
      <c r="J99" s="69" t="s">
        <v>307</v>
      </c>
      <c r="K99" s="69" t="s">
        <v>308</v>
      </c>
    </row>
    <row r="100" spans="1:11" s="70" customFormat="1" ht="16.5" x14ac:dyDescent="0.15">
      <c r="A100" s="75">
        <v>5001</v>
      </c>
      <c r="B100" s="75">
        <v>3</v>
      </c>
      <c r="C100" s="75">
        <v>10800</v>
      </c>
      <c r="D100" s="75">
        <v>900</v>
      </c>
      <c r="E100" s="75" t="s">
        <v>289</v>
      </c>
      <c r="F100" s="75">
        <v>130202</v>
      </c>
      <c r="G100" s="75" t="s">
        <v>290</v>
      </c>
      <c r="H100" s="75" t="s">
        <v>309</v>
      </c>
      <c r="I100" s="75" t="s">
        <v>290</v>
      </c>
      <c r="J100" s="75" t="s">
        <v>310</v>
      </c>
      <c r="K100" s="75" t="s">
        <v>311</v>
      </c>
    </row>
    <row r="101" spans="1:11" s="70" customFormat="1" ht="16.5" x14ac:dyDescent="0.15">
      <c r="A101" s="75">
        <v>5002</v>
      </c>
      <c r="B101" s="75">
        <v>3</v>
      </c>
      <c r="C101" s="75">
        <v>10800</v>
      </c>
      <c r="D101" s="75">
        <v>900</v>
      </c>
      <c r="E101" s="75" t="s">
        <v>289</v>
      </c>
      <c r="F101" s="75">
        <v>130202</v>
      </c>
      <c r="G101" s="75" t="s">
        <v>290</v>
      </c>
      <c r="H101" s="75" t="s">
        <v>309</v>
      </c>
      <c r="I101" s="75" t="s">
        <v>290</v>
      </c>
      <c r="J101" s="75" t="s">
        <v>310</v>
      </c>
      <c r="K101" s="75" t="s">
        <v>311</v>
      </c>
    </row>
    <row r="102" spans="1:11" s="70" customFormat="1" ht="16.5" x14ac:dyDescent="0.15">
      <c r="A102" s="75">
        <v>5003</v>
      </c>
      <c r="B102" s="75">
        <v>3</v>
      </c>
      <c r="C102" s="75">
        <v>10800</v>
      </c>
      <c r="D102" s="75">
        <v>900</v>
      </c>
      <c r="E102" s="75" t="s">
        <v>289</v>
      </c>
      <c r="F102" s="75">
        <v>130202</v>
      </c>
      <c r="G102" s="75" t="s">
        <v>290</v>
      </c>
      <c r="H102" s="75" t="s">
        <v>309</v>
      </c>
      <c r="I102" s="75" t="s">
        <v>290</v>
      </c>
      <c r="J102" s="75" t="s">
        <v>310</v>
      </c>
      <c r="K102" s="75" t="s">
        <v>311</v>
      </c>
    </row>
    <row r="103" spans="1:11" s="70" customFormat="1" ht="16.5" x14ac:dyDescent="0.15">
      <c r="A103" s="75">
        <v>5004</v>
      </c>
      <c r="B103" s="75">
        <v>3</v>
      </c>
      <c r="C103" s="75">
        <v>10800</v>
      </c>
      <c r="D103" s="75">
        <v>900</v>
      </c>
      <c r="E103" s="75" t="s">
        <v>289</v>
      </c>
      <c r="F103" s="75">
        <v>130202</v>
      </c>
      <c r="G103" s="75" t="s">
        <v>290</v>
      </c>
      <c r="H103" s="75" t="s">
        <v>309</v>
      </c>
      <c r="I103" s="75" t="s">
        <v>290</v>
      </c>
      <c r="J103" s="75" t="s">
        <v>310</v>
      </c>
      <c r="K103" s="75" t="s">
        <v>311</v>
      </c>
    </row>
    <row r="104" spans="1:11" s="70" customFormat="1" ht="16.5" x14ac:dyDescent="0.15">
      <c r="A104" s="75">
        <v>5005</v>
      </c>
      <c r="B104" s="75">
        <v>3</v>
      </c>
      <c r="C104" s="75">
        <v>10800</v>
      </c>
      <c r="D104" s="75">
        <v>900</v>
      </c>
      <c r="E104" s="75" t="s">
        <v>289</v>
      </c>
      <c r="F104" s="75">
        <v>130202</v>
      </c>
      <c r="G104" s="75" t="s">
        <v>290</v>
      </c>
      <c r="H104" s="75" t="s">
        <v>309</v>
      </c>
      <c r="I104" s="75" t="s">
        <v>290</v>
      </c>
      <c r="J104" s="75" t="s">
        <v>310</v>
      </c>
      <c r="K104" s="75" t="s">
        <v>311</v>
      </c>
    </row>
    <row r="105" spans="1:11" s="71" customFormat="1" ht="16.5" x14ac:dyDescent="0.15">
      <c r="A105" s="76">
        <v>5006</v>
      </c>
      <c r="B105" s="76">
        <v>3</v>
      </c>
      <c r="C105" s="76">
        <v>10800</v>
      </c>
      <c r="D105" s="76">
        <v>900</v>
      </c>
      <c r="E105" s="76" t="s">
        <v>289</v>
      </c>
      <c r="F105" s="76">
        <v>130204</v>
      </c>
      <c r="G105" s="76" t="s">
        <v>290</v>
      </c>
      <c r="H105" s="76" t="s">
        <v>312</v>
      </c>
      <c r="I105" s="76" t="s">
        <v>290</v>
      </c>
      <c r="J105" s="76" t="s">
        <v>313</v>
      </c>
      <c r="K105" s="76" t="s">
        <v>314</v>
      </c>
    </row>
    <row r="106" spans="1:11" s="71" customFormat="1" ht="16.5" x14ac:dyDescent="0.15">
      <c r="A106" s="76">
        <v>5007</v>
      </c>
      <c r="B106" s="76">
        <v>3</v>
      </c>
      <c r="C106" s="76">
        <v>10800</v>
      </c>
      <c r="D106" s="76">
        <v>900</v>
      </c>
      <c r="E106" s="76" t="s">
        <v>289</v>
      </c>
      <c r="F106" s="76">
        <v>130204</v>
      </c>
      <c r="G106" s="76" t="s">
        <v>290</v>
      </c>
      <c r="H106" s="76" t="s">
        <v>312</v>
      </c>
      <c r="I106" s="76" t="s">
        <v>290</v>
      </c>
      <c r="J106" s="76" t="s">
        <v>313</v>
      </c>
      <c r="K106" s="76" t="s">
        <v>314</v>
      </c>
    </row>
    <row r="107" spans="1:11" s="71" customFormat="1" ht="16.5" x14ac:dyDescent="0.15">
      <c r="A107" s="76">
        <v>5008</v>
      </c>
      <c r="B107" s="76">
        <v>3</v>
      </c>
      <c r="C107" s="76">
        <v>10800</v>
      </c>
      <c r="D107" s="76">
        <v>900</v>
      </c>
      <c r="E107" s="76" t="s">
        <v>289</v>
      </c>
      <c r="F107" s="76">
        <v>130204</v>
      </c>
      <c r="G107" s="76" t="s">
        <v>290</v>
      </c>
      <c r="H107" s="76" t="s">
        <v>312</v>
      </c>
      <c r="I107" s="76" t="s">
        <v>290</v>
      </c>
      <c r="J107" s="76" t="s">
        <v>313</v>
      </c>
      <c r="K107" s="76" t="s">
        <v>314</v>
      </c>
    </row>
    <row r="108" spans="1:11" s="71" customFormat="1" ht="16.5" x14ac:dyDescent="0.15">
      <c r="A108" s="76">
        <v>5009</v>
      </c>
      <c r="B108" s="76">
        <v>3</v>
      </c>
      <c r="C108" s="76">
        <v>10800</v>
      </c>
      <c r="D108" s="76">
        <v>900</v>
      </c>
      <c r="E108" s="76" t="s">
        <v>289</v>
      </c>
      <c r="F108" s="76">
        <v>130204</v>
      </c>
      <c r="G108" s="76" t="s">
        <v>290</v>
      </c>
      <c r="H108" s="76" t="s">
        <v>312</v>
      </c>
      <c r="I108" s="76" t="s">
        <v>290</v>
      </c>
      <c r="J108" s="76" t="s">
        <v>313</v>
      </c>
      <c r="K108" s="76" t="s">
        <v>314</v>
      </c>
    </row>
    <row r="109" spans="1:11" s="71" customFormat="1" ht="16.5" x14ac:dyDescent="0.15">
      <c r="A109" s="76">
        <v>5010</v>
      </c>
      <c r="B109" s="76">
        <v>3</v>
      </c>
      <c r="C109" s="76">
        <v>10800</v>
      </c>
      <c r="D109" s="76">
        <v>900</v>
      </c>
      <c r="E109" s="76" t="s">
        <v>289</v>
      </c>
      <c r="F109" s="76">
        <v>130204</v>
      </c>
      <c r="G109" s="76" t="s">
        <v>290</v>
      </c>
      <c r="H109" s="76" t="s">
        <v>312</v>
      </c>
      <c r="I109" s="76" t="s">
        <v>290</v>
      </c>
      <c r="J109" s="76" t="s">
        <v>313</v>
      </c>
      <c r="K109" s="76" t="s">
        <v>314</v>
      </c>
    </row>
    <row r="110" spans="1:11" s="70" customFormat="1" ht="16.5" x14ac:dyDescent="0.15">
      <c r="A110" s="75">
        <v>5011</v>
      </c>
      <c r="B110" s="75">
        <v>3</v>
      </c>
      <c r="C110" s="75">
        <v>10800</v>
      </c>
      <c r="D110" s="75">
        <v>900</v>
      </c>
      <c r="E110" s="75" t="s">
        <v>289</v>
      </c>
      <c r="F110" s="75">
        <v>130206</v>
      </c>
      <c r="G110" s="75" t="s">
        <v>290</v>
      </c>
      <c r="H110" s="75" t="s">
        <v>315</v>
      </c>
      <c r="I110" s="75" t="s">
        <v>290</v>
      </c>
      <c r="J110" s="75" t="s">
        <v>316</v>
      </c>
      <c r="K110" s="75" t="s">
        <v>317</v>
      </c>
    </row>
    <row r="111" spans="1:11" s="70" customFormat="1" ht="16.5" x14ac:dyDescent="0.15">
      <c r="A111" s="75">
        <v>5012</v>
      </c>
      <c r="B111" s="75">
        <v>3</v>
      </c>
      <c r="C111" s="75">
        <v>10800</v>
      </c>
      <c r="D111" s="75">
        <v>900</v>
      </c>
      <c r="E111" s="75" t="s">
        <v>289</v>
      </c>
      <c r="F111" s="75">
        <v>130206</v>
      </c>
      <c r="G111" s="75" t="s">
        <v>290</v>
      </c>
      <c r="H111" s="75" t="s">
        <v>315</v>
      </c>
      <c r="I111" s="75" t="s">
        <v>290</v>
      </c>
      <c r="J111" s="75" t="s">
        <v>316</v>
      </c>
      <c r="K111" s="75" t="s">
        <v>317</v>
      </c>
    </row>
    <row r="112" spans="1:11" s="70" customFormat="1" ht="16.5" x14ac:dyDescent="0.15">
      <c r="A112" s="75">
        <v>5013</v>
      </c>
      <c r="B112" s="75">
        <v>3</v>
      </c>
      <c r="C112" s="75">
        <v>10800</v>
      </c>
      <c r="D112" s="75">
        <v>900</v>
      </c>
      <c r="E112" s="75" t="s">
        <v>289</v>
      </c>
      <c r="F112" s="75">
        <v>130206</v>
      </c>
      <c r="G112" s="75" t="s">
        <v>290</v>
      </c>
      <c r="H112" s="75" t="s">
        <v>315</v>
      </c>
      <c r="I112" s="75" t="s">
        <v>290</v>
      </c>
      <c r="J112" s="75" t="s">
        <v>316</v>
      </c>
      <c r="K112" s="75" t="s">
        <v>317</v>
      </c>
    </row>
    <row r="113" spans="1:11" s="70" customFormat="1" ht="16.5" x14ac:dyDescent="0.15">
      <c r="A113" s="75">
        <v>5014</v>
      </c>
      <c r="B113" s="75">
        <v>3</v>
      </c>
      <c r="C113" s="75">
        <v>10800</v>
      </c>
      <c r="D113" s="75">
        <v>900</v>
      </c>
      <c r="E113" s="75" t="s">
        <v>289</v>
      </c>
      <c r="F113" s="75">
        <v>130206</v>
      </c>
      <c r="G113" s="75" t="s">
        <v>290</v>
      </c>
      <c r="H113" s="75" t="s">
        <v>315</v>
      </c>
      <c r="I113" s="75" t="s">
        <v>290</v>
      </c>
      <c r="J113" s="75" t="s">
        <v>316</v>
      </c>
      <c r="K113" s="75" t="s">
        <v>317</v>
      </c>
    </row>
    <row r="114" spans="1:11" s="70" customFormat="1" ht="16.5" x14ac:dyDescent="0.15">
      <c r="A114" s="75">
        <v>5015</v>
      </c>
      <c r="B114" s="75">
        <v>3</v>
      </c>
      <c r="C114" s="75">
        <v>10800</v>
      </c>
      <c r="D114" s="75">
        <v>900</v>
      </c>
      <c r="E114" s="75" t="s">
        <v>289</v>
      </c>
      <c r="F114" s="75">
        <v>130206</v>
      </c>
      <c r="G114" s="75" t="s">
        <v>290</v>
      </c>
      <c r="H114" s="75" t="s">
        <v>315</v>
      </c>
      <c r="I114" s="75" t="s">
        <v>290</v>
      </c>
      <c r="J114" s="75" t="s">
        <v>316</v>
      </c>
      <c r="K114" s="75" t="s">
        <v>317</v>
      </c>
    </row>
    <row r="115" spans="1:11" s="71" customFormat="1" ht="16.5" x14ac:dyDescent="0.15">
      <c r="A115" s="76">
        <v>5016</v>
      </c>
      <c r="B115" s="76">
        <v>3</v>
      </c>
      <c r="C115" s="76">
        <v>10800</v>
      </c>
      <c r="D115" s="76">
        <v>900</v>
      </c>
      <c r="E115" s="76" t="s">
        <v>289</v>
      </c>
      <c r="F115" s="76">
        <v>130208</v>
      </c>
      <c r="G115" s="76" t="s">
        <v>290</v>
      </c>
      <c r="H115" s="76" t="s">
        <v>318</v>
      </c>
      <c r="I115" s="76" t="s">
        <v>290</v>
      </c>
      <c r="J115" s="76" t="s">
        <v>319</v>
      </c>
      <c r="K115" s="76" t="s">
        <v>320</v>
      </c>
    </row>
    <row r="116" spans="1:11" s="71" customFormat="1" ht="16.5" x14ac:dyDescent="0.15">
      <c r="A116" s="76">
        <v>5017</v>
      </c>
      <c r="B116" s="76">
        <v>3</v>
      </c>
      <c r="C116" s="76">
        <v>10800</v>
      </c>
      <c r="D116" s="76">
        <v>900</v>
      </c>
      <c r="E116" s="76" t="s">
        <v>289</v>
      </c>
      <c r="F116" s="76">
        <v>130208</v>
      </c>
      <c r="G116" s="76" t="s">
        <v>290</v>
      </c>
      <c r="H116" s="76" t="s">
        <v>318</v>
      </c>
      <c r="I116" s="76" t="s">
        <v>290</v>
      </c>
      <c r="J116" s="76" t="s">
        <v>319</v>
      </c>
      <c r="K116" s="76" t="s">
        <v>320</v>
      </c>
    </row>
    <row r="117" spans="1:11" s="71" customFormat="1" ht="16.5" x14ac:dyDescent="0.15">
      <c r="A117" s="76">
        <v>5018</v>
      </c>
      <c r="B117" s="76">
        <v>3</v>
      </c>
      <c r="C117" s="76">
        <v>10800</v>
      </c>
      <c r="D117" s="76">
        <v>900</v>
      </c>
      <c r="E117" s="76" t="s">
        <v>289</v>
      </c>
      <c r="F117" s="76">
        <v>130208</v>
      </c>
      <c r="G117" s="76" t="s">
        <v>290</v>
      </c>
      <c r="H117" s="76" t="s">
        <v>318</v>
      </c>
      <c r="I117" s="76" t="s">
        <v>290</v>
      </c>
      <c r="J117" s="76" t="s">
        <v>319</v>
      </c>
      <c r="K117" s="76" t="s">
        <v>320</v>
      </c>
    </row>
    <row r="118" spans="1:11" s="71" customFormat="1" ht="16.5" x14ac:dyDescent="0.15">
      <c r="A118" s="76">
        <v>5019</v>
      </c>
      <c r="B118" s="76">
        <v>3</v>
      </c>
      <c r="C118" s="76">
        <v>10800</v>
      </c>
      <c r="D118" s="76">
        <v>900</v>
      </c>
      <c r="E118" s="76" t="s">
        <v>289</v>
      </c>
      <c r="F118" s="76">
        <v>130208</v>
      </c>
      <c r="G118" s="76" t="s">
        <v>290</v>
      </c>
      <c r="H118" s="76" t="s">
        <v>318</v>
      </c>
      <c r="I118" s="76" t="s">
        <v>290</v>
      </c>
      <c r="J118" s="76" t="s">
        <v>319</v>
      </c>
      <c r="K118" s="76" t="s">
        <v>320</v>
      </c>
    </row>
    <row r="119" spans="1:11" s="71" customFormat="1" ht="16.5" x14ac:dyDescent="0.15">
      <c r="A119" s="76">
        <v>5020</v>
      </c>
      <c r="B119" s="76">
        <v>3</v>
      </c>
      <c r="C119" s="76">
        <v>10800</v>
      </c>
      <c r="D119" s="76">
        <v>900</v>
      </c>
      <c r="E119" s="76" t="s">
        <v>289</v>
      </c>
      <c r="F119" s="76">
        <v>130208</v>
      </c>
      <c r="G119" s="76" t="s">
        <v>290</v>
      </c>
      <c r="H119" s="76" t="s">
        <v>318</v>
      </c>
      <c r="I119" s="76" t="s">
        <v>290</v>
      </c>
      <c r="J119" s="76" t="s">
        <v>319</v>
      </c>
      <c r="K119" s="76" t="s">
        <v>320</v>
      </c>
    </row>
    <row r="120" spans="1:11" s="70" customFormat="1" ht="16.5" x14ac:dyDescent="0.15">
      <c r="A120" s="75">
        <v>5021</v>
      </c>
      <c r="B120" s="75">
        <v>3</v>
      </c>
      <c r="C120" s="75">
        <v>10800</v>
      </c>
      <c r="D120" s="75">
        <v>900</v>
      </c>
      <c r="E120" s="75" t="s">
        <v>289</v>
      </c>
      <c r="F120" s="75">
        <v>130210</v>
      </c>
      <c r="G120" s="75" t="s">
        <v>290</v>
      </c>
      <c r="H120" s="75" t="s">
        <v>321</v>
      </c>
      <c r="I120" s="75" t="s">
        <v>290</v>
      </c>
      <c r="J120" s="75" t="s">
        <v>322</v>
      </c>
      <c r="K120" s="75" t="s">
        <v>323</v>
      </c>
    </row>
    <row r="121" spans="1:11" s="70" customFormat="1" ht="16.5" x14ac:dyDescent="0.15">
      <c r="A121" s="75">
        <v>5022</v>
      </c>
      <c r="B121" s="75">
        <v>3</v>
      </c>
      <c r="C121" s="75">
        <v>10800</v>
      </c>
      <c r="D121" s="75">
        <v>900</v>
      </c>
      <c r="E121" s="75" t="s">
        <v>289</v>
      </c>
      <c r="F121" s="75">
        <v>130210</v>
      </c>
      <c r="G121" s="75" t="s">
        <v>290</v>
      </c>
      <c r="H121" s="75" t="s">
        <v>321</v>
      </c>
      <c r="I121" s="75" t="s">
        <v>290</v>
      </c>
      <c r="J121" s="75" t="s">
        <v>322</v>
      </c>
      <c r="K121" s="75" t="s">
        <v>323</v>
      </c>
    </row>
    <row r="122" spans="1:11" s="70" customFormat="1" ht="16.5" x14ac:dyDescent="0.15">
      <c r="A122" s="75">
        <v>5023</v>
      </c>
      <c r="B122" s="75">
        <v>3</v>
      </c>
      <c r="C122" s="75">
        <v>10800</v>
      </c>
      <c r="D122" s="75">
        <v>900</v>
      </c>
      <c r="E122" s="75" t="s">
        <v>289</v>
      </c>
      <c r="F122" s="75">
        <v>130210</v>
      </c>
      <c r="G122" s="75" t="s">
        <v>290</v>
      </c>
      <c r="H122" s="75" t="s">
        <v>321</v>
      </c>
      <c r="I122" s="75" t="s">
        <v>290</v>
      </c>
      <c r="J122" s="75" t="s">
        <v>322</v>
      </c>
      <c r="K122" s="75" t="s">
        <v>323</v>
      </c>
    </row>
    <row r="123" spans="1:11" s="70" customFormat="1" ht="16.5" x14ac:dyDescent="0.15">
      <c r="A123" s="75">
        <v>5024</v>
      </c>
      <c r="B123" s="75">
        <v>3</v>
      </c>
      <c r="C123" s="75">
        <v>10800</v>
      </c>
      <c r="D123" s="75">
        <v>900</v>
      </c>
      <c r="E123" s="75" t="s">
        <v>289</v>
      </c>
      <c r="F123" s="75">
        <v>130210</v>
      </c>
      <c r="G123" s="75" t="s">
        <v>290</v>
      </c>
      <c r="H123" s="75" t="s">
        <v>321</v>
      </c>
      <c r="I123" s="75" t="s">
        <v>290</v>
      </c>
      <c r="J123" s="75" t="s">
        <v>322</v>
      </c>
      <c r="K123" s="75" t="s">
        <v>323</v>
      </c>
    </row>
    <row r="124" spans="1:11" s="70" customFormat="1" ht="16.5" x14ac:dyDescent="0.15">
      <c r="A124" s="75">
        <v>5025</v>
      </c>
      <c r="B124" s="75">
        <v>3</v>
      </c>
      <c r="C124" s="75">
        <v>10800</v>
      </c>
      <c r="D124" s="75">
        <v>900</v>
      </c>
      <c r="E124" s="75" t="s">
        <v>289</v>
      </c>
      <c r="F124" s="75">
        <v>130210</v>
      </c>
      <c r="G124" s="75" t="s">
        <v>290</v>
      </c>
      <c r="H124" s="75" t="s">
        <v>321</v>
      </c>
      <c r="I124" s="75" t="s">
        <v>290</v>
      </c>
      <c r="J124" s="75" t="s">
        <v>322</v>
      </c>
      <c r="K124" s="75" t="s">
        <v>323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7"/>
  <sheetViews>
    <sheetView workbookViewId="0">
      <selection activeCell="C15" sqref="C15:C16"/>
    </sheetView>
  </sheetViews>
  <sheetFormatPr defaultColWidth="9" defaultRowHeight="20.100000000000001" customHeight="1" x14ac:dyDescent="0.15"/>
  <cols>
    <col min="1" max="1" width="10.5" customWidth="1"/>
    <col min="3" max="3" width="35.75" customWidth="1"/>
    <col min="5" max="5" width="11.875" customWidth="1"/>
    <col min="6" max="6" width="20.625" customWidth="1"/>
    <col min="7" max="7" width="16.75" customWidth="1"/>
    <col min="8" max="8" width="21.875" customWidth="1"/>
    <col min="9" max="9" width="16.75" customWidth="1"/>
  </cols>
  <sheetData>
    <row r="1" spans="1:51" s="52" customFormat="1" ht="20.100000000000001" customHeight="1" x14ac:dyDescent="0.15">
      <c r="A1" s="52" t="s">
        <v>324</v>
      </c>
      <c r="AP1" s="87" t="s">
        <v>34</v>
      </c>
      <c r="AQ1" s="88"/>
      <c r="AR1" s="88"/>
      <c r="AS1" s="88"/>
      <c r="AT1" s="89"/>
      <c r="AV1" s="87"/>
      <c r="AW1" s="88"/>
      <c r="AX1" s="88"/>
      <c r="AY1" s="89"/>
    </row>
    <row r="2" spans="1:51" ht="20.100000000000001" customHeight="1" x14ac:dyDescent="0.15">
      <c r="A2" s="53" t="s">
        <v>35</v>
      </c>
      <c r="B2" s="53" t="s">
        <v>325</v>
      </c>
      <c r="C2" s="53" t="s">
        <v>326</v>
      </c>
      <c r="D2" s="53" t="s">
        <v>36</v>
      </c>
      <c r="E2" s="53" t="s">
        <v>38</v>
      </c>
      <c r="F2" s="64" t="s">
        <v>41</v>
      </c>
      <c r="G2" s="65" t="s">
        <v>278</v>
      </c>
      <c r="H2" s="65" t="s">
        <v>279</v>
      </c>
      <c r="I2" s="53" t="s">
        <v>327</v>
      </c>
    </row>
    <row r="3" spans="1:51" ht="20.100000000000001" customHeight="1" x14ac:dyDescent="0.15">
      <c r="A3" s="54" t="s">
        <v>85</v>
      </c>
      <c r="B3" s="54"/>
      <c r="C3" s="54" t="s">
        <v>106</v>
      </c>
      <c r="D3" s="54" t="s">
        <v>86</v>
      </c>
      <c r="E3" s="54" t="s">
        <v>8</v>
      </c>
      <c r="F3" s="54" t="s">
        <v>90</v>
      </c>
      <c r="G3" s="66" t="s">
        <v>287</v>
      </c>
      <c r="H3" s="66" t="s">
        <v>288</v>
      </c>
      <c r="I3" s="54" t="s">
        <v>328</v>
      </c>
    </row>
    <row r="4" spans="1:51" ht="20.100000000000001" customHeight="1" x14ac:dyDescent="0.15">
      <c r="A4" s="67">
        <v>800000101</v>
      </c>
      <c r="B4" s="67" t="s">
        <v>329</v>
      </c>
      <c r="C4" s="67" t="s">
        <v>658</v>
      </c>
      <c r="D4" s="67">
        <v>1</v>
      </c>
      <c r="E4" s="67" t="s">
        <v>330</v>
      </c>
      <c r="F4" s="67">
        <v>1200</v>
      </c>
      <c r="G4" s="67" t="s">
        <v>290</v>
      </c>
      <c r="H4" s="67" t="s">
        <v>319</v>
      </c>
      <c r="I4" s="67">
        <v>700402</v>
      </c>
    </row>
    <row r="5" spans="1:51" ht="20.100000000000001" customHeight="1" x14ac:dyDescent="0.15">
      <c r="A5" s="67">
        <v>800000201</v>
      </c>
      <c r="B5" s="67" t="s">
        <v>331</v>
      </c>
      <c r="C5" s="67" t="s">
        <v>659</v>
      </c>
      <c r="D5" s="67">
        <v>1</v>
      </c>
      <c r="E5" s="67" t="s">
        <v>332</v>
      </c>
      <c r="F5" s="67">
        <v>1200</v>
      </c>
      <c r="G5" s="67" t="s">
        <v>290</v>
      </c>
      <c r="H5" s="67" t="s">
        <v>310</v>
      </c>
      <c r="I5" s="67">
        <v>700401</v>
      </c>
    </row>
    <row r="6" spans="1:51" ht="20.100000000000001" customHeight="1" x14ac:dyDescent="0.15">
      <c r="A6" s="67">
        <v>800000301</v>
      </c>
      <c r="B6" s="67" t="s">
        <v>296</v>
      </c>
      <c r="C6" s="67" t="s">
        <v>660</v>
      </c>
      <c r="D6" s="67">
        <v>1</v>
      </c>
      <c r="E6" s="67" t="s">
        <v>333</v>
      </c>
      <c r="F6" s="67">
        <v>1200</v>
      </c>
      <c r="G6" s="67" t="s">
        <v>290</v>
      </c>
      <c r="H6" s="67" t="s">
        <v>313</v>
      </c>
      <c r="I6" s="67">
        <v>700403</v>
      </c>
    </row>
    <row r="7" spans="1:51" ht="20.100000000000001" customHeight="1" x14ac:dyDescent="0.15">
      <c r="A7" s="67">
        <v>800000401</v>
      </c>
      <c r="B7" s="67" t="s">
        <v>299</v>
      </c>
      <c r="C7" s="67" t="s">
        <v>661</v>
      </c>
      <c r="D7" s="67">
        <v>1</v>
      </c>
      <c r="E7" s="67" t="s">
        <v>334</v>
      </c>
      <c r="F7" s="67">
        <v>1200</v>
      </c>
      <c r="G7" s="67" t="s">
        <v>290</v>
      </c>
      <c r="H7" s="67" t="s">
        <v>316</v>
      </c>
      <c r="I7" s="67">
        <v>700404</v>
      </c>
    </row>
  </sheetData>
  <mergeCells count="2">
    <mergeCell ref="AP1:AT1"/>
    <mergeCell ref="AV1:AY1"/>
  </mergeCells>
  <phoneticPr fontId="1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62"/>
  <sheetViews>
    <sheetView topLeftCell="A1239" workbookViewId="0">
      <selection activeCell="G1267" sqref="G1267"/>
    </sheetView>
  </sheetViews>
  <sheetFormatPr defaultColWidth="8.625" defaultRowHeight="16.5" x14ac:dyDescent="0.15"/>
  <cols>
    <col min="1" max="1" width="8.625" style="58" customWidth="1"/>
    <col min="2" max="2" width="8.625" style="58"/>
    <col min="3" max="16384" width="8.625" style="59"/>
  </cols>
  <sheetData>
    <row r="1" spans="1:2" s="55" customFormat="1" ht="15" customHeight="1" x14ac:dyDescent="0.15">
      <c r="A1" s="60" t="s">
        <v>335</v>
      </c>
      <c r="B1" s="60"/>
    </row>
    <row r="2" spans="1:2" s="56" customFormat="1" ht="15" customHeight="1" x14ac:dyDescent="0.15">
      <c r="A2" s="61" t="s">
        <v>336</v>
      </c>
      <c r="B2" s="61" t="s">
        <v>337</v>
      </c>
    </row>
    <row r="3" spans="1:2" s="57" customFormat="1" x14ac:dyDescent="0.15">
      <c r="A3" s="62" t="s">
        <v>338</v>
      </c>
      <c r="B3" s="62" t="s">
        <v>339</v>
      </c>
    </row>
    <row r="4" spans="1:2" x14ac:dyDescent="0.15">
      <c r="A4" s="63">
        <v>0</v>
      </c>
      <c r="B4" s="63">
        <v>679</v>
      </c>
    </row>
    <row r="5" spans="1:2" x14ac:dyDescent="0.15">
      <c r="A5" s="63">
        <v>14</v>
      </c>
      <c r="B5" s="63">
        <v>579</v>
      </c>
    </row>
    <row r="6" spans="1:2" x14ac:dyDescent="0.15">
      <c r="A6" s="63">
        <v>27</v>
      </c>
      <c r="B6" s="63">
        <v>365</v>
      </c>
    </row>
    <row r="7" spans="1:2" x14ac:dyDescent="0.15">
      <c r="A7" s="63">
        <v>28</v>
      </c>
      <c r="B7" s="63">
        <v>1018</v>
      </c>
    </row>
    <row r="8" spans="1:2" x14ac:dyDescent="0.15">
      <c r="A8" s="63">
        <v>33</v>
      </c>
      <c r="B8" s="63">
        <v>1059</v>
      </c>
    </row>
    <row r="9" spans="1:2" x14ac:dyDescent="0.15">
      <c r="A9" s="63">
        <v>46</v>
      </c>
      <c r="B9" s="63">
        <v>373</v>
      </c>
    </row>
    <row r="10" spans="1:2" x14ac:dyDescent="0.15">
      <c r="A10" s="63">
        <v>50</v>
      </c>
      <c r="B10" s="63">
        <v>1214</v>
      </c>
    </row>
    <row r="11" spans="1:2" x14ac:dyDescent="0.15">
      <c r="A11" s="63">
        <v>54</v>
      </c>
      <c r="B11" s="63">
        <v>370</v>
      </c>
    </row>
    <row r="12" spans="1:2" x14ac:dyDescent="0.15">
      <c r="A12" s="63">
        <v>58</v>
      </c>
      <c r="B12" s="63">
        <v>1117</v>
      </c>
    </row>
    <row r="13" spans="1:2" x14ac:dyDescent="0.15">
      <c r="A13" s="63">
        <v>66</v>
      </c>
      <c r="B13" s="63">
        <v>56</v>
      </c>
    </row>
    <row r="14" spans="1:2" x14ac:dyDescent="0.15">
      <c r="A14" s="63">
        <v>70</v>
      </c>
      <c r="B14" s="63">
        <v>370</v>
      </c>
    </row>
    <row r="15" spans="1:2" x14ac:dyDescent="0.15">
      <c r="A15" s="63">
        <v>79</v>
      </c>
      <c r="B15" s="63">
        <v>405</v>
      </c>
    </row>
    <row r="16" spans="1:2" x14ac:dyDescent="0.15">
      <c r="A16" s="63">
        <v>91</v>
      </c>
      <c r="B16" s="63">
        <v>91</v>
      </c>
    </row>
    <row r="17" spans="1:2" x14ac:dyDescent="0.15">
      <c r="A17" s="63">
        <v>91</v>
      </c>
      <c r="B17" s="63">
        <v>697</v>
      </c>
    </row>
    <row r="18" spans="1:2" x14ac:dyDescent="0.15">
      <c r="A18" s="63">
        <v>91</v>
      </c>
      <c r="B18" s="63">
        <v>1369</v>
      </c>
    </row>
    <row r="19" spans="1:2" x14ac:dyDescent="0.15">
      <c r="A19" s="63">
        <v>96</v>
      </c>
      <c r="B19" s="63">
        <v>94</v>
      </c>
    </row>
    <row r="20" spans="1:2" x14ac:dyDescent="0.15">
      <c r="A20" s="63">
        <v>99</v>
      </c>
      <c r="B20" s="63">
        <v>114</v>
      </c>
    </row>
    <row r="21" spans="1:2" x14ac:dyDescent="0.15">
      <c r="A21" s="63">
        <v>100</v>
      </c>
      <c r="B21" s="63">
        <v>698</v>
      </c>
    </row>
    <row r="22" spans="1:2" x14ac:dyDescent="0.15">
      <c r="A22" s="63">
        <v>102</v>
      </c>
      <c r="B22" s="63">
        <v>121</v>
      </c>
    </row>
    <row r="23" spans="1:2" x14ac:dyDescent="0.15">
      <c r="A23" s="63">
        <v>102</v>
      </c>
      <c r="B23" s="63">
        <v>549</v>
      </c>
    </row>
    <row r="24" spans="1:2" x14ac:dyDescent="0.15">
      <c r="A24" s="63">
        <v>102</v>
      </c>
      <c r="B24" s="63">
        <v>555</v>
      </c>
    </row>
    <row r="25" spans="1:2" x14ac:dyDescent="0.15">
      <c r="A25" s="63">
        <v>102</v>
      </c>
      <c r="B25" s="63">
        <v>1352</v>
      </c>
    </row>
    <row r="26" spans="1:2" x14ac:dyDescent="0.15">
      <c r="A26" s="63">
        <v>105</v>
      </c>
      <c r="B26" s="63">
        <v>134</v>
      </c>
    </row>
    <row r="27" spans="1:2" x14ac:dyDescent="0.15">
      <c r="A27" s="63">
        <v>106</v>
      </c>
      <c r="B27" s="63">
        <v>1345</v>
      </c>
    </row>
    <row r="28" spans="1:2" x14ac:dyDescent="0.15">
      <c r="A28" s="63">
        <v>110</v>
      </c>
      <c r="B28" s="63">
        <v>1137</v>
      </c>
    </row>
    <row r="29" spans="1:2" x14ac:dyDescent="0.15">
      <c r="A29" s="63">
        <v>111</v>
      </c>
      <c r="B29" s="63">
        <v>454</v>
      </c>
    </row>
    <row r="30" spans="1:2" x14ac:dyDescent="0.15">
      <c r="A30" s="63">
        <v>111</v>
      </c>
      <c r="B30" s="63">
        <v>459</v>
      </c>
    </row>
    <row r="31" spans="1:2" x14ac:dyDescent="0.15">
      <c r="A31" s="63">
        <v>111</v>
      </c>
      <c r="B31" s="63">
        <v>460</v>
      </c>
    </row>
    <row r="32" spans="1:2" x14ac:dyDescent="0.15">
      <c r="A32" s="63">
        <v>113</v>
      </c>
      <c r="B32" s="63">
        <v>972</v>
      </c>
    </row>
    <row r="33" spans="1:2" x14ac:dyDescent="0.15">
      <c r="A33" s="63">
        <v>114</v>
      </c>
      <c r="B33" s="63">
        <v>180</v>
      </c>
    </row>
    <row r="34" spans="1:2" x14ac:dyDescent="0.15">
      <c r="A34" s="63">
        <v>115</v>
      </c>
      <c r="B34" s="63">
        <v>274</v>
      </c>
    </row>
    <row r="35" spans="1:2" x14ac:dyDescent="0.15">
      <c r="A35" s="63">
        <v>117</v>
      </c>
      <c r="B35" s="63">
        <v>169</v>
      </c>
    </row>
    <row r="36" spans="1:2" x14ac:dyDescent="0.15">
      <c r="A36" s="63">
        <v>118</v>
      </c>
      <c r="B36" s="63">
        <v>161</v>
      </c>
    </row>
    <row r="37" spans="1:2" x14ac:dyDescent="0.15">
      <c r="A37" s="63">
        <v>118</v>
      </c>
      <c r="B37" s="63">
        <v>164</v>
      </c>
    </row>
    <row r="38" spans="1:2" x14ac:dyDescent="0.15">
      <c r="A38" s="63">
        <v>118</v>
      </c>
      <c r="B38" s="63">
        <v>165</v>
      </c>
    </row>
    <row r="39" spans="1:2" x14ac:dyDescent="0.15">
      <c r="A39" s="63">
        <v>118</v>
      </c>
      <c r="B39" s="63">
        <v>166</v>
      </c>
    </row>
    <row r="40" spans="1:2" x14ac:dyDescent="0.15">
      <c r="A40" s="63">
        <v>119</v>
      </c>
      <c r="B40" s="63">
        <v>111</v>
      </c>
    </row>
    <row r="41" spans="1:2" x14ac:dyDescent="0.15">
      <c r="A41" s="63">
        <v>119</v>
      </c>
      <c r="B41" s="63">
        <v>968</v>
      </c>
    </row>
    <row r="42" spans="1:2" x14ac:dyDescent="0.15">
      <c r="A42" s="63">
        <v>121</v>
      </c>
      <c r="B42" s="63">
        <v>641</v>
      </c>
    </row>
    <row r="43" spans="1:2" x14ac:dyDescent="0.15">
      <c r="A43" s="63">
        <v>128</v>
      </c>
      <c r="B43" s="63">
        <v>151</v>
      </c>
    </row>
    <row r="44" spans="1:2" x14ac:dyDescent="0.15">
      <c r="A44" s="63">
        <v>128</v>
      </c>
      <c r="B44" s="63">
        <v>508</v>
      </c>
    </row>
    <row r="45" spans="1:2" x14ac:dyDescent="0.15">
      <c r="A45" s="63">
        <v>132</v>
      </c>
      <c r="B45" s="63">
        <v>1228</v>
      </c>
    </row>
    <row r="46" spans="1:2" x14ac:dyDescent="0.15">
      <c r="A46" s="63">
        <v>136</v>
      </c>
      <c r="B46" s="63">
        <v>366</v>
      </c>
    </row>
    <row r="47" spans="1:2" x14ac:dyDescent="0.15">
      <c r="A47" s="63">
        <v>137</v>
      </c>
      <c r="B47" s="63">
        <v>253</v>
      </c>
    </row>
    <row r="48" spans="1:2" x14ac:dyDescent="0.15">
      <c r="A48" s="63">
        <v>137</v>
      </c>
      <c r="B48" s="63">
        <v>256</v>
      </c>
    </row>
    <row r="49" spans="1:2" x14ac:dyDescent="0.15">
      <c r="A49" s="63">
        <v>142</v>
      </c>
      <c r="B49" s="63">
        <v>265</v>
      </c>
    </row>
    <row r="50" spans="1:2" x14ac:dyDescent="0.15">
      <c r="A50" s="63">
        <v>142</v>
      </c>
      <c r="B50" s="63">
        <v>351</v>
      </c>
    </row>
    <row r="51" spans="1:2" x14ac:dyDescent="0.15">
      <c r="A51" s="63">
        <v>142</v>
      </c>
      <c r="B51" s="63">
        <v>355</v>
      </c>
    </row>
    <row r="52" spans="1:2" x14ac:dyDescent="0.15">
      <c r="A52" s="63">
        <v>143</v>
      </c>
      <c r="B52" s="63">
        <v>314</v>
      </c>
    </row>
    <row r="53" spans="1:2" x14ac:dyDescent="0.15">
      <c r="A53" s="63">
        <v>154</v>
      </c>
      <c r="B53" s="63">
        <v>244</v>
      </c>
    </row>
    <row r="54" spans="1:2" x14ac:dyDescent="0.15">
      <c r="A54" s="63">
        <v>157</v>
      </c>
      <c r="B54" s="63">
        <v>762</v>
      </c>
    </row>
    <row r="55" spans="1:2" x14ac:dyDescent="0.15">
      <c r="A55" s="63">
        <v>159</v>
      </c>
      <c r="B55" s="63">
        <v>970</v>
      </c>
    </row>
    <row r="56" spans="1:2" x14ac:dyDescent="0.15">
      <c r="A56" s="63">
        <v>165</v>
      </c>
      <c r="B56" s="63">
        <v>134</v>
      </c>
    </row>
    <row r="57" spans="1:2" x14ac:dyDescent="0.15">
      <c r="A57" s="63">
        <v>167</v>
      </c>
      <c r="B57" s="63">
        <v>631</v>
      </c>
    </row>
    <row r="58" spans="1:2" x14ac:dyDescent="0.15">
      <c r="A58" s="63">
        <v>174</v>
      </c>
      <c r="B58" s="63">
        <v>1260</v>
      </c>
    </row>
    <row r="59" spans="1:2" x14ac:dyDescent="0.15">
      <c r="A59" s="63">
        <v>180</v>
      </c>
      <c r="B59" s="63">
        <v>1339</v>
      </c>
    </row>
    <row r="60" spans="1:2" x14ac:dyDescent="0.15">
      <c r="A60" s="63">
        <v>181</v>
      </c>
      <c r="B60" s="63">
        <v>1339</v>
      </c>
    </row>
    <row r="61" spans="1:2" x14ac:dyDescent="0.15">
      <c r="A61" s="63">
        <v>182</v>
      </c>
      <c r="B61" s="63">
        <v>1045</v>
      </c>
    </row>
    <row r="62" spans="1:2" x14ac:dyDescent="0.15">
      <c r="A62" s="63">
        <v>182</v>
      </c>
      <c r="B62" s="63">
        <v>1339</v>
      </c>
    </row>
    <row r="63" spans="1:2" x14ac:dyDescent="0.15">
      <c r="A63" s="63">
        <v>188</v>
      </c>
      <c r="B63" s="63">
        <v>652</v>
      </c>
    </row>
    <row r="64" spans="1:2" x14ac:dyDescent="0.15">
      <c r="A64" s="63">
        <v>189</v>
      </c>
      <c r="B64" s="63">
        <v>127</v>
      </c>
    </row>
    <row r="65" spans="1:2" x14ac:dyDescent="0.15">
      <c r="A65" s="63">
        <v>192</v>
      </c>
      <c r="B65" s="63">
        <v>778</v>
      </c>
    </row>
    <row r="66" spans="1:2" x14ac:dyDescent="0.15">
      <c r="A66" s="63">
        <v>202</v>
      </c>
      <c r="B66" s="63">
        <v>126</v>
      </c>
    </row>
    <row r="67" spans="1:2" x14ac:dyDescent="0.15">
      <c r="A67" s="63">
        <v>214</v>
      </c>
      <c r="B67" s="63">
        <v>382</v>
      </c>
    </row>
    <row r="68" spans="1:2" x14ac:dyDescent="0.15">
      <c r="A68" s="63">
        <v>220</v>
      </c>
      <c r="B68" s="63">
        <v>980</v>
      </c>
    </row>
    <row r="69" spans="1:2" x14ac:dyDescent="0.15">
      <c r="A69" s="63">
        <v>226</v>
      </c>
      <c r="B69" s="63">
        <v>861</v>
      </c>
    </row>
    <row r="70" spans="1:2" x14ac:dyDescent="0.15">
      <c r="A70" s="63">
        <v>229</v>
      </c>
      <c r="B70" s="63">
        <v>868</v>
      </c>
    </row>
    <row r="71" spans="1:2" x14ac:dyDescent="0.15">
      <c r="A71" s="63">
        <v>231</v>
      </c>
      <c r="B71" s="63">
        <v>874</v>
      </c>
    </row>
    <row r="72" spans="1:2" x14ac:dyDescent="0.15">
      <c r="A72" s="63">
        <v>234</v>
      </c>
      <c r="B72" s="63">
        <v>229</v>
      </c>
    </row>
    <row r="73" spans="1:2" x14ac:dyDescent="0.15">
      <c r="A73" s="63">
        <v>235</v>
      </c>
      <c r="B73" s="63">
        <v>1259</v>
      </c>
    </row>
    <row r="74" spans="1:2" x14ac:dyDescent="0.15">
      <c r="A74" s="63">
        <v>239</v>
      </c>
      <c r="B74" s="63">
        <v>1045</v>
      </c>
    </row>
    <row r="75" spans="1:2" x14ac:dyDescent="0.15">
      <c r="A75" s="63">
        <v>240</v>
      </c>
      <c r="B75" s="63">
        <v>1127</v>
      </c>
    </row>
    <row r="76" spans="1:2" x14ac:dyDescent="0.15">
      <c r="A76" s="63">
        <v>246</v>
      </c>
      <c r="B76" s="63">
        <v>1008</v>
      </c>
    </row>
    <row r="77" spans="1:2" x14ac:dyDescent="0.15">
      <c r="A77" s="63">
        <v>250</v>
      </c>
      <c r="B77" s="63">
        <v>991</v>
      </c>
    </row>
    <row r="78" spans="1:2" x14ac:dyDescent="0.15">
      <c r="A78" s="63">
        <v>252</v>
      </c>
      <c r="B78" s="63">
        <v>661</v>
      </c>
    </row>
    <row r="79" spans="1:2" x14ac:dyDescent="0.15">
      <c r="A79" s="63">
        <v>253</v>
      </c>
      <c r="B79" s="63">
        <v>1271</v>
      </c>
    </row>
    <row r="80" spans="1:2" x14ac:dyDescent="0.15">
      <c r="A80" s="63">
        <v>265</v>
      </c>
      <c r="B80" s="63">
        <v>656</v>
      </c>
    </row>
    <row r="81" spans="1:2" x14ac:dyDescent="0.15">
      <c r="A81" s="63">
        <v>278</v>
      </c>
      <c r="B81" s="63">
        <v>1357</v>
      </c>
    </row>
    <row r="82" spans="1:2" x14ac:dyDescent="0.15">
      <c r="A82" s="63">
        <v>282</v>
      </c>
      <c r="B82" s="63">
        <v>1280</v>
      </c>
    </row>
    <row r="83" spans="1:2" x14ac:dyDescent="0.15">
      <c r="A83" s="63">
        <v>287</v>
      </c>
      <c r="B83" s="63">
        <v>1172</v>
      </c>
    </row>
    <row r="84" spans="1:2" x14ac:dyDescent="0.15">
      <c r="A84" s="63">
        <v>289</v>
      </c>
      <c r="B84" s="63">
        <v>1212</v>
      </c>
    </row>
    <row r="85" spans="1:2" x14ac:dyDescent="0.15">
      <c r="A85" s="63">
        <v>301</v>
      </c>
      <c r="B85" s="63">
        <v>1111</v>
      </c>
    </row>
    <row r="86" spans="1:2" x14ac:dyDescent="0.15">
      <c r="A86" s="63">
        <v>308</v>
      </c>
      <c r="B86" s="63">
        <v>798</v>
      </c>
    </row>
    <row r="87" spans="1:2" x14ac:dyDescent="0.15">
      <c r="A87" s="63">
        <v>316</v>
      </c>
      <c r="B87" s="63">
        <v>1259</v>
      </c>
    </row>
    <row r="88" spans="1:2" x14ac:dyDescent="0.15">
      <c r="A88" s="63">
        <v>317</v>
      </c>
      <c r="B88" s="63">
        <v>40</v>
      </c>
    </row>
    <row r="89" spans="1:2" x14ac:dyDescent="0.15">
      <c r="A89" s="63">
        <v>317</v>
      </c>
      <c r="B89" s="63">
        <v>781</v>
      </c>
    </row>
    <row r="90" spans="1:2" x14ac:dyDescent="0.15">
      <c r="A90" s="63">
        <v>317</v>
      </c>
      <c r="B90" s="63">
        <v>1353</v>
      </c>
    </row>
    <row r="91" spans="1:2" x14ac:dyDescent="0.15">
      <c r="A91" s="63">
        <v>318</v>
      </c>
      <c r="B91" s="63">
        <v>1349</v>
      </c>
    </row>
    <row r="92" spans="1:2" x14ac:dyDescent="0.15">
      <c r="A92" s="63">
        <v>321</v>
      </c>
      <c r="B92" s="63">
        <v>132</v>
      </c>
    </row>
    <row r="93" spans="1:2" x14ac:dyDescent="0.15">
      <c r="A93" s="63">
        <v>332</v>
      </c>
      <c r="B93" s="63">
        <v>583</v>
      </c>
    </row>
    <row r="94" spans="1:2" x14ac:dyDescent="0.15">
      <c r="A94" s="63">
        <v>334</v>
      </c>
      <c r="B94" s="63">
        <v>598</v>
      </c>
    </row>
    <row r="95" spans="1:2" x14ac:dyDescent="0.15">
      <c r="A95" s="63">
        <v>338</v>
      </c>
      <c r="B95" s="63">
        <v>130</v>
      </c>
    </row>
    <row r="96" spans="1:2" x14ac:dyDescent="0.15">
      <c r="A96" s="63">
        <v>342</v>
      </c>
      <c r="B96" s="63">
        <v>130</v>
      </c>
    </row>
    <row r="97" spans="1:2" x14ac:dyDescent="0.15">
      <c r="A97" s="63">
        <v>345</v>
      </c>
      <c r="B97" s="63">
        <v>91</v>
      </c>
    </row>
    <row r="98" spans="1:2" x14ac:dyDescent="0.15">
      <c r="A98" s="63">
        <v>352</v>
      </c>
      <c r="B98" s="63">
        <v>560</v>
      </c>
    </row>
    <row r="99" spans="1:2" x14ac:dyDescent="0.15">
      <c r="A99" s="63">
        <v>352</v>
      </c>
      <c r="B99" s="63">
        <v>1496</v>
      </c>
    </row>
    <row r="100" spans="1:2" x14ac:dyDescent="0.15">
      <c r="A100" s="63">
        <v>356</v>
      </c>
      <c r="B100" s="63">
        <v>800</v>
      </c>
    </row>
    <row r="101" spans="1:2" x14ac:dyDescent="0.15">
      <c r="A101" s="63">
        <v>356</v>
      </c>
      <c r="B101" s="63">
        <v>832</v>
      </c>
    </row>
    <row r="102" spans="1:2" x14ac:dyDescent="0.15">
      <c r="A102" s="63">
        <v>356</v>
      </c>
      <c r="B102" s="63">
        <v>1316</v>
      </c>
    </row>
    <row r="103" spans="1:2" x14ac:dyDescent="0.15">
      <c r="A103" s="63">
        <v>357</v>
      </c>
      <c r="B103" s="63">
        <v>1422</v>
      </c>
    </row>
    <row r="104" spans="1:2" x14ac:dyDescent="0.15">
      <c r="A104" s="63">
        <v>360</v>
      </c>
      <c r="B104" s="63">
        <v>1274</v>
      </c>
    </row>
    <row r="105" spans="1:2" x14ac:dyDescent="0.15">
      <c r="A105" s="63">
        <v>369</v>
      </c>
      <c r="B105" s="63">
        <v>258</v>
      </c>
    </row>
    <row r="106" spans="1:2" x14ac:dyDescent="0.15">
      <c r="A106" s="63">
        <v>372</v>
      </c>
      <c r="B106" s="63">
        <v>256</v>
      </c>
    </row>
    <row r="107" spans="1:2" x14ac:dyDescent="0.15">
      <c r="A107" s="63">
        <v>379</v>
      </c>
      <c r="B107" s="63">
        <v>532</v>
      </c>
    </row>
    <row r="108" spans="1:2" x14ac:dyDescent="0.15">
      <c r="A108" s="63">
        <v>385</v>
      </c>
      <c r="B108" s="63">
        <v>75</v>
      </c>
    </row>
    <row r="109" spans="1:2" x14ac:dyDescent="0.15">
      <c r="A109" s="63">
        <v>385</v>
      </c>
      <c r="B109" s="63">
        <v>96</v>
      </c>
    </row>
    <row r="110" spans="1:2" x14ac:dyDescent="0.15">
      <c r="A110" s="63">
        <v>393</v>
      </c>
      <c r="B110" s="63">
        <v>729</v>
      </c>
    </row>
    <row r="111" spans="1:2" x14ac:dyDescent="0.15">
      <c r="A111" s="63">
        <v>397</v>
      </c>
      <c r="B111" s="63">
        <v>88</v>
      </c>
    </row>
    <row r="112" spans="1:2" x14ac:dyDescent="0.15">
      <c r="A112" s="63">
        <v>401</v>
      </c>
      <c r="B112" s="63">
        <v>85</v>
      </c>
    </row>
    <row r="113" spans="1:2" x14ac:dyDescent="0.15">
      <c r="A113" s="63">
        <v>403</v>
      </c>
      <c r="B113" s="63">
        <v>618</v>
      </c>
    </row>
    <row r="114" spans="1:2" x14ac:dyDescent="0.15">
      <c r="A114" s="63">
        <v>405</v>
      </c>
      <c r="B114" s="63">
        <v>836</v>
      </c>
    </row>
    <row r="115" spans="1:2" x14ac:dyDescent="0.15">
      <c r="A115" s="63">
        <v>412</v>
      </c>
      <c r="B115" s="63">
        <v>16</v>
      </c>
    </row>
    <row r="116" spans="1:2" x14ac:dyDescent="0.15">
      <c r="A116" s="63">
        <v>412</v>
      </c>
      <c r="B116" s="63">
        <v>17</v>
      </c>
    </row>
    <row r="117" spans="1:2" x14ac:dyDescent="0.15">
      <c r="A117" s="63">
        <v>415</v>
      </c>
      <c r="B117" s="63">
        <v>1361</v>
      </c>
    </row>
    <row r="118" spans="1:2" x14ac:dyDescent="0.15">
      <c r="A118" s="63">
        <v>416</v>
      </c>
      <c r="B118" s="63">
        <v>12</v>
      </c>
    </row>
    <row r="119" spans="1:2" x14ac:dyDescent="0.15">
      <c r="A119" s="63">
        <v>416</v>
      </c>
      <c r="B119" s="63">
        <v>470</v>
      </c>
    </row>
    <row r="120" spans="1:2" x14ac:dyDescent="0.15">
      <c r="A120" s="63">
        <v>420</v>
      </c>
      <c r="B120" s="63">
        <v>51</v>
      </c>
    </row>
    <row r="121" spans="1:2" x14ac:dyDescent="0.15">
      <c r="A121" s="63">
        <v>425</v>
      </c>
      <c r="B121" s="63">
        <v>4</v>
      </c>
    </row>
    <row r="122" spans="1:2" x14ac:dyDescent="0.15">
      <c r="A122" s="63">
        <v>425</v>
      </c>
      <c r="B122" s="63">
        <v>1089</v>
      </c>
    </row>
    <row r="123" spans="1:2" x14ac:dyDescent="0.15">
      <c r="A123" s="63">
        <v>427</v>
      </c>
      <c r="B123" s="63">
        <v>751</v>
      </c>
    </row>
    <row r="124" spans="1:2" x14ac:dyDescent="0.15">
      <c r="A124" s="63">
        <v>427</v>
      </c>
      <c r="B124" s="63">
        <v>864</v>
      </c>
    </row>
    <row r="125" spans="1:2" x14ac:dyDescent="0.15">
      <c r="A125" s="63">
        <v>430</v>
      </c>
      <c r="B125" s="63">
        <v>1239</v>
      </c>
    </row>
    <row r="126" spans="1:2" x14ac:dyDescent="0.15">
      <c r="A126" s="63">
        <v>431</v>
      </c>
      <c r="B126" s="63">
        <v>903</v>
      </c>
    </row>
    <row r="127" spans="1:2" x14ac:dyDescent="0.15">
      <c r="A127" s="63">
        <v>436</v>
      </c>
      <c r="B127" s="63">
        <v>439</v>
      </c>
    </row>
    <row r="128" spans="1:2" x14ac:dyDescent="0.15">
      <c r="A128" s="63">
        <v>437</v>
      </c>
      <c r="B128" s="63">
        <v>1173</v>
      </c>
    </row>
    <row r="129" spans="1:2" x14ac:dyDescent="0.15">
      <c r="A129" s="63">
        <v>444</v>
      </c>
      <c r="B129" s="63">
        <v>1223</v>
      </c>
    </row>
    <row r="130" spans="1:2" x14ac:dyDescent="0.15">
      <c r="A130" s="63">
        <v>450</v>
      </c>
      <c r="B130" s="63">
        <v>1153</v>
      </c>
    </row>
    <row r="131" spans="1:2" x14ac:dyDescent="0.15">
      <c r="A131" s="63">
        <v>455</v>
      </c>
      <c r="B131" s="63">
        <v>556</v>
      </c>
    </row>
    <row r="132" spans="1:2" x14ac:dyDescent="0.15">
      <c r="A132" s="63">
        <v>455</v>
      </c>
      <c r="B132" s="63">
        <v>1139</v>
      </c>
    </row>
    <row r="133" spans="1:2" x14ac:dyDescent="0.15">
      <c r="A133" s="63">
        <v>460</v>
      </c>
      <c r="B133" s="63">
        <v>548</v>
      </c>
    </row>
    <row r="134" spans="1:2" x14ac:dyDescent="0.15">
      <c r="A134" s="63">
        <v>467</v>
      </c>
      <c r="B134" s="63">
        <v>138</v>
      </c>
    </row>
    <row r="135" spans="1:2" x14ac:dyDescent="0.15">
      <c r="A135" s="63">
        <v>469</v>
      </c>
      <c r="B135" s="63">
        <v>1278</v>
      </c>
    </row>
    <row r="136" spans="1:2" x14ac:dyDescent="0.15">
      <c r="A136" s="63">
        <v>474</v>
      </c>
      <c r="B136" s="63">
        <v>1080</v>
      </c>
    </row>
    <row r="137" spans="1:2" x14ac:dyDescent="0.15">
      <c r="A137" s="63">
        <v>479</v>
      </c>
      <c r="B137" s="63">
        <v>603</v>
      </c>
    </row>
    <row r="138" spans="1:2" x14ac:dyDescent="0.15">
      <c r="A138" s="63">
        <v>479</v>
      </c>
      <c r="B138" s="63">
        <v>771</v>
      </c>
    </row>
    <row r="139" spans="1:2" x14ac:dyDescent="0.15">
      <c r="A139" s="63">
        <v>480</v>
      </c>
      <c r="B139" s="63">
        <v>371</v>
      </c>
    </row>
    <row r="140" spans="1:2" x14ac:dyDescent="0.15">
      <c r="A140" s="63">
        <v>487</v>
      </c>
      <c r="B140" s="63">
        <v>642</v>
      </c>
    </row>
    <row r="141" spans="1:2" x14ac:dyDescent="0.15">
      <c r="A141" s="63">
        <v>489</v>
      </c>
      <c r="B141" s="63">
        <v>642</v>
      </c>
    </row>
    <row r="142" spans="1:2" x14ac:dyDescent="0.15">
      <c r="A142" s="63">
        <v>494</v>
      </c>
      <c r="B142" s="63">
        <v>770</v>
      </c>
    </row>
    <row r="143" spans="1:2" x14ac:dyDescent="0.15">
      <c r="A143" s="63">
        <v>495</v>
      </c>
      <c r="B143" s="63">
        <v>1067</v>
      </c>
    </row>
    <row r="144" spans="1:2" x14ac:dyDescent="0.15">
      <c r="A144" s="63">
        <v>496</v>
      </c>
      <c r="B144" s="63">
        <v>508</v>
      </c>
    </row>
    <row r="145" spans="1:2" x14ac:dyDescent="0.15">
      <c r="A145" s="63">
        <v>500</v>
      </c>
      <c r="B145" s="63">
        <v>128</v>
      </c>
    </row>
    <row r="146" spans="1:2" x14ac:dyDescent="0.15">
      <c r="A146" s="63">
        <v>503</v>
      </c>
      <c r="B146" s="63">
        <v>1226</v>
      </c>
    </row>
    <row r="147" spans="1:2" x14ac:dyDescent="0.15">
      <c r="A147" s="63">
        <v>508</v>
      </c>
      <c r="B147" s="63">
        <v>468</v>
      </c>
    </row>
    <row r="148" spans="1:2" x14ac:dyDescent="0.15">
      <c r="A148" s="63">
        <v>511</v>
      </c>
      <c r="B148" s="63">
        <v>1358</v>
      </c>
    </row>
    <row r="149" spans="1:2" x14ac:dyDescent="0.15">
      <c r="A149" s="63">
        <v>512</v>
      </c>
      <c r="B149" s="63">
        <v>1287</v>
      </c>
    </row>
    <row r="150" spans="1:2" x14ac:dyDescent="0.15">
      <c r="A150" s="63">
        <v>514</v>
      </c>
      <c r="B150" s="63">
        <v>1218</v>
      </c>
    </row>
    <row r="151" spans="1:2" x14ac:dyDescent="0.15">
      <c r="A151" s="63">
        <v>516</v>
      </c>
      <c r="B151" s="63">
        <v>765</v>
      </c>
    </row>
    <row r="152" spans="1:2" x14ac:dyDescent="0.15">
      <c r="A152" s="63">
        <v>516</v>
      </c>
      <c r="B152" s="63">
        <v>1481</v>
      </c>
    </row>
    <row r="153" spans="1:2" x14ac:dyDescent="0.15">
      <c r="A153" s="63">
        <v>519</v>
      </c>
      <c r="B153" s="63">
        <v>1470</v>
      </c>
    </row>
    <row r="154" spans="1:2" x14ac:dyDescent="0.15">
      <c r="A154" s="63">
        <v>530</v>
      </c>
      <c r="B154" s="63">
        <v>740</v>
      </c>
    </row>
    <row r="155" spans="1:2" x14ac:dyDescent="0.15">
      <c r="A155" s="63">
        <v>532</v>
      </c>
      <c r="B155" s="63">
        <v>702</v>
      </c>
    </row>
    <row r="156" spans="1:2" x14ac:dyDescent="0.15">
      <c r="A156" s="63">
        <v>536</v>
      </c>
      <c r="B156" s="63">
        <v>679</v>
      </c>
    </row>
    <row r="157" spans="1:2" x14ac:dyDescent="0.15">
      <c r="A157" s="63">
        <v>538</v>
      </c>
      <c r="B157" s="63">
        <v>336</v>
      </c>
    </row>
    <row r="158" spans="1:2" x14ac:dyDescent="0.15">
      <c r="A158" s="63">
        <v>539</v>
      </c>
      <c r="B158" s="63">
        <v>320</v>
      </c>
    </row>
    <row r="159" spans="1:2" x14ac:dyDescent="0.15">
      <c r="A159" s="63">
        <v>540</v>
      </c>
      <c r="B159" s="63">
        <v>687</v>
      </c>
    </row>
    <row r="160" spans="1:2" x14ac:dyDescent="0.15">
      <c r="A160" s="63">
        <v>550</v>
      </c>
      <c r="B160" s="63">
        <v>1121</v>
      </c>
    </row>
    <row r="161" spans="1:2" x14ac:dyDescent="0.15">
      <c r="A161" s="63">
        <v>556</v>
      </c>
      <c r="B161" s="63">
        <v>1299</v>
      </c>
    </row>
    <row r="162" spans="1:2" x14ac:dyDescent="0.15">
      <c r="A162" s="63">
        <v>558</v>
      </c>
      <c r="B162" s="63">
        <v>532</v>
      </c>
    </row>
    <row r="163" spans="1:2" x14ac:dyDescent="0.15">
      <c r="A163" s="63">
        <v>559</v>
      </c>
      <c r="B163" s="63">
        <v>521</v>
      </c>
    </row>
    <row r="164" spans="1:2" x14ac:dyDescent="0.15">
      <c r="A164" s="63">
        <v>564</v>
      </c>
      <c r="B164" s="63">
        <v>301</v>
      </c>
    </row>
    <row r="165" spans="1:2" x14ac:dyDescent="0.15">
      <c r="A165" s="63">
        <v>576</v>
      </c>
      <c r="B165" s="63">
        <v>690</v>
      </c>
    </row>
    <row r="166" spans="1:2" x14ac:dyDescent="0.15">
      <c r="A166" s="63">
        <v>577</v>
      </c>
      <c r="B166" s="63">
        <v>392</v>
      </c>
    </row>
    <row r="167" spans="1:2" x14ac:dyDescent="0.15">
      <c r="A167" s="63">
        <v>580</v>
      </c>
      <c r="B167" s="63">
        <v>705</v>
      </c>
    </row>
    <row r="168" spans="1:2" x14ac:dyDescent="0.15">
      <c r="A168" s="63">
        <v>582</v>
      </c>
      <c r="B168" s="63">
        <v>1121</v>
      </c>
    </row>
    <row r="169" spans="1:2" x14ac:dyDescent="0.15">
      <c r="A169" s="63">
        <v>584</v>
      </c>
      <c r="B169" s="63">
        <v>1298</v>
      </c>
    </row>
    <row r="170" spans="1:2" x14ac:dyDescent="0.15">
      <c r="A170" s="63">
        <v>587</v>
      </c>
      <c r="B170" s="63">
        <v>733</v>
      </c>
    </row>
    <row r="171" spans="1:2" x14ac:dyDescent="0.15">
      <c r="A171" s="63">
        <v>597</v>
      </c>
      <c r="B171" s="63">
        <v>666</v>
      </c>
    </row>
    <row r="172" spans="1:2" x14ac:dyDescent="0.15">
      <c r="A172" s="63">
        <v>600</v>
      </c>
      <c r="B172" s="63">
        <v>840</v>
      </c>
    </row>
    <row r="173" spans="1:2" x14ac:dyDescent="0.15">
      <c r="A173" s="63">
        <v>603</v>
      </c>
      <c r="B173" s="63">
        <v>1136</v>
      </c>
    </row>
    <row r="174" spans="1:2" x14ac:dyDescent="0.15">
      <c r="A174" s="63">
        <v>611</v>
      </c>
      <c r="B174" s="63">
        <v>600</v>
      </c>
    </row>
    <row r="175" spans="1:2" x14ac:dyDescent="0.15">
      <c r="A175" s="63">
        <v>619</v>
      </c>
      <c r="B175" s="63">
        <v>1022</v>
      </c>
    </row>
    <row r="176" spans="1:2" x14ac:dyDescent="0.15">
      <c r="A176" s="63">
        <v>620</v>
      </c>
      <c r="B176" s="63">
        <v>1460</v>
      </c>
    </row>
    <row r="177" spans="1:2" x14ac:dyDescent="0.15">
      <c r="A177" s="63">
        <v>621</v>
      </c>
      <c r="B177" s="63">
        <v>1296</v>
      </c>
    </row>
    <row r="178" spans="1:2" x14ac:dyDescent="0.15">
      <c r="A178" s="63">
        <v>632</v>
      </c>
      <c r="B178" s="63">
        <v>217</v>
      </c>
    </row>
    <row r="179" spans="1:2" x14ac:dyDescent="0.15">
      <c r="A179" s="63">
        <v>632</v>
      </c>
      <c r="B179" s="63">
        <v>570</v>
      </c>
    </row>
    <row r="180" spans="1:2" x14ac:dyDescent="0.15">
      <c r="A180" s="63">
        <v>634</v>
      </c>
      <c r="B180" s="63">
        <v>1290</v>
      </c>
    </row>
    <row r="181" spans="1:2" x14ac:dyDescent="0.15">
      <c r="A181" s="63">
        <v>638</v>
      </c>
      <c r="B181" s="63">
        <v>786</v>
      </c>
    </row>
    <row r="182" spans="1:2" x14ac:dyDescent="0.15">
      <c r="A182" s="63">
        <v>639</v>
      </c>
      <c r="B182" s="63">
        <v>333</v>
      </c>
    </row>
    <row r="183" spans="1:2" x14ac:dyDescent="0.15">
      <c r="A183" s="63">
        <v>642</v>
      </c>
      <c r="B183" s="63">
        <v>1318</v>
      </c>
    </row>
    <row r="184" spans="1:2" x14ac:dyDescent="0.15">
      <c r="A184" s="63">
        <v>649</v>
      </c>
      <c r="B184" s="63">
        <v>622</v>
      </c>
    </row>
    <row r="185" spans="1:2" x14ac:dyDescent="0.15">
      <c r="A185" s="63">
        <v>651</v>
      </c>
      <c r="B185" s="63">
        <v>1302</v>
      </c>
    </row>
    <row r="186" spans="1:2" x14ac:dyDescent="0.15">
      <c r="A186" s="63">
        <v>659</v>
      </c>
      <c r="B186" s="63">
        <v>1202</v>
      </c>
    </row>
    <row r="187" spans="1:2" x14ac:dyDescent="0.15">
      <c r="A187" s="63">
        <v>663</v>
      </c>
      <c r="B187" s="63">
        <v>1209</v>
      </c>
    </row>
    <row r="188" spans="1:2" x14ac:dyDescent="0.15">
      <c r="A188" s="63">
        <v>672</v>
      </c>
      <c r="B188" s="63">
        <v>819</v>
      </c>
    </row>
    <row r="189" spans="1:2" x14ac:dyDescent="0.15">
      <c r="A189" s="63">
        <v>674</v>
      </c>
      <c r="B189" s="63">
        <v>1370</v>
      </c>
    </row>
    <row r="190" spans="1:2" x14ac:dyDescent="0.15">
      <c r="A190" s="63">
        <v>675</v>
      </c>
      <c r="B190" s="63">
        <v>1367</v>
      </c>
    </row>
    <row r="191" spans="1:2" x14ac:dyDescent="0.15">
      <c r="A191" s="63">
        <v>675</v>
      </c>
      <c r="B191" s="63">
        <v>1368</v>
      </c>
    </row>
    <row r="192" spans="1:2" x14ac:dyDescent="0.15">
      <c r="A192" s="63">
        <v>677</v>
      </c>
      <c r="B192" s="63">
        <v>1461</v>
      </c>
    </row>
    <row r="193" spans="1:2" x14ac:dyDescent="0.15">
      <c r="A193" s="63">
        <v>685</v>
      </c>
      <c r="B193" s="63">
        <v>1494</v>
      </c>
    </row>
    <row r="194" spans="1:2" x14ac:dyDescent="0.15">
      <c r="A194" s="63">
        <v>688</v>
      </c>
      <c r="B194" s="63">
        <v>1212</v>
      </c>
    </row>
    <row r="195" spans="1:2" x14ac:dyDescent="0.15">
      <c r="A195" s="63">
        <v>689</v>
      </c>
      <c r="B195" s="63">
        <v>324</v>
      </c>
    </row>
    <row r="196" spans="1:2" x14ac:dyDescent="0.15">
      <c r="A196" s="63">
        <v>690</v>
      </c>
      <c r="B196" s="63">
        <v>576</v>
      </c>
    </row>
    <row r="197" spans="1:2" x14ac:dyDescent="0.15">
      <c r="A197" s="63">
        <v>692</v>
      </c>
      <c r="B197" s="63">
        <v>81</v>
      </c>
    </row>
    <row r="198" spans="1:2" x14ac:dyDescent="0.15">
      <c r="A198" s="63">
        <v>692</v>
      </c>
      <c r="B198" s="63">
        <v>855</v>
      </c>
    </row>
    <row r="199" spans="1:2" x14ac:dyDescent="0.15">
      <c r="A199" s="63">
        <v>701</v>
      </c>
      <c r="B199" s="63">
        <v>813</v>
      </c>
    </row>
    <row r="200" spans="1:2" x14ac:dyDescent="0.15">
      <c r="A200" s="63">
        <v>703</v>
      </c>
      <c r="B200" s="63">
        <v>305</v>
      </c>
    </row>
    <row r="201" spans="1:2" x14ac:dyDescent="0.15">
      <c r="A201" s="63">
        <v>704</v>
      </c>
      <c r="B201" s="63">
        <v>894</v>
      </c>
    </row>
    <row r="202" spans="1:2" x14ac:dyDescent="0.15">
      <c r="A202" s="63">
        <v>710</v>
      </c>
      <c r="B202" s="63">
        <v>1252</v>
      </c>
    </row>
    <row r="203" spans="1:2" x14ac:dyDescent="0.15">
      <c r="A203" s="63">
        <v>730</v>
      </c>
      <c r="B203" s="63">
        <v>951</v>
      </c>
    </row>
    <row r="204" spans="1:2" x14ac:dyDescent="0.15">
      <c r="A204" s="63">
        <v>734</v>
      </c>
      <c r="B204" s="63">
        <v>1183</v>
      </c>
    </row>
    <row r="205" spans="1:2" x14ac:dyDescent="0.15">
      <c r="A205" s="63">
        <v>735</v>
      </c>
      <c r="B205" s="63">
        <v>320</v>
      </c>
    </row>
    <row r="206" spans="1:2" x14ac:dyDescent="0.15">
      <c r="A206" s="63">
        <v>735</v>
      </c>
      <c r="B206" s="63">
        <v>863</v>
      </c>
    </row>
    <row r="207" spans="1:2" x14ac:dyDescent="0.15">
      <c r="A207" s="63">
        <v>736</v>
      </c>
      <c r="B207" s="63">
        <v>1250</v>
      </c>
    </row>
    <row r="208" spans="1:2" x14ac:dyDescent="0.15">
      <c r="A208" s="63">
        <v>740</v>
      </c>
      <c r="B208" s="63">
        <v>103</v>
      </c>
    </row>
    <row r="209" spans="1:2" x14ac:dyDescent="0.15">
      <c r="A209" s="63">
        <v>743</v>
      </c>
      <c r="B209" s="63">
        <v>176</v>
      </c>
    </row>
    <row r="210" spans="1:2" x14ac:dyDescent="0.15">
      <c r="A210" s="63">
        <v>743</v>
      </c>
      <c r="B210" s="63">
        <v>378</v>
      </c>
    </row>
    <row r="211" spans="1:2" x14ac:dyDescent="0.15">
      <c r="A211" s="63">
        <v>743</v>
      </c>
      <c r="B211" s="63">
        <v>969</v>
      </c>
    </row>
    <row r="212" spans="1:2" x14ac:dyDescent="0.15">
      <c r="A212" s="63">
        <v>743</v>
      </c>
      <c r="B212" s="63">
        <v>970</v>
      </c>
    </row>
    <row r="213" spans="1:2" x14ac:dyDescent="0.15">
      <c r="A213" s="63">
        <v>743</v>
      </c>
      <c r="B213" s="63">
        <v>1231</v>
      </c>
    </row>
    <row r="214" spans="1:2" x14ac:dyDescent="0.15">
      <c r="A214" s="63">
        <v>744</v>
      </c>
      <c r="B214" s="63">
        <v>547</v>
      </c>
    </row>
    <row r="215" spans="1:2" x14ac:dyDescent="0.15">
      <c r="A215" s="63">
        <v>747</v>
      </c>
      <c r="B215" s="63">
        <v>62</v>
      </c>
    </row>
    <row r="216" spans="1:2" x14ac:dyDescent="0.15">
      <c r="A216" s="63">
        <v>750</v>
      </c>
      <c r="B216" s="63">
        <v>441</v>
      </c>
    </row>
    <row r="217" spans="1:2" x14ac:dyDescent="0.15">
      <c r="A217" s="63">
        <v>751</v>
      </c>
      <c r="B217" s="63">
        <v>447</v>
      </c>
    </row>
    <row r="218" spans="1:2" x14ac:dyDescent="0.15">
      <c r="A218" s="63">
        <v>755</v>
      </c>
      <c r="B218" s="63">
        <v>38</v>
      </c>
    </row>
    <row r="219" spans="1:2" x14ac:dyDescent="0.15">
      <c r="A219" s="63">
        <v>758</v>
      </c>
      <c r="B219" s="63">
        <v>31</v>
      </c>
    </row>
    <row r="220" spans="1:2" x14ac:dyDescent="0.15">
      <c r="A220" s="63">
        <v>759</v>
      </c>
      <c r="B220" s="63">
        <v>633</v>
      </c>
    </row>
    <row r="221" spans="1:2" x14ac:dyDescent="0.15">
      <c r="A221" s="63">
        <v>764</v>
      </c>
      <c r="B221" s="63">
        <v>638</v>
      </c>
    </row>
    <row r="222" spans="1:2" x14ac:dyDescent="0.15">
      <c r="A222" s="63">
        <v>766</v>
      </c>
      <c r="B222" s="63">
        <v>1186</v>
      </c>
    </row>
    <row r="223" spans="1:2" x14ac:dyDescent="0.15">
      <c r="A223" s="63">
        <v>767</v>
      </c>
      <c r="B223" s="63">
        <v>19</v>
      </c>
    </row>
    <row r="224" spans="1:2" x14ac:dyDescent="0.15">
      <c r="A224" s="63">
        <v>767</v>
      </c>
      <c r="B224" s="63">
        <v>1403</v>
      </c>
    </row>
    <row r="225" spans="1:2" x14ac:dyDescent="0.15">
      <c r="A225" s="63">
        <v>767</v>
      </c>
      <c r="B225" s="63">
        <v>1404</v>
      </c>
    </row>
    <row r="226" spans="1:2" x14ac:dyDescent="0.15">
      <c r="A226" s="63">
        <v>772</v>
      </c>
      <c r="B226" s="63">
        <v>645</v>
      </c>
    </row>
    <row r="227" spans="1:2" x14ac:dyDescent="0.15">
      <c r="A227" s="63">
        <v>774</v>
      </c>
      <c r="B227" s="63">
        <v>11</v>
      </c>
    </row>
    <row r="228" spans="1:2" x14ac:dyDescent="0.15">
      <c r="A228" s="63">
        <v>777</v>
      </c>
      <c r="B228" s="63">
        <v>1074</v>
      </c>
    </row>
    <row r="229" spans="1:2" x14ac:dyDescent="0.15">
      <c r="A229" s="63">
        <v>781</v>
      </c>
      <c r="B229" s="63">
        <v>5</v>
      </c>
    </row>
    <row r="230" spans="1:2" x14ac:dyDescent="0.15">
      <c r="A230" s="63">
        <v>781</v>
      </c>
      <c r="B230" s="63">
        <v>658</v>
      </c>
    </row>
    <row r="231" spans="1:2" x14ac:dyDescent="0.15">
      <c r="A231" s="63">
        <v>781</v>
      </c>
      <c r="B231" s="63">
        <v>1081</v>
      </c>
    </row>
    <row r="232" spans="1:2" x14ac:dyDescent="0.15">
      <c r="A232" s="63">
        <v>787</v>
      </c>
      <c r="B232" s="63">
        <v>0</v>
      </c>
    </row>
    <row r="233" spans="1:2" x14ac:dyDescent="0.15">
      <c r="A233" s="63">
        <v>787</v>
      </c>
      <c r="B233" s="63">
        <v>717</v>
      </c>
    </row>
    <row r="234" spans="1:2" x14ac:dyDescent="0.15">
      <c r="A234" s="63">
        <v>787</v>
      </c>
      <c r="B234" s="63">
        <v>964</v>
      </c>
    </row>
    <row r="235" spans="1:2" x14ac:dyDescent="0.15">
      <c r="A235" s="63">
        <v>788</v>
      </c>
      <c r="B235" s="63">
        <v>768</v>
      </c>
    </row>
    <row r="236" spans="1:2" x14ac:dyDescent="0.15">
      <c r="A236" s="63">
        <v>805</v>
      </c>
      <c r="B236" s="63">
        <v>1076</v>
      </c>
    </row>
    <row r="237" spans="1:2" x14ac:dyDescent="0.15">
      <c r="A237" s="63">
        <v>812</v>
      </c>
      <c r="B237" s="63">
        <v>687</v>
      </c>
    </row>
    <row r="238" spans="1:2" x14ac:dyDescent="0.15">
      <c r="A238" s="63">
        <v>826</v>
      </c>
      <c r="B238" s="63">
        <v>737</v>
      </c>
    </row>
    <row r="239" spans="1:2" x14ac:dyDescent="0.15">
      <c r="A239" s="63">
        <v>827</v>
      </c>
      <c r="B239" s="63">
        <v>1171</v>
      </c>
    </row>
    <row r="240" spans="1:2" x14ac:dyDescent="0.15">
      <c r="A240" s="63">
        <v>837</v>
      </c>
      <c r="B240" s="63">
        <v>703</v>
      </c>
    </row>
    <row r="241" spans="1:2" x14ac:dyDescent="0.15">
      <c r="A241" s="63">
        <v>840</v>
      </c>
      <c r="B241" s="63">
        <v>905</v>
      </c>
    </row>
    <row r="242" spans="1:2" x14ac:dyDescent="0.15">
      <c r="A242" s="63">
        <v>842</v>
      </c>
      <c r="B242" s="63">
        <v>897</v>
      </c>
    </row>
    <row r="243" spans="1:2" x14ac:dyDescent="0.15">
      <c r="A243" s="63">
        <v>855</v>
      </c>
      <c r="B243" s="63">
        <v>854</v>
      </c>
    </row>
    <row r="244" spans="1:2" x14ac:dyDescent="0.15">
      <c r="A244" s="63">
        <v>859</v>
      </c>
      <c r="B244" s="63">
        <v>1091</v>
      </c>
    </row>
    <row r="245" spans="1:2" x14ac:dyDescent="0.15">
      <c r="A245" s="63">
        <v>861</v>
      </c>
      <c r="B245" s="63">
        <v>65</v>
      </c>
    </row>
    <row r="246" spans="1:2" x14ac:dyDescent="0.15">
      <c r="A246" s="63">
        <v>870</v>
      </c>
      <c r="B246" s="63">
        <v>832</v>
      </c>
    </row>
    <row r="247" spans="1:2" x14ac:dyDescent="0.15">
      <c r="A247" s="63">
        <v>871</v>
      </c>
      <c r="B247" s="63">
        <v>829</v>
      </c>
    </row>
    <row r="248" spans="1:2" x14ac:dyDescent="0.15">
      <c r="A248" s="63">
        <v>871</v>
      </c>
      <c r="B248" s="63">
        <v>1082</v>
      </c>
    </row>
    <row r="249" spans="1:2" x14ac:dyDescent="0.15">
      <c r="A249" s="63">
        <v>872</v>
      </c>
      <c r="B249" s="63">
        <v>817</v>
      </c>
    </row>
    <row r="250" spans="1:2" x14ac:dyDescent="0.15">
      <c r="A250" s="63">
        <v>876</v>
      </c>
      <c r="B250" s="63">
        <v>855</v>
      </c>
    </row>
    <row r="251" spans="1:2" x14ac:dyDescent="0.15">
      <c r="A251" s="63">
        <v>881</v>
      </c>
      <c r="B251" s="63">
        <v>262</v>
      </c>
    </row>
    <row r="252" spans="1:2" x14ac:dyDescent="0.15">
      <c r="A252" s="63">
        <v>881</v>
      </c>
      <c r="B252" s="63">
        <v>1066</v>
      </c>
    </row>
    <row r="253" spans="1:2" x14ac:dyDescent="0.15">
      <c r="A253" s="63">
        <v>887</v>
      </c>
      <c r="B253" s="63">
        <v>1057</v>
      </c>
    </row>
    <row r="254" spans="1:2" x14ac:dyDescent="0.15">
      <c r="A254" s="63">
        <v>888</v>
      </c>
      <c r="B254" s="63">
        <v>339</v>
      </c>
    </row>
    <row r="255" spans="1:2" x14ac:dyDescent="0.15">
      <c r="A255" s="63">
        <v>888</v>
      </c>
      <c r="B255" s="63">
        <v>1056</v>
      </c>
    </row>
    <row r="256" spans="1:2" x14ac:dyDescent="0.15">
      <c r="A256" s="63">
        <v>888</v>
      </c>
      <c r="B256" s="63">
        <v>1417</v>
      </c>
    </row>
    <row r="257" spans="1:2" x14ac:dyDescent="0.15">
      <c r="A257" s="63">
        <v>889</v>
      </c>
      <c r="B257" s="63">
        <v>307</v>
      </c>
    </row>
    <row r="258" spans="1:2" x14ac:dyDescent="0.15">
      <c r="A258" s="63">
        <v>892</v>
      </c>
      <c r="B258" s="63">
        <v>805</v>
      </c>
    </row>
    <row r="259" spans="1:2" x14ac:dyDescent="0.15">
      <c r="A259" s="63">
        <v>893</v>
      </c>
      <c r="B259" s="63">
        <v>1228</v>
      </c>
    </row>
    <row r="260" spans="1:2" x14ac:dyDescent="0.15">
      <c r="A260" s="63">
        <v>894</v>
      </c>
      <c r="B260" s="63">
        <v>1235</v>
      </c>
    </row>
    <row r="261" spans="1:2" x14ac:dyDescent="0.15">
      <c r="A261" s="63">
        <v>899</v>
      </c>
      <c r="B261" s="63">
        <v>798</v>
      </c>
    </row>
    <row r="262" spans="1:2" x14ac:dyDescent="0.15">
      <c r="A262" s="63">
        <v>912</v>
      </c>
      <c r="B262" s="63">
        <v>1401</v>
      </c>
    </row>
    <row r="263" spans="1:2" x14ac:dyDescent="0.15">
      <c r="A263" s="63">
        <v>920</v>
      </c>
      <c r="B263" s="63">
        <v>1400</v>
      </c>
    </row>
    <row r="264" spans="1:2" x14ac:dyDescent="0.15">
      <c r="A264" s="63">
        <v>926</v>
      </c>
      <c r="B264" s="63">
        <v>1399</v>
      </c>
    </row>
    <row r="265" spans="1:2" x14ac:dyDescent="0.15">
      <c r="A265" s="63">
        <v>937</v>
      </c>
      <c r="B265" s="63">
        <v>631</v>
      </c>
    </row>
    <row r="266" spans="1:2" x14ac:dyDescent="0.15">
      <c r="A266" s="63">
        <v>939</v>
      </c>
      <c r="B266" s="63">
        <v>973</v>
      </c>
    </row>
    <row r="267" spans="1:2" x14ac:dyDescent="0.15">
      <c r="A267" s="63">
        <v>941</v>
      </c>
      <c r="B267" s="63">
        <v>621</v>
      </c>
    </row>
    <row r="268" spans="1:2" x14ac:dyDescent="0.15">
      <c r="A268" s="63">
        <v>944</v>
      </c>
      <c r="B268" s="63">
        <v>601</v>
      </c>
    </row>
    <row r="269" spans="1:2" x14ac:dyDescent="0.15">
      <c r="A269" s="63">
        <v>946</v>
      </c>
      <c r="B269" s="63">
        <v>1389</v>
      </c>
    </row>
    <row r="270" spans="1:2" x14ac:dyDescent="0.15">
      <c r="A270" s="63">
        <v>948</v>
      </c>
      <c r="B270" s="63">
        <v>206</v>
      </c>
    </row>
    <row r="271" spans="1:2" x14ac:dyDescent="0.15">
      <c r="A271" s="63">
        <v>950</v>
      </c>
      <c r="B271" s="63">
        <v>1441</v>
      </c>
    </row>
    <row r="272" spans="1:2" x14ac:dyDescent="0.15">
      <c r="A272" s="63">
        <v>954</v>
      </c>
      <c r="B272" s="63">
        <v>584</v>
      </c>
    </row>
    <row r="273" spans="1:2" x14ac:dyDescent="0.15">
      <c r="A273" s="63">
        <v>955</v>
      </c>
      <c r="B273" s="63">
        <v>582</v>
      </c>
    </row>
    <row r="274" spans="1:2" x14ac:dyDescent="0.15">
      <c r="A274" s="63">
        <v>957</v>
      </c>
      <c r="B274" s="63">
        <v>1319</v>
      </c>
    </row>
    <row r="275" spans="1:2" x14ac:dyDescent="0.15">
      <c r="A275" s="63">
        <v>958</v>
      </c>
      <c r="B275" s="63">
        <v>576</v>
      </c>
    </row>
    <row r="276" spans="1:2" x14ac:dyDescent="0.15">
      <c r="A276" s="63">
        <v>960</v>
      </c>
      <c r="B276" s="63">
        <v>1183</v>
      </c>
    </row>
    <row r="277" spans="1:2" x14ac:dyDescent="0.15">
      <c r="A277" s="63">
        <v>963</v>
      </c>
      <c r="B277" s="63">
        <v>564</v>
      </c>
    </row>
    <row r="278" spans="1:2" x14ac:dyDescent="0.15">
      <c r="A278" s="63">
        <v>967</v>
      </c>
      <c r="B278" s="63">
        <v>305</v>
      </c>
    </row>
    <row r="279" spans="1:2" x14ac:dyDescent="0.15">
      <c r="A279" s="63">
        <v>978</v>
      </c>
      <c r="B279" s="63">
        <v>510</v>
      </c>
    </row>
    <row r="280" spans="1:2" x14ac:dyDescent="0.15">
      <c r="A280" s="63">
        <v>979</v>
      </c>
      <c r="B280" s="63">
        <v>197</v>
      </c>
    </row>
    <row r="281" spans="1:2" x14ac:dyDescent="0.15">
      <c r="A281" s="63">
        <v>985</v>
      </c>
      <c r="B281" s="63">
        <v>817</v>
      </c>
    </row>
    <row r="282" spans="1:2" x14ac:dyDescent="0.15">
      <c r="A282" s="63">
        <v>987</v>
      </c>
      <c r="B282" s="63">
        <v>329</v>
      </c>
    </row>
    <row r="283" spans="1:2" x14ac:dyDescent="0.15">
      <c r="A283" s="63">
        <v>994</v>
      </c>
      <c r="B283" s="63">
        <v>458</v>
      </c>
    </row>
    <row r="284" spans="1:2" x14ac:dyDescent="0.15">
      <c r="A284" s="63">
        <v>998</v>
      </c>
      <c r="B284" s="63">
        <v>194</v>
      </c>
    </row>
    <row r="285" spans="1:2" x14ac:dyDescent="0.15">
      <c r="A285" s="63">
        <v>1003</v>
      </c>
      <c r="B285" s="63">
        <v>494</v>
      </c>
    </row>
    <row r="286" spans="1:2" x14ac:dyDescent="0.15">
      <c r="A286" s="63">
        <v>1008</v>
      </c>
      <c r="B286" s="63">
        <v>1383</v>
      </c>
    </row>
    <row r="287" spans="1:2" x14ac:dyDescent="0.15">
      <c r="A287" s="63">
        <v>1012</v>
      </c>
      <c r="B287" s="63">
        <v>541</v>
      </c>
    </row>
    <row r="288" spans="1:2" x14ac:dyDescent="0.15">
      <c r="A288" s="63">
        <v>1014</v>
      </c>
      <c r="B288" s="63">
        <v>96</v>
      </c>
    </row>
    <row r="289" spans="1:2" x14ac:dyDescent="0.15">
      <c r="A289" s="63">
        <v>1020</v>
      </c>
      <c r="B289" s="63">
        <v>781</v>
      </c>
    </row>
    <row r="290" spans="1:2" x14ac:dyDescent="0.15">
      <c r="A290" s="63">
        <v>1021</v>
      </c>
      <c r="B290" s="63">
        <v>1104</v>
      </c>
    </row>
    <row r="291" spans="1:2" x14ac:dyDescent="0.15">
      <c r="A291" s="63">
        <v>1022</v>
      </c>
      <c r="B291" s="63">
        <v>426</v>
      </c>
    </row>
    <row r="292" spans="1:2" x14ac:dyDescent="0.15">
      <c r="A292" s="63">
        <v>1026</v>
      </c>
      <c r="B292" s="63">
        <v>776</v>
      </c>
    </row>
    <row r="293" spans="1:2" x14ac:dyDescent="0.15">
      <c r="A293" s="63">
        <v>1028</v>
      </c>
      <c r="B293" s="63">
        <v>769</v>
      </c>
    </row>
    <row r="294" spans="1:2" x14ac:dyDescent="0.15">
      <c r="A294" s="63">
        <v>1039</v>
      </c>
      <c r="B294" s="63">
        <v>822</v>
      </c>
    </row>
    <row r="295" spans="1:2" x14ac:dyDescent="0.15">
      <c r="A295" s="63">
        <v>1043</v>
      </c>
      <c r="B295" s="63">
        <v>764</v>
      </c>
    </row>
    <row r="296" spans="1:2" x14ac:dyDescent="0.15">
      <c r="A296" s="63">
        <v>1044</v>
      </c>
      <c r="B296" s="63">
        <v>1152</v>
      </c>
    </row>
    <row r="297" spans="1:2" x14ac:dyDescent="0.15">
      <c r="A297" s="63">
        <v>1047</v>
      </c>
      <c r="B297" s="63">
        <v>487</v>
      </c>
    </row>
    <row r="298" spans="1:2" x14ac:dyDescent="0.15">
      <c r="A298" s="63">
        <v>1048</v>
      </c>
      <c r="B298" s="63">
        <v>397</v>
      </c>
    </row>
    <row r="299" spans="1:2" x14ac:dyDescent="0.15">
      <c r="A299" s="63">
        <v>1049</v>
      </c>
      <c r="B299" s="63">
        <v>396</v>
      </c>
    </row>
    <row r="300" spans="1:2" x14ac:dyDescent="0.15">
      <c r="A300" s="63">
        <v>1049</v>
      </c>
      <c r="B300" s="63">
        <v>483</v>
      </c>
    </row>
    <row r="301" spans="1:2" x14ac:dyDescent="0.15">
      <c r="A301" s="63">
        <v>1050</v>
      </c>
      <c r="B301" s="63">
        <v>365</v>
      </c>
    </row>
    <row r="302" spans="1:2" x14ac:dyDescent="0.15">
      <c r="A302" s="63">
        <v>1051</v>
      </c>
      <c r="B302" s="63">
        <v>391</v>
      </c>
    </row>
    <row r="303" spans="1:2" x14ac:dyDescent="0.15">
      <c r="A303" s="63">
        <v>1051</v>
      </c>
      <c r="B303" s="63">
        <v>392</v>
      </c>
    </row>
    <row r="304" spans="1:2" x14ac:dyDescent="0.15">
      <c r="A304" s="63">
        <v>1053</v>
      </c>
      <c r="B304" s="63">
        <v>378</v>
      </c>
    </row>
    <row r="305" spans="1:2" x14ac:dyDescent="0.15">
      <c r="A305" s="63">
        <v>1058</v>
      </c>
      <c r="B305" s="63">
        <v>1103</v>
      </c>
    </row>
    <row r="306" spans="1:2" x14ac:dyDescent="0.15">
      <c r="A306" s="63">
        <v>1059</v>
      </c>
      <c r="B306" s="63">
        <v>1406</v>
      </c>
    </row>
    <row r="307" spans="1:2" x14ac:dyDescent="0.15">
      <c r="A307" s="63">
        <v>1064</v>
      </c>
      <c r="B307" s="63">
        <v>328</v>
      </c>
    </row>
    <row r="308" spans="1:2" x14ac:dyDescent="0.15">
      <c r="A308" s="63">
        <v>1069</v>
      </c>
      <c r="B308" s="63">
        <v>1433</v>
      </c>
    </row>
    <row r="309" spans="1:2" x14ac:dyDescent="0.15">
      <c r="A309" s="63">
        <v>1070</v>
      </c>
      <c r="B309" s="63">
        <v>1170</v>
      </c>
    </row>
    <row r="310" spans="1:2" x14ac:dyDescent="0.15">
      <c r="A310" s="63">
        <v>1071</v>
      </c>
      <c r="B310" s="63">
        <v>99</v>
      </c>
    </row>
    <row r="311" spans="1:2" x14ac:dyDescent="0.15">
      <c r="A311" s="63">
        <v>1072</v>
      </c>
      <c r="B311" s="63">
        <v>87</v>
      </c>
    </row>
    <row r="312" spans="1:2" x14ac:dyDescent="0.15">
      <c r="A312" s="63">
        <v>1073</v>
      </c>
      <c r="B312" s="63">
        <v>232</v>
      </c>
    </row>
    <row r="313" spans="1:2" x14ac:dyDescent="0.15">
      <c r="A313" s="63">
        <v>1077</v>
      </c>
      <c r="B313" s="63">
        <v>292</v>
      </c>
    </row>
    <row r="314" spans="1:2" x14ac:dyDescent="0.15">
      <c r="A314" s="63">
        <v>1083</v>
      </c>
      <c r="B314" s="63">
        <v>1461</v>
      </c>
    </row>
    <row r="315" spans="1:2" x14ac:dyDescent="0.15">
      <c r="A315" s="63">
        <v>1085</v>
      </c>
      <c r="B315" s="63">
        <v>349</v>
      </c>
    </row>
    <row r="316" spans="1:2" x14ac:dyDescent="0.15">
      <c r="A316" s="63">
        <v>1087</v>
      </c>
      <c r="B316" s="63">
        <v>64</v>
      </c>
    </row>
    <row r="317" spans="1:2" x14ac:dyDescent="0.15">
      <c r="A317" s="63">
        <v>1087</v>
      </c>
      <c r="B317" s="63">
        <v>732</v>
      </c>
    </row>
    <row r="318" spans="1:2" x14ac:dyDescent="0.15">
      <c r="A318" s="63">
        <v>1088</v>
      </c>
      <c r="B318" s="63">
        <v>61</v>
      </c>
    </row>
    <row r="319" spans="1:2" x14ac:dyDescent="0.15">
      <c r="A319" s="63">
        <v>1090</v>
      </c>
      <c r="B319" s="63">
        <v>8</v>
      </c>
    </row>
    <row r="320" spans="1:2" x14ac:dyDescent="0.15">
      <c r="A320" s="63">
        <v>1092</v>
      </c>
      <c r="B320" s="63">
        <v>1436</v>
      </c>
    </row>
    <row r="321" spans="1:2" x14ac:dyDescent="0.15">
      <c r="A321" s="63">
        <v>1092</v>
      </c>
      <c r="B321" s="63">
        <v>1494</v>
      </c>
    </row>
    <row r="322" spans="1:2" x14ac:dyDescent="0.15">
      <c r="A322" s="63">
        <v>1095</v>
      </c>
      <c r="B322" s="63">
        <v>19</v>
      </c>
    </row>
    <row r="323" spans="1:2" x14ac:dyDescent="0.15">
      <c r="A323" s="63">
        <v>1098</v>
      </c>
      <c r="B323" s="63">
        <v>15</v>
      </c>
    </row>
    <row r="324" spans="1:2" x14ac:dyDescent="0.15">
      <c r="A324" s="63">
        <v>1098</v>
      </c>
      <c r="B324" s="63">
        <v>838</v>
      </c>
    </row>
    <row r="325" spans="1:2" x14ac:dyDescent="0.15">
      <c r="A325" s="63">
        <v>1099</v>
      </c>
      <c r="B325" s="63">
        <v>859</v>
      </c>
    </row>
    <row r="326" spans="1:2" x14ac:dyDescent="0.15">
      <c r="A326" s="63">
        <v>1102</v>
      </c>
      <c r="B326" s="63">
        <v>438</v>
      </c>
    </row>
    <row r="327" spans="1:2" x14ac:dyDescent="0.15">
      <c r="A327" s="63">
        <v>1103</v>
      </c>
      <c r="B327" s="63">
        <v>1287</v>
      </c>
    </row>
    <row r="328" spans="1:2" x14ac:dyDescent="0.15">
      <c r="A328" s="63">
        <v>1104</v>
      </c>
      <c r="B328" s="63">
        <v>1188</v>
      </c>
    </row>
    <row r="329" spans="1:2" x14ac:dyDescent="0.15">
      <c r="A329" s="63">
        <v>1107</v>
      </c>
      <c r="B329" s="63">
        <v>1284</v>
      </c>
    </row>
    <row r="330" spans="1:2" x14ac:dyDescent="0.15">
      <c r="A330" s="63">
        <v>1113</v>
      </c>
      <c r="B330" s="63">
        <v>796</v>
      </c>
    </row>
    <row r="331" spans="1:2" x14ac:dyDescent="0.15">
      <c r="A331" s="63">
        <v>1117</v>
      </c>
      <c r="B331" s="63">
        <v>791</v>
      </c>
    </row>
    <row r="332" spans="1:2" x14ac:dyDescent="0.15">
      <c r="A332" s="63">
        <v>1118</v>
      </c>
      <c r="B332" s="63">
        <v>145</v>
      </c>
    </row>
    <row r="333" spans="1:2" x14ac:dyDescent="0.15">
      <c r="A333" s="63">
        <v>1121</v>
      </c>
      <c r="B333" s="63">
        <v>177</v>
      </c>
    </row>
    <row r="334" spans="1:2" x14ac:dyDescent="0.15">
      <c r="A334" s="63">
        <v>1123</v>
      </c>
      <c r="B334" s="63">
        <v>1398</v>
      </c>
    </row>
    <row r="335" spans="1:2" x14ac:dyDescent="0.15">
      <c r="A335" s="63">
        <v>1134</v>
      </c>
      <c r="B335" s="63">
        <v>759</v>
      </c>
    </row>
    <row r="336" spans="1:2" x14ac:dyDescent="0.15">
      <c r="A336" s="63">
        <v>1134</v>
      </c>
      <c r="B336" s="63">
        <v>1240</v>
      </c>
    </row>
    <row r="337" spans="1:2" x14ac:dyDescent="0.15">
      <c r="A337" s="63">
        <v>1135</v>
      </c>
      <c r="B337" s="63">
        <v>1337</v>
      </c>
    </row>
    <row r="338" spans="1:2" x14ac:dyDescent="0.15">
      <c r="A338" s="63">
        <v>1136</v>
      </c>
      <c r="B338" s="63">
        <v>405</v>
      </c>
    </row>
    <row r="339" spans="1:2" x14ac:dyDescent="0.15">
      <c r="A339" s="63">
        <v>1138</v>
      </c>
      <c r="B339" s="63">
        <v>1395</v>
      </c>
    </row>
    <row r="340" spans="1:2" x14ac:dyDescent="0.15">
      <c r="A340" s="63">
        <v>1139</v>
      </c>
      <c r="B340" s="63">
        <v>976</v>
      </c>
    </row>
    <row r="341" spans="1:2" x14ac:dyDescent="0.15">
      <c r="A341" s="63">
        <v>1141</v>
      </c>
      <c r="B341" s="63">
        <v>1153</v>
      </c>
    </row>
    <row r="342" spans="1:2" x14ac:dyDescent="0.15">
      <c r="A342" s="63">
        <v>1143</v>
      </c>
      <c r="B342" s="63">
        <v>1256</v>
      </c>
    </row>
    <row r="343" spans="1:2" x14ac:dyDescent="0.15">
      <c r="A343" s="63">
        <v>1143</v>
      </c>
      <c r="B343" s="63">
        <v>1257</v>
      </c>
    </row>
    <row r="344" spans="1:2" x14ac:dyDescent="0.15">
      <c r="A344" s="63">
        <v>1149</v>
      </c>
      <c r="B344" s="63">
        <v>1391</v>
      </c>
    </row>
    <row r="345" spans="1:2" x14ac:dyDescent="0.15">
      <c r="A345" s="63">
        <v>1172</v>
      </c>
      <c r="B345" s="63">
        <v>573</v>
      </c>
    </row>
    <row r="346" spans="1:2" x14ac:dyDescent="0.15">
      <c r="A346" s="63">
        <v>1176</v>
      </c>
      <c r="B346" s="63">
        <v>346</v>
      </c>
    </row>
    <row r="347" spans="1:2" x14ac:dyDescent="0.15">
      <c r="A347" s="63">
        <v>1176</v>
      </c>
      <c r="B347" s="63">
        <v>347</v>
      </c>
    </row>
    <row r="348" spans="1:2" x14ac:dyDescent="0.15">
      <c r="A348" s="63">
        <v>1181</v>
      </c>
      <c r="B348" s="63">
        <v>1187</v>
      </c>
    </row>
    <row r="349" spans="1:2" x14ac:dyDescent="0.15">
      <c r="A349" s="63">
        <v>1189</v>
      </c>
      <c r="B349" s="63">
        <v>246</v>
      </c>
    </row>
    <row r="350" spans="1:2" x14ac:dyDescent="0.15">
      <c r="A350" s="63">
        <v>1195</v>
      </c>
      <c r="B350" s="63">
        <v>1195</v>
      </c>
    </row>
    <row r="351" spans="1:2" x14ac:dyDescent="0.15">
      <c r="A351" s="63">
        <v>1197</v>
      </c>
      <c r="B351" s="63">
        <v>1377</v>
      </c>
    </row>
    <row r="352" spans="1:2" x14ac:dyDescent="0.15">
      <c r="A352" s="63">
        <v>1207</v>
      </c>
      <c r="B352" s="63">
        <v>898</v>
      </c>
    </row>
    <row r="353" spans="1:2" x14ac:dyDescent="0.15">
      <c r="A353" s="63">
        <v>1210</v>
      </c>
      <c r="B353" s="63">
        <v>129</v>
      </c>
    </row>
    <row r="354" spans="1:2" x14ac:dyDescent="0.15">
      <c r="A354" s="63">
        <v>1218</v>
      </c>
      <c r="B354" s="63">
        <v>231</v>
      </c>
    </row>
    <row r="355" spans="1:2" x14ac:dyDescent="0.15">
      <c r="A355" s="63">
        <v>1224</v>
      </c>
      <c r="B355" s="63">
        <v>457</v>
      </c>
    </row>
    <row r="356" spans="1:2" x14ac:dyDescent="0.15">
      <c r="A356" s="63">
        <v>1228</v>
      </c>
      <c r="B356" s="63">
        <v>181</v>
      </c>
    </row>
    <row r="357" spans="1:2" x14ac:dyDescent="0.15">
      <c r="A357" s="63">
        <v>1233</v>
      </c>
      <c r="B357" s="63">
        <v>43</v>
      </c>
    </row>
    <row r="358" spans="1:2" x14ac:dyDescent="0.15">
      <c r="A358" s="63">
        <v>1238</v>
      </c>
      <c r="B358" s="63">
        <v>49</v>
      </c>
    </row>
    <row r="359" spans="1:2" x14ac:dyDescent="0.15">
      <c r="A359" s="63">
        <v>1257</v>
      </c>
      <c r="B359" s="63">
        <v>338</v>
      </c>
    </row>
    <row r="360" spans="1:2" x14ac:dyDescent="0.15">
      <c r="A360" s="63">
        <v>1264</v>
      </c>
      <c r="B360" s="63">
        <v>550</v>
      </c>
    </row>
    <row r="361" spans="1:2" x14ac:dyDescent="0.15">
      <c r="A361" s="63">
        <v>1274</v>
      </c>
      <c r="B361" s="63">
        <v>364</v>
      </c>
    </row>
    <row r="362" spans="1:2" x14ac:dyDescent="0.15">
      <c r="A362" s="63">
        <v>1275</v>
      </c>
      <c r="B362" s="63">
        <v>1162</v>
      </c>
    </row>
    <row r="363" spans="1:2" x14ac:dyDescent="0.15">
      <c r="A363" s="63">
        <v>1275</v>
      </c>
      <c r="B363" s="63">
        <v>1439</v>
      </c>
    </row>
    <row r="364" spans="1:2" x14ac:dyDescent="0.15">
      <c r="A364" s="63">
        <v>1279</v>
      </c>
      <c r="B364" s="63">
        <v>1157</v>
      </c>
    </row>
    <row r="365" spans="1:2" x14ac:dyDescent="0.15">
      <c r="A365" s="63">
        <v>1286</v>
      </c>
      <c r="B365" s="63">
        <v>738</v>
      </c>
    </row>
    <row r="366" spans="1:2" x14ac:dyDescent="0.15">
      <c r="A366" s="63">
        <v>1292</v>
      </c>
      <c r="B366" s="63">
        <v>780</v>
      </c>
    </row>
    <row r="367" spans="1:2" x14ac:dyDescent="0.15">
      <c r="A367" s="63">
        <v>1293</v>
      </c>
      <c r="B367" s="63">
        <v>1398</v>
      </c>
    </row>
    <row r="368" spans="1:2" x14ac:dyDescent="0.15">
      <c r="A368" s="63">
        <v>1305</v>
      </c>
      <c r="B368" s="63">
        <v>1359</v>
      </c>
    </row>
    <row r="369" spans="1:2" x14ac:dyDescent="0.15">
      <c r="A369" s="63">
        <v>1308</v>
      </c>
      <c r="B369" s="63">
        <v>1059</v>
      </c>
    </row>
    <row r="370" spans="1:2" x14ac:dyDescent="0.15">
      <c r="A370" s="63">
        <v>1309</v>
      </c>
      <c r="B370" s="63">
        <v>1075</v>
      </c>
    </row>
    <row r="371" spans="1:2" x14ac:dyDescent="0.15">
      <c r="A371" s="63">
        <v>1317</v>
      </c>
      <c r="B371" s="63">
        <v>678</v>
      </c>
    </row>
    <row r="372" spans="1:2" x14ac:dyDescent="0.15">
      <c r="A372" s="63">
        <v>1317</v>
      </c>
      <c r="B372" s="63">
        <v>1119</v>
      </c>
    </row>
    <row r="373" spans="1:2" x14ac:dyDescent="0.15">
      <c r="A373" s="63">
        <v>1318</v>
      </c>
      <c r="B373" s="63">
        <v>425</v>
      </c>
    </row>
    <row r="374" spans="1:2" x14ac:dyDescent="0.15">
      <c r="A374" s="63">
        <v>1322</v>
      </c>
      <c r="B374" s="63">
        <v>6</v>
      </c>
    </row>
    <row r="375" spans="1:2" x14ac:dyDescent="0.15">
      <c r="A375" s="63">
        <v>1323</v>
      </c>
      <c r="B375" s="63">
        <v>6</v>
      </c>
    </row>
    <row r="376" spans="1:2" x14ac:dyDescent="0.15">
      <c r="A376" s="63">
        <v>1325</v>
      </c>
      <c r="B376" s="63">
        <v>9</v>
      </c>
    </row>
    <row r="377" spans="1:2" x14ac:dyDescent="0.15">
      <c r="A377" s="63">
        <v>1326</v>
      </c>
      <c r="B377" s="63">
        <v>2</v>
      </c>
    </row>
    <row r="378" spans="1:2" x14ac:dyDescent="0.15">
      <c r="A378" s="63">
        <v>1326</v>
      </c>
      <c r="B378" s="63">
        <v>9</v>
      </c>
    </row>
    <row r="379" spans="1:2" x14ac:dyDescent="0.15">
      <c r="A379" s="63">
        <v>1326</v>
      </c>
      <c r="B379" s="63">
        <v>15</v>
      </c>
    </row>
    <row r="380" spans="1:2" x14ac:dyDescent="0.15">
      <c r="A380" s="63">
        <v>1327</v>
      </c>
      <c r="B380" s="63">
        <v>1</v>
      </c>
    </row>
    <row r="381" spans="1:2" x14ac:dyDescent="0.15">
      <c r="A381" s="63">
        <v>1327</v>
      </c>
      <c r="B381" s="63">
        <v>2</v>
      </c>
    </row>
    <row r="382" spans="1:2" x14ac:dyDescent="0.15">
      <c r="A382" s="63">
        <v>1327</v>
      </c>
      <c r="B382" s="63">
        <v>3</v>
      </c>
    </row>
    <row r="383" spans="1:2" x14ac:dyDescent="0.15">
      <c r="A383" s="63">
        <v>1327</v>
      </c>
      <c r="B383" s="63">
        <v>15</v>
      </c>
    </row>
    <row r="384" spans="1:2" x14ac:dyDescent="0.15">
      <c r="A384" s="63">
        <v>1327</v>
      </c>
      <c r="B384" s="63">
        <v>16</v>
      </c>
    </row>
    <row r="385" spans="1:2" x14ac:dyDescent="0.15">
      <c r="A385" s="63">
        <v>1328</v>
      </c>
      <c r="B385" s="63">
        <v>2</v>
      </c>
    </row>
    <row r="386" spans="1:2" x14ac:dyDescent="0.15">
      <c r="A386" s="63">
        <v>1328</v>
      </c>
      <c r="B386" s="63">
        <v>6</v>
      </c>
    </row>
    <row r="387" spans="1:2" x14ac:dyDescent="0.15">
      <c r="A387" s="63">
        <v>1329</v>
      </c>
      <c r="B387" s="63">
        <v>6</v>
      </c>
    </row>
    <row r="388" spans="1:2" x14ac:dyDescent="0.15">
      <c r="A388" s="63">
        <v>1329</v>
      </c>
      <c r="B388" s="63">
        <v>11</v>
      </c>
    </row>
    <row r="389" spans="1:2" x14ac:dyDescent="0.15">
      <c r="A389" s="63">
        <v>1330</v>
      </c>
      <c r="B389" s="63">
        <v>6</v>
      </c>
    </row>
    <row r="390" spans="1:2" x14ac:dyDescent="0.15">
      <c r="A390" s="63">
        <v>1330</v>
      </c>
      <c r="B390" s="63">
        <v>11</v>
      </c>
    </row>
    <row r="391" spans="1:2" x14ac:dyDescent="0.15">
      <c r="A391" s="63">
        <v>1331</v>
      </c>
      <c r="B391" s="63">
        <v>22</v>
      </c>
    </row>
    <row r="392" spans="1:2" x14ac:dyDescent="0.15">
      <c r="A392" s="63">
        <v>1331</v>
      </c>
      <c r="B392" s="63">
        <v>23</v>
      </c>
    </row>
    <row r="393" spans="1:2" x14ac:dyDescent="0.15">
      <c r="A393" s="63">
        <v>1331</v>
      </c>
      <c r="B393" s="63">
        <v>24</v>
      </c>
    </row>
    <row r="394" spans="1:2" x14ac:dyDescent="0.15">
      <c r="A394" s="63">
        <v>1331</v>
      </c>
      <c r="B394" s="63">
        <v>976</v>
      </c>
    </row>
    <row r="395" spans="1:2" x14ac:dyDescent="0.15">
      <c r="A395" s="63">
        <v>1332</v>
      </c>
      <c r="B395" s="63">
        <v>23</v>
      </c>
    </row>
    <row r="396" spans="1:2" x14ac:dyDescent="0.15">
      <c r="A396" s="63">
        <v>1332</v>
      </c>
      <c r="B396" s="63">
        <v>500</v>
      </c>
    </row>
    <row r="397" spans="1:2" x14ac:dyDescent="0.15">
      <c r="A397" s="63">
        <v>1333</v>
      </c>
      <c r="B397" s="63">
        <v>4</v>
      </c>
    </row>
    <row r="398" spans="1:2" x14ac:dyDescent="0.15">
      <c r="A398" s="63">
        <v>1334</v>
      </c>
      <c r="B398" s="63">
        <v>3</v>
      </c>
    </row>
    <row r="399" spans="1:2" x14ac:dyDescent="0.15">
      <c r="A399" s="63">
        <v>1334</v>
      </c>
      <c r="B399" s="63">
        <v>4</v>
      </c>
    </row>
    <row r="400" spans="1:2" x14ac:dyDescent="0.15">
      <c r="A400" s="63">
        <v>1335</v>
      </c>
      <c r="B400" s="63">
        <v>24</v>
      </c>
    </row>
    <row r="401" spans="1:2" x14ac:dyDescent="0.15">
      <c r="A401" s="63">
        <v>1336</v>
      </c>
      <c r="B401" s="63">
        <v>24</v>
      </c>
    </row>
    <row r="402" spans="1:2" x14ac:dyDescent="0.15">
      <c r="A402" s="63">
        <v>1338</v>
      </c>
      <c r="B402" s="63">
        <v>37</v>
      </c>
    </row>
    <row r="403" spans="1:2" x14ac:dyDescent="0.15">
      <c r="A403" s="63">
        <v>1338</v>
      </c>
      <c r="B403" s="63">
        <v>159</v>
      </c>
    </row>
    <row r="404" spans="1:2" x14ac:dyDescent="0.15">
      <c r="A404" s="63">
        <v>1339</v>
      </c>
      <c r="B404" s="63">
        <v>37</v>
      </c>
    </row>
    <row r="405" spans="1:2" x14ac:dyDescent="0.15">
      <c r="A405" s="63">
        <v>1340</v>
      </c>
      <c r="B405" s="63">
        <v>2</v>
      </c>
    </row>
    <row r="406" spans="1:2" x14ac:dyDescent="0.15">
      <c r="A406" s="63">
        <v>1340</v>
      </c>
      <c r="B406" s="63">
        <v>17</v>
      </c>
    </row>
    <row r="407" spans="1:2" x14ac:dyDescent="0.15">
      <c r="A407" s="63">
        <v>1340</v>
      </c>
      <c r="B407" s="63">
        <v>32</v>
      </c>
    </row>
    <row r="408" spans="1:2" x14ac:dyDescent="0.15">
      <c r="A408" s="63">
        <v>1341</v>
      </c>
      <c r="B408" s="63">
        <v>2</v>
      </c>
    </row>
    <row r="409" spans="1:2" x14ac:dyDescent="0.15">
      <c r="A409" s="63">
        <v>1341</v>
      </c>
      <c r="B409" s="63">
        <v>32</v>
      </c>
    </row>
    <row r="410" spans="1:2" x14ac:dyDescent="0.15">
      <c r="A410" s="63">
        <v>1341</v>
      </c>
      <c r="B410" s="63">
        <v>954</v>
      </c>
    </row>
    <row r="411" spans="1:2" x14ac:dyDescent="0.15">
      <c r="A411" s="63">
        <v>1342</v>
      </c>
      <c r="B411" s="63">
        <v>36</v>
      </c>
    </row>
    <row r="412" spans="1:2" x14ac:dyDescent="0.15">
      <c r="A412" s="63">
        <v>1342</v>
      </c>
      <c r="B412" s="63">
        <v>70</v>
      </c>
    </row>
    <row r="413" spans="1:2" x14ac:dyDescent="0.15">
      <c r="A413" s="63">
        <v>1342</v>
      </c>
      <c r="B413" s="63">
        <v>153</v>
      </c>
    </row>
    <row r="414" spans="1:2" x14ac:dyDescent="0.15">
      <c r="A414" s="63">
        <v>1343</v>
      </c>
      <c r="B414" s="63">
        <v>15</v>
      </c>
    </row>
    <row r="415" spans="1:2" x14ac:dyDescent="0.15">
      <c r="A415" s="63">
        <v>1343</v>
      </c>
      <c r="B415" s="63">
        <v>36</v>
      </c>
    </row>
    <row r="416" spans="1:2" x14ac:dyDescent="0.15">
      <c r="A416" s="63">
        <v>1344</v>
      </c>
      <c r="B416" s="63">
        <v>14</v>
      </c>
    </row>
    <row r="417" spans="1:2" x14ac:dyDescent="0.15">
      <c r="A417" s="63">
        <v>1344</v>
      </c>
      <c r="B417" s="63">
        <v>15</v>
      </c>
    </row>
    <row r="418" spans="1:2" x14ac:dyDescent="0.15">
      <c r="A418" s="63">
        <v>1344</v>
      </c>
      <c r="B418" s="63">
        <v>16</v>
      </c>
    </row>
    <row r="419" spans="1:2" x14ac:dyDescent="0.15">
      <c r="A419" s="63">
        <v>1345</v>
      </c>
      <c r="B419" s="63">
        <v>15</v>
      </c>
    </row>
    <row r="420" spans="1:2" x14ac:dyDescent="0.15">
      <c r="A420" s="63">
        <v>1347</v>
      </c>
      <c r="B420" s="63">
        <v>5</v>
      </c>
    </row>
    <row r="421" spans="1:2" x14ac:dyDescent="0.15">
      <c r="A421" s="63">
        <v>1347</v>
      </c>
      <c r="B421" s="63">
        <v>20</v>
      </c>
    </row>
    <row r="422" spans="1:2" x14ac:dyDescent="0.15">
      <c r="A422" s="63">
        <v>1347</v>
      </c>
      <c r="B422" s="63">
        <v>43</v>
      </c>
    </row>
    <row r="423" spans="1:2" x14ac:dyDescent="0.15">
      <c r="A423" s="63">
        <v>1348</v>
      </c>
      <c r="B423" s="63">
        <v>4</v>
      </c>
    </row>
    <row r="424" spans="1:2" x14ac:dyDescent="0.15">
      <c r="A424" s="63">
        <v>1348</v>
      </c>
      <c r="B424" s="63">
        <v>5</v>
      </c>
    </row>
    <row r="425" spans="1:2" x14ac:dyDescent="0.15">
      <c r="A425" s="63">
        <v>1348</v>
      </c>
      <c r="B425" s="63">
        <v>6</v>
      </c>
    </row>
    <row r="426" spans="1:2" x14ac:dyDescent="0.15">
      <c r="A426" s="63">
        <v>1348</v>
      </c>
      <c r="B426" s="63">
        <v>19</v>
      </c>
    </row>
    <row r="427" spans="1:2" x14ac:dyDescent="0.15">
      <c r="A427" s="63">
        <v>1348</v>
      </c>
      <c r="B427" s="63">
        <v>20</v>
      </c>
    </row>
    <row r="428" spans="1:2" x14ac:dyDescent="0.15">
      <c r="A428" s="63">
        <v>1348</v>
      </c>
      <c r="B428" s="63">
        <v>32</v>
      </c>
    </row>
    <row r="429" spans="1:2" x14ac:dyDescent="0.15">
      <c r="A429" s="63">
        <v>1348</v>
      </c>
      <c r="B429" s="63">
        <v>561</v>
      </c>
    </row>
    <row r="430" spans="1:2" x14ac:dyDescent="0.15">
      <c r="A430" s="63">
        <v>1349</v>
      </c>
      <c r="B430" s="63">
        <v>5</v>
      </c>
    </row>
    <row r="431" spans="1:2" x14ac:dyDescent="0.15">
      <c r="A431" s="63">
        <v>1349</v>
      </c>
      <c r="B431" s="63">
        <v>32</v>
      </c>
    </row>
    <row r="432" spans="1:2" x14ac:dyDescent="0.15">
      <c r="A432" s="63">
        <v>1349</v>
      </c>
      <c r="B432" s="63">
        <v>295</v>
      </c>
    </row>
    <row r="433" spans="1:2" x14ac:dyDescent="0.15">
      <c r="A433" s="63">
        <v>1351</v>
      </c>
      <c r="B433" s="63">
        <v>48</v>
      </c>
    </row>
    <row r="434" spans="1:2" x14ac:dyDescent="0.15">
      <c r="A434" s="63">
        <v>1351</v>
      </c>
      <c r="B434" s="63">
        <v>49</v>
      </c>
    </row>
    <row r="435" spans="1:2" x14ac:dyDescent="0.15">
      <c r="A435" s="63">
        <v>1351</v>
      </c>
      <c r="B435" s="63">
        <v>63</v>
      </c>
    </row>
    <row r="436" spans="1:2" x14ac:dyDescent="0.15">
      <c r="A436" s="63">
        <v>1351</v>
      </c>
      <c r="B436" s="63">
        <v>64</v>
      </c>
    </row>
    <row r="437" spans="1:2" x14ac:dyDescent="0.15">
      <c r="A437" s="63">
        <v>1351</v>
      </c>
      <c r="B437" s="63">
        <v>291</v>
      </c>
    </row>
    <row r="438" spans="1:2" x14ac:dyDescent="0.15">
      <c r="A438" s="63">
        <v>1352</v>
      </c>
      <c r="B438" s="63">
        <v>42</v>
      </c>
    </row>
    <row r="439" spans="1:2" x14ac:dyDescent="0.15">
      <c r="A439" s="63">
        <v>1352</v>
      </c>
      <c r="B439" s="63">
        <v>63</v>
      </c>
    </row>
    <row r="440" spans="1:2" x14ac:dyDescent="0.15">
      <c r="A440" s="63">
        <v>1352</v>
      </c>
      <c r="B440" s="63">
        <v>64</v>
      </c>
    </row>
    <row r="441" spans="1:2" x14ac:dyDescent="0.15">
      <c r="A441" s="63">
        <v>1352</v>
      </c>
      <c r="B441" s="63">
        <v>905</v>
      </c>
    </row>
    <row r="442" spans="1:2" x14ac:dyDescent="0.15">
      <c r="A442" s="63">
        <v>1352</v>
      </c>
      <c r="B442" s="63">
        <v>1453</v>
      </c>
    </row>
    <row r="443" spans="1:2" x14ac:dyDescent="0.15">
      <c r="A443" s="63">
        <v>1353</v>
      </c>
      <c r="B443" s="63">
        <v>1</v>
      </c>
    </row>
    <row r="444" spans="1:2" x14ac:dyDescent="0.15">
      <c r="A444" s="63">
        <v>1353</v>
      </c>
      <c r="B444" s="63">
        <v>11</v>
      </c>
    </row>
    <row r="445" spans="1:2" x14ac:dyDescent="0.15">
      <c r="A445" s="63">
        <v>1353</v>
      </c>
      <c r="B445" s="63">
        <v>42</v>
      </c>
    </row>
    <row r="446" spans="1:2" x14ac:dyDescent="0.15">
      <c r="A446" s="63">
        <v>1353</v>
      </c>
      <c r="B446" s="63">
        <v>64</v>
      </c>
    </row>
    <row r="447" spans="1:2" x14ac:dyDescent="0.15">
      <c r="A447" s="63">
        <v>1354</v>
      </c>
      <c r="B447" s="63">
        <v>1</v>
      </c>
    </row>
    <row r="448" spans="1:2" x14ac:dyDescent="0.15">
      <c r="A448" s="63">
        <v>1354</v>
      </c>
      <c r="B448" s="63">
        <v>10</v>
      </c>
    </row>
    <row r="449" spans="1:2" x14ac:dyDescent="0.15">
      <c r="A449" s="63">
        <v>1354</v>
      </c>
      <c r="B449" s="63">
        <v>11</v>
      </c>
    </row>
    <row r="450" spans="1:2" x14ac:dyDescent="0.15">
      <c r="A450" s="63">
        <v>1354</v>
      </c>
      <c r="B450" s="63">
        <v>14</v>
      </c>
    </row>
    <row r="451" spans="1:2" x14ac:dyDescent="0.15">
      <c r="A451" s="63">
        <v>1355</v>
      </c>
      <c r="B451" s="63">
        <v>14</v>
      </c>
    </row>
    <row r="452" spans="1:2" x14ac:dyDescent="0.15">
      <c r="A452" s="63">
        <v>1355</v>
      </c>
      <c r="B452" s="63">
        <v>48</v>
      </c>
    </row>
    <row r="453" spans="1:2" x14ac:dyDescent="0.15">
      <c r="A453" s="63">
        <v>1356</v>
      </c>
      <c r="B453" s="63">
        <v>32</v>
      </c>
    </row>
    <row r="454" spans="1:2" x14ac:dyDescent="0.15">
      <c r="A454" s="63">
        <v>1356</v>
      </c>
      <c r="B454" s="63">
        <v>47</v>
      </c>
    </row>
    <row r="455" spans="1:2" x14ac:dyDescent="0.15">
      <c r="A455" s="63">
        <v>1356</v>
      </c>
      <c r="B455" s="63">
        <v>48</v>
      </c>
    </row>
    <row r="456" spans="1:2" x14ac:dyDescent="0.15">
      <c r="A456" s="63">
        <v>1356</v>
      </c>
      <c r="B456" s="63">
        <v>61</v>
      </c>
    </row>
    <row r="457" spans="1:2" x14ac:dyDescent="0.15">
      <c r="A457" s="63">
        <v>1357</v>
      </c>
      <c r="B457" s="63">
        <v>31</v>
      </c>
    </row>
    <row r="458" spans="1:2" x14ac:dyDescent="0.15">
      <c r="A458" s="63">
        <v>1357</v>
      </c>
      <c r="B458" s="63">
        <v>32</v>
      </c>
    </row>
    <row r="459" spans="1:2" x14ac:dyDescent="0.15">
      <c r="A459" s="63">
        <v>1357</v>
      </c>
      <c r="B459" s="63">
        <v>33</v>
      </c>
    </row>
    <row r="460" spans="1:2" x14ac:dyDescent="0.15">
      <c r="A460" s="63">
        <v>1357</v>
      </c>
      <c r="B460" s="63">
        <v>61</v>
      </c>
    </row>
    <row r="461" spans="1:2" x14ac:dyDescent="0.15">
      <c r="A461" s="63">
        <v>1358</v>
      </c>
      <c r="B461" s="63">
        <v>32</v>
      </c>
    </row>
    <row r="462" spans="1:2" x14ac:dyDescent="0.15">
      <c r="A462" s="63">
        <v>1359</v>
      </c>
      <c r="B462" s="63">
        <v>24</v>
      </c>
    </row>
    <row r="463" spans="1:2" x14ac:dyDescent="0.15">
      <c r="A463" s="63">
        <v>1359</v>
      </c>
      <c r="B463" s="63">
        <v>45</v>
      </c>
    </row>
    <row r="464" spans="1:2" x14ac:dyDescent="0.15">
      <c r="A464" s="63">
        <v>1359</v>
      </c>
      <c r="B464" s="63">
        <v>357</v>
      </c>
    </row>
    <row r="465" spans="1:2" x14ac:dyDescent="0.15">
      <c r="A465" s="63">
        <v>1360</v>
      </c>
      <c r="B465" s="63">
        <v>23</v>
      </c>
    </row>
    <row r="466" spans="1:2" x14ac:dyDescent="0.15">
      <c r="A466" s="63">
        <v>1360</v>
      </c>
      <c r="B466" s="63">
        <v>24</v>
      </c>
    </row>
    <row r="467" spans="1:2" x14ac:dyDescent="0.15">
      <c r="A467" s="63">
        <v>1360</v>
      </c>
      <c r="B467" s="63">
        <v>44</v>
      </c>
    </row>
    <row r="468" spans="1:2" x14ac:dyDescent="0.15">
      <c r="A468" s="63">
        <v>1360</v>
      </c>
      <c r="B468" s="63">
        <v>45</v>
      </c>
    </row>
    <row r="469" spans="1:2" x14ac:dyDescent="0.15">
      <c r="A469" s="63">
        <v>1361</v>
      </c>
      <c r="B469" s="63">
        <v>17</v>
      </c>
    </row>
    <row r="470" spans="1:2" x14ac:dyDescent="0.15">
      <c r="A470" s="63">
        <v>1362</v>
      </c>
      <c r="B470" s="63">
        <v>17</v>
      </c>
    </row>
    <row r="471" spans="1:2" x14ac:dyDescent="0.15">
      <c r="A471" s="63">
        <v>1363</v>
      </c>
      <c r="B471" s="63">
        <v>74</v>
      </c>
    </row>
    <row r="472" spans="1:2" x14ac:dyDescent="0.15">
      <c r="A472" s="63">
        <v>1364</v>
      </c>
      <c r="B472" s="63">
        <v>21</v>
      </c>
    </row>
    <row r="473" spans="1:2" x14ac:dyDescent="0.15">
      <c r="A473" s="63">
        <v>1364</v>
      </c>
      <c r="B473" s="63">
        <v>45</v>
      </c>
    </row>
    <row r="474" spans="1:2" x14ac:dyDescent="0.15">
      <c r="A474" s="63">
        <v>1364</v>
      </c>
      <c r="B474" s="63">
        <v>73</v>
      </c>
    </row>
    <row r="475" spans="1:2" x14ac:dyDescent="0.15">
      <c r="A475" s="63">
        <v>1364</v>
      </c>
      <c r="B475" s="63">
        <v>74</v>
      </c>
    </row>
    <row r="476" spans="1:2" x14ac:dyDescent="0.15">
      <c r="A476" s="63">
        <v>1364</v>
      </c>
      <c r="B476" s="63">
        <v>75</v>
      </c>
    </row>
    <row r="477" spans="1:2" x14ac:dyDescent="0.15">
      <c r="A477" s="63">
        <v>1365</v>
      </c>
      <c r="B477" s="63">
        <v>20</v>
      </c>
    </row>
    <row r="478" spans="1:2" x14ac:dyDescent="0.15">
      <c r="A478" s="63">
        <v>1365</v>
      </c>
      <c r="B478" s="63">
        <v>21</v>
      </c>
    </row>
    <row r="479" spans="1:2" x14ac:dyDescent="0.15">
      <c r="A479" s="63">
        <v>1365</v>
      </c>
      <c r="B479" s="63">
        <v>45</v>
      </c>
    </row>
    <row r="480" spans="1:2" x14ac:dyDescent="0.15">
      <c r="A480" s="63">
        <v>1365</v>
      </c>
      <c r="B480" s="63">
        <v>74</v>
      </c>
    </row>
    <row r="481" spans="1:2" x14ac:dyDescent="0.15">
      <c r="A481" s="63">
        <v>1366</v>
      </c>
      <c r="B481" s="63">
        <v>63</v>
      </c>
    </row>
    <row r="482" spans="1:2" x14ac:dyDescent="0.15">
      <c r="A482" s="63">
        <v>1367</v>
      </c>
      <c r="B482" s="63">
        <v>62</v>
      </c>
    </row>
    <row r="483" spans="1:2" x14ac:dyDescent="0.15">
      <c r="A483" s="63">
        <v>1367</v>
      </c>
      <c r="B483" s="63">
        <v>63</v>
      </c>
    </row>
    <row r="484" spans="1:2" x14ac:dyDescent="0.15">
      <c r="A484" s="63">
        <v>1367</v>
      </c>
      <c r="B484" s="63">
        <v>64</v>
      </c>
    </row>
    <row r="485" spans="1:2" x14ac:dyDescent="0.15">
      <c r="A485" s="63">
        <v>1368</v>
      </c>
      <c r="B485" s="63">
        <v>63</v>
      </c>
    </row>
    <row r="486" spans="1:2" x14ac:dyDescent="0.15">
      <c r="A486" s="63">
        <v>1369</v>
      </c>
      <c r="B486" s="63">
        <v>2</v>
      </c>
    </row>
    <row r="487" spans="1:2" x14ac:dyDescent="0.15">
      <c r="A487" s="63">
        <v>1369</v>
      </c>
      <c r="B487" s="63">
        <v>73</v>
      </c>
    </row>
    <row r="488" spans="1:2" x14ac:dyDescent="0.15">
      <c r="A488" s="63">
        <v>1370</v>
      </c>
      <c r="B488" s="63">
        <v>1</v>
      </c>
    </row>
    <row r="489" spans="1:2" x14ac:dyDescent="0.15">
      <c r="A489" s="63">
        <v>1370</v>
      </c>
      <c r="B489" s="63">
        <v>2</v>
      </c>
    </row>
    <row r="490" spans="1:2" x14ac:dyDescent="0.15">
      <c r="A490" s="63">
        <v>1370</v>
      </c>
      <c r="B490" s="63">
        <v>3</v>
      </c>
    </row>
    <row r="491" spans="1:2" x14ac:dyDescent="0.15">
      <c r="A491" s="63">
        <v>1370</v>
      </c>
      <c r="B491" s="63">
        <v>21</v>
      </c>
    </row>
    <row r="492" spans="1:2" x14ac:dyDescent="0.15">
      <c r="A492" s="63">
        <v>1370</v>
      </c>
      <c r="B492" s="63">
        <v>29</v>
      </c>
    </row>
    <row r="493" spans="1:2" x14ac:dyDescent="0.15">
      <c r="A493" s="63">
        <v>1370</v>
      </c>
      <c r="B493" s="63">
        <v>73</v>
      </c>
    </row>
    <row r="494" spans="1:2" x14ac:dyDescent="0.15">
      <c r="A494" s="63">
        <v>1371</v>
      </c>
      <c r="B494" s="63">
        <v>2</v>
      </c>
    </row>
    <row r="495" spans="1:2" x14ac:dyDescent="0.15">
      <c r="A495" s="63">
        <v>1371</v>
      </c>
      <c r="B495" s="63">
        <v>17</v>
      </c>
    </row>
    <row r="496" spans="1:2" x14ac:dyDescent="0.15">
      <c r="A496" s="63">
        <v>1371</v>
      </c>
      <c r="B496" s="63">
        <v>20</v>
      </c>
    </row>
    <row r="497" spans="1:2" x14ac:dyDescent="0.15">
      <c r="A497" s="63">
        <v>1371</v>
      </c>
      <c r="B497" s="63">
        <v>21</v>
      </c>
    </row>
    <row r="498" spans="1:2" x14ac:dyDescent="0.15">
      <c r="A498" s="63">
        <v>1371</v>
      </c>
      <c r="B498" s="63">
        <v>29</v>
      </c>
    </row>
    <row r="499" spans="1:2" x14ac:dyDescent="0.15">
      <c r="A499" s="63">
        <v>1372</v>
      </c>
      <c r="B499" s="63">
        <v>17</v>
      </c>
    </row>
    <row r="500" spans="1:2" x14ac:dyDescent="0.15">
      <c r="A500" s="63">
        <v>1373</v>
      </c>
      <c r="B500" s="63">
        <v>7</v>
      </c>
    </row>
    <row r="501" spans="1:2" x14ac:dyDescent="0.15">
      <c r="A501" s="63">
        <v>1373</v>
      </c>
      <c r="B501" s="63">
        <v>53</v>
      </c>
    </row>
    <row r="502" spans="1:2" x14ac:dyDescent="0.15">
      <c r="A502" s="63">
        <v>1373</v>
      </c>
      <c r="B502" s="63">
        <v>83</v>
      </c>
    </row>
    <row r="503" spans="1:2" x14ac:dyDescent="0.15">
      <c r="A503" s="63">
        <v>1374</v>
      </c>
      <c r="B503" s="63">
        <v>0</v>
      </c>
    </row>
    <row r="504" spans="1:2" x14ac:dyDescent="0.15">
      <c r="A504" s="63">
        <v>1374</v>
      </c>
      <c r="B504" s="63">
        <v>7</v>
      </c>
    </row>
    <row r="505" spans="1:2" x14ac:dyDescent="0.15">
      <c r="A505" s="63">
        <v>1374</v>
      </c>
      <c r="B505" s="63">
        <v>53</v>
      </c>
    </row>
    <row r="506" spans="1:2" x14ac:dyDescent="0.15">
      <c r="A506" s="63">
        <v>1374</v>
      </c>
      <c r="B506" s="63">
        <v>82</v>
      </c>
    </row>
    <row r="507" spans="1:2" x14ac:dyDescent="0.15">
      <c r="A507" s="63">
        <v>1374</v>
      </c>
      <c r="B507" s="63">
        <v>83</v>
      </c>
    </row>
    <row r="508" spans="1:2" x14ac:dyDescent="0.15">
      <c r="A508" s="63">
        <v>1374</v>
      </c>
      <c r="B508" s="63">
        <v>84</v>
      </c>
    </row>
    <row r="509" spans="1:2" x14ac:dyDescent="0.15">
      <c r="A509" s="63">
        <v>1375</v>
      </c>
      <c r="B509" s="63">
        <v>0</v>
      </c>
    </row>
    <row r="510" spans="1:2" x14ac:dyDescent="0.15">
      <c r="A510" s="63">
        <v>1375</v>
      </c>
      <c r="B510" s="63">
        <v>11</v>
      </c>
    </row>
    <row r="511" spans="1:2" x14ac:dyDescent="0.15">
      <c r="A511" s="63">
        <v>1375</v>
      </c>
      <c r="B511" s="63">
        <v>41</v>
      </c>
    </row>
    <row r="512" spans="1:2" x14ac:dyDescent="0.15">
      <c r="A512" s="63">
        <v>1375</v>
      </c>
      <c r="B512" s="63">
        <v>46</v>
      </c>
    </row>
    <row r="513" spans="1:2" x14ac:dyDescent="0.15">
      <c r="A513" s="63">
        <v>1375</v>
      </c>
      <c r="B513" s="63">
        <v>83</v>
      </c>
    </row>
    <row r="514" spans="1:2" x14ac:dyDescent="0.15">
      <c r="A514" s="63">
        <v>1376</v>
      </c>
      <c r="B514" s="63">
        <v>10</v>
      </c>
    </row>
    <row r="515" spans="1:2" x14ac:dyDescent="0.15">
      <c r="A515" s="63">
        <v>1376</v>
      </c>
      <c r="B515" s="63">
        <v>11</v>
      </c>
    </row>
    <row r="516" spans="1:2" x14ac:dyDescent="0.15">
      <c r="A516" s="63">
        <v>1376</v>
      </c>
      <c r="B516" s="63">
        <v>41</v>
      </c>
    </row>
    <row r="517" spans="1:2" x14ac:dyDescent="0.15">
      <c r="A517" s="63">
        <v>1376</v>
      </c>
      <c r="B517" s="63">
        <v>45</v>
      </c>
    </row>
    <row r="518" spans="1:2" x14ac:dyDescent="0.15">
      <c r="A518" s="63">
        <v>1376</v>
      </c>
      <c r="B518" s="63">
        <v>46</v>
      </c>
    </row>
    <row r="519" spans="1:2" x14ac:dyDescent="0.15">
      <c r="A519" s="63">
        <v>1376</v>
      </c>
      <c r="B519" s="63">
        <v>61</v>
      </c>
    </row>
    <row r="520" spans="1:2" x14ac:dyDescent="0.15">
      <c r="A520" s="63">
        <v>1376</v>
      </c>
      <c r="B520" s="63">
        <v>342</v>
      </c>
    </row>
    <row r="521" spans="1:2" x14ac:dyDescent="0.15">
      <c r="A521" s="63">
        <v>1376</v>
      </c>
      <c r="B521" s="63">
        <v>346</v>
      </c>
    </row>
    <row r="522" spans="1:2" x14ac:dyDescent="0.15">
      <c r="A522" s="63">
        <v>1377</v>
      </c>
      <c r="B522" s="63">
        <v>61</v>
      </c>
    </row>
    <row r="523" spans="1:2" x14ac:dyDescent="0.15">
      <c r="A523" s="63">
        <v>1377</v>
      </c>
      <c r="B523" s="63">
        <v>69</v>
      </c>
    </row>
    <row r="524" spans="1:2" x14ac:dyDescent="0.15">
      <c r="A524" s="63">
        <v>1378</v>
      </c>
      <c r="B524" s="63">
        <v>69</v>
      </c>
    </row>
    <row r="525" spans="1:2" x14ac:dyDescent="0.15">
      <c r="A525" s="63">
        <v>1378</v>
      </c>
      <c r="B525" s="63">
        <v>82</v>
      </c>
    </row>
    <row r="526" spans="1:2" x14ac:dyDescent="0.15">
      <c r="A526" s="63">
        <v>1378</v>
      </c>
      <c r="B526" s="63">
        <v>83</v>
      </c>
    </row>
    <row r="527" spans="1:2" x14ac:dyDescent="0.15">
      <c r="A527" s="63">
        <v>1378</v>
      </c>
      <c r="B527" s="63">
        <v>93</v>
      </c>
    </row>
    <row r="528" spans="1:2" x14ac:dyDescent="0.15">
      <c r="A528" s="63">
        <v>1378</v>
      </c>
      <c r="B528" s="63">
        <v>411</v>
      </c>
    </row>
    <row r="529" spans="1:2" x14ac:dyDescent="0.15">
      <c r="A529" s="63">
        <v>1379</v>
      </c>
      <c r="B529" s="63">
        <v>96</v>
      </c>
    </row>
    <row r="530" spans="1:2" x14ac:dyDescent="0.15">
      <c r="A530" s="63">
        <v>1380</v>
      </c>
      <c r="B530" s="63">
        <v>19</v>
      </c>
    </row>
    <row r="531" spans="1:2" x14ac:dyDescent="0.15">
      <c r="A531" s="63">
        <v>1380</v>
      </c>
      <c r="B531" s="63">
        <v>37</v>
      </c>
    </row>
    <row r="532" spans="1:2" x14ac:dyDescent="0.15">
      <c r="A532" s="63">
        <v>1380</v>
      </c>
      <c r="B532" s="63">
        <v>53</v>
      </c>
    </row>
    <row r="533" spans="1:2" x14ac:dyDescent="0.15">
      <c r="A533" s="63">
        <v>1381</v>
      </c>
      <c r="B533" s="63">
        <v>18</v>
      </c>
    </row>
    <row r="534" spans="1:2" x14ac:dyDescent="0.15">
      <c r="A534" s="63">
        <v>1381</v>
      </c>
      <c r="B534" s="63">
        <v>19</v>
      </c>
    </row>
    <row r="535" spans="1:2" x14ac:dyDescent="0.15">
      <c r="A535" s="63">
        <v>1381</v>
      </c>
      <c r="B535" s="63">
        <v>37</v>
      </c>
    </row>
    <row r="536" spans="1:2" x14ac:dyDescent="0.15">
      <c r="A536" s="63">
        <v>1381</v>
      </c>
      <c r="B536" s="63">
        <v>52</v>
      </c>
    </row>
    <row r="537" spans="1:2" x14ac:dyDescent="0.15">
      <c r="A537" s="63">
        <v>1381</v>
      </c>
      <c r="B537" s="63">
        <v>53</v>
      </c>
    </row>
    <row r="538" spans="1:2" x14ac:dyDescent="0.15">
      <c r="A538" s="63">
        <v>1381</v>
      </c>
      <c r="B538" s="63">
        <v>54</v>
      </c>
    </row>
    <row r="539" spans="1:2" x14ac:dyDescent="0.15">
      <c r="A539" s="63">
        <v>1382</v>
      </c>
      <c r="B539" s="63">
        <v>5</v>
      </c>
    </row>
    <row r="540" spans="1:2" x14ac:dyDescent="0.15">
      <c r="A540" s="63">
        <v>1382</v>
      </c>
      <c r="B540" s="63">
        <v>53</v>
      </c>
    </row>
    <row r="541" spans="1:2" x14ac:dyDescent="0.15">
      <c r="A541" s="63">
        <v>1382</v>
      </c>
      <c r="B541" s="63">
        <v>78</v>
      </c>
    </row>
    <row r="542" spans="1:2" x14ac:dyDescent="0.15">
      <c r="A542" s="63">
        <v>1382</v>
      </c>
      <c r="B542" s="63">
        <v>102</v>
      </c>
    </row>
    <row r="543" spans="1:2" x14ac:dyDescent="0.15">
      <c r="A543" s="63">
        <v>1382</v>
      </c>
      <c r="B543" s="63">
        <v>361</v>
      </c>
    </row>
    <row r="544" spans="1:2" x14ac:dyDescent="0.15">
      <c r="A544" s="63">
        <v>1383</v>
      </c>
      <c r="B544" s="63">
        <v>4</v>
      </c>
    </row>
    <row r="545" spans="1:2" x14ac:dyDescent="0.15">
      <c r="A545" s="63">
        <v>1383</v>
      </c>
      <c r="B545" s="63">
        <v>5</v>
      </c>
    </row>
    <row r="546" spans="1:2" x14ac:dyDescent="0.15">
      <c r="A546" s="63">
        <v>1383</v>
      </c>
      <c r="B546" s="63">
        <v>78</v>
      </c>
    </row>
    <row r="547" spans="1:2" x14ac:dyDescent="0.15">
      <c r="A547" s="63">
        <v>1384</v>
      </c>
      <c r="B547" s="63">
        <v>28</v>
      </c>
    </row>
    <row r="548" spans="1:2" x14ac:dyDescent="0.15">
      <c r="A548" s="63">
        <v>1384</v>
      </c>
      <c r="B548" s="63">
        <v>46</v>
      </c>
    </row>
    <row r="549" spans="1:2" x14ac:dyDescent="0.15">
      <c r="A549" s="63">
        <v>1384</v>
      </c>
      <c r="B549" s="63">
        <v>75</v>
      </c>
    </row>
    <row r="550" spans="1:2" x14ac:dyDescent="0.15">
      <c r="A550" s="63">
        <v>1384</v>
      </c>
      <c r="B550" s="63">
        <v>81</v>
      </c>
    </row>
    <row r="551" spans="1:2" x14ac:dyDescent="0.15">
      <c r="A551" s="63">
        <v>1384</v>
      </c>
      <c r="B551" s="63">
        <v>88</v>
      </c>
    </row>
    <row r="552" spans="1:2" x14ac:dyDescent="0.15">
      <c r="A552" s="63">
        <v>1384</v>
      </c>
      <c r="B552" s="63">
        <v>403</v>
      </c>
    </row>
    <row r="553" spans="1:2" x14ac:dyDescent="0.15">
      <c r="A553" s="63">
        <v>1385</v>
      </c>
      <c r="B553" s="63">
        <v>27</v>
      </c>
    </row>
    <row r="554" spans="1:2" x14ac:dyDescent="0.15">
      <c r="A554" s="63">
        <v>1385</v>
      </c>
      <c r="B554" s="63">
        <v>28</v>
      </c>
    </row>
    <row r="555" spans="1:2" x14ac:dyDescent="0.15">
      <c r="A555" s="63">
        <v>1385</v>
      </c>
      <c r="B555" s="63">
        <v>29</v>
      </c>
    </row>
    <row r="556" spans="1:2" x14ac:dyDescent="0.15">
      <c r="A556" s="63">
        <v>1385</v>
      </c>
      <c r="B556" s="63">
        <v>43</v>
      </c>
    </row>
    <row r="557" spans="1:2" x14ac:dyDescent="0.15">
      <c r="A557" s="63">
        <v>1385</v>
      </c>
      <c r="B557" s="63">
        <v>46</v>
      </c>
    </row>
    <row r="558" spans="1:2" x14ac:dyDescent="0.15">
      <c r="A558" s="63">
        <v>1385</v>
      </c>
      <c r="B558" s="63">
        <v>74</v>
      </c>
    </row>
    <row r="559" spans="1:2" x14ac:dyDescent="0.15">
      <c r="A559" s="63">
        <v>1385</v>
      </c>
      <c r="B559" s="63">
        <v>75</v>
      </c>
    </row>
    <row r="560" spans="1:2" x14ac:dyDescent="0.15">
      <c r="A560" s="63">
        <v>1385</v>
      </c>
      <c r="B560" s="63">
        <v>81</v>
      </c>
    </row>
    <row r="561" spans="1:2" x14ac:dyDescent="0.15">
      <c r="A561" s="63">
        <v>1385</v>
      </c>
      <c r="B561" s="63">
        <v>87</v>
      </c>
    </row>
    <row r="562" spans="1:2" x14ac:dyDescent="0.15">
      <c r="A562" s="63">
        <v>1385</v>
      </c>
      <c r="B562" s="63">
        <v>88</v>
      </c>
    </row>
    <row r="563" spans="1:2" x14ac:dyDescent="0.15">
      <c r="A563" s="63">
        <v>1385</v>
      </c>
      <c r="B563" s="63">
        <v>89</v>
      </c>
    </row>
    <row r="564" spans="1:2" x14ac:dyDescent="0.15">
      <c r="A564" s="63">
        <v>1386</v>
      </c>
      <c r="B564" s="63">
        <v>21</v>
      </c>
    </row>
    <row r="565" spans="1:2" x14ac:dyDescent="0.15">
      <c r="A565" s="63">
        <v>1386</v>
      </c>
      <c r="B565" s="63">
        <v>28</v>
      </c>
    </row>
    <row r="566" spans="1:2" x14ac:dyDescent="0.15">
      <c r="A566" s="63">
        <v>1386</v>
      </c>
      <c r="B566" s="63">
        <v>42</v>
      </c>
    </row>
    <row r="567" spans="1:2" x14ac:dyDescent="0.15">
      <c r="A567" s="63">
        <v>1386</v>
      </c>
      <c r="B567" s="63">
        <v>43</v>
      </c>
    </row>
    <row r="568" spans="1:2" x14ac:dyDescent="0.15">
      <c r="A568" s="63">
        <v>1386</v>
      </c>
      <c r="B568" s="63">
        <v>88</v>
      </c>
    </row>
    <row r="569" spans="1:2" x14ac:dyDescent="0.15">
      <c r="A569" s="63">
        <v>1387</v>
      </c>
      <c r="B569" s="63">
        <v>9</v>
      </c>
    </row>
    <row r="570" spans="1:2" x14ac:dyDescent="0.15">
      <c r="A570" s="63">
        <v>1387</v>
      </c>
      <c r="B570" s="63">
        <v>20</v>
      </c>
    </row>
    <row r="571" spans="1:2" x14ac:dyDescent="0.15">
      <c r="A571" s="63">
        <v>1387</v>
      </c>
      <c r="B571" s="63">
        <v>21</v>
      </c>
    </row>
    <row r="572" spans="1:2" x14ac:dyDescent="0.15">
      <c r="A572" s="63">
        <v>1387</v>
      </c>
      <c r="B572" s="63">
        <v>22</v>
      </c>
    </row>
    <row r="573" spans="1:2" x14ac:dyDescent="0.15">
      <c r="A573" s="63">
        <v>1387</v>
      </c>
      <c r="B573" s="63">
        <v>95</v>
      </c>
    </row>
    <row r="574" spans="1:2" x14ac:dyDescent="0.15">
      <c r="A574" s="63">
        <v>1388</v>
      </c>
      <c r="B574" s="63">
        <v>2</v>
      </c>
    </row>
    <row r="575" spans="1:2" x14ac:dyDescent="0.15">
      <c r="A575" s="63">
        <v>1388</v>
      </c>
      <c r="B575" s="63">
        <v>8</v>
      </c>
    </row>
    <row r="576" spans="1:2" x14ac:dyDescent="0.15">
      <c r="A576" s="63">
        <v>1388</v>
      </c>
      <c r="B576" s="63">
        <v>9</v>
      </c>
    </row>
    <row r="577" spans="1:2" x14ac:dyDescent="0.15">
      <c r="A577" s="63">
        <v>1388</v>
      </c>
      <c r="B577" s="63">
        <v>21</v>
      </c>
    </row>
    <row r="578" spans="1:2" x14ac:dyDescent="0.15">
      <c r="A578" s="63">
        <v>1388</v>
      </c>
      <c r="B578" s="63">
        <v>95</v>
      </c>
    </row>
    <row r="579" spans="1:2" x14ac:dyDescent="0.15">
      <c r="A579" s="63">
        <v>1389</v>
      </c>
      <c r="B579" s="63">
        <v>2</v>
      </c>
    </row>
    <row r="580" spans="1:2" x14ac:dyDescent="0.15">
      <c r="A580" s="63">
        <v>1389</v>
      </c>
      <c r="B580" s="63">
        <v>57</v>
      </c>
    </row>
    <row r="581" spans="1:2" x14ac:dyDescent="0.15">
      <c r="A581" s="63">
        <v>1389</v>
      </c>
      <c r="B581" s="63">
        <v>88</v>
      </c>
    </row>
    <row r="582" spans="1:2" x14ac:dyDescent="0.15">
      <c r="A582" s="63">
        <v>1389</v>
      </c>
      <c r="B582" s="63">
        <v>89</v>
      </c>
    </row>
    <row r="583" spans="1:2" x14ac:dyDescent="0.15">
      <c r="A583" s="63">
        <v>1390</v>
      </c>
      <c r="B583" s="63">
        <v>31</v>
      </c>
    </row>
    <row r="584" spans="1:2" x14ac:dyDescent="0.15">
      <c r="A584" s="63">
        <v>1390</v>
      </c>
      <c r="B584" s="63">
        <v>57</v>
      </c>
    </row>
    <row r="585" spans="1:2" x14ac:dyDescent="0.15">
      <c r="A585" s="63">
        <v>1391</v>
      </c>
      <c r="B585" s="63">
        <v>18</v>
      </c>
    </row>
    <row r="586" spans="1:2" x14ac:dyDescent="0.15">
      <c r="A586" s="63">
        <v>1391</v>
      </c>
      <c r="B586" s="63">
        <v>19</v>
      </c>
    </row>
    <row r="587" spans="1:2" x14ac:dyDescent="0.15">
      <c r="A587" s="63">
        <v>1391</v>
      </c>
      <c r="B587" s="63">
        <v>20</v>
      </c>
    </row>
    <row r="588" spans="1:2" x14ac:dyDescent="0.15">
      <c r="A588" s="63">
        <v>1391</v>
      </c>
      <c r="B588" s="63">
        <v>30</v>
      </c>
    </row>
    <row r="589" spans="1:2" x14ac:dyDescent="0.15">
      <c r="A589" s="63">
        <v>1391</v>
      </c>
      <c r="B589" s="63">
        <v>31</v>
      </c>
    </row>
    <row r="590" spans="1:2" x14ac:dyDescent="0.15">
      <c r="A590" s="63">
        <v>1391</v>
      </c>
      <c r="B590" s="63">
        <v>64</v>
      </c>
    </row>
    <row r="591" spans="1:2" x14ac:dyDescent="0.15">
      <c r="A591" s="63">
        <v>1391</v>
      </c>
      <c r="B591" s="63">
        <v>108</v>
      </c>
    </row>
    <row r="592" spans="1:2" x14ac:dyDescent="0.15">
      <c r="A592" s="63">
        <v>1392</v>
      </c>
      <c r="B592" s="63">
        <v>19</v>
      </c>
    </row>
    <row r="593" spans="1:2" x14ac:dyDescent="0.15">
      <c r="A593" s="63">
        <v>1392</v>
      </c>
      <c r="B593" s="63">
        <v>64</v>
      </c>
    </row>
    <row r="594" spans="1:2" x14ac:dyDescent="0.15">
      <c r="A594" s="63">
        <v>1392</v>
      </c>
      <c r="B594" s="63">
        <v>108</v>
      </c>
    </row>
    <row r="595" spans="1:2" x14ac:dyDescent="0.15">
      <c r="A595" s="63">
        <v>1392</v>
      </c>
      <c r="B595" s="63">
        <v>112</v>
      </c>
    </row>
    <row r="596" spans="1:2" x14ac:dyDescent="0.15">
      <c r="A596" s="63">
        <v>1393</v>
      </c>
      <c r="B596" s="63">
        <v>47</v>
      </c>
    </row>
    <row r="597" spans="1:2" x14ac:dyDescent="0.15">
      <c r="A597" s="63">
        <v>1393</v>
      </c>
      <c r="B597" s="63">
        <v>60</v>
      </c>
    </row>
    <row r="598" spans="1:2" x14ac:dyDescent="0.15">
      <c r="A598" s="63">
        <v>1393</v>
      </c>
      <c r="B598" s="63">
        <v>103</v>
      </c>
    </row>
    <row r="599" spans="1:2" x14ac:dyDescent="0.15">
      <c r="A599" s="63">
        <v>1393</v>
      </c>
      <c r="B599" s="63">
        <v>111</v>
      </c>
    </row>
    <row r="600" spans="1:2" x14ac:dyDescent="0.15">
      <c r="A600" s="63">
        <v>1393</v>
      </c>
      <c r="B600" s="63">
        <v>112</v>
      </c>
    </row>
    <row r="601" spans="1:2" x14ac:dyDescent="0.15">
      <c r="A601" s="63">
        <v>1394</v>
      </c>
      <c r="B601" s="63">
        <v>31</v>
      </c>
    </row>
    <row r="602" spans="1:2" x14ac:dyDescent="0.15">
      <c r="A602" s="63">
        <v>1394</v>
      </c>
      <c r="B602" s="63">
        <v>32</v>
      </c>
    </row>
    <row r="603" spans="1:2" x14ac:dyDescent="0.15">
      <c r="A603" s="63">
        <v>1394</v>
      </c>
      <c r="B603" s="63">
        <v>37</v>
      </c>
    </row>
    <row r="604" spans="1:2" x14ac:dyDescent="0.15">
      <c r="A604" s="63">
        <v>1394</v>
      </c>
      <c r="B604" s="63">
        <v>46</v>
      </c>
    </row>
    <row r="605" spans="1:2" x14ac:dyDescent="0.15">
      <c r="A605" s="63">
        <v>1394</v>
      </c>
      <c r="B605" s="63">
        <v>47</v>
      </c>
    </row>
    <row r="606" spans="1:2" x14ac:dyDescent="0.15">
      <c r="A606" s="63">
        <v>1394</v>
      </c>
      <c r="B606" s="63">
        <v>60</v>
      </c>
    </row>
    <row r="607" spans="1:2" x14ac:dyDescent="0.15">
      <c r="A607" s="63">
        <v>1394</v>
      </c>
      <c r="B607" s="63">
        <v>103</v>
      </c>
    </row>
    <row r="608" spans="1:2" x14ac:dyDescent="0.15">
      <c r="A608" s="63">
        <v>1395</v>
      </c>
      <c r="B608" s="63">
        <v>14</v>
      </c>
    </row>
    <row r="609" spans="1:2" x14ac:dyDescent="0.15">
      <c r="A609" s="63">
        <v>1395</v>
      </c>
      <c r="B609" s="63">
        <v>26</v>
      </c>
    </row>
    <row r="610" spans="1:2" x14ac:dyDescent="0.15">
      <c r="A610" s="63">
        <v>1395</v>
      </c>
      <c r="B610" s="63">
        <v>36</v>
      </c>
    </row>
    <row r="611" spans="1:2" x14ac:dyDescent="0.15">
      <c r="A611" s="63">
        <v>1395</v>
      </c>
      <c r="B611" s="63">
        <v>37</v>
      </c>
    </row>
    <row r="612" spans="1:2" x14ac:dyDescent="0.15">
      <c r="A612" s="63">
        <v>1395</v>
      </c>
      <c r="B612" s="63">
        <v>47</v>
      </c>
    </row>
    <row r="613" spans="1:2" x14ac:dyDescent="0.15">
      <c r="A613" s="63">
        <v>1395</v>
      </c>
      <c r="B613" s="63">
        <v>118</v>
      </c>
    </row>
    <row r="614" spans="1:2" x14ac:dyDescent="0.15">
      <c r="A614" s="63">
        <v>1396</v>
      </c>
      <c r="B614" s="63">
        <v>9</v>
      </c>
    </row>
    <row r="615" spans="1:2" x14ac:dyDescent="0.15">
      <c r="A615" s="63">
        <v>1396</v>
      </c>
      <c r="B615" s="63">
        <v>13</v>
      </c>
    </row>
    <row r="616" spans="1:2" x14ac:dyDescent="0.15">
      <c r="A616" s="63">
        <v>1396</v>
      </c>
      <c r="B616" s="63">
        <v>14</v>
      </c>
    </row>
    <row r="617" spans="1:2" x14ac:dyDescent="0.15">
      <c r="A617" s="63">
        <v>1396</v>
      </c>
      <c r="B617" s="63">
        <v>25</v>
      </c>
    </row>
    <row r="618" spans="1:2" x14ac:dyDescent="0.15">
      <c r="A618" s="63">
        <v>1396</v>
      </c>
      <c r="B618" s="63">
        <v>26</v>
      </c>
    </row>
    <row r="619" spans="1:2" x14ac:dyDescent="0.15">
      <c r="A619" s="63">
        <v>1396</v>
      </c>
      <c r="B619" s="63">
        <v>27</v>
      </c>
    </row>
    <row r="620" spans="1:2" x14ac:dyDescent="0.15">
      <c r="A620" s="63">
        <v>1396</v>
      </c>
      <c r="B620" s="63">
        <v>80</v>
      </c>
    </row>
    <row r="621" spans="1:2" x14ac:dyDescent="0.15">
      <c r="A621" s="63">
        <v>1396</v>
      </c>
      <c r="B621" s="63">
        <v>117</v>
      </c>
    </row>
    <row r="622" spans="1:2" x14ac:dyDescent="0.15">
      <c r="A622" s="63">
        <v>1396</v>
      </c>
      <c r="B622" s="63">
        <v>118</v>
      </c>
    </row>
    <row r="623" spans="1:2" x14ac:dyDescent="0.15">
      <c r="A623" s="63">
        <v>1397</v>
      </c>
      <c r="B623" s="63">
        <v>9</v>
      </c>
    </row>
    <row r="624" spans="1:2" x14ac:dyDescent="0.15">
      <c r="A624" s="63">
        <v>1397</v>
      </c>
      <c r="B624" s="63">
        <v>26</v>
      </c>
    </row>
    <row r="625" spans="1:2" x14ac:dyDescent="0.15">
      <c r="A625" s="63">
        <v>1397</v>
      </c>
      <c r="B625" s="63">
        <v>54</v>
      </c>
    </row>
    <row r="626" spans="1:2" x14ac:dyDescent="0.15">
      <c r="A626" s="63">
        <v>1397</v>
      </c>
      <c r="B626" s="63">
        <v>80</v>
      </c>
    </row>
    <row r="627" spans="1:2" x14ac:dyDescent="0.15">
      <c r="A627" s="63">
        <v>1397</v>
      </c>
      <c r="B627" s="63">
        <v>84</v>
      </c>
    </row>
    <row r="628" spans="1:2" x14ac:dyDescent="0.15">
      <c r="A628" s="63">
        <v>1398</v>
      </c>
      <c r="B628" s="63">
        <v>48</v>
      </c>
    </row>
    <row r="629" spans="1:2" x14ac:dyDescent="0.15">
      <c r="A629" s="63">
        <v>1398</v>
      </c>
      <c r="B629" s="63">
        <v>54</v>
      </c>
    </row>
    <row r="630" spans="1:2" x14ac:dyDescent="0.15">
      <c r="A630" s="63">
        <v>1398</v>
      </c>
      <c r="B630" s="63">
        <v>84</v>
      </c>
    </row>
    <row r="631" spans="1:2" x14ac:dyDescent="0.15">
      <c r="A631" s="63">
        <v>1398</v>
      </c>
      <c r="B631" s="63">
        <v>96</v>
      </c>
    </row>
    <row r="632" spans="1:2" x14ac:dyDescent="0.15">
      <c r="A632" s="63">
        <v>1399</v>
      </c>
      <c r="B632" s="63">
        <v>37</v>
      </c>
    </row>
    <row r="633" spans="1:2" x14ac:dyDescent="0.15">
      <c r="A633" s="63">
        <v>1399</v>
      </c>
      <c r="B633" s="63">
        <v>47</v>
      </c>
    </row>
    <row r="634" spans="1:2" x14ac:dyDescent="0.15">
      <c r="A634" s="63">
        <v>1399</v>
      </c>
      <c r="B634" s="63">
        <v>48</v>
      </c>
    </row>
    <row r="635" spans="1:2" x14ac:dyDescent="0.15">
      <c r="A635" s="63">
        <v>1399</v>
      </c>
      <c r="B635" s="63">
        <v>95</v>
      </c>
    </row>
    <row r="636" spans="1:2" x14ac:dyDescent="0.15">
      <c r="A636" s="63">
        <v>1399</v>
      </c>
      <c r="B636" s="63">
        <v>96</v>
      </c>
    </row>
    <row r="637" spans="1:2" x14ac:dyDescent="0.15">
      <c r="A637" s="63">
        <v>1399</v>
      </c>
      <c r="B637" s="63">
        <v>97</v>
      </c>
    </row>
    <row r="638" spans="1:2" x14ac:dyDescent="0.15">
      <c r="A638" s="63">
        <v>1400</v>
      </c>
      <c r="B638" s="63">
        <v>36</v>
      </c>
    </row>
    <row r="639" spans="1:2" x14ac:dyDescent="0.15">
      <c r="A639" s="63">
        <v>1400</v>
      </c>
      <c r="B639" s="63">
        <v>37</v>
      </c>
    </row>
    <row r="640" spans="1:2" x14ac:dyDescent="0.15">
      <c r="A640" s="63">
        <v>1400</v>
      </c>
      <c r="B640" s="63">
        <v>51</v>
      </c>
    </row>
    <row r="641" spans="1:2" x14ac:dyDescent="0.15">
      <c r="A641" s="63">
        <v>1400</v>
      </c>
      <c r="B641" s="63">
        <v>96</v>
      </c>
    </row>
    <row r="642" spans="1:2" x14ac:dyDescent="0.15">
      <c r="A642" s="63">
        <v>1401</v>
      </c>
      <c r="B642" s="63">
        <v>36</v>
      </c>
    </row>
    <row r="643" spans="1:2" x14ac:dyDescent="0.15">
      <c r="A643" s="63">
        <v>1401</v>
      </c>
      <c r="B643" s="63">
        <v>37</v>
      </c>
    </row>
    <row r="644" spans="1:2" x14ac:dyDescent="0.15">
      <c r="A644" s="63">
        <v>1401</v>
      </c>
      <c r="B644" s="63">
        <v>51</v>
      </c>
    </row>
    <row r="645" spans="1:2" x14ac:dyDescent="0.15">
      <c r="A645" s="63">
        <v>1401</v>
      </c>
      <c r="B645" s="63">
        <v>66</v>
      </c>
    </row>
    <row r="646" spans="1:2" x14ac:dyDescent="0.15">
      <c r="A646" s="63">
        <v>1401</v>
      </c>
      <c r="B646" s="63">
        <v>111</v>
      </c>
    </row>
    <row r="647" spans="1:2" x14ac:dyDescent="0.15">
      <c r="A647" s="63">
        <v>1401</v>
      </c>
      <c r="B647" s="63">
        <v>121</v>
      </c>
    </row>
    <row r="648" spans="1:2" x14ac:dyDescent="0.15">
      <c r="A648" s="63">
        <v>1402</v>
      </c>
      <c r="B648" s="63">
        <v>40</v>
      </c>
    </row>
    <row r="649" spans="1:2" x14ac:dyDescent="0.15">
      <c r="A649" s="63">
        <v>1402</v>
      </c>
      <c r="B649" s="63">
        <v>51</v>
      </c>
    </row>
    <row r="650" spans="1:2" x14ac:dyDescent="0.15">
      <c r="A650" s="63">
        <v>1402</v>
      </c>
      <c r="B650" s="63">
        <v>65</v>
      </c>
    </row>
    <row r="651" spans="1:2" x14ac:dyDescent="0.15">
      <c r="A651" s="63">
        <v>1402</v>
      </c>
      <c r="B651" s="63">
        <v>66</v>
      </c>
    </row>
    <row r="652" spans="1:2" x14ac:dyDescent="0.15">
      <c r="A652" s="63">
        <v>1402</v>
      </c>
      <c r="B652" s="63">
        <v>67</v>
      </c>
    </row>
    <row r="653" spans="1:2" x14ac:dyDescent="0.15">
      <c r="A653" s="63">
        <v>1402</v>
      </c>
      <c r="B653" s="63">
        <v>103</v>
      </c>
    </row>
    <row r="654" spans="1:2" x14ac:dyDescent="0.15">
      <c r="A654" s="63">
        <v>1402</v>
      </c>
      <c r="B654" s="63">
        <v>110</v>
      </c>
    </row>
    <row r="655" spans="1:2" x14ac:dyDescent="0.15">
      <c r="A655" s="63">
        <v>1402</v>
      </c>
      <c r="B655" s="63">
        <v>111</v>
      </c>
    </row>
    <row r="656" spans="1:2" x14ac:dyDescent="0.15">
      <c r="A656" s="63">
        <v>1402</v>
      </c>
      <c r="B656" s="63">
        <v>112</v>
      </c>
    </row>
    <row r="657" spans="1:2" x14ac:dyDescent="0.15">
      <c r="A657" s="63">
        <v>1403</v>
      </c>
      <c r="B657" s="63">
        <v>6</v>
      </c>
    </row>
    <row r="658" spans="1:2" x14ac:dyDescent="0.15">
      <c r="A658" s="63">
        <v>1403</v>
      </c>
      <c r="B658" s="63">
        <v>11</v>
      </c>
    </row>
    <row r="659" spans="1:2" x14ac:dyDescent="0.15">
      <c r="A659" s="63">
        <v>1403</v>
      </c>
      <c r="B659" s="63">
        <v>40</v>
      </c>
    </row>
    <row r="660" spans="1:2" x14ac:dyDescent="0.15">
      <c r="A660" s="63">
        <v>1403</v>
      </c>
      <c r="B660" s="63">
        <v>66</v>
      </c>
    </row>
    <row r="661" spans="1:2" x14ac:dyDescent="0.15">
      <c r="A661" s="63">
        <v>1403</v>
      </c>
      <c r="B661" s="63">
        <v>74</v>
      </c>
    </row>
    <row r="662" spans="1:2" x14ac:dyDescent="0.15">
      <c r="A662" s="63">
        <v>1403</v>
      </c>
      <c r="B662" s="63">
        <v>102</v>
      </c>
    </row>
    <row r="663" spans="1:2" x14ac:dyDescent="0.15">
      <c r="A663" s="63">
        <v>1403</v>
      </c>
      <c r="B663" s="63">
        <v>103</v>
      </c>
    </row>
    <row r="664" spans="1:2" x14ac:dyDescent="0.15">
      <c r="A664" s="63">
        <v>1403</v>
      </c>
      <c r="B664" s="63">
        <v>104</v>
      </c>
    </row>
    <row r="665" spans="1:2" x14ac:dyDescent="0.15">
      <c r="A665" s="63">
        <v>1403</v>
      </c>
      <c r="B665" s="63">
        <v>111</v>
      </c>
    </row>
    <row r="666" spans="1:2" x14ac:dyDescent="0.15">
      <c r="A666" s="63">
        <v>1404</v>
      </c>
      <c r="B666" s="63">
        <v>5</v>
      </c>
    </row>
    <row r="667" spans="1:2" x14ac:dyDescent="0.15">
      <c r="A667" s="63">
        <v>1404</v>
      </c>
      <c r="B667" s="63">
        <v>6</v>
      </c>
    </row>
    <row r="668" spans="1:2" x14ac:dyDescent="0.15">
      <c r="A668" s="63">
        <v>1404</v>
      </c>
      <c r="B668" s="63">
        <v>7</v>
      </c>
    </row>
    <row r="669" spans="1:2" x14ac:dyDescent="0.15">
      <c r="A669" s="63">
        <v>1404</v>
      </c>
      <c r="B669" s="63">
        <v>11</v>
      </c>
    </row>
    <row r="670" spans="1:2" x14ac:dyDescent="0.15">
      <c r="A670" s="63">
        <v>1404</v>
      </c>
      <c r="B670" s="63">
        <v>73</v>
      </c>
    </row>
    <row r="671" spans="1:2" x14ac:dyDescent="0.15">
      <c r="A671" s="63">
        <v>1404</v>
      </c>
      <c r="B671" s="63">
        <v>74</v>
      </c>
    </row>
    <row r="672" spans="1:2" x14ac:dyDescent="0.15">
      <c r="A672" s="63">
        <v>1404</v>
      </c>
      <c r="B672" s="63">
        <v>103</v>
      </c>
    </row>
    <row r="673" spans="1:2" x14ac:dyDescent="0.15">
      <c r="A673" s="63">
        <v>1404</v>
      </c>
      <c r="B673" s="63">
        <v>118</v>
      </c>
    </row>
    <row r="674" spans="1:2" x14ac:dyDescent="0.15">
      <c r="A674" s="63">
        <v>1404</v>
      </c>
      <c r="B674" s="63">
        <v>119</v>
      </c>
    </row>
    <row r="675" spans="1:2" x14ac:dyDescent="0.15">
      <c r="A675" s="63">
        <v>1405</v>
      </c>
      <c r="B675" s="63">
        <v>6</v>
      </c>
    </row>
    <row r="676" spans="1:2" x14ac:dyDescent="0.15">
      <c r="A676" s="63">
        <v>1405</v>
      </c>
      <c r="B676" s="63">
        <v>17</v>
      </c>
    </row>
    <row r="677" spans="1:2" x14ac:dyDescent="0.15">
      <c r="A677" s="63">
        <v>1405</v>
      </c>
      <c r="B677" s="63">
        <v>30</v>
      </c>
    </row>
    <row r="678" spans="1:2" x14ac:dyDescent="0.15">
      <c r="A678" s="63">
        <v>1405</v>
      </c>
      <c r="B678" s="63">
        <v>50</v>
      </c>
    </row>
    <row r="679" spans="1:2" x14ac:dyDescent="0.15">
      <c r="A679" s="63">
        <v>1406</v>
      </c>
      <c r="B679" s="63">
        <v>17</v>
      </c>
    </row>
    <row r="680" spans="1:2" x14ac:dyDescent="0.15">
      <c r="A680" s="63">
        <v>1406</v>
      </c>
      <c r="B680" s="63">
        <v>30</v>
      </c>
    </row>
    <row r="681" spans="1:2" x14ac:dyDescent="0.15">
      <c r="A681" s="63">
        <v>1406</v>
      </c>
      <c r="B681" s="63">
        <v>49</v>
      </c>
    </row>
    <row r="682" spans="1:2" x14ac:dyDescent="0.15">
      <c r="A682" s="63">
        <v>1406</v>
      </c>
      <c r="B682" s="63">
        <v>50</v>
      </c>
    </row>
    <row r="683" spans="1:2" x14ac:dyDescent="0.15">
      <c r="A683" s="63">
        <v>1406</v>
      </c>
      <c r="B683" s="63">
        <v>90</v>
      </c>
    </row>
    <row r="684" spans="1:2" x14ac:dyDescent="0.15">
      <c r="A684" s="63">
        <v>1407</v>
      </c>
      <c r="B684" s="63">
        <v>57</v>
      </c>
    </row>
    <row r="685" spans="1:2" x14ac:dyDescent="0.15">
      <c r="A685" s="63">
        <v>1407</v>
      </c>
      <c r="B685" s="63">
        <v>89</v>
      </c>
    </row>
    <row r="686" spans="1:2" x14ac:dyDescent="0.15">
      <c r="A686" s="63">
        <v>1407</v>
      </c>
      <c r="B686" s="63">
        <v>90</v>
      </c>
    </row>
    <row r="687" spans="1:2" x14ac:dyDescent="0.15">
      <c r="A687" s="63">
        <v>1407</v>
      </c>
      <c r="B687" s="63">
        <v>115</v>
      </c>
    </row>
    <row r="688" spans="1:2" x14ac:dyDescent="0.15">
      <c r="A688" s="63">
        <v>1407</v>
      </c>
      <c r="B688" s="63">
        <v>382</v>
      </c>
    </row>
    <row r="689" spans="1:2" x14ac:dyDescent="0.15">
      <c r="A689" s="63">
        <v>1408</v>
      </c>
      <c r="B689" s="63">
        <v>57</v>
      </c>
    </row>
    <row r="690" spans="1:2" x14ac:dyDescent="0.15">
      <c r="A690" s="63">
        <v>1408</v>
      </c>
      <c r="B690" s="63">
        <v>72</v>
      </c>
    </row>
    <row r="691" spans="1:2" x14ac:dyDescent="0.15">
      <c r="A691" s="63">
        <v>1408</v>
      </c>
      <c r="B691" s="63">
        <v>114</v>
      </c>
    </row>
    <row r="692" spans="1:2" x14ac:dyDescent="0.15">
      <c r="A692" s="63">
        <v>1408</v>
      </c>
      <c r="B692" s="63">
        <v>115</v>
      </c>
    </row>
    <row r="693" spans="1:2" x14ac:dyDescent="0.15">
      <c r="A693" s="63">
        <v>1409</v>
      </c>
      <c r="B693" s="63">
        <v>6</v>
      </c>
    </row>
    <row r="694" spans="1:2" x14ac:dyDescent="0.15">
      <c r="A694" s="63">
        <v>1409</v>
      </c>
      <c r="B694" s="63">
        <v>31</v>
      </c>
    </row>
    <row r="695" spans="1:2" x14ac:dyDescent="0.15">
      <c r="A695" s="63">
        <v>1409</v>
      </c>
      <c r="B695" s="63">
        <v>71</v>
      </c>
    </row>
    <row r="696" spans="1:2" x14ac:dyDescent="0.15">
      <c r="A696" s="63">
        <v>1409</v>
      </c>
      <c r="B696" s="63">
        <v>72</v>
      </c>
    </row>
    <row r="697" spans="1:2" x14ac:dyDescent="0.15">
      <c r="A697" s="63">
        <v>1409</v>
      </c>
      <c r="B697" s="63">
        <v>121</v>
      </c>
    </row>
    <row r="698" spans="1:2" x14ac:dyDescent="0.15">
      <c r="A698" s="63">
        <v>1410</v>
      </c>
      <c r="B698" s="63">
        <v>6</v>
      </c>
    </row>
    <row r="699" spans="1:2" x14ac:dyDescent="0.15">
      <c r="A699" s="63">
        <v>1410</v>
      </c>
      <c r="B699" s="63">
        <v>27</v>
      </c>
    </row>
    <row r="700" spans="1:2" x14ac:dyDescent="0.15">
      <c r="A700" s="63">
        <v>1410</v>
      </c>
      <c r="B700" s="63">
        <v>30</v>
      </c>
    </row>
    <row r="701" spans="1:2" x14ac:dyDescent="0.15">
      <c r="A701" s="63">
        <v>1410</v>
      </c>
      <c r="B701" s="63">
        <v>31</v>
      </c>
    </row>
    <row r="702" spans="1:2" x14ac:dyDescent="0.15">
      <c r="A702" s="63">
        <v>1410</v>
      </c>
      <c r="B702" s="63">
        <v>41</v>
      </c>
    </row>
    <row r="703" spans="1:2" x14ac:dyDescent="0.15">
      <c r="A703" s="63">
        <v>1410</v>
      </c>
      <c r="B703" s="63">
        <v>120</v>
      </c>
    </row>
    <row r="704" spans="1:2" x14ac:dyDescent="0.15">
      <c r="A704" s="63">
        <v>1410</v>
      </c>
      <c r="B704" s="63">
        <v>121</v>
      </c>
    </row>
    <row r="705" spans="1:2" x14ac:dyDescent="0.15">
      <c r="A705" s="63">
        <v>1411</v>
      </c>
      <c r="B705" s="63">
        <v>26</v>
      </c>
    </row>
    <row r="706" spans="1:2" x14ac:dyDescent="0.15">
      <c r="A706" s="63">
        <v>1411</v>
      </c>
      <c r="B706" s="63">
        <v>27</v>
      </c>
    </row>
    <row r="707" spans="1:2" x14ac:dyDescent="0.15">
      <c r="A707" s="63">
        <v>1411</v>
      </c>
      <c r="B707" s="63">
        <v>37</v>
      </c>
    </row>
    <row r="708" spans="1:2" x14ac:dyDescent="0.15">
      <c r="A708" s="63">
        <v>1411</v>
      </c>
      <c r="B708" s="63">
        <v>41</v>
      </c>
    </row>
    <row r="709" spans="1:2" x14ac:dyDescent="0.15">
      <c r="A709" s="63">
        <v>1411</v>
      </c>
      <c r="B709" s="63">
        <v>56</v>
      </c>
    </row>
    <row r="710" spans="1:2" x14ac:dyDescent="0.15">
      <c r="A710" s="63">
        <v>1411</v>
      </c>
      <c r="B710" s="63">
        <v>57</v>
      </c>
    </row>
    <row r="711" spans="1:2" x14ac:dyDescent="0.15">
      <c r="A711" s="63">
        <v>1411</v>
      </c>
      <c r="B711" s="63">
        <v>79</v>
      </c>
    </row>
    <row r="712" spans="1:2" x14ac:dyDescent="0.15">
      <c r="A712" s="63">
        <v>1411</v>
      </c>
      <c r="B712" s="63">
        <v>115</v>
      </c>
    </row>
    <row r="713" spans="1:2" x14ac:dyDescent="0.15">
      <c r="A713" s="63">
        <v>1411</v>
      </c>
      <c r="B713" s="63">
        <v>116</v>
      </c>
    </row>
    <row r="714" spans="1:2" x14ac:dyDescent="0.15">
      <c r="A714" s="63">
        <v>1412</v>
      </c>
      <c r="B714" s="63">
        <v>37</v>
      </c>
    </row>
    <row r="715" spans="1:2" x14ac:dyDescent="0.15">
      <c r="A715" s="63">
        <v>1412</v>
      </c>
      <c r="B715" s="63">
        <v>73</v>
      </c>
    </row>
    <row r="716" spans="1:2" x14ac:dyDescent="0.15">
      <c r="A716" s="63">
        <v>1412</v>
      </c>
      <c r="B716" s="63">
        <v>79</v>
      </c>
    </row>
    <row r="717" spans="1:2" x14ac:dyDescent="0.15">
      <c r="A717" s="63">
        <v>1413</v>
      </c>
      <c r="B717" s="63">
        <v>18</v>
      </c>
    </row>
    <row r="718" spans="1:2" x14ac:dyDescent="0.15">
      <c r="A718" s="63">
        <v>1413</v>
      </c>
      <c r="B718" s="63">
        <v>26</v>
      </c>
    </row>
    <row r="719" spans="1:2" x14ac:dyDescent="0.15">
      <c r="A719" s="63">
        <v>1413</v>
      </c>
      <c r="B719" s="63">
        <v>73</v>
      </c>
    </row>
    <row r="720" spans="1:2" x14ac:dyDescent="0.15">
      <c r="A720" s="63">
        <v>1413</v>
      </c>
      <c r="B720" s="63">
        <v>105</v>
      </c>
    </row>
    <row r="721" spans="1:2" x14ac:dyDescent="0.15">
      <c r="A721" s="63">
        <v>1414</v>
      </c>
      <c r="B721" s="63">
        <v>18</v>
      </c>
    </row>
    <row r="722" spans="1:2" x14ac:dyDescent="0.15">
      <c r="A722" s="63">
        <v>1414</v>
      </c>
      <c r="B722" s="63">
        <v>26</v>
      </c>
    </row>
    <row r="723" spans="1:2" x14ac:dyDescent="0.15">
      <c r="A723" s="63">
        <v>1414</v>
      </c>
      <c r="B723" s="63">
        <v>44</v>
      </c>
    </row>
    <row r="724" spans="1:2" x14ac:dyDescent="0.15">
      <c r="A724" s="63">
        <v>1414</v>
      </c>
      <c r="B724" s="63">
        <v>84</v>
      </c>
    </row>
    <row r="725" spans="1:2" x14ac:dyDescent="0.15">
      <c r="A725" s="63">
        <v>1414</v>
      </c>
      <c r="B725" s="63">
        <v>104</v>
      </c>
    </row>
    <row r="726" spans="1:2" x14ac:dyDescent="0.15">
      <c r="A726" s="63">
        <v>1414</v>
      </c>
      <c r="B726" s="63">
        <v>105</v>
      </c>
    </row>
    <row r="727" spans="1:2" x14ac:dyDescent="0.15">
      <c r="A727" s="63">
        <v>1415</v>
      </c>
      <c r="B727" s="63">
        <v>44</v>
      </c>
    </row>
    <row r="728" spans="1:2" x14ac:dyDescent="0.15">
      <c r="A728" s="63">
        <v>1415</v>
      </c>
      <c r="B728" s="63">
        <v>70</v>
      </c>
    </row>
    <row r="729" spans="1:2" x14ac:dyDescent="0.15">
      <c r="A729" s="63">
        <v>1415</v>
      </c>
      <c r="B729" s="63">
        <v>83</v>
      </c>
    </row>
    <row r="730" spans="1:2" x14ac:dyDescent="0.15">
      <c r="A730" s="63">
        <v>1415</v>
      </c>
      <c r="B730" s="63">
        <v>84</v>
      </c>
    </row>
    <row r="731" spans="1:2" x14ac:dyDescent="0.15">
      <c r="A731" s="63">
        <v>1415</v>
      </c>
      <c r="B731" s="63">
        <v>85</v>
      </c>
    </row>
    <row r="732" spans="1:2" x14ac:dyDescent="0.15">
      <c r="A732" s="63">
        <v>1415</v>
      </c>
      <c r="B732" s="63">
        <v>641</v>
      </c>
    </row>
    <row r="733" spans="1:2" x14ac:dyDescent="0.15">
      <c r="A733" s="63">
        <v>1416</v>
      </c>
      <c r="B733" s="63">
        <v>5</v>
      </c>
    </row>
    <row r="734" spans="1:2" x14ac:dyDescent="0.15">
      <c r="A734" s="63">
        <v>1416</v>
      </c>
      <c r="B734" s="63">
        <v>13</v>
      </c>
    </row>
    <row r="735" spans="1:2" x14ac:dyDescent="0.15">
      <c r="A735" s="63">
        <v>1416</v>
      </c>
      <c r="B735" s="63">
        <v>31</v>
      </c>
    </row>
    <row r="736" spans="1:2" x14ac:dyDescent="0.15">
      <c r="A736" s="63">
        <v>1416</v>
      </c>
      <c r="B736" s="63">
        <v>53</v>
      </c>
    </row>
    <row r="737" spans="1:2" x14ac:dyDescent="0.15">
      <c r="A737" s="63">
        <v>1416</v>
      </c>
      <c r="B737" s="63">
        <v>60</v>
      </c>
    </row>
    <row r="738" spans="1:2" x14ac:dyDescent="0.15">
      <c r="A738" s="63">
        <v>1416</v>
      </c>
      <c r="B738" s="63">
        <v>64</v>
      </c>
    </row>
    <row r="739" spans="1:2" x14ac:dyDescent="0.15">
      <c r="A739" s="63">
        <v>1416</v>
      </c>
      <c r="B739" s="63">
        <v>69</v>
      </c>
    </row>
    <row r="740" spans="1:2" x14ac:dyDescent="0.15">
      <c r="A740" s="63">
        <v>1416</v>
      </c>
      <c r="B740" s="63">
        <v>70</v>
      </c>
    </row>
    <row r="741" spans="1:2" x14ac:dyDescent="0.15">
      <c r="A741" s="63">
        <v>1416</v>
      </c>
      <c r="B741" s="63">
        <v>84</v>
      </c>
    </row>
    <row r="742" spans="1:2" x14ac:dyDescent="0.15">
      <c r="A742" s="63">
        <v>1416</v>
      </c>
      <c r="B742" s="63">
        <v>90</v>
      </c>
    </row>
    <row r="743" spans="1:2" x14ac:dyDescent="0.15">
      <c r="A743" s="63">
        <v>1417</v>
      </c>
      <c r="B743" s="63">
        <v>4</v>
      </c>
    </row>
    <row r="744" spans="1:2" x14ac:dyDescent="0.15">
      <c r="A744" s="63">
        <v>1417</v>
      </c>
      <c r="B744" s="63">
        <v>5</v>
      </c>
    </row>
    <row r="745" spans="1:2" x14ac:dyDescent="0.15">
      <c r="A745" s="63">
        <v>1417</v>
      </c>
      <c r="B745" s="63">
        <v>13</v>
      </c>
    </row>
    <row r="746" spans="1:2" x14ac:dyDescent="0.15">
      <c r="A746" s="63">
        <v>1417</v>
      </c>
      <c r="B746" s="63">
        <v>30</v>
      </c>
    </row>
    <row r="747" spans="1:2" x14ac:dyDescent="0.15">
      <c r="A747" s="63">
        <v>1417</v>
      </c>
      <c r="B747" s="63">
        <v>31</v>
      </c>
    </row>
    <row r="748" spans="1:2" x14ac:dyDescent="0.15">
      <c r="A748" s="63">
        <v>1417</v>
      </c>
      <c r="B748" s="63">
        <v>32</v>
      </c>
    </row>
    <row r="749" spans="1:2" x14ac:dyDescent="0.15">
      <c r="A749" s="63">
        <v>1417</v>
      </c>
      <c r="B749" s="63">
        <v>52</v>
      </c>
    </row>
    <row r="750" spans="1:2" x14ac:dyDescent="0.15">
      <c r="A750" s="63">
        <v>1417</v>
      </c>
      <c r="B750" s="63">
        <v>53</v>
      </c>
    </row>
    <row r="751" spans="1:2" x14ac:dyDescent="0.15">
      <c r="A751" s="63">
        <v>1417</v>
      </c>
      <c r="B751" s="63">
        <v>54</v>
      </c>
    </row>
    <row r="752" spans="1:2" x14ac:dyDescent="0.15">
      <c r="A752" s="63">
        <v>1417</v>
      </c>
      <c r="B752" s="63">
        <v>60</v>
      </c>
    </row>
    <row r="753" spans="1:2" x14ac:dyDescent="0.15">
      <c r="A753" s="63">
        <v>1417</v>
      </c>
      <c r="B753" s="63">
        <v>63</v>
      </c>
    </row>
    <row r="754" spans="1:2" x14ac:dyDescent="0.15">
      <c r="A754" s="63">
        <v>1417</v>
      </c>
      <c r="B754" s="63">
        <v>64</v>
      </c>
    </row>
    <row r="755" spans="1:2" x14ac:dyDescent="0.15">
      <c r="A755" s="63">
        <v>1417</v>
      </c>
      <c r="B755" s="63">
        <v>89</v>
      </c>
    </row>
    <row r="756" spans="1:2" x14ac:dyDescent="0.15">
      <c r="A756" s="63">
        <v>1417</v>
      </c>
      <c r="B756" s="63">
        <v>90</v>
      </c>
    </row>
    <row r="757" spans="1:2" x14ac:dyDescent="0.15">
      <c r="A757" s="63">
        <v>1418</v>
      </c>
      <c r="B757" s="63">
        <v>31</v>
      </c>
    </row>
    <row r="758" spans="1:2" x14ac:dyDescent="0.15">
      <c r="A758" s="63">
        <v>1418</v>
      </c>
      <c r="B758" s="63">
        <v>53</v>
      </c>
    </row>
    <row r="759" spans="1:2" x14ac:dyDescent="0.15">
      <c r="A759" s="63">
        <v>1418</v>
      </c>
      <c r="B759" s="63">
        <v>94</v>
      </c>
    </row>
    <row r="760" spans="1:2" x14ac:dyDescent="0.15">
      <c r="A760" s="63">
        <v>1418</v>
      </c>
      <c r="B760" s="63">
        <v>106</v>
      </c>
    </row>
    <row r="761" spans="1:2" x14ac:dyDescent="0.15">
      <c r="A761" s="63">
        <v>1419</v>
      </c>
      <c r="B761" s="63">
        <v>84</v>
      </c>
    </row>
    <row r="762" spans="1:2" x14ac:dyDescent="0.15">
      <c r="A762" s="63">
        <v>1419</v>
      </c>
      <c r="B762" s="63">
        <v>93</v>
      </c>
    </row>
    <row r="763" spans="1:2" x14ac:dyDescent="0.15">
      <c r="A763" s="63">
        <v>1419</v>
      </c>
      <c r="B763" s="63">
        <v>94</v>
      </c>
    </row>
    <row r="764" spans="1:2" x14ac:dyDescent="0.15">
      <c r="A764" s="63">
        <v>1419</v>
      </c>
      <c r="B764" s="63">
        <v>106</v>
      </c>
    </row>
    <row r="765" spans="1:2" x14ac:dyDescent="0.15">
      <c r="A765" s="63">
        <v>1420</v>
      </c>
      <c r="B765" s="63">
        <v>19</v>
      </c>
    </row>
    <row r="766" spans="1:2" x14ac:dyDescent="0.15">
      <c r="A766" s="63">
        <v>1420</v>
      </c>
      <c r="B766" s="63">
        <v>66</v>
      </c>
    </row>
    <row r="767" spans="1:2" x14ac:dyDescent="0.15">
      <c r="A767" s="63">
        <v>1420</v>
      </c>
      <c r="B767" s="63">
        <v>78</v>
      </c>
    </row>
    <row r="768" spans="1:2" x14ac:dyDescent="0.15">
      <c r="A768" s="63">
        <v>1420</v>
      </c>
      <c r="B768" s="63">
        <v>83</v>
      </c>
    </row>
    <row r="769" spans="1:2" x14ac:dyDescent="0.15">
      <c r="A769" s="63">
        <v>1420</v>
      </c>
      <c r="B769" s="63">
        <v>84</v>
      </c>
    </row>
    <row r="770" spans="1:2" x14ac:dyDescent="0.15">
      <c r="A770" s="63">
        <v>1420</v>
      </c>
      <c r="B770" s="63">
        <v>85</v>
      </c>
    </row>
    <row r="771" spans="1:2" x14ac:dyDescent="0.15">
      <c r="A771" s="63">
        <v>1421</v>
      </c>
      <c r="B771" s="63">
        <v>6</v>
      </c>
    </row>
    <row r="772" spans="1:2" x14ac:dyDescent="0.15">
      <c r="A772" s="63">
        <v>1421</v>
      </c>
      <c r="B772" s="63">
        <v>19</v>
      </c>
    </row>
    <row r="773" spans="1:2" x14ac:dyDescent="0.15">
      <c r="A773" s="63">
        <v>1421</v>
      </c>
      <c r="B773" s="63">
        <v>42</v>
      </c>
    </row>
    <row r="774" spans="1:2" x14ac:dyDescent="0.15">
      <c r="A774" s="63">
        <v>1421</v>
      </c>
      <c r="B774" s="63">
        <v>65</v>
      </c>
    </row>
    <row r="775" spans="1:2" x14ac:dyDescent="0.15">
      <c r="A775" s="63">
        <v>1421</v>
      </c>
      <c r="B775" s="63">
        <v>66</v>
      </c>
    </row>
    <row r="776" spans="1:2" x14ac:dyDescent="0.15">
      <c r="A776" s="63">
        <v>1421</v>
      </c>
      <c r="B776" s="63">
        <v>77</v>
      </c>
    </row>
    <row r="777" spans="1:2" x14ac:dyDescent="0.15">
      <c r="A777" s="63">
        <v>1421</v>
      </c>
      <c r="B777" s="63">
        <v>78</v>
      </c>
    </row>
    <row r="778" spans="1:2" x14ac:dyDescent="0.15">
      <c r="A778" s="63">
        <v>1421</v>
      </c>
      <c r="B778" s="63">
        <v>84</v>
      </c>
    </row>
    <row r="779" spans="1:2" x14ac:dyDescent="0.15">
      <c r="A779" s="63">
        <v>1422</v>
      </c>
      <c r="B779" s="63">
        <v>6</v>
      </c>
    </row>
    <row r="780" spans="1:2" x14ac:dyDescent="0.15">
      <c r="A780" s="63">
        <v>1422</v>
      </c>
      <c r="B780" s="63">
        <v>42</v>
      </c>
    </row>
    <row r="781" spans="1:2" x14ac:dyDescent="0.15">
      <c r="A781" s="63">
        <v>1423</v>
      </c>
      <c r="B781" s="63">
        <v>3</v>
      </c>
    </row>
    <row r="782" spans="1:2" x14ac:dyDescent="0.15">
      <c r="A782" s="63">
        <v>1423</v>
      </c>
      <c r="B782" s="63">
        <v>46</v>
      </c>
    </row>
    <row r="783" spans="1:2" x14ac:dyDescent="0.15">
      <c r="A783" s="63">
        <v>1424</v>
      </c>
      <c r="B783" s="63">
        <v>3</v>
      </c>
    </row>
    <row r="784" spans="1:2" x14ac:dyDescent="0.15">
      <c r="A784" s="63">
        <v>1424</v>
      </c>
      <c r="B784" s="63">
        <v>45</v>
      </c>
    </row>
    <row r="785" spans="1:2" x14ac:dyDescent="0.15">
      <c r="A785" s="63">
        <v>1424</v>
      </c>
      <c r="B785" s="63">
        <v>46</v>
      </c>
    </row>
    <row r="786" spans="1:2" x14ac:dyDescent="0.15">
      <c r="A786" s="63">
        <v>1424</v>
      </c>
      <c r="B786" s="63">
        <v>47</v>
      </c>
    </row>
    <row r="787" spans="1:2" x14ac:dyDescent="0.15">
      <c r="A787" s="63">
        <v>1424</v>
      </c>
      <c r="B787" s="63">
        <v>51</v>
      </c>
    </row>
    <row r="788" spans="1:2" x14ac:dyDescent="0.15">
      <c r="A788" s="63">
        <v>1424</v>
      </c>
      <c r="B788" s="63">
        <v>63</v>
      </c>
    </row>
    <row r="789" spans="1:2" x14ac:dyDescent="0.15">
      <c r="A789" s="63">
        <v>1424</v>
      </c>
      <c r="B789" s="63">
        <v>64</v>
      </c>
    </row>
    <row r="790" spans="1:2" x14ac:dyDescent="0.15">
      <c r="A790" s="63">
        <v>1425</v>
      </c>
      <c r="B790" s="63">
        <v>46</v>
      </c>
    </row>
    <row r="791" spans="1:2" x14ac:dyDescent="0.15">
      <c r="A791" s="63">
        <v>1425</v>
      </c>
      <c r="B791" s="63">
        <v>50</v>
      </c>
    </row>
    <row r="792" spans="1:2" x14ac:dyDescent="0.15">
      <c r="A792" s="63">
        <v>1425</v>
      </c>
      <c r="B792" s="63">
        <v>51</v>
      </c>
    </row>
    <row r="793" spans="1:2" x14ac:dyDescent="0.15">
      <c r="A793" s="63">
        <v>1425</v>
      </c>
      <c r="B793" s="63">
        <v>112</v>
      </c>
    </row>
    <row r="794" spans="1:2" x14ac:dyDescent="0.15">
      <c r="A794" s="63">
        <v>1426</v>
      </c>
      <c r="B794" s="63">
        <v>96</v>
      </c>
    </row>
    <row r="795" spans="1:2" x14ac:dyDescent="0.15">
      <c r="A795" s="63">
        <v>1426</v>
      </c>
      <c r="B795" s="63">
        <v>100</v>
      </c>
    </row>
    <row r="796" spans="1:2" x14ac:dyDescent="0.15">
      <c r="A796" s="63">
        <v>1426</v>
      </c>
      <c r="B796" s="63">
        <v>112</v>
      </c>
    </row>
    <row r="797" spans="1:2" x14ac:dyDescent="0.15">
      <c r="A797" s="63">
        <v>1427</v>
      </c>
      <c r="B797" s="63">
        <v>18</v>
      </c>
    </row>
    <row r="798" spans="1:2" x14ac:dyDescent="0.15">
      <c r="A798" s="63">
        <v>1427</v>
      </c>
      <c r="B798" s="63">
        <v>28</v>
      </c>
    </row>
    <row r="799" spans="1:2" x14ac:dyDescent="0.15">
      <c r="A799" s="63">
        <v>1427</v>
      </c>
      <c r="B799" s="63">
        <v>34</v>
      </c>
    </row>
    <row r="800" spans="1:2" x14ac:dyDescent="0.15">
      <c r="A800" s="63">
        <v>1427</v>
      </c>
      <c r="B800" s="63">
        <v>84</v>
      </c>
    </row>
    <row r="801" spans="1:2" x14ac:dyDescent="0.15">
      <c r="A801" s="63">
        <v>1427</v>
      </c>
      <c r="B801" s="63">
        <v>96</v>
      </c>
    </row>
    <row r="802" spans="1:2" x14ac:dyDescent="0.15">
      <c r="A802" s="63">
        <v>1427</v>
      </c>
      <c r="B802" s="63">
        <v>100</v>
      </c>
    </row>
    <row r="803" spans="1:2" x14ac:dyDescent="0.15">
      <c r="A803" s="63">
        <v>1428</v>
      </c>
      <c r="B803" s="63">
        <v>15</v>
      </c>
    </row>
    <row r="804" spans="1:2" x14ac:dyDescent="0.15">
      <c r="A804" s="63">
        <v>1428</v>
      </c>
      <c r="B804" s="63">
        <v>18</v>
      </c>
    </row>
    <row r="805" spans="1:2" x14ac:dyDescent="0.15">
      <c r="A805" s="63">
        <v>1428</v>
      </c>
      <c r="B805" s="63">
        <v>28</v>
      </c>
    </row>
    <row r="806" spans="1:2" x14ac:dyDescent="0.15">
      <c r="A806" s="63">
        <v>1428</v>
      </c>
      <c r="B806" s="63">
        <v>33</v>
      </c>
    </row>
    <row r="807" spans="1:2" x14ac:dyDescent="0.15">
      <c r="A807" s="63">
        <v>1428</v>
      </c>
      <c r="B807" s="63">
        <v>34</v>
      </c>
    </row>
    <row r="808" spans="1:2" x14ac:dyDescent="0.15">
      <c r="A808" s="63">
        <v>1428</v>
      </c>
      <c r="B808" s="63">
        <v>35</v>
      </c>
    </row>
    <row r="809" spans="1:2" x14ac:dyDescent="0.15">
      <c r="A809" s="63">
        <v>1428</v>
      </c>
      <c r="B809" s="63">
        <v>52</v>
      </c>
    </row>
    <row r="810" spans="1:2" x14ac:dyDescent="0.15">
      <c r="A810" s="63">
        <v>1428</v>
      </c>
      <c r="B810" s="63">
        <v>53</v>
      </c>
    </row>
    <row r="811" spans="1:2" x14ac:dyDescent="0.15">
      <c r="A811" s="63">
        <v>1428</v>
      </c>
      <c r="B811" s="63">
        <v>84</v>
      </c>
    </row>
    <row r="812" spans="1:2" x14ac:dyDescent="0.15">
      <c r="A812" s="63">
        <v>1428</v>
      </c>
      <c r="B812" s="63">
        <v>116</v>
      </c>
    </row>
    <row r="813" spans="1:2" x14ac:dyDescent="0.15">
      <c r="A813" s="63">
        <v>1429</v>
      </c>
      <c r="B813" s="63">
        <v>14</v>
      </c>
    </row>
    <row r="814" spans="1:2" x14ac:dyDescent="0.15">
      <c r="A814" s="63">
        <v>1429</v>
      </c>
      <c r="B814" s="63">
        <v>15</v>
      </c>
    </row>
    <row r="815" spans="1:2" x14ac:dyDescent="0.15">
      <c r="A815" s="63">
        <v>1429</v>
      </c>
      <c r="B815" s="63">
        <v>34</v>
      </c>
    </row>
    <row r="816" spans="1:2" x14ac:dyDescent="0.15">
      <c r="A816" s="63">
        <v>1429</v>
      </c>
      <c r="B816" s="63">
        <v>115</v>
      </c>
    </row>
    <row r="817" spans="1:2" x14ac:dyDescent="0.15">
      <c r="A817" s="63">
        <v>1429</v>
      </c>
      <c r="B817" s="63">
        <v>116</v>
      </c>
    </row>
    <row r="818" spans="1:2" x14ac:dyDescent="0.15">
      <c r="A818" s="63">
        <v>1430</v>
      </c>
      <c r="B818" s="63">
        <v>124</v>
      </c>
    </row>
    <row r="819" spans="1:2" x14ac:dyDescent="0.15">
      <c r="A819" s="63">
        <v>1431</v>
      </c>
      <c r="B819" s="63">
        <v>110</v>
      </c>
    </row>
    <row r="820" spans="1:2" x14ac:dyDescent="0.15">
      <c r="A820" s="63">
        <v>1431</v>
      </c>
      <c r="B820" s="63">
        <v>123</v>
      </c>
    </row>
    <row r="821" spans="1:2" x14ac:dyDescent="0.15">
      <c r="A821" s="63">
        <v>1431</v>
      </c>
      <c r="B821" s="63">
        <v>124</v>
      </c>
    </row>
    <row r="822" spans="1:2" x14ac:dyDescent="0.15">
      <c r="A822" s="63">
        <v>1432</v>
      </c>
      <c r="B822" s="63">
        <v>1</v>
      </c>
    </row>
    <row r="823" spans="1:2" x14ac:dyDescent="0.15">
      <c r="A823" s="63">
        <v>1432</v>
      </c>
      <c r="B823" s="63">
        <v>51</v>
      </c>
    </row>
    <row r="824" spans="1:2" x14ac:dyDescent="0.15">
      <c r="A824" s="63">
        <v>1432</v>
      </c>
      <c r="B824" s="63">
        <v>58</v>
      </c>
    </row>
    <row r="825" spans="1:2" x14ac:dyDescent="0.15">
      <c r="A825" s="63">
        <v>1432</v>
      </c>
      <c r="B825" s="63">
        <v>110</v>
      </c>
    </row>
    <row r="826" spans="1:2" x14ac:dyDescent="0.15">
      <c r="A826" s="63">
        <v>1433</v>
      </c>
      <c r="B826" s="63">
        <v>0</v>
      </c>
    </row>
    <row r="827" spans="1:2" x14ac:dyDescent="0.15">
      <c r="A827" s="63">
        <v>1433</v>
      </c>
      <c r="B827" s="63">
        <v>1</v>
      </c>
    </row>
    <row r="828" spans="1:2" x14ac:dyDescent="0.15">
      <c r="A828" s="63">
        <v>1433</v>
      </c>
      <c r="B828" s="63">
        <v>2</v>
      </c>
    </row>
    <row r="829" spans="1:2" x14ac:dyDescent="0.15">
      <c r="A829" s="63">
        <v>1433</v>
      </c>
      <c r="B829" s="63">
        <v>16</v>
      </c>
    </row>
    <row r="830" spans="1:2" x14ac:dyDescent="0.15">
      <c r="A830" s="63">
        <v>1433</v>
      </c>
      <c r="B830" s="63">
        <v>50</v>
      </c>
    </row>
    <row r="831" spans="1:2" x14ac:dyDescent="0.15">
      <c r="A831" s="63">
        <v>1433</v>
      </c>
      <c r="B831" s="63">
        <v>51</v>
      </c>
    </row>
    <row r="832" spans="1:2" x14ac:dyDescent="0.15">
      <c r="A832" s="63">
        <v>1433</v>
      </c>
      <c r="B832" s="63">
        <v>57</v>
      </c>
    </row>
    <row r="833" spans="1:2" x14ac:dyDescent="0.15">
      <c r="A833" s="63">
        <v>1433</v>
      </c>
      <c r="B833" s="63">
        <v>58</v>
      </c>
    </row>
    <row r="834" spans="1:2" x14ac:dyDescent="0.15">
      <c r="A834" s="63">
        <v>1433</v>
      </c>
      <c r="B834" s="63">
        <v>84</v>
      </c>
    </row>
    <row r="835" spans="1:2" x14ac:dyDescent="0.15">
      <c r="A835" s="63">
        <v>1433</v>
      </c>
      <c r="B835" s="63">
        <v>639</v>
      </c>
    </row>
    <row r="836" spans="1:2" x14ac:dyDescent="0.15">
      <c r="A836" s="63">
        <v>1434</v>
      </c>
      <c r="B836" s="63">
        <v>1</v>
      </c>
    </row>
    <row r="837" spans="1:2" x14ac:dyDescent="0.15">
      <c r="A837" s="63">
        <v>1434</v>
      </c>
      <c r="B837" s="63">
        <v>16</v>
      </c>
    </row>
    <row r="838" spans="1:2" x14ac:dyDescent="0.15">
      <c r="A838" s="63">
        <v>1434</v>
      </c>
      <c r="B838" s="63">
        <v>83</v>
      </c>
    </row>
    <row r="839" spans="1:2" x14ac:dyDescent="0.15">
      <c r="A839" s="63">
        <v>1434</v>
      </c>
      <c r="B839" s="63">
        <v>84</v>
      </c>
    </row>
    <row r="840" spans="1:2" x14ac:dyDescent="0.15">
      <c r="A840" s="63">
        <v>1434</v>
      </c>
      <c r="B840" s="63">
        <v>91</v>
      </c>
    </row>
    <row r="841" spans="1:2" x14ac:dyDescent="0.15">
      <c r="A841" s="63">
        <v>1434</v>
      </c>
      <c r="B841" s="63">
        <v>107</v>
      </c>
    </row>
    <row r="842" spans="1:2" x14ac:dyDescent="0.15">
      <c r="A842" s="63">
        <v>1435</v>
      </c>
      <c r="B842" s="63">
        <v>91</v>
      </c>
    </row>
    <row r="843" spans="1:2" x14ac:dyDescent="0.15">
      <c r="A843" s="63">
        <v>1435</v>
      </c>
      <c r="B843" s="63">
        <v>107</v>
      </c>
    </row>
    <row r="844" spans="1:2" x14ac:dyDescent="0.15">
      <c r="A844" s="63">
        <v>1435</v>
      </c>
      <c r="B844" s="63">
        <v>138</v>
      </c>
    </row>
    <row r="845" spans="1:2" x14ac:dyDescent="0.15">
      <c r="A845" s="63">
        <v>1437</v>
      </c>
      <c r="B845" s="63">
        <v>64</v>
      </c>
    </row>
    <row r="846" spans="1:2" x14ac:dyDescent="0.15">
      <c r="A846" s="63">
        <v>1437</v>
      </c>
      <c r="B846" s="63">
        <v>71</v>
      </c>
    </row>
    <row r="847" spans="1:2" x14ac:dyDescent="0.15">
      <c r="A847" s="63">
        <v>1438</v>
      </c>
      <c r="B847" s="63">
        <v>63</v>
      </c>
    </row>
    <row r="848" spans="1:2" x14ac:dyDescent="0.15">
      <c r="A848" s="63">
        <v>1438</v>
      </c>
      <c r="B848" s="63">
        <v>64</v>
      </c>
    </row>
    <row r="849" spans="1:2" x14ac:dyDescent="0.15">
      <c r="A849" s="63">
        <v>1438</v>
      </c>
      <c r="B849" s="63">
        <v>65</v>
      </c>
    </row>
    <row r="850" spans="1:2" x14ac:dyDescent="0.15">
      <c r="A850" s="63">
        <v>1438</v>
      </c>
      <c r="B850" s="63">
        <v>71</v>
      </c>
    </row>
    <row r="851" spans="1:2" x14ac:dyDescent="0.15">
      <c r="A851" s="63">
        <v>1438</v>
      </c>
      <c r="B851" s="63">
        <v>102</v>
      </c>
    </row>
    <row r="852" spans="1:2" x14ac:dyDescent="0.15">
      <c r="A852" s="63">
        <v>1438</v>
      </c>
      <c r="B852" s="63">
        <v>107</v>
      </c>
    </row>
    <row r="853" spans="1:2" x14ac:dyDescent="0.15">
      <c r="A853" s="63">
        <v>1439</v>
      </c>
      <c r="B853" s="63">
        <v>39</v>
      </c>
    </row>
    <row r="854" spans="1:2" x14ac:dyDescent="0.15">
      <c r="A854" s="63">
        <v>1439</v>
      </c>
      <c r="B854" s="63">
        <v>56</v>
      </c>
    </row>
    <row r="855" spans="1:2" x14ac:dyDescent="0.15">
      <c r="A855" s="63">
        <v>1439</v>
      </c>
      <c r="B855" s="63">
        <v>64</v>
      </c>
    </row>
    <row r="856" spans="1:2" x14ac:dyDescent="0.15">
      <c r="A856" s="63">
        <v>1439</v>
      </c>
      <c r="B856" s="63">
        <v>102</v>
      </c>
    </row>
    <row r="857" spans="1:2" x14ac:dyDescent="0.15">
      <c r="A857" s="63">
        <v>1439</v>
      </c>
      <c r="B857" s="63">
        <v>106</v>
      </c>
    </row>
    <row r="858" spans="1:2" x14ac:dyDescent="0.15">
      <c r="A858" s="63">
        <v>1439</v>
      </c>
      <c r="B858" s="63">
        <v>107</v>
      </c>
    </row>
    <row r="859" spans="1:2" x14ac:dyDescent="0.15">
      <c r="A859" s="63">
        <v>1440</v>
      </c>
      <c r="B859" s="63">
        <v>8</v>
      </c>
    </row>
    <row r="860" spans="1:2" x14ac:dyDescent="0.15">
      <c r="A860" s="63">
        <v>1440</v>
      </c>
      <c r="B860" s="63">
        <v>38</v>
      </c>
    </row>
    <row r="861" spans="1:2" x14ac:dyDescent="0.15">
      <c r="A861" s="63">
        <v>1440</v>
      </c>
      <c r="B861" s="63">
        <v>39</v>
      </c>
    </row>
    <row r="862" spans="1:2" x14ac:dyDescent="0.15">
      <c r="A862" s="63">
        <v>1440</v>
      </c>
      <c r="B862" s="63">
        <v>51</v>
      </c>
    </row>
    <row r="863" spans="1:2" x14ac:dyDescent="0.15">
      <c r="A863" s="63">
        <v>1440</v>
      </c>
      <c r="B863" s="63">
        <v>55</v>
      </c>
    </row>
    <row r="864" spans="1:2" x14ac:dyDescent="0.15">
      <c r="A864" s="63">
        <v>1440</v>
      </c>
      <c r="B864" s="63">
        <v>56</v>
      </c>
    </row>
    <row r="865" spans="1:2" x14ac:dyDescent="0.15">
      <c r="A865" s="63">
        <v>1440</v>
      </c>
      <c r="B865" s="63">
        <v>112</v>
      </c>
    </row>
    <row r="866" spans="1:2" x14ac:dyDescent="0.15">
      <c r="A866" s="63">
        <v>1441</v>
      </c>
      <c r="B866" s="63">
        <v>8</v>
      </c>
    </row>
    <row r="867" spans="1:2" x14ac:dyDescent="0.15">
      <c r="A867" s="63">
        <v>1441</v>
      </c>
      <c r="B867" s="63">
        <v>20</v>
      </c>
    </row>
    <row r="868" spans="1:2" x14ac:dyDescent="0.15">
      <c r="A868" s="63">
        <v>1441</v>
      </c>
      <c r="B868" s="63">
        <v>51</v>
      </c>
    </row>
    <row r="869" spans="1:2" x14ac:dyDescent="0.15">
      <c r="A869" s="63">
        <v>1441</v>
      </c>
      <c r="B869" s="63">
        <v>80</v>
      </c>
    </row>
    <row r="870" spans="1:2" x14ac:dyDescent="0.15">
      <c r="A870" s="63">
        <v>1441</v>
      </c>
      <c r="B870" s="63">
        <v>91</v>
      </c>
    </row>
    <row r="871" spans="1:2" x14ac:dyDescent="0.15">
      <c r="A871" s="63">
        <v>1441</v>
      </c>
      <c r="B871" s="63">
        <v>112</v>
      </c>
    </row>
    <row r="872" spans="1:2" x14ac:dyDescent="0.15">
      <c r="A872" s="63">
        <v>1441</v>
      </c>
      <c r="B872" s="63">
        <v>352</v>
      </c>
    </row>
    <row r="873" spans="1:2" x14ac:dyDescent="0.15">
      <c r="A873" s="63">
        <v>1442</v>
      </c>
      <c r="B873" s="63">
        <v>1</v>
      </c>
    </row>
    <row r="874" spans="1:2" x14ac:dyDescent="0.15">
      <c r="A874" s="63">
        <v>1442</v>
      </c>
      <c r="B874" s="63">
        <v>7</v>
      </c>
    </row>
    <row r="875" spans="1:2" x14ac:dyDescent="0.15">
      <c r="A875" s="63">
        <v>1442</v>
      </c>
      <c r="B875" s="63">
        <v>8</v>
      </c>
    </row>
    <row r="876" spans="1:2" x14ac:dyDescent="0.15">
      <c r="A876" s="63">
        <v>1442</v>
      </c>
      <c r="B876" s="63">
        <v>9</v>
      </c>
    </row>
    <row r="877" spans="1:2" x14ac:dyDescent="0.15">
      <c r="A877" s="63">
        <v>1442</v>
      </c>
      <c r="B877" s="63">
        <v>19</v>
      </c>
    </row>
    <row r="878" spans="1:2" x14ac:dyDescent="0.15">
      <c r="A878" s="63">
        <v>1442</v>
      </c>
      <c r="B878" s="63">
        <v>20</v>
      </c>
    </row>
    <row r="879" spans="1:2" x14ac:dyDescent="0.15">
      <c r="A879" s="63">
        <v>1442</v>
      </c>
      <c r="B879" s="63">
        <v>21</v>
      </c>
    </row>
    <row r="880" spans="1:2" x14ac:dyDescent="0.15">
      <c r="A880" s="63">
        <v>1442</v>
      </c>
      <c r="B880" s="63">
        <v>50</v>
      </c>
    </row>
    <row r="881" spans="1:2" x14ac:dyDescent="0.15">
      <c r="A881" s="63">
        <v>1442</v>
      </c>
      <c r="B881" s="63">
        <v>51</v>
      </c>
    </row>
    <row r="882" spans="1:2" x14ac:dyDescent="0.15">
      <c r="A882" s="63">
        <v>1442</v>
      </c>
      <c r="B882" s="63">
        <v>52</v>
      </c>
    </row>
    <row r="883" spans="1:2" x14ac:dyDescent="0.15">
      <c r="A883" s="63">
        <v>1442</v>
      </c>
      <c r="B883" s="63">
        <v>79</v>
      </c>
    </row>
    <row r="884" spans="1:2" x14ac:dyDescent="0.15">
      <c r="A884" s="63">
        <v>1442</v>
      </c>
      <c r="B884" s="63">
        <v>80</v>
      </c>
    </row>
    <row r="885" spans="1:2" x14ac:dyDescent="0.15">
      <c r="A885" s="63">
        <v>1442</v>
      </c>
      <c r="B885" s="63">
        <v>91</v>
      </c>
    </row>
    <row r="886" spans="1:2" x14ac:dyDescent="0.15">
      <c r="A886" s="63">
        <v>1442</v>
      </c>
      <c r="B886" s="63">
        <v>97</v>
      </c>
    </row>
    <row r="887" spans="1:2" x14ac:dyDescent="0.15">
      <c r="A887" s="63">
        <v>1442</v>
      </c>
      <c r="B887" s="63">
        <v>125</v>
      </c>
    </row>
    <row r="888" spans="1:2" x14ac:dyDescent="0.15">
      <c r="A888" s="63">
        <v>1443</v>
      </c>
      <c r="B888" s="63">
        <v>0</v>
      </c>
    </row>
    <row r="889" spans="1:2" x14ac:dyDescent="0.15">
      <c r="A889" s="63">
        <v>1443</v>
      </c>
      <c r="B889" s="63">
        <v>1</v>
      </c>
    </row>
    <row r="890" spans="1:2" x14ac:dyDescent="0.15">
      <c r="A890" s="63">
        <v>1443</v>
      </c>
      <c r="B890" s="63">
        <v>20</v>
      </c>
    </row>
    <row r="891" spans="1:2" x14ac:dyDescent="0.15">
      <c r="A891" s="63">
        <v>1443</v>
      </c>
      <c r="B891" s="63">
        <v>67</v>
      </c>
    </row>
    <row r="892" spans="1:2" x14ac:dyDescent="0.15">
      <c r="A892" s="63">
        <v>1443</v>
      </c>
      <c r="B892" s="63">
        <v>97</v>
      </c>
    </row>
    <row r="893" spans="1:2" x14ac:dyDescent="0.15">
      <c r="A893" s="63">
        <v>1443</v>
      </c>
      <c r="B893" s="63">
        <v>124</v>
      </c>
    </row>
    <row r="894" spans="1:2" x14ac:dyDescent="0.15">
      <c r="A894" s="63">
        <v>1443</v>
      </c>
      <c r="B894" s="63">
        <v>125</v>
      </c>
    </row>
    <row r="895" spans="1:2" x14ac:dyDescent="0.15">
      <c r="A895" s="63">
        <v>1443</v>
      </c>
      <c r="B895" s="63">
        <v>137</v>
      </c>
    </row>
    <row r="896" spans="1:2" x14ac:dyDescent="0.15">
      <c r="A896" s="63">
        <v>1444</v>
      </c>
      <c r="B896" s="63">
        <v>67</v>
      </c>
    </row>
    <row r="897" spans="1:2" x14ac:dyDescent="0.15">
      <c r="A897" s="63">
        <v>1444</v>
      </c>
      <c r="B897" s="63">
        <v>136</v>
      </c>
    </row>
    <row r="898" spans="1:2" x14ac:dyDescent="0.15">
      <c r="A898" s="63">
        <v>1444</v>
      </c>
      <c r="B898" s="63">
        <v>137</v>
      </c>
    </row>
    <row r="899" spans="1:2" x14ac:dyDescent="0.15">
      <c r="A899" s="63">
        <v>1444</v>
      </c>
      <c r="B899" s="63">
        <v>138</v>
      </c>
    </row>
    <row r="900" spans="1:2" x14ac:dyDescent="0.15">
      <c r="A900" s="63">
        <v>1444</v>
      </c>
      <c r="B900" s="63">
        <v>1073</v>
      </c>
    </row>
    <row r="901" spans="1:2" x14ac:dyDescent="0.15">
      <c r="A901" s="63">
        <v>1445</v>
      </c>
      <c r="B901" s="63">
        <v>10</v>
      </c>
    </row>
    <row r="902" spans="1:2" x14ac:dyDescent="0.15">
      <c r="A902" s="63">
        <v>1445</v>
      </c>
      <c r="B902" s="63">
        <v>39</v>
      </c>
    </row>
    <row r="903" spans="1:2" x14ac:dyDescent="0.15">
      <c r="A903" s="63">
        <v>1445</v>
      </c>
      <c r="B903" s="63">
        <v>52</v>
      </c>
    </row>
    <row r="904" spans="1:2" x14ac:dyDescent="0.15">
      <c r="A904" s="63">
        <v>1445</v>
      </c>
      <c r="B904" s="63">
        <v>80</v>
      </c>
    </row>
    <row r="905" spans="1:2" x14ac:dyDescent="0.15">
      <c r="A905" s="63">
        <v>1445</v>
      </c>
      <c r="B905" s="63">
        <v>92</v>
      </c>
    </row>
    <row r="906" spans="1:2" x14ac:dyDescent="0.15">
      <c r="A906" s="63">
        <v>1445</v>
      </c>
      <c r="B906" s="63">
        <v>119</v>
      </c>
    </row>
    <row r="907" spans="1:2" x14ac:dyDescent="0.15">
      <c r="A907" s="63">
        <v>1445</v>
      </c>
      <c r="B907" s="63">
        <v>137</v>
      </c>
    </row>
    <row r="908" spans="1:2" x14ac:dyDescent="0.15">
      <c r="A908" s="63">
        <v>1445</v>
      </c>
      <c r="B908" s="63">
        <v>1150</v>
      </c>
    </row>
    <row r="909" spans="1:2" x14ac:dyDescent="0.15">
      <c r="A909" s="63">
        <v>1446</v>
      </c>
      <c r="B909" s="63">
        <v>9</v>
      </c>
    </row>
    <row r="910" spans="1:2" x14ac:dyDescent="0.15">
      <c r="A910" s="63">
        <v>1446</v>
      </c>
      <c r="B910" s="63">
        <v>10</v>
      </c>
    </row>
    <row r="911" spans="1:2" x14ac:dyDescent="0.15">
      <c r="A911" s="63">
        <v>1446</v>
      </c>
      <c r="B911" s="63">
        <v>11</v>
      </c>
    </row>
    <row r="912" spans="1:2" x14ac:dyDescent="0.15">
      <c r="A912" s="63">
        <v>1446</v>
      </c>
      <c r="B912" s="63">
        <v>39</v>
      </c>
    </row>
    <row r="913" spans="1:2" x14ac:dyDescent="0.15">
      <c r="A913" s="63">
        <v>1446</v>
      </c>
      <c r="B913" s="63">
        <v>51</v>
      </c>
    </row>
    <row r="914" spans="1:2" x14ac:dyDescent="0.15">
      <c r="A914" s="63">
        <v>1446</v>
      </c>
      <c r="B914" s="63">
        <v>52</v>
      </c>
    </row>
    <row r="915" spans="1:2" x14ac:dyDescent="0.15">
      <c r="A915" s="63">
        <v>1446</v>
      </c>
      <c r="B915" s="63">
        <v>53</v>
      </c>
    </row>
    <row r="916" spans="1:2" x14ac:dyDescent="0.15">
      <c r="A916" s="63">
        <v>1446</v>
      </c>
      <c r="B916" s="63">
        <v>79</v>
      </c>
    </row>
    <row r="917" spans="1:2" x14ac:dyDescent="0.15">
      <c r="A917" s="63">
        <v>1446</v>
      </c>
      <c r="B917" s="63">
        <v>80</v>
      </c>
    </row>
    <row r="918" spans="1:2" x14ac:dyDescent="0.15">
      <c r="A918" s="63">
        <v>1446</v>
      </c>
      <c r="B918" s="63">
        <v>81</v>
      </c>
    </row>
    <row r="919" spans="1:2" x14ac:dyDescent="0.15">
      <c r="A919" s="63">
        <v>1446</v>
      </c>
      <c r="B919" s="63">
        <v>89</v>
      </c>
    </row>
    <row r="920" spans="1:2" x14ac:dyDescent="0.15">
      <c r="A920" s="63">
        <v>1446</v>
      </c>
      <c r="B920" s="63">
        <v>92</v>
      </c>
    </row>
    <row r="921" spans="1:2" x14ac:dyDescent="0.15">
      <c r="A921" s="63">
        <v>1446</v>
      </c>
      <c r="B921" s="63">
        <v>118</v>
      </c>
    </row>
    <row r="922" spans="1:2" x14ac:dyDescent="0.15">
      <c r="A922" s="63">
        <v>1446</v>
      </c>
      <c r="B922" s="63">
        <v>119</v>
      </c>
    </row>
    <row r="923" spans="1:2" x14ac:dyDescent="0.15">
      <c r="A923" s="63">
        <v>1446</v>
      </c>
      <c r="B923" s="63">
        <v>120</v>
      </c>
    </row>
    <row r="924" spans="1:2" x14ac:dyDescent="0.15">
      <c r="A924" s="63">
        <v>1447</v>
      </c>
      <c r="B924" s="63">
        <v>10</v>
      </c>
    </row>
    <row r="925" spans="1:2" x14ac:dyDescent="0.15">
      <c r="A925" s="63">
        <v>1447</v>
      </c>
      <c r="B925" s="63">
        <v>31</v>
      </c>
    </row>
    <row r="926" spans="1:2" x14ac:dyDescent="0.15">
      <c r="A926" s="63">
        <v>1447</v>
      </c>
      <c r="B926" s="63">
        <v>52</v>
      </c>
    </row>
    <row r="927" spans="1:2" x14ac:dyDescent="0.15">
      <c r="A927" s="63">
        <v>1447</v>
      </c>
      <c r="B927" s="63">
        <v>80</v>
      </c>
    </row>
    <row r="928" spans="1:2" x14ac:dyDescent="0.15">
      <c r="A928" s="63">
        <v>1447</v>
      </c>
      <c r="B928" s="63">
        <v>89</v>
      </c>
    </row>
    <row r="929" spans="1:2" x14ac:dyDescent="0.15">
      <c r="A929" s="63">
        <v>1447</v>
      </c>
      <c r="B929" s="63">
        <v>98</v>
      </c>
    </row>
    <row r="930" spans="1:2" x14ac:dyDescent="0.15">
      <c r="A930" s="63">
        <v>1447</v>
      </c>
      <c r="B930" s="63">
        <v>105</v>
      </c>
    </row>
    <row r="931" spans="1:2" x14ac:dyDescent="0.15">
      <c r="A931" s="63">
        <v>1447</v>
      </c>
      <c r="B931" s="63">
        <v>119</v>
      </c>
    </row>
    <row r="932" spans="1:2" x14ac:dyDescent="0.15">
      <c r="A932" s="63">
        <v>1447</v>
      </c>
      <c r="B932" s="63">
        <v>131</v>
      </c>
    </row>
    <row r="933" spans="1:2" x14ac:dyDescent="0.15">
      <c r="A933" s="63">
        <v>1448</v>
      </c>
      <c r="B933" s="63">
        <v>31</v>
      </c>
    </row>
    <row r="934" spans="1:2" x14ac:dyDescent="0.15">
      <c r="A934" s="63">
        <v>1448</v>
      </c>
      <c r="B934" s="63">
        <v>98</v>
      </c>
    </row>
    <row r="935" spans="1:2" x14ac:dyDescent="0.15">
      <c r="A935" s="63">
        <v>1448</v>
      </c>
      <c r="B935" s="63">
        <v>104</v>
      </c>
    </row>
    <row r="936" spans="1:2" x14ac:dyDescent="0.15">
      <c r="A936" s="63">
        <v>1448</v>
      </c>
      <c r="B936" s="63">
        <v>105</v>
      </c>
    </row>
    <row r="937" spans="1:2" x14ac:dyDescent="0.15">
      <c r="A937" s="63">
        <v>1448</v>
      </c>
      <c r="B937" s="63">
        <v>106</v>
      </c>
    </row>
    <row r="938" spans="1:2" x14ac:dyDescent="0.15">
      <c r="A938" s="63">
        <v>1448</v>
      </c>
      <c r="B938" s="63">
        <v>130</v>
      </c>
    </row>
    <row r="939" spans="1:2" x14ac:dyDescent="0.15">
      <c r="A939" s="63">
        <v>1448</v>
      </c>
      <c r="B939" s="63">
        <v>131</v>
      </c>
    </row>
    <row r="940" spans="1:2" x14ac:dyDescent="0.15">
      <c r="A940" s="63">
        <v>1448</v>
      </c>
      <c r="B940" s="63">
        <v>139</v>
      </c>
    </row>
    <row r="941" spans="1:2" x14ac:dyDescent="0.15">
      <c r="A941" s="63">
        <v>1449</v>
      </c>
      <c r="B941" s="63">
        <v>86</v>
      </c>
    </row>
    <row r="942" spans="1:2" x14ac:dyDescent="0.15">
      <c r="A942" s="63">
        <v>1449</v>
      </c>
      <c r="B942" s="63">
        <v>105</v>
      </c>
    </row>
    <row r="943" spans="1:2" x14ac:dyDescent="0.15">
      <c r="A943" s="63">
        <v>1449</v>
      </c>
      <c r="B943" s="63">
        <v>139</v>
      </c>
    </row>
    <row r="944" spans="1:2" x14ac:dyDescent="0.15">
      <c r="A944" s="63">
        <v>1450</v>
      </c>
      <c r="B944" s="63">
        <v>44</v>
      </c>
    </row>
    <row r="945" spans="1:2" x14ac:dyDescent="0.15">
      <c r="A945" s="63">
        <v>1450</v>
      </c>
      <c r="B945" s="63">
        <v>56</v>
      </c>
    </row>
    <row r="946" spans="1:2" x14ac:dyDescent="0.15">
      <c r="A946" s="63">
        <v>1450</v>
      </c>
      <c r="B946" s="63">
        <v>85</v>
      </c>
    </row>
    <row r="947" spans="1:2" x14ac:dyDescent="0.15">
      <c r="A947" s="63">
        <v>1450</v>
      </c>
      <c r="B947" s="63">
        <v>86</v>
      </c>
    </row>
    <row r="948" spans="1:2" x14ac:dyDescent="0.15">
      <c r="A948" s="63">
        <v>1450</v>
      </c>
      <c r="B948" s="63">
        <v>124</v>
      </c>
    </row>
    <row r="949" spans="1:2" x14ac:dyDescent="0.15">
      <c r="A949" s="63">
        <v>1451</v>
      </c>
      <c r="B949" s="63">
        <v>6</v>
      </c>
    </row>
    <row r="950" spans="1:2" x14ac:dyDescent="0.15">
      <c r="A950" s="63">
        <v>1451</v>
      </c>
      <c r="B950" s="63">
        <v>43</v>
      </c>
    </row>
    <row r="951" spans="1:2" x14ac:dyDescent="0.15">
      <c r="A951" s="63">
        <v>1451</v>
      </c>
      <c r="B951" s="63">
        <v>44</v>
      </c>
    </row>
    <row r="952" spans="1:2" x14ac:dyDescent="0.15">
      <c r="A952" s="63">
        <v>1451</v>
      </c>
      <c r="B952" s="63">
        <v>45</v>
      </c>
    </row>
    <row r="953" spans="1:2" x14ac:dyDescent="0.15">
      <c r="A953" s="63">
        <v>1451</v>
      </c>
      <c r="B953" s="63">
        <v>55</v>
      </c>
    </row>
    <row r="954" spans="1:2" x14ac:dyDescent="0.15">
      <c r="A954" s="63">
        <v>1451</v>
      </c>
      <c r="B954" s="63">
        <v>56</v>
      </c>
    </row>
    <row r="955" spans="1:2" x14ac:dyDescent="0.15">
      <c r="A955" s="63">
        <v>1451</v>
      </c>
      <c r="B955" s="63">
        <v>57</v>
      </c>
    </row>
    <row r="956" spans="1:2" x14ac:dyDescent="0.15">
      <c r="A956" s="63">
        <v>1451</v>
      </c>
      <c r="B956" s="63">
        <v>123</v>
      </c>
    </row>
    <row r="957" spans="1:2" x14ac:dyDescent="0.15">
      <c r="A957" s="63">
        <v>1451</v>
      </c>
      <c r="B957" s="63">
        <v>124</v>
      </c>
    </row>
    <row r="958" spans="1:2" x14ac:dyDescent="0.15">
      <c r="A958" s="63">
        <v>1451</v>
      </c>
      <c r="B958" s="63">
        <v>134</v>
      </c>
    </row>
    <row r="959" spans="1:2" x14ac:dyDescent="0.15">
      <c r="A959" s="63">
        <v>1451</v>
      </c>
      <c r="B959" s="63">
        <v>144</v>
      </c>
    </row>
    <row r="960" spans="1:2" x14ac:dyDescent="0.15">
      <c r="A960" s="63">
        <v>1452</v>
      </c>
      <c r="B960" s="63">
        <v>6</v>
      </c>
    </row>
    <row r="961" spans="1:2" x14ac:dyDescent="0.15">
      <c r="A961" s="63">
        <v>1452</v>
      </c>
      <c r="B961" s="63">
        <v>44</v>
      </c>
    </row>
    <row r="962" spans="1:2" x14ac:dyDescent="0.15">
      <c r="A962" s="63">
        <v>1452</v>
      </c>
      <c r="B962" s="63">
        <v>56</v>
      </c>
    </row>
    <row r="963" spans="1:2" x14ac:dyDescent="0.15">
      <c r="A963" s="63">
        <v>1452</v>
      </c>
      <c r="B963" s="63">
        <v>134</v>
      </c>
    </row>
    <row r="964" spans="1:2" x14ac:dyDescent="0.15">
      <c r="A964" s="63">
        <v>1452</v>
      </c>
      <c r="B964" s="63">
        <v>143</v>
      </c>
    </row>
    <row r="965" spans="1:2" x14ac:dyDescent="0.15">
      <c r="A965" s="63">
        <v>1452</v>
      </c>
      <c r="B965" s="63">
        <v>144</v>
      </c>
    </row>
    <row r="966" spans="1:2" x14ac:dyDescent="0.15">
      <c r="A966" s="63">
        <v>1453</v>
      </c>
      <c r="B966" s="63">
        <v>76</v>
      </c>
    </row>
    <row r="967" spans="1:2" x14ac:dyDescent="0.15">
      <c r="A967" s="63">
        <v>1454</v>
      </c>
      <c r="B967" s="63">
        <v>64</v>
      </c>
    </row>
    <row r="968" spans="1:2" x14ac:dyDescent="0.15">
      <c r="A968" s="63">
        <v>1454</v>
      </c>
      <c r="B968" s="63">
        <v>75</v>
      </c>
    </row>
    <row r="969" spans="1:2" x14ac:dyDescent="0.15">
      <c r="A969" s="63">
        <v>1454</v>
      </c>
      <c r="B969" s="63">
        <v>76</v>
      </c>
    </row>
    <row r="970" spans="1:2" x14ac:dyDescent="0.15">
      <c r="A970" s="63">
        <v>1454</v>
      </c>
      <c r="B970" s="63">
        <v>77</v>
      </c>
    </row>
    <row r="971" spans="1:2" x14ac:dyDescent="0.15">
      <c r="A971" s="63">
        <v>1454</v>
      </c>
      <c r="B971" s="63">
        <v>90</v>
      </c>
    </row>
    <row r="972" spans="1:2" x14ac:dyDescent="0.15">
      <c r="A972" s="63">
        <v>1455</v>
      </c>
      <c r="B972" s="63">
        <v>43</v>
      </c>
    </row>
    <row r="973" spans="1:2" x14ac:dyDescent="0.15">
      <c r="A973" s="63">
        <v>1455</v>
      </c>
      <c r="B973" s="63">
        <v>64</v>
      </c>
    </row>
    <row r="974" spans="1:2" x14ac:dyDescent="0.15">
      <c r="A974" s="63">
        <v>1455</v>
      </c>
      <c r="B974" s="63">
        <v>76</v>
      </c>
    </row>
    <row r="975" spans="1:2" x14ac:dyDescent="0.15">
      <c r="A975" s="63">
        <v>1455</v>
      </c>
      <c r="B975" s="63">
        <v>86</v>
      </c>
    </row>
    <row r="976" spans="1:2" x14ac:dyDescent="0.15">
      <c r="A976" s="63">
        <v>1455</v>
      </c>
      <c r="B976" s="63">
        <v>90</v>
      </c>
    </row>
    <row r="977" spans="1:2" x14ac:dyDescent="0.15">
      <c r="A977" s="63">
        <v>1455</v>
      </c>
      <c r="B977" s="63">
        <v>134</v>
      </c>
    </row>
    <row r="978" spans="1:2" x14ac:dyDescent="0.15">
      <c r="A978" s="63">
        <v>1455</v>
      </c>
      <c r="B978" s="63">
        <v>140</v>
      </c>
    </row>
    <row r="979" spans="1:2" x14ac:dyDescent="0.15">
      <c r="A979" s="63">
        <v>1455</v>
      </c>
      <c r="B979" s="63">
        <v>344</v>
      </c>
    </row>
    <row r="980" spans="1:2" x14ac:dyDescent="0.15">
      <c r="A980" s="63">
        <v>1456</v>
      </c>
      <c r="B980" s="63">
        <v>32</v>
      </c>
    </row>
    <row r="981" spans="1:2" x14ac:dyDescent="0.15">
      <c r="A981" s="63">
        <v>1456</v>
      </c>
      <c r="B981" s="63">
        <v>42</v>
      </c>
    </row>
    <row r="982" spans="1:2" x14ac:dyDescent="0.15">
      <c r="A982" s="63">
        <v>1456</v>
      </c>
      <c r="B982" s="63">
        <v>43</v>
      </c>
    </row>
    <row r="983" spans="1:2" x14ac:dyDescent="0.15">
      <c r="A983" s="63">
        <v>1456</v>
      </c>
      <c r="B983" s="63">
        <v>44</v>
      </c>
    </row>
    <row r="984" spans="1:2" x14ac:dyDescent="0.15">
      <c r="A984" s="63">
        <v>1456</v>
      </c>
      <c r="B984" s="63">
        <v>85</v>
      </c>
    </row>
    <row r="985" spans="1:2" x14ac:dyDescent="0.15">
      <c r="A985" s="63">
        <v>1456</v>
      </c>
      <c r="B985" s="63">
        <v>86</v>
      </c>
    </row>
    <row r="986" spans="1:2" x14ac:dyDescent="0.15">
      <c r="A986" s="63">
        <v>1456</v>
      </c>
      <c r="B986" s="63">
        <v>87</v>
      </c>
    </row>
    <row r="987" spans="1:2" x14ac:dyDescent="0.15">
      <c r="A987" s="63">
        <v>1456</v>
      </c>
      <c r="B987" s="63">
        <v>104</v>
      </c>
    </row>
    <row r="988" spans="1:2" x14ac:dyDescent="0.15">
      <c r="A988" s="63">
        <v>1456</v>
      </c>
      <c r="B988" s="63">
        <v>119</v>
      </c>
    </row>
    <row r="989" spans="1:2" x14ac:dyDescent="0.15">
      <c r="A989" s="63">
        <v>1456</v>
      </c>
      <c r="B989" s="63">
        <v>133</v>
      </c>
    </row>
    <row r="990" spans="1:2" x14ac:dyDescent="0.15">
      <c r="A990" s="63">
        <v>1456</v>
      </c>
      <c r="B990" s="63">
        <v>134</v>
      </c>
    </row>
    <row r="991" spans="1:2" x14ac:dyDescent="0.15">
      <c r="A991" s="63">
        <v>1456</v>
      </c>
      <c r="B991" s="63">
        <v>135</v>
      </c>
    </row>
    <row r="992" spans="1:2" x14ac:dyDescent="0.15">
      <c r="A992" s="63">
        <v>1456</v>
      </c>
      <c r="B992" s="63">
        <v>139</v>
      </c>
    </row>
    <row r="993" spans="1:2" x14ac:dyDescent="0.15">
      <c r="A993" s="63">
        <v>1456</v>
      </c>
      <c r="B993" s="63">
        <v>140</v>
      </c>
    </row>
    <row r="994" spans="1:2" x14ac:dyDescent="0.15">
      <c r="A994" s="63">
        <v>1456</v>
      </c>
      <c r="B994" s="63">
        <v>141</v>
      </c>
    </row>
    <row r="995" spans="1:2" x14ac:dyDescent="0.15">
      <c r="A995" s="63">
        <v>1457</v>
      </c>
      <c r="B995" s="63">
        <v>25</v>
      </c>
    </row>
    <row r="996" spans="1:2" x14ac:dyDescent="0.15">
      <c r="A996" s="63">
        <v>1457</v>
      </c>
      <c r="B996" s="63">
        <v>32</v>
      </c>
    </row>
    <row r="997" spans="1:2" x14ac:dyDescent="0.15">
      <c r="A997" s="63">
        <v>1457</v>
      </c>
      <c r="B997" s="63">
        <v>43</v>
      </c>
    </row>
    <row r="998" spans="1:2" x14ac:dyDescent="0.15">
      <c r="A998" s="63">
        <v>1457</v>
      </c>
      <c r="B998" s="63">
        <v>50</v>
      </c>
    </row>
    <row r="999" spans="1:2" x14ac:dyDescent="0.15">
      <c r="A999" s="63">
        <v>1457</v>
      </c>
      <c r="B999" s="63">
        <v>86</v>
      </c>
    </row>
    <row r="1000" spans="1:2" x14ac:dyDescent="0.15">
      <c r="A1000" s="63">
        <v>1457</v>
      </c>
      <c r="B1000" s="63">
        <v>103</v>
      </c>
    </row>
    <row r="1001" spans="1:2" x14ac:dyDescent="0.15">
      <c r="A1001" s="63">
        <v>1457</v>
      </c>
      <c r="B1001" s="63">
        <v>104</v>
      </c>
    </row>
    <row r="1002" spans="1:2" x14ac:dyDescent="0.15">
      <c r="A1002" s="63">
        <v>1457</v>
      </c>
      <c r="B1002" s="63">
        <v>119</v>
      </c>
    </row>
    <row r="1003" spans="1:2" x14ac:dyDescent="0.15">
      <c r="A1003" s="63">
        <v>1457</v>
      </c>
      <c r="B1003" s="63">
        <v>134</v>
      </c>
    </row>
    <row r="1004" spans="1:2" x14ac:dyDescent="0.15">
      <c r="A1004" s="63">
        <v>1457</v>
      </c>
      <c r="B1004" s="63">
        <v>140</v>
      </c>
    </row>
    <row r="1005" spans="1:2" x14ac:dyDescent="0.15">
      <c r="A1005" s="63">
        <v>1458</v>
      </c>
      <c r="B1005" s="63">
        <v>16</v>
      </c>
    </row>
    <row r="1006" spans="1:2" x14ac:dyDescent="0.15">
      <c r="A1006" s="63">
        <v>1458</v>
      </c>
      <c r="B1006" s="63">
        <v>22</v>
      </c>
    </row>
    <row r="1007" spans="1:2" x14ac:dyDescent="0.15">
      <c r="A1007" s="63">
        <v>1458</v>
      </c>
      <c r="B1007" s="63">
        <v>25</v>
      </c>
    </row>
    <row r="1008" spans="1:2" x14ac:dyDescent="0.15">
      <c r="A1008" s="63">
        <v>1458</v>
      </c>
      <c r="B1008" s="63">
        <v>36</v>
      </c>
    </row>
    <row r="1009" spans="1:2" x14ac:dyDescent="0.15">
      <c r="A1009" s="63">
        <v>1458</v>
      </c>
      <c r="B1009" s="63">
        <v>49</v>
      </c>
    </row>
    <row r="1010" spans="1:2" x14ac:dyDescent="0.15">
      <c r="A1010" s="63">
        <v>1458</v>
      </c>
      <c r="B1010" s="63">
        <v>50</v>
      </c>
    </row>
    <row r="1011" spans="1:2" x14ac:dyDescent="0.15">
      <c r="A1011" s="63">
        <v>1458</v>
      </c>
      <c r="B1011" s="63">
        <v>91</v>
      </c>
    </row>
    <row r="1012" spans="1:2" x14ac:dyDescent="0.15">
      <c r="A1012" s="63">
        <v>1458</v>
      </c>
      <c r="B1012" s="63">
        <v>103</v>
      </c>
    </row>
    <row r="1013" spans="1:2" x14ac:dyDescent="0.15">
      <c r="A1013" s="63">
        <v>1458</v>
      </c>
      <c r="B1013" s="63">
        <v>104</v>
      </c>
    </row>
    <row r="1014" spans="1:2" x14ac:dyDescent="0.15">
      <c r="A1014" s="63">
        <v>1458</v>
      </c>
      <c r="B1014" s="63">
        <v>109</v>
      </c>
    </row>
    <row r="1015" spans="1:2" x14ac:dyDescent="0.15">
      <c r="A1015" s="63">
        <v>1459</v>
      </c>
      <c r="B1015" s="63">
        <v>16</v>
      </c>
    </row>
    <row r="1016" spans="1:2" x14ac:dyDescent="0.15">
      <c r="A1016" s="63">
        <v>1459</v>
      </c>
      <c r="B1016" s="63">
        <v>22</v>
      </c>
    </row>
    <row r="1017" spans="1:2" x14ac:dyDescent="0.15">
      <c r="A1017" s="63">
        <v>1459</v>
      </c>
      <c r="B1017" s="63">
        <v>35</v>
      </c>
    </row>
    <row r="1018" spans="1:2" x14ac:dyDescent="0.15">
      <c r="A1018" s="63">
        <v>1459</v>
      </c>
      <c r="B1018" s="63">
        <v>36</v>
      </c>
    </row>
    <row r="1019" spans="1:2" x14ac:dyDescent="0.15">
      <c r="A1019" s="63">
        <v>1459</v>
      </c>
      <c r="B1019" s="63">
        <v>66</v>
      </c>
    </row>
    <row r="1020" spans="1:2" x14ac:dyDescent="0.15">
      <c r="A1020" s="63">
        <v>1459</v>
      </c>
      <c r="B1020" s="63">
        <v>91</v>
      </c>
    </row>
    <row r="1021" spans="1:2" x14ac:dyDescent="0.15">
      <c r="A1021" s="63">
        <v>1459</v>
      </c>
      <c r="B1021" s="63">
        <v>109</v>
      </c>
    </row>
    <row r="1022" spans="1:2" x14ac:dyDescent="0.15">
      <c r="A1022" s="63">
        <v>1459</v>
      </c>
      <c r="B1022" s="63">
        <v>137</v>
      </c>
    </row>
    <row r="1023" spans="1:2" x14ac:dyDescent="0.15">
      <c r="A1023" s="63">
        <v>1460</v>
      </c>
      <c r="B1023" s="63">
        <v>19</v>
      </c>
    </row>
    <row r="1024" spans="1:2" x14ac:dyDescent="0.15">
      <c r="A1024" s="63">
        <v>1460</v>
      </c>
      <c r="B1024" s="63">
        <v>43</v>
      </c>
    </row>
    <row r="1025" spans="1:2" x14ac:dyDescent="0.15">
      <c r="A1025" s="63">
        <v>1460</v>
      </c>
      <c r="B1025" s="63">
        <v>66</v>
      </c>
    </row>
    <row r="1026" spans="1:2" x14ac:dyDescent="0.15">
      <c r="A1026" s="63">
        <v>1460</v>
      </c>
      <c r="B1026" s="63">
        <v>103</v>
      </c>
    </row>
    <row r="1027" spans="1:2" x14ac:dyDescent="0.15">
      <c r="A1027" s="63">
        <v>1460</v>
      </c>
      <c r="B1027" s="63">
        <v>136</v>
      </c>
    </row>
    <row r="1028" spans="1:2" x14ac:dyDescent="0.15">
      <c r="A1028" s="63">
        <v>1460</v>
      </c>
      <c r="B1028" s="63">
        <v>137</v>
      </c>
    </row>
    <row r="1029" spans="1:2" x14ac:dyDescent="0.15">
      <c r="A1029" s="63">
        <v>1461</v>
      </c>
      <c r="B1029" s="63">
        <v>19</v>
      </c>
    </row>
    <row r="1030" spans="1:2" x14ac:dyDescent="0.15">
      <c r="A1030" s="63">
        <v>1461</v>
      </c>
      <c r="B1030" s="63">
        <v>25</v>
      </c>
    </row>
    <row r="1031" spans="1:2" x14ac:dyDescent="0.15">
      <c r="A1031" s="63">
        <v>1461</v>
      </c>
      <c r="B1031" s="63">
        <v>42</v>
      </c>
    </row>
    <row r="1032" spans="1:2" x14ac:dyDescent="0.15">
      <c r="A1032" s="63">
        <v>1461</v>
      </c>
      <c r="B1032" s="63">
        <v>43</v>
      </c>
    </row>
    <row r="1033" spans="1:2" x14ac:dyDescent="0.15">
      <c r="A1033" s="63">
        <v>1461</v>
      </c>
      <c r="B1033" s="63">
        <v>44</v>
      </c>
    </row>
    <row r="1034" spans="1:2" x14ac:dyDescent="0.15">
      <c r="A1034" s="63">
        <v>1461</v>
      </c>
      <c r="B1034" s="63">
        <v>57</v>
      </c>
    </row>
    <row r="1035" spans="1:2" x14ac:dyDescent="0.15">
      <c r="A1035" s="63">
        <v>1461</v>
      </c>
      <c r="B1035" s="63">
        <v>71</v>
      </c>
    </row>
    <row r="1036" spans="1:2" x14ac:dyDescent="0.15">
      <c r="A1036" s="63">
        <v>1461</v>
      </c>
      <c r="B1036" s="63">
        <v>103</v>
      </c>
    </row>
    <row r="1037" spans="1:2" x14ac:dyDescent="0.15">
      <c r="A1037" s="63">
        <v>1461</v>
      </c>
      <c r="B1037" s="63">
        <v>344</v>
      </c>
    </row>
    <row r="1038" spans="1:2" x14ac:dyDescent="0.15">
      <c r="A1038" s="63">
        <v>1462</v>
      </c>
      <c r="B1038" s="63">
        <v>25</v>
      </c>
    </row>
    <row r="1039" spans="1:2" x14ac:dyDescent="0.15">
      <c r="A1039" s="63">
        <v>1462</v>
      </c>
      <c r="B1039" s="63">
        <v>30</v>
      </c>
    </row>
    <row r="1040" spans="1:2" x14ac:dyDescent="0.15">
      <c r="A1040" s="63">
        <v>1462</v>
      </c>
      <c r="B1040" s="63">
        <v>37</v>
      </c>
    </row>
    <row r="1041" spans="1:2" x14ac:dyDescent="0.15">
      <c r="A1041" s="63">
        <v>1462</v>
      </c>
      <c r="B1041" s="63">
        <v>43</v>
      </c>
    </row>
    <row r="1042" spans="1:2" x14ac:dyDescent="0.15">
      <c r="A1042" s="63">
        <v>1462</v>
      </c>
      <c r="B1042" s="63">
        <v>57</v>
      </c>
    </row>
    <row r="1043" spans="1:2" x14ac:dyDescent="0.15">
      <c r="A1043" s="63">
        <v>1462</v>
      </c>
      <c r="B1043" s="63">
        <v>70</v>
      </c>
    </row>
    <row r="1044" spans="1:2" x14ac:dyDescent="0.15">
      <c r="A1044" s="63">
        <v>1462</v>
      </c>
      <c r="B1044" s="63">
        <v>71</v>
      </c>
    </row>
    <row r="1045" spans="1:2" x14ac:dyDescent="0.15">
      <c r="A1045" s="63">
        <v>1462</v>
      </c>
      <c r="B1045" s="63">
        <v>72</v>
      </c>
    </row>
    <row r="1046" spans="1:2" x14ac:dyDescent="0.15">
      <c r="A1046" s="63">
        <v>1462</v>
      </c>
      <c r="B1046" s="63">
        <v>108</v>
      </c>
    </row>
    <row r="1047" spans="1:2" x14ac:dyDescent="0.15">
      <c r="A1047" s="63">
        <v>1462</v>
      </c>
      <c r="B1047" s="63">
        <v>140</v>
      </c>
    </row>
    <row r="1048" spans="1:2" x14ac:dyDescent="0.15">
      <c r="A1048" s="63">
        <v>1463</v>
      </c>
      <c r="B1048" s="63">
        <v>29</v>
      </c>
    </row>
    <row r="1049" spans="1:2" x14ac:dyDescent="0.15">
      <c r="A1049" s="63">
        <v>1463</v>
      </c>
      <c r="B1049" s="63">
        <v>30</v>
      </c>
    </row>
    <row r="1050" spans="1:2" x14ac:dyDescent="0.15">
      <c r="A1050" s="63">
        <v>1463</v>
      </c>
      <c r="B1050" s="63">
        <v>31</v>
      </c>
    </row>
    <row r="1051" spans="1:2" x14ac:dyDescent="0.15">
      <c r="A1051" s="63">
        <v>1463</v>
      </c>
      <c r="B1051" s="63">
        <v>36</v>
      </c>
    </row>
    <row r="1052" spans="1:2" x14ac:dyDescent="0.15">
      <c r="A1052" s="63">
        <v>1463</v>
      </c>
      <c r="B1052" s="63">
        <v>37</v>
      </c>
    </row>
    <row r="1053" spans="1:2" x14ac:dyDescent="0.15">
      <c r="A1053" s="63">
        <v>1463</v>
      </c>
      <c r="B1053" s="63">
        <v>38</v>
      </c>
    </row>
    <row r="1054" spans="1:2" x14ac:dyDescent="0.15">
      <c r="A1054" s="63">
        <v>1463</v>
      </c>
      <c r="B1054" s="63">
        <v>71</v>
      </c>
    </row>
    <row r="1055" spans="1:2" x14ac:dyDescent="0.15">
      <c r="A1055" s="63">
        <v>1463</v>
      </c>
      <c r="B1055" s="63">
        <v>107</v>
      </c>
    </row>
    <row r="1056" spans="1:2" x14ac:dyDescent="0.15">
      <c r="A1056" s="63">
        <v>1463</v>
      </c>
      <c r="B1056" s="63">
        <v>108</v>
      </c>
    </row>
    <row r="1057" spans="1:2" x14ac:dyDescent="0.15">
      <c r="A1057" s="63">
        <v>1463</v>
      </c>
      <c r="B1057" s="63">
        <v>109</v>
      </c>
    </row>
    <row r="1058" spans="1:2" x14ac:dyDescent="0.15">
      <c r="A1058" s="63">
        <v>1463</v>
      </c>
      <c r="B1058" s="63">
        <v>140</v>
      </c>
    </row>
    <row r="1059" spans="1:2" x14ac:dyDescent="0.15">
      <c r="A1059" s="63">
        <v>1464</v>
      </c>
      <c r="B1059" s="63">
        <v>30</v>
      </c>
    </row>
    <row r="1060" spans="1:2" x14ac:dyDescent="0.15">
      <c r="A1060" s="63">
        <v>1464</v>
      </c>
      <c r="B1060" s="63">
        <v>37</v>
      </c>
    </row>
    <row r="1061" spans="1:2" x14ac:dyDescent="0.15">
      <c r="A1061" s="63">
        <v>1464</v>
      </c>
      <c r="B1061" s="63">
        <v>98</v>
      </c>
    </row>
    <row r="1062" spans="1:2" x14ac:dyDescent="0.15">
      <c r="A1062" s="63">
        <v>1464</v>
      </c>
      <c r="B1062" s="63">
        <v>108</v>
      </c>
    </row>
    <row r="1063" spans="1:2" x14ac:dyDescent="0.15">
      <c r="A1063" s="63">
        <v>1464</v>
      </c>
      <c r="B1063" s="63">
        <v>118</v>
      </c>
    </row>
    <row r="1064" spans="1:2" x14ac:dyDescent="0.15">
      <c r="A1064" s="63">
        <v>1465</v>
      </c>
      <c r="B1064" s="63">
        <v>97</v>
      </c>
    </row>
    <row r="1065" spans="1:2" x14ac:dyDescent="0.15">
      <c r="A1065" s="63">
        <v>1465</v>
      </c>
      <c r="B1065" s="63">
        <v>98</v>
      </c>
    </row>
    <row r="1066" spans="1:2" x14ac:dyDescent="0.15">
      <c r="A1066" s="63">
        <v>1465</v>
      </c>
      <c r="B1066" s="63">
        <v>117</v>
      </c>
    </row>
    <row r="1067" spans="1:2" x14ac:dyDescent="0.15">
      <c r="A1067" s="63">
        <v>1465</v>
      </c>
      <c r="B1067" s="63">
        <v>118</v>
      </c>
    </row>
    <row r="1068" spans="1:2" x14ac:dyDescent="0.15">
      <c r="A1068" s="63">
        <v>1465</v>
      </c>
      <c r="B1068" s="63">
        <v>119</v>
      </c>
    </row>
    <row r="1069" spans="1:2" x14ac:dyDescent="0.15">
      <c r="A1069" s="63">
        <v>1466</v>
      </c>
      <c r="B1069" s="63">
        <v>14</v>
      </c>
    </row>
    <row r="1070" spans="1:2" x14ac:dyDescent="0.15">
      <c r="A1070" s="63">
        <v>1466</v>
      </c>
      <c r="B1070" s="63">
        <v>57</v>
      </c>
    </row>
    <row r="1071" spans="1:2" x14ac:dyDescent="0.15">
      <c r="A1071" s="63">
        <v>1466</v>
      </c>
      <c r="B1071" s="63">
        <v>60</v>
      </c>
    </row>
    <row r="1072" spans="1:2" x14ac:dyDescent="0.15">
      <c r="A1072" s="63">
        <v>1466</v>
      </c>
      <c r="B1072" s="63">
        <v>76</v>
      </c>
    </row>
    <row r="1073" spans="1:2" x14ac:dyDescent="0.15">
      <c r="A1073" s="63">
        <v>1466</v>
      </c>
      <c r="B1073" s="63">
        <v>118</v>
      </c>
    </row>
    <row r="1074" spans="1:2" x14ac:dyDescent="0.15">
      <c r="A1074" s="63">
        <v>1467</v>
      </c>
      <c r="B1074" s="63">
        <v>5</v>
      </c>
    </row>
    <row r="1075" spans="1:2" x14ac:dyDescent="0.15">
      <c r="A1075" s="63">
        <v>1467</v>
      </c>
      <c r="B1075" s="63">
        <v>14</v>
      </c>
    </row>
    <row r="1076" spans="1:2" x14ac:dyDescent="0.15">
      <c r="A1076" s="63">
        <v>1467</v>
      </c>
      <c r="B1076" s="63">
        <v>47</v>
      </c>
    </row>
    <row r="1077" spans="1:2" x14ac:dyDescent="0.15">
      <c r="A1077" s="63">
        <v>1467</v>
      </c>
      <c r="B1077" s="63">
        <v>56</v>
      </c>
    </row>
    <row r="1078" spans="1:2" x14ac:dyDescent="0.15">
      <c r="A1078" s="63">
        <v>1467</v>
      </c>
      <c r="B1078" s="63">
        <v>57</v>
      </c>
    </row>
    <row r="1079" spans="1:2" x14ac:dyDescent="0.15">
      <c r="A1079" s="63">
        <v>1467</v>
      </c>
      <c r="B1079" s="63">
        <v>60</v>
      </c>
    </row>
    <row r="1080" spans="1:2" x14ac:dyDescent="0.15">
      <c r="A1080" s="63">
        <v>1467</v>
      </c>
      <c r="B1080" s="63">
        <v>75</v>
      </c>
    </row>
    <row r="1081" spans="1:2" x14ac:dyDescent="0.15">
      <c r="A1081" s="63">
        <v>1467</v>
      </c>
      <c r="B1081" s="63">
        <v>76</v>
      </c>
    </row>
    <row r="1082" spans="1:2" x14ac:dyDescent="0.15">
      <c r="A1082" s="63">
        <v>1468</v>
      </c>
      <c r="B1082" s="63">
        <v>4</v>
      </c>
    </row>
    <row r="1083" spans="1:2" x14ac:dyDescent="0.15">
      <c r="A1083" s="63">
        <v>1468</v>
      </c>
      <c r="B1083" s="63">
        <v>5</v>
      </c>
    </row>
    <row r="1084" spans="1:2" x14ac:dyDescent="0.15">
      <c r="A1084" s="63">
        <v>1468</v>
      </c>
      <c r="B1084" s="63">
        <v>46</v>
      </c>
    </row>
    <row r="1085" spans="1:2" x14ac:dyDescent="0.15">
      <c r="A1085" s="63">
        <v>1468</v>
      </c>
      <c r="B1085" s="63">
        <v>47</v>
      </c>
    </row>
    <row r="1086" spans="1:2" x14ac:dyDescent="0.15">
      <c r="A1086" s="63">
        <v>1468</v>
      </c>
      <c r="B1086" s="63">
        <v>100</v>
      </c>
    </row>
    <row r="1087" spans="1:2" x14ac:dyDescent="0.15">
      <c r="A1087" s="63">
        <v>1469</v>
      </c>
      <c r="B1087" s="63">
        <v>100</v>
      </c>
    </row>
    <row r="1088" spans="1:2" x14ac:dyDescent="0.15">
      <c r="A1088" s="63">
        <v>1469</v>
      </c>
      <c r="B1088" s="63">
        <v>136</v>
      </c>
    </row>
    <row r="1089" spans="1:2" x14ac:dyDescent="0.15">
      <c r="A1089" s="63">
        <v>1469</v>
      </c>
      <c r="B1089" s="63">
        <v>142</v>
      </c>
    </row>
    <row r="1090" spans="1:2" x14ac:dyDescent="0.15">
      <c r="A1090" s="63">
        <v>1470</v>
      </c>
      <c r="B1090" s="63">
        <v>43</v>
      </c>
    </row>
    <row r="1091" spans="1:2" x14ac:dyDescent="0.15">
      <c r="A1091" s="63">
        <v>1470</v>
      </c>
      <c r="B1091" s="63">
        <v>136</v>
      </c>
    </row>
    <row r="1092" spans="1:2" x14ac:dyDescent="0.15">
      <c r="A1092" s="63">
        <v>1470</v>
      </c>
      <c r="B1092" s="63">
        <v>142</v>
      </c>
    </row>
    <row r="1093" spans="1:2" x14ac:dyDescent="0.15">
      <c r="A1093" s="63">
        <v>1471</v>
      </c>
      <c r="B1093" s="63">
        <v>43</v>
      </c>
    </row>
    <row r="1094" spans="1:2" x14ac:dyDescent="0.15">
      <c r="A1094" s="63">
        <v>1471</v>
      </c>
      <c r="B1094" s="63">
        <v>143</v>
      </c>
    </row>
    <row r="1095" spans="1:2" x14ac:dyDescent="0.15">
      <c r="A1095" s="63">
        <v>1471</v>
      </c>
      <c r="B1095" s="63">
        <v>144</v>
      </c>
    </row>
    <row r="1096" spans="1:2" x14ac:dyDescent="0.15">
      <c r="A1096" s="63">
        <v>1471</v>
      </c>
      <c r="B1096" s="63">
        <v>145</v>
      </c>
    </row>
    <row r="1097" spans="1:2" x14ac:dyDescent="0.15">
      <c r="A1097" s="63">
        <v>1471</v>
      </c>
      <c r="B1097" s="63">
        <v>146</v>
      </c>
    </row>
    <row r="1098" spans="1:2" x14ac:dyDescent="0.15">
      <c r="A1098" s="63">
        <v>1472</v>
      </c>
      <c r="B1098" s="63">
        <v>34</v>
      </c>
    </row>
    <row r="1099" spans="1:2" x14ac:dyDescent="0.15">
      <c r="A1099" s="63">
        <v>1472</v>
      </c>
      <c r="B1099" s="63">
        <v>50</v>
      </c>
    </row>
    <row r="1100" spans="1:2" x14ac:dyDescent="0.15">
      <c r="A1100" s="63">
        <v>1472</v>
      </c>
      <c r="B1100" s="63">
        <v>66</v>
      </c>
    </row>
    <row r="1101" spans="1:2" x14ac:dyDescent="0.15">
      <c r="A1101" s="63">
        <v>1472</v>
      </c>
      <c r="B1101" s="63">
        <v>145</v>
      </c>
    </row>
    <row r="1102" spans="1:2" x14ac:dyDescent="0.15">
      <c r="A1102" s="63">
        <v>1473</v>
      </c>
      <c r="B1102" s="63">
        <v>34</v>
      </c>
    </row>
    <row r="1103" spans="1:2" x14ac:dyDescent="0.15">
      <c r="A1103" s="63">
        <v>1473</v>
      </c>
      <c r="B1103" s="63">
        <v>49</v>
      </c>
    </row>
    <row r="1104" spans="1:2" x14ac:dyDescent="0.15">
      <c r="A1104" s="63">
        <v>1473</v>
      </c>
      <c r="B1104" s="63">
        <v>50</v>
      </c>
    </row>
    <row r="1105" spans="1:2" x14ac:dyDescent="0.15">
      <c r="A1105" s="63">
        <v>1473</v>
      </c>
      <c r="B1105" s="63">
        <v>56</v>
      </c>
    </row>
    <row r="1106" spans="1:2" x14ac:dyDescent="0.15">
      <c r="A1106" s="63">
        <v>1473</v>
      </c>
      <c r="B1106" s="63">
        <v>65</v>
      </c>
    </row>
    <row r="1107" spans="1:2" x14ac:dyDescent="0.15">
      <c r="A1107" s="63">
        <v>1473</v>
      </c>
      <c r="B1107" s="63">
        <v>66</v>
      </c>
    </row>
    <row r="1108" spans="1:2" x14ac:dyDescent="0.15">
      <c r="A1108" s="63">
        <v>1473</v>
      </c>
      <c r="B1108" s="63">
        <v>93</v>
      </c>
    </row>
    <row r="1109" spans="1:2" x14ac:dyDescent="0.15">
      <c r="A1109" s="63">
        <v>1473</v>
      </c>
      <c r="B1109" s="63">
        <v>118</v>
      </c>
    </row>
    <row r="1110" spans="1:2" x14ac:dyDescent="0.15">
      <c r="A1110" s="63">
        <v>1474</v>
      </c>
      <c r="B1110" s="63">
        <v>56</v>
      </c>
    </row>
    <row r="1111" spans="1:2" x14ac:dyDescent="0.15">
      <c r="A1111" s="63">
        <v>1474</v>
      </c>
      <c r="B1111" s="63">
        <v>71</v>
      </c>
    </row>
    <row r="1112" spans="1:2" x14ac:dyDescent="0.15">
      <c r="A1112" s="63">
        <v>1474</v>
      </c>
      <c r="B1112" s="63">
        <v>93</v>
      </c>
    </row>
    <row r="1113" spans="1:2" x14ac:dyDescent="0.15">
      <c r="A1113" s="63">
        <v>1474</v>
      </c>
      <c r="B1113" s="63">
        <v>106</v>
      </c>
    </row>
    <row r="1114" spans="1:2" x14ac:dyDescent="0.15">
      <c r="A1114" s="63">
        <v>1474</v>
      </c>
      <c r="B1114" s="63">
        <v>118</v>
      </c>
    </row>
    <row r="1115" spans="1:2" x14ac:dyDescent="0.15">
      <c r="A1115" s="63">
        <v>1474</v>
      </c>
      <c r="B1115" s="63">
        <v>123</v>
      </c>
    </row>
    <row r="1116" spans="1:2" x14ac:dyDescent="0.15">
      <c r="A1116" s="63">
        <v>1475</v>
      </c>
      <c r="B1116" s="63">
        <v>70</v>
      </c>
    </row>
    <row r="1117" spans="1:2" x14ac:dyDescent="0.15">
      <c r="A1117" s="63">
        <v>1475</v>
      </c>
      <c r="B1117" s="63">
        <v>71</v>
      </c>
    </row>
    <row r="1118" spans="1:2" x14ac:dyDescent="0.15">
      <c r="A1118" s="63">
        <v>1475</v>
      </c>
      <c r="B1118" s="63">
        <v>82</v>
      </c>
    </row>
    <row r="1119" spans="1:2" x14ac:dyDescent="0.15">
      <c r="A1119" s="63">
        <v>1475</v>
      </c>
      <c r="B1119" s="63">
        <v>105</v>
      </c>
    </row>
    <row r="1120" spans="1:2" x14ac:dyDescent="0.15">
      <c r="A1120" s="63">
        <v>1475</v>
      </c>
      <c r="B1120" s="63">
        <v>106</v>
      </c>
    </row>
    <row r="1121" spans="1:2" x14ac:dyDescent="0.15">
      <c r="A1121" s="63">
        <v>1475</v>
      </c>
      <c r="B1121" s="63">
        <v>107</v>
      </c>
    </row>
    <row r="1122" spans="1:2" x14ac:dyDescent="0.15">
      <c r="A1122" s="63">
        <v>1475</v>
      </c>
      <c r="B1122" s="63">
        <v>122</v>
      </c>
    </row>
    <row r="1123" spans="1:2" x14ac:dyDescent="0.15">
      <c r="A1123" s="63">
        <v>1475</v>
      </c>
      <c r="B1123" s="63">
        <v>123</v>
      </c>
    </row>
    <row r="1124" spans="1:2" x14ac:dyDescent="0.15">
      <c r="A1124" s="63">
        <v>1476</v>
      </c>
      <c r="B1124" s="63">
        <v>34</v>
      </c>
    </row>
    <row r="1125" spans="1:2" x14ac:dyDescent="0.15">
      <c r="A1125" s="63">
        <v>1476</v>
      </c>
      <c r="B1125" s="63">
        <v>64</v>
      </c>
    </row>
    <row r="1126" spans="1:2" x14ac:dyDescent="0.15">
      <c r="A1126" s="63">
        <v>1476</v>
      </c>
      <c r="B1126" s="63">
        <v>82</v>
      </c>
    </row>
    <row r="1127" spans="1:2" x14ac:dyDescent="0.15">
      <c r="A1127" s="63">
        <v>1476</v>
      </c>
      <c r="B1127" s="63">
        <v>106</v>
      </c>
    </row>
    <row r="1128" spans="1:2" x14ac:dyDescent="0.15">
      <c r="A1128" s="63">
        <v>1477</v>
      </c>
      <c r="B1128" s="63">
        <v>19</v>
      </c>
    </row>
    <row r="1129" spans="1:2" x14ac:dyDescent="0.15">
      <c r="A1129" s="63">
        <v>1477</v>
      </c>
      <c r="B1129" s="63">
        <v>34</v>
      </c>
    </row>
    <row r="1130" spans="1:2" x14ac:dyDescent="0.15">
      <c r="A1130" s="63">
        <v>1477</v>
      </c>
      <c r="B1130" s="63">
        <v>64</v>
      </c>
    </row>
    <row r="1131" spans="1:2" x14ac:dyDescent="0.15">
      <c r="A1131" s="63">
        <v>1477</v>
      </c>
      <c r="B1131" s="63">
        <v>1058</v>
      </c>
    </row>
    <row r="1132" spans="1:2" x14ac:dyDescent="0.15">
      <c r="A1132" s="63">
        <v>1478</v>
      </c>
      <c r="B1132" s="63">
        <v>18</v>
      </c>
    </row>
    <row r="1133" spans="1:2" x14ac:dyDescent="0.15">
      <c r="A1133" s="63">
        <v>1478</v>
      </c>
      <c r="B1133" s="63">
        <v>19</v>
      </c>
    </row>
    <row r="1134" spans="1:2" x14ac:dyDescent="0.15">
      <c r="A1134" s="63">
        <v>1478</v>
      </c>
      <c r="B1134" s="63">
        <v>59</v>
      </c>
    </row>
    <row r="1135" spans="1:2" x14ac:dyDescent="0.15">
      <c r="A1135" s="63">
        <v>1478</v>
      </c>
      <c r="B1135" s="63">
        <v>132</v>
      </c>
    </row>
    <row r="1136" spans="1:2" x14ac:dyDescent="0.15">
      <c r="A1136" s="63">
        <v>1479</v>
      </c>
      <c r="B1136" s="63">
        <v>11</v>
      </c>
    </row>
    <row r="1137" spans="1:2" x14ac:dyDescent="0.15">
      <c r="A1137" s="63">
        <v>1479</v>
      </c>
      <c r="B1137" s="63">
        <v>58</v>
      </c>
    </row>
    <row r="1138" spans="1:2" x14ac:dyDescent="0.15">
      <c r="A1138" s="63">
        <v>1479</v>
      </c>
      <c r="B1138" s="63">
        <v>59</v>
      </c>
    </row>
    <row r="1139" spans="1:2" x14ac:dyDescent="0.15">
      <c r="A1139" s="63">
        <v>1479</v>
      </c>
      <c r="B1139" s="63">
        <v>131</v>
      </c>
    </row>
    <row r="1140" spans="1:2" x14ac:dyDescent="0.15">
      <c r="A1140" s="63">
        <v>1479</v>
      </c>
      <c r="B1140" s="63">
        <v>132</v>
      </c>
    </row>
    <row r="1141" spans="1:2" x14ac:dyDescent="0.15">
      <c r="A1141" s="63">
        <v>1480</v>
      </c>
      <c r="B1141" s="63">
        <v>6</v>
      </c>
    </row>
    <row r="1142" spans="1:2" x14ac:dyDescent="0.15">
      <c r="A1142" s="63">
        <v>1480</v>
      </c>
      <c r="B1142" s="63">
        <v>10</v>
      </c>
    </row>
    <row r="1143" spans="1:2" x14ac:dyDescent="0.15">
      <c r="A1143" s="63">
        <v>1480</v>
      </c>
      <c r="B1143" s="63">
        <v>11</v>
      </c>
    </row>
    <row r="1144" spans="1:2" x14ac:dyDescent="0.15">
      <c r="A1144" s="63">
        <v>1480</v>
      </c>
      <c r="B1144" s="63">
        <v>86</v>
      </c>
    </row>
    <row r="1145" spans="1:2" x14ac:dyDescent="0.15">
      <c r="A1145" s="63">
        <v>1480</v>
      </c>
      <c r="B1145" s="63">
        <v>111</v>
      </c>
    </row>
    <row r="1146" spans="1:2" x14ac:dyDescent="0.15">
      <c r="A1146" s="63">
        <v>1480</v>
      </c>
      <c r="B1146" s="63">
        <v>126</v>
      </c>
    </row>
    <row r="1147" spans="1:2" x14ac:dyDescent="0.15">
      <c r="A1147" s="63">
        <v>1480</v>
      </c>
      <c r="B1147" s="63">
        <v>1068</v>
      </c>
    </row>
    <row r="1148" spans="1:2" x14ac:dyDescent="0.15">
      <c r="A1148" s="63">
        <v>1481</v>
      </c>
      <c r="B1148" s="63">
        <v>5</v>
      </c>
    </row>
    <row r="1149" spans="1:2" x14ac:dyDescent="0.15">
      <c r="A1149" s="63">
        <v>1481</v>
      </c>
      <c r="B1149" s="63">
        <v>6</v>
      </c>
    </row>
    <row r="1150" spans="1:2" x14ac:dyDescent="0.15">
      <c r="A1150" s="63">
        <v>1481</v>
      </c>
      <c r="B1150" s="63">
        <v>26</v>
      </c>
    </row>
    <row r="1151" spans="1:2" x14ac:dyDescent="0.15">
      <c r="A1151" s="63">
        <v>1481</v>
      </c>
      <c r="B1151" s="63">
        <v>64</v>
      </c>
    </row>
    <row r="1152" spans="1:2" x14ac:dyDescent="0.15">
      <c r="A1152" s="63">
        <v>1481</v>
      </c>
      <c r="B1152" s="63">
        <v>86</v>
      </c>
    </row>
    <row r="1153" spans="1:2" x14ac:dyDescent="0.15">
      <c r="A1153" s="63">
        <v>1481</v>
      </c>
      <c r="B1153" s="63">
        <v>111</v>
      </c>
    </row>
    <row r="1154" spans="1:2" x14ac:dyDescent="0.15">
      <c r="A1154" s="63">
        <v>1481</v>
      </c>
      <c r="B1154" s="63">
        <v>125</v>
      </c>
    </row>
    <row r="1155" spans="1:2" x14ac:dyDescent="0.15">
      <c r="A1155" s="63">
        <v>1481</v>
      </c>
      <c r="B1155" s="63">
        <v>126</v>
      </c>
    </row>
    <row r="1156" spans="1:2" x14ac:dyDescent="0.15">
      <c r="A1156" s="63">
        <v>1481</v>
      </c>
      <c r="B1156" s="63">
        <v>127</v>
      </c>
    </row>
    <row r="1157" spans="1:2" x14ac:dyDescent="0.15">
      <c r="A1157" s="63">
        <v>1482</v>
      </c>
      <c r="B1157" s="63">
        <v>25</v>
      </c>
    </row>
    <row r="1158" spans="1:2" x14ac:dyDescent="0.15">
      <c r="A1158" s="63">
        <v>1482</v>
      </c>
      <c r="B1158" s="63">
        <v>26</v>
      </c>
    </row>
    <row r="1159" spans="1:2" x14ac:dyDescent="0.15">
      <c r="A1159" s="63">
        <v>1482</v>
      </c>
      <c r="B1159" s="63">
        <v>63</v>
      </c>
    </row>
    <row r="1160" spans="1:2" x14ac:dyDescent="0.15">
      <c r="A1160" s="63">
        <v>1482</v>
      </c>
      <c r="B1160" s="63">
        <v>64</v>
      </c>
    </row>
    <row r="1161" spans="1:2" x14ac:dyDescent="0.15">
      <c r="A1161" s="63">
        <v>1482</v>
      </c>
      <c r="B1161" s="63">
        <v>71</v>
      </c>
    </row>
    <row r="1162" spans="1:2" x14ac:dyDescent="0.15">
      <c r="A1162" s="63">
        <v>1482</v>
      </c>
      <c r="B1162" s="63">
        <v>126</v>
      </c>
    </row>
    <row r="1163" spans="1:2" x14ac:dyDescent="0.15">
      <c r="A1163" s="63">
        <v>1483</v>
      </c>
      <c r="B1163" s="63">
        <v>54</v>
      </c>
    </row>
    <row r="1164" spans="1:2" x14ac:dyDescent="0.15">
      <c r="A1164" s="63">
        <v>1483</v>
      </c>
      <c r="B1164" s="63">
        <v>70</v>
      </c>
    </row>
    <row r="1165" spans="1:2" x14ac:dyDescent="0.15">
      <c r="A1165" s="63">
        <v>1483</v>
      </c>
      <c r="B1165" s="63">
        <v>71</v>
      </c>
    </row>
    <row r="1166" spans="1:2" x14ac:dyDescent="0.15">
      <c r="A1166" s="63">
        <v>1483</v>
      </c>
      <c r="B1166" s="63">
        <v>106</v>
      </c>
    </row>
    <row r="1167" spans="1:2" x14ac:dyDescent="0.15">
      <c r="A1167" s="63">
        <v>1484</v>
      </c>
      <c r="B1167" s="63">
        <v>54</v>
      </c>
    </row>
    <row r="1168" spans="1:2" x14ac:dyDescent="0.15">
      <c r="A1168" s="63">
        <v>1484</v>
      </c>
      <c r="B1168" s="63">
        <v>105</v>
      </c>
    </row>
    <row r="1169" spans="1:2" x14ac:dyDescent="0.15">
      <c r="A1169" s="63">
        <v>1484</v>
      </c>
      <c r="B1169" s="63">
        <v>106</v>
      </c>
    </row>
    <row r="1170" spans="1:2" x14ac:dyDescent="0.15">
      <c r="A1170" s="63">
        <v>1484</v>
      </c>
      <c r="B1170" s="63">
        <v>133</v>
      </c>
    </row>
    <row r="1171" spans="1:2" x14ac:dyDescent="0.15">
      <c r="A1171" s="63">
        <v>1485</v>
      </c>
      <c r="B1171" s="63">
        <v>1</v>
      </c>
    </row>
    <row r="1172" spans="1:2" x14ac:dyDescent="0.15">
      <c r="A1172" s="63">
        <v>1485</v>
      </c>
      <c r="B1172" s="63">
        <v>63</v>
      </c>
    </row>
    <row r="1173" spans="1:2" x14ac:dyDescent="0.15">
      <c r="A1173" s="63">
        <v>1485</v>
      </c>
      <c r="B1173" s="63">
        <v>126</v>
      </c>
    </row>
    <row r="1174" spans="1:2" x14ac:dyDescent="0.15">
      <c r="A1174" s="63">
        <v>1485</v>
      </c>
      <c r="B1174" s="63">
        <v>127</v>
      </c>
    </row>
    <row r="1175" spans="1:2" x14ac:dyDescent="0.15">
      <c r="A1175" s="63">
        <v>1485</v>
      </c>
      <c r="B1175" s="63">
        <v>132</v>
      </c>
    </row>
    <row r="1176" spans="1:2" x14ac:dyDescent="0.15">
      <c r="A1176" s="63">
        <v>1485</v>
      </c>
      <c r="B1176" s="63">
        <v>133</v>
      </c>
    </row>
    <row r="1177" spans="1:2" x14ac:dyDescent="0.15">
      <c r="A1177" s="63">
        <v>1486</v>
      </c>
      <c r="B1177" s="63">
        <v>0</v>
      </c>
    </row>
    <row r="1178" spans="1:2" x14ac:dyDescent="0.15">
      <c r="A1178" s="63">
        <v>1486</v>
      </c>
      <c r="B1178" s="63">
        <v>1</v>
      </c>
    </row>
    <row r="1179" spans="1:2" x14ac:dyDescent="0.15">
      <c r="A1179" s="63">
        <v>1486</v>
      </c>
      <c r="B1179" s="63">
        <v>17</v>
      </c>
    </row>
    <row r="1180" spans="1:2" x14ac:dyDescent="0.15">
      <c r="A1180" s="63">
        <v>1486</v>
      </c>
      <c r="B1180" s="63">
        <v>63</v>
      </c>
    </row>
    <row r="1181" spans="1:2" x14ac:dyDescent="0.15">
      <c r="A1181" s="63">
        <v>1486</v>
      </c>
      <c r="B1181" s="63">
        <v>94</v>
      </c>
    </row>
    <row r="1182" spans="1:2" x14ac:dyDescent="0.15">
      <c r="A1182" s="63">
        <v>1486</v>
      </c>
      <c r="B1182" s="63">
        <v>1451</v>
      </c>
    </row>
    <row r="1183" spans="1:2" x14ac:dyDescent="0.15">
      <c r="A1183" s="63">
        <v>1487</v>
      </c>
      <c r="B1183" s="63">
        <v>17</v>
      </c>
    </row>
    <row r="1184" spans="1:2" x14ac:dyDescent="0.15">
      <c r="A1184" s="63">
        <v>1487</v>
      </c>
      <c r="B1184" s="63">
        <v>93</v>
      </c>
    </row>
    <row r="1185" spans="1:2" x14ac:dyDescent="0.15">
      <c r="A1185" s="63">
        <v>1487</v>
      </c>
      <c r="B1185" s="63">
        <v>94</v>
      </c>
    </row>
    <row r="1186" spans="1:2" x14ac:dyDescent="0.15">
      <c r="A1186" s="63">
        <v>1487</v>
      </c>
      <c r="B1186" s="63">
        <v>95</v>
      </c>
    </row>
    <row r="1187" spans="1:2" x14ac:dyDescent="0.15">
      <c r="A1187" s="63">
        <v>1488</v>
      </c>
      <c r="B1187" s="63">
        <v>74</v>
      </c>
    </row>
    <row r="1188" spans="1:2" x14ac:dyDescent="0.15">
      <c r="A1188" s="63">
        <v>1488</v>
      </c>
      <c r="B1188" s="63">
        <v>94</v>
      </c>
    </row>
    <row r="1189" spans="1:2" x14ac:dyDescent="0.15">
      <c r="A1189" s="63">
        <v>1488</v>
      </c>
      <c r="B1189" s="63">
        <v>100</v>
      </c>
    </row>
    <row r="1190" spans="1:2" x14ac:dyDescent="0.15">
      <c r="A1190" s="63">
        <v>1488</v>
      </c>
      <c r="B1190" s="63">
        <v>130</v>
      </c>
    </row>
    <row r="1191" spans="1:2" x14ac:dyDescent="0.15">
      <c r="A1191" s="63">
        <v>1488</v>
      </c>
      <c r="B1191" s="63">
        <v>131</v>
      </c>
    </row>
    <row r="1192" spans="1:2" x14ac:dyDescent="0.15">
      <c r="A1192" s="63">
        <v>1488</v>
      </c>
      <c r="B1192" s="63">
        <v>344</v>
      </c>
    </row>
    <row r="1193" spans="1:2" x14ac:dyDescent="0.15">
      <c r="A1193" s="63">
        <v>1489</v>
      </c>
      <c r="B1193" s="63">
        <v>73</v>
      </c>
    </row>
    <row r="1194" spans="1:2" x14ac:dyDescent="0.15">
      <c r="A1194" s="63">
        <v>1489</v>
      </c>
      <c r="B1194" s="63">
        <v>74</v>
      </c>
    </row>
    <row r="1195" spans="1:2" x14ac:dyDescent="0.15">
      <c r="A1195" s="63">
        <v>1489</v>
      </c>
      <c r="B1195" s="63">
        <v>75</v>
      </c>
    </row>
    <row r="1196" spans="1:2" x14ac:dyDescent="0.15">
      <c r="A1196" s="63">
        <v>1489</v>
      </c>
      <c r="B1196" s="63">
        <v>81</v>
      </c>
    </row>
    <row r="1197" spans="1:2" x14ac:dyDescent="0.15">
      <c r="A1197" s="63">
        <v>1489</v>
      </c>
      <c r="B1197" s="63">
        <v>100</v>
      </c>
    </row>
    <row r="1198" spans="1:2" x14ac:dyDescent="0.15">
      <c r="A1198" s="63">
        <v>1489</v>
      </c>
      <c r="B1198" s="63">
        <v>127</v>
      </c>
    </row>
    <row r="1199" spans="1:2" x14ac:dyDescent="0.15">
      <c r="A1199" s="63">
        <v>1489</v>
      </c>
      <c r="B1199" s="63">
        <v>130</v>
      </c>
    </row>
    <row r="1200" spans="1:2" x14ac:dyDescent="0.15">
      <c r="A1200" s="63">
        <v>1489</v>
      </c>
      <c r="B1200" s="63">
        <v>344</v>
      </c>
    </row>
    <row r="1201" spans="1:2" x14ac:dyDescent="0.15">
      <c r="A1201" s="63">
        <v>1490</v>
      </c>
      <c r="B1201" s="63">
        <v>14</v>
      </c>
    </row>
    <row r="1202" spans="1:2" x14ac:dyDescent="0.15">
      <c r="A1202" s="63">
        <v>1490</v>
      </c>
      <c r="B1202" s="63">
        <v>36</v>
      </c>
    </row>
    <row r="1203" spans="1:2" x14ac:dyDescent="0.15">
      <c r="A1203" s="63">
        <v>1490</v>
      </c>
      <c r="B1203" s="63">
        <v>42</v>
      </c>
    </row>
    <row r="1204" spans="1:2" x14ac:dyDescent="0.15">
      <c r="A1204" s="63">
        <v>1490</v>
      </c>
      <c r="B1204" s="63">
        <v>70</v>
      </c>
    </row>
    <row r="1205" spans="1:2" x14ac:dyDescent="0.15">
      <c r="A1205" s="63">
        <v>1490</v>
      </c>
      <c r="B1205" s="63">
        <v>74</v>
      </c>
    </row>
    <row r="1206" spans="1:2" x14ac:dyDescent="0.15">
      <c r="A1206" s="63">
        <v>1490</v>
      </c>
      <c r="B1206" s="63">
        <v>81</v>
      </c>
    </row>
    <row r="1207" spans="1:2" x14ac:dyDescent="0.15">
      <c r="A1207" s="63">
        <v>1490</v>
      </c>
      <c r="B1207" s="63">
        <v>99</v>
      </c>
    </row>
    <row r="1208" spans="1:2" x14ac:dyDescent="0.15">
      <c r="A1208" s="63">
        <v>1490</v>
      </c>
      <c r="B1208" s="63">
        <v>100</v>
      </c>
    </row>
    <row r="1209" spans="1:2" x14ac:dyDescent="0.15">
      <c r="A1209" s="63">
        <v>1490</v>
      </c>
      <c r="B1209" s="63">
        <v>101</v>
      </c>
    </row>
    <row r="1210" spans="1:2" x14ac:dyDescent="0.15">
      <c r="A1210" s="63">
        <v>1490</v>
      </c>
      <c r="B1210" s="63">
        <v>114</v>
      </c>
    </row>
    <row r="1211" spans="1:2" x14ac:dyDescent="0.15">
      <c r="A1211" s="63">
        <v>1490</v>
      </c>
      <c r="B1211" s="63">
        <v>126</v>
      </c>
    </row>
    <row r="1212" spans="1:2" x14ac:dyDescent="0.15">
      <c r="A1212" s="63">
        <v>1490</v>
      </c>
      <c r="B1212" s="63">
        <v>127</v>
      </c>
    </row>
    <row r="1213" spans="1:2" x14ac:dyDescent="0.15">
      <c r="A1213" s="63">
        <v>1491</v>
      </c>
      <c r="B1213" s="63">
        <v>14</v>
      </c>
    </row>
    <row r="1214" spans="1:2" x14ac:dyDescent="0.15">
      <c r="A1214" s="63">
        <v>1491</v>
      </c>
      <c r="B1214" s="63">
        <v>27</v>
      </c>
    </row>
    <row r="1215" spans="1:2" x14ac:dyDescent="0.15">
      <c r="A1215" s="63">
        <v>1491</v>
      </c>
      <c r="B1215" s="63">
        <v>35</v>
      </c>
    </row>
    <row r="1216" spans="1:2" x14ac:dyDescent="0.15">
      <c r="A1216" s="63">
        <v>1491</v>
      </c>
      <c r="B1216" s="63">
        <v>36</v>
      </c>
    </row>
    <row r="1217" spans="1:2" x14ac:dyDescent="0.15">
      <c r="A1217" s="63">
        <v>1491</v>
      </c>
      <c r="B1217" s="63">
        <v>42</v>
      </c>
    </row>
    <row r="1218" spans="1:2" x14ac:dyDescent="0.15">
      <c r="A1218" s="63">
        <v>1491</v>
      </c>
      <c r="B1218" s="63">
        <v>70</v>
      </c>
    </row>
    <row r="1219" spans="1:2" x14ac:dyDescent="0.15">
      <c r="A1219" s="63">
        <v>1491</v>
      </c>
      <c r="B1219" s="63">
        <v>114</v>
      </c>
    </row>
    <row r="1220" spans="1:2" x14ac:dyDescent="0.15">
      <c r="A1220" s="63">
        <v>1492</v>
      </c>
      <c r="B1220" s="63">
        <v>22</v>
      </c>
    </row>
    <row r="1221" spans="1:2" x14ac:dyDescent="0.15">
      <c r="A1221" s="63">
        <v>1492</v>
      </c>
      <c r="B1221" s="63">
        <v>27</v>
      </c>
    </row>
    <row r="1222" spans="1:2" x14ac:dyDescent="0.15">
      <c r="A1222" s="63">
        <v>1492</v>
      </c>
      <c r="B1222" s="63">
        <v>85</v>
      </c>
    </row>
    <row r="1223" spans="1:2" x14ac:dyDescent="0.15">
      <c r="A1223" s="63">
        <v>1493</v>
      </c>
      <c r="B1223" s="63">
        <v>22</v>
      </c>
    </row>
    <row r="1224" spans="1:2" x14ac:dyDescent="0.15">
      <c r="A1224" s="63">
        <v>1493</v>
      </c>
      <c r="B1224" s="63">
        <v>58</v>
      </c>
    </row>
    <row r="1225" spans="1:2" x14ac:dyDescent="0.15">
      <c r="A1225" s="63">
        <v>1493</v>
      </c>
      <c r="B1225" s="63">
        <v>65</v>
      </c>
    </row>
    <row r="1226" spans="1:2" x14ac:dyDescent="0.15">
      <c r="A1226" s="63">
        <v>1493</v>
      </c>
      <c r="B1226" s="63">
        <v>98</v>
      </c>
    </row>
    <row r="1227" spans="1:2" x14ac:dyDescent="0.15">
      <c r="A1227" s="63">
        <v>1493</v>
      </c>
      <c r="B1227" s="63">
        <v>124</v>
      </c>
    </row>
    <row r="1228" spans="1:2" x14ac:dyDescent="0.15">
      <c r="A1228" s="63">
        <v>1494</v>
      </c>
      <c r="B1228" s="63">
        <v>57</v>
      </c>
    </row>
    <row r="1229" spans="1:2" x14ac:dyDescent="0.15">
      <c r="A1229" s="63">
        <v>1494</v>
      </c>
      <c r="B1229" s="63">
        <v>58</v>
      </c>
    </row>
    <row r="1230" spans="1:2" x14ac:dyDescent="0.15">
      <c r="A1230" s="63">
        <v>1494</v>
      </c>
      <c r="B1230" s="63">
        <v>64</v>
      </c>
    </row>
    <row r="1231" spans="1:2" x14ac:dyDescent="0.15">
      <c r="A1231" s="63">
        <v>1494</v>
      </c>
      <c r="B1231" s="63">
        <v>65</v>
      </c>
    </row>
    <row r="1232" spans="1:2" x14ac:dyDescent="0.15">
      <c r="A1232" s="63">
        <v>1494</v>
      </c>
      <c r="B1232" s="63">
        <v>75</v>
      </c>
    </row>
    <row r="1233" spans="1:2" x14ac:dyDescent="0.15">
      <c r="A1233" s="63">
        <v>1494</v>
      </c>
      <c r="B1233" s="63">
        <v>94</v>
      </c>
    </row>
    <row r="1234" spans="1:2" x14ac:dyDescent="0.15">
      <c r="A1234" s="63">
        <v>1494</v>
      </c>
      <c r="B1234" s="63">
        <v>97</v>
      </c>
    </row>
    <row r="1235" spans="1:2" x14ac:dyDescent="0.15">
      <c r="A1235" s="63">
        <v>1494</v>
      </c>
      <c r="B1235" s="63">
        <v>98</v>
      </c>
    </row>
    <row r="1236" spans="1:2" x14ac:dyDescent="0.15">
      <c r="A1236" s="63">
        <v>1494</v>
      </c>
      <c r="B1236" s="63">
        <v>99</v>
      </c>
    </row>
    <row r="1237" spans="1:2" x14ac:dyDescent="0.15">
      <c r="A1237" s="63">
        <v>1494</v>
      </c>
      <c r="B1237" s="63">
        <v>124</v>
      </c>
    </row>
    <row r="1238" spans="1:2" x14ac:dyDescent="0.15">
      <c r="A1238" s="63">
        <v>1495</v>
      </c>
      <c r="B1238" s="63">
        <v>75</v>
      </c>
    </row>
    <row r="1239" spans="1:2" x14ac:dyDescent="0.15">
      <c r="A1239" s="63">
        <v>1495</v>
      </c>
      <c r="B1239" s="63">
        <v>93</v>
      </c>
    </row>
    <row r="1240" spans="1:2" x14ac:dyDescent="0.15">
      <c r="A1240" s="63">
        <v>1495</v>
      </c>
      <c r="B1240" s="63">
        <v>94</v>
      </c>
    </row>
    <row r="1241" spans="1:2" x14ac:dyDescent="0.15">
      <c r="A1241" s="63">
        <v>1495</v>
      </c>
      <c r="B1241" s="63">
        <v>98</v>
      </c>
    </row>
    <row r="1242" spans="1:2" x14ac:dyDescent="0.15">
      <c r="A1242" s="63">
        <v>1495</v>
      </c>
      <c r="B1242" s="63">
        <v>1457</v>
      </c>
    </row>
    <row r="1243" spans="1:2" x14ac:dyDescent="0.15">
      <c r="A1243" s="63">
        <v>1496</v>
      </c>
      <c r="B1243" s="63">
        <v>9</v>
      </c>
    </row>
    <row r="1244" spans="1:2" x14ac:dyDescent="0.15">
      <c r="A1244" s="63">
        <v>1496</v>
      </c>
      <c r="B1244" s="63">
        <v>20</v>
      </c>
    </row>
    <row r="1245" spans="1:2" x14ac:dyDescent="0.15">
      <c r="A1245" s="63">
        <v>1496</v>
      </c>
      <c r="B1245" s="63">
        <v>68</v>
      </c>
    </row>
    <row r="1246" spans="1:2" x14ac:dyDescent="0.15">
      <c r="A1246" s="63">
        <v>1496</v>
      </c>
      <c r="B1246" s="63">
        <v>90</v>
      </c>
    </row>
    <row r="1247" spans="1:2" x14ac:dyDescent="0.15">
      <c r="A1247" s="63">
        <v>1497</v>
      </c>
      <c r="B1247" s="63">
        <v>8</v>
      </c>
    </row>
    <row r="1248" spans="1:2" x14ac:dyDescent="0.15">
      <c r="A1248" s="63">
        <v>1497</v>
      </c>
      <c r="B1248" s="63">
        <v>9</v>
      </c>
    </row>
    <row r="1249" spans="1:2" x14ac:dyDescent="0.15">
      <c r="A1249" s="63">
        <v>1497</v>
      </c>
      <c r="B1249" s="63">
        <v>10</v>
      </c>
    </row>
    <row r="1250" spans="1:2" x14ac:dyDescent="0.15">
      <c r="A1250" s="63">
        <v>1497</v>
      </c>
      <c r="B1250" s="63">
        <v>19</v>
      </c>
    </row>
    <row r="1251" spans="1:2" x14ac:dyDescent="0.15">
      <c r="A1251" s="63">
        <v>1497</v>
      </c>
      <c r="B1251" s="63">
        <v>20</v>
      </c>
    </row>
    <row r="1252" spans="1:2" x14ac:dyDescent="0.15">
      <c r="A1252" s="63">
        <v>1497</v>
      </c>
      <c r="B1252" s="63">
        <v>21</v>
      </c>
    </row>
    <row r="1253" spans="1:2" x14ac:dyDescent="0.15">
      <c r="A1253" s="63">
        <v>1497</v>
      </c>
      <c r="B1253" s="63">
        <v>42</v>
      </c>
    </row>
    <row r="1254" spans="1:2" x14ac:dyDescent="0.15">
      <c r="A1254" s="63">
        <v>1497</v>
      </c>
      <c r="B1254" s="63">
        <v>54</v>
      </c>
    </row>
    <row r="1255" spans="1:2" x14ac:dyDescent="0.15">
      <c r="A1255" s="63">
        <v>1497</v>
      </c>
      <c r="B1255" s="63">
        <v>55</v>
      </c>
    </row>
    <row r="1256" spans="1:2" x14ac:dyDescent="0.15">
      <c r="A1256" s="63">
        <v>1497</v>
      </c>
      <c r="B1256" s="63">
        <v>68</v>
      </c>
    </row>
    <row r="1257" spans="1:2" x14ac:dyDescent="0.15">
      <c r="A1257" s="63">
        <v>1497</v>
      </c>
      <c r="B1257" s="63">
        <v>89</v>
      </c>
    </row>
    <row r="1258" spans="1:2" x14ac:dyDescent="0.15">
      <c r="A1258" s="63">
        <v>1497</v>
      </c>
      <c r="B1258" s="63">
        <v>90</v>
      </c>
    </row>
    <row r="1259" spans="1:2" x14ac:dyDescent="0.15">
      <c r="A1259" s="63">
        <v>1498</v>
      </c>
      <c r="B1259" s="63">
        <v>9</v>
      </c>
    </row>
    <row r="1260" spans="1:2" x14ac:dyDescent="0.15">
      <c r="A1260" s="63">
        <v>1498</v>
      </c>
      <c r="B1260" s="63">
        <v>20</v>
      </c>
    </row>
    <row r="1261" spans="1:2" x14ac:dyDescent="0.15">
      <c r="A1261" s="63">
        <v>1498</v>
      </c>
      <c r="B1261" s="63">
        <v>41</v>
      </c>
    </row>
    <row r="1262" spans="1:2" x14ac:dyDescent="0.15">
      <c r="A1262" s="63">
        <v>1498</v>
      </c>
      <c r="B1262" s="63">
        <v>42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C42" sqref="C42"/>
    </sheetView>
  </sheetViews>
  <sheetFormatPr defaultColWidth="9" defaultRowHeight="16.5" x14ac:dyDescent="0.15"/>
  <cols>
    <col min="1" max="1" width="9" style="15" customWidth="1"/>
    <col min="2" max="16384" width="9" style="15"/>
  </cols>
  <sheetData>
    <row r="1" spans="1:2" s="52" customFormat="1" x14ac:dyDescent="0.15">
      <c r="A1" s="52" t="s">
        <v>340</v>
      </c>
    </row>
    <row r="2" spans="1:2" s="53" customFormat="1" x14ac:dyDescent="0.15">
      <c r="A2" s="53" t="s">
        <v>36</v>
      </c>
      <c r="B2" s="53" t="s">
        <v>341</v>
      </c>
    </row>
    <row r="3" spans="1:2" s="54" customFormat="1" x14ac:dyDescent="0.15">
      <c r="A3" s="54" t="s">
        <v>86</v>
      </c>
      <c r="B3" s="54" t="s">
        <v>342</v>
      </c>
    </row>
    <row r="4" spans="1:2" x14ac:dyDescent="0.15">
      <c r="A4" s="15">
        <v>1</v>
      </c>
      <c r="B4" s="15">
        <v>1700601</v>
      </c>
    </row>
    <row r="5" spans="1:2" x14ac:dyDescent="0.15">
      <c r="A5" s="15">
        <v>2</v>
      </c>
      <c r="B5" s="15">
        <v>1700602</v>
      </c>
    </row>
    <row r="6" spans="1:2" x14ac:dyDescent="0.15">
      <c r="A6" s="15">
        <v>3</v>
      </c>
      <c r="B6" s="15">
        <v>1700603</v>
      </c>
    </row>
    <row r="7" spans="1:2" x14ac:dyDescent="0.15">
      <c r="A7" s="15">
        <v>4</v>
      </c>
      <c r="B7" s="15">
        <v>1700604</v>
      </c>
    </row>
    <row r="8" spans="1:2" x14ac:dyDescent="0.15">
      <c r="A8" s="15">
        <v>5</v>
      </c>
      <c r="B8" s="15">
        <v>1700605</v>
      </c>
    </row>
    <row r="9" spans="1:2" x14ac:dyDescent="0.15">
      <c r="A9" s="15">
        <v>6</v>
      </c>
      <c r="B9" s="15">
        <v>1700606</v>
      </c>
    </row>
    <row r="10" spans="1:2" x14ac:dyDescent="0.15">
      <c r="A10" s="15">
        <v>7</v>
      </c>
      <c r="B10" s="15">
        <v>1700607</v>
      </c>
    </row>
    <row r="11" spans="1:2" x14ac:dyDescent="0.15">
      <c r="A11" s="15">
        <v>8</v>
      </c>
      <c r="B11" s="15">
        <v>1700608</v>
      </c>
    </row>
    <row r="12" spans="1:2" x14ac:dyDescent="0.15">
      <c r="A12" s="15">
        <v>9</v>
      </c>
      <c r="B12" s="15">
        <v>1700609</v>
      </c>
    </row>
    <row r="13" spans="1:2" x14ac:dyDescent="0.15">
      <c r="A13" s="15">
        <v>10</v>
      </c>
      <c r="B13" s="15">
        <v>1700610</v>
      </c>
    </row>
    <row r="14" spans="1:2" x14ac:dyDescent="0.15">
      <c r="A14" s="15">
        <v>11</v>
      </c>
      <c r="B14" s="15">
        <v>1700611</v>
      </c>
    </row>
    <row r="15" spans="1:2" x14ac:dyDescent="0.15">
      <c r="A15" s="15">
        <v>12</v>
      </c>
      <c r="B15" s="15">
        <v>1700612</v>
      </c>
    </row>
    <row r="16" spans="1:2" x14ac:dyDescent="0.15">
      <c r="A16" s="15">
        <v>13</v>
      </c>
      <c r="B16" s="15">
        <v>1700613</v>
      </c>
    </row>
    <row r="17" spans="1:2" x14ac:dyDescent="0.15">
      <c r="A17" s="15">
        <v>14</v>
      </c>
      <c r="B17" s="15">
        <v>1700614</v>
      </c>
    </row>
    <row r="18" spans="1:2" x14ac:dyDescent="0.15">
      <c r="A18" s="15">
        <v>15</v>
      </c>
      <c r="B18" s="15">
        <v>1700615</v>
      </c>
    </row>
    <row r="19" spans="1:2" x14ac:dyDescent="0.15">
      <c r="A19" s="15">
        <v>16</v>
      </c>
      <c r="B19" s="15">
        <v>1700616</v>
      </c>
    </row>
    <row r="20" spans="1:2" x14ac:dyDescent="0.15">
      <c r="A20" s="15">
        <v>17</v>
      </c>
      <c r="B20" s="15">
        <v>1700616</v>
      </c>
    </row>
    <row r="21" spans="1:2" x14ac:dyDescent="0.15">
      <c r="A21" s="15">
        <v>18</v>
      </c>
      <c r="B21" s="15">
        <v>1700616</v>
      </c>
    </row>
    <row r="22" spans="1:2" x14ac:dyDescent="0.15">
      <c r="A22" s="15">
        <v>19</v>
      </c>
      <c r="B22" s="15">
        <v>1700616</v>
      </c>
    </row>
    <row r="23" spans="1:2" x14ac:dyDescent="0.15">
      <c r="A23" s="15">
        <v>20</v>
      </c>
      <c r="B23" s="15">
        <v>1700616</v>
      </c>
    </row>
    <row r="24" spans="1:2" x14ac:dyDescent="0.15">
      <c r="A24" s="15">
        <v>21</v>
      </c>
      <c r="B24" s="15">
        <v>1700616</v>
      </c>
    </row>
    <row r="25" spans="1:2" x14ac:dyDescent="0.15">
      <c r="A25" s="15">
        <v>22</v>
      </c>
      <c r="B25" s="15">
        <v>1700616</v>
      </c>
    </row>
    <row r="26" spans="1:2" x14ac:dyDescent="0.15">
      <c r="A26" s="15">
        <v>23</v>
      </c>
      <c r="B26" s="15">
        <v>1700616</v>
      </c>
    </row>
    <row r="27" spans="1:2" x14ac:dyDescent="0.15">
      <c r="A27" s="15">
        <v>24</v>
      </c>
      <c r="B27" s="15">
        <v>1700616</v>
      </c>
    </row>
    <row r="28" spans="1:2" x14ac:dyDescent="0.15">
      <c r="A28" s="15">
        <v>25</v>
      </c>
      <c r="B28" s="15">
        <v>1700616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J23" sqref="J23"/>
    </sheetView>
  </sheetViews>
  <sheetFormatPr defaultColWidth="8.625" defaultRowHeight="16.5" x14ac:dyDescent="0.15"/>
  <cols>
    <col min="1" max="1" width="10.125" style="5" customWidth="1"/>
    <col min="2" max="2" width="16.5" style="5" customWidth="1"/>
    <col min="3" max="3" width="8.625" style="5" customWidth="1"/>
    <col min="4" max="16384" width="8.625" style="5"/>
  </cols>
  <sheetData>
    <row r="1" spans="1:2" s="2" customFormat="1" ht="15" customHeight="1" x14ac:dyDescent="0.15"/>
    <row r="2" spans="1:2" s="3" customFormat="1" ht="15" customHeight="1" x14ac:dyDescent="0.15">
      <c r="A2" s="3" t="s">
        <v>343</v>
      </c>
      <c r="B2" s="3" t="s">
        <v>344</v>
      </c>
    </row>
    <row r="3" spans="1:2" s="4" customFormat="1" x14ac:dyDescent="0.15">
      <c r="A3" s="4" t="s">
        <v>85</v>
      </c>
      <c r="B3" s="4" t="s">
        <v>345</v>
      </c>
    </row>
    <row r="4" spans="1:2" x14ac:dyDescent="0.15">
      <c r="A4" s="5">
        <v>1</v>
      </c>
      <c r="B4" s="5" t="s">
        <v>346</v>
      </c>
    </row>
    <row r="5" spans="1:2" x14ac:dyDescent="0.15">
      <c r="A5" s="5">
        <v>2</v>
      </c>
      <c r="B5" s="5" t="s">
        <v>347</v>
      </c>
    </row>
    <row r="6" spans="1:2" x14ac:dyDescent="0.15">
      <c r="A6" s="5">
        <v>3</v>
      </c>
      <c r="B6" s="5" t="s">
        <v>348</v>
      </c>
    </row>
    <row r="7" spans="1:2" x14ac:dyDescent="0.15">
      <c r="A7" s="5">
        <v>4</v>
      </c>
      <c r="B7" s="5" t="s">
        <v>296</v>
      </c>
    </row>
    <row r="8" spans="1:2" x14ac:dyDescent="0.15">
      <c r="A8" s="5">
        <v>5</v>
      </c>
      <c r="B8" s="5" t="s">
        <v>299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sqref="A1:XFD1048576"/>
    </sheetView>
  </sheetViews>
  <sheetFormatPr defaultColWidth="8.625" defaultRowHeight="16.5" x14ac:dyDescent="0.15"/>
  <cols>
    <col min="1" max="1" width="8.625" style="5" customWidth="1"/>
    <col min="2" max="2" width="23.625" style="5" customWidth="1"/>
    <col min="3" max="3" width="31.125" style="5" customWidth="1"/>
    <col min="4" max="4" width="8.625" style="5" customWidth="1"/>
    <col min="5" max="16384" width="8.625" style="5"/>
  </cols>
  <sheetData>
    <row r="1" spans="1:3" s="2" customFormat="1" ht="15" customHeight="1" x14ac:dyDescent="0.15">
      <c r="A1" s="2" t="s">
        <v>349</v>
      </c>
    </row>
    <row r="2" spans="1:3" s="3" customFormat="1" ht="15" x14ac:dyDescent="0.15">
      <c r="A2" s="3" t="s">
        <v>350</v>
      </c>
      <c r="B2" s="3" t="s">
        <v>351</v>
      </c>
      <c r="C2" s="3" t="s">
        <v>352</v>
      </c>
    </row>
    <row r="3" spans="1:3" s="4" customFormat="1" x14ac:dyDescent="0.15">
      <c r="A3" s="4" t="s">
        <v>353</v>
      </c>
      <c r="B3" s="4" t="s">
        <v>354</v>
      </c>
      <c r="C3" s="4" t="s">
        <v>355</v>
      </c>
    </row>
    <row r="4" spans="1:3" x14ac:dyDescent="0.15">
      <c r="A4" s="5" t="s">
        <v>356</v>
      </c>
      <c r="B4" s="5" t="s">
        <v>357</v>
      </c>
      <c r="C4" s="5">
        <v>5000</v>
      </c>
    </row>
    <row r="5" spans="1:3" x14ac:dyDescent="0.15">
      <c r="A5" s="5" t="s">
        <v>358</v>
      </c>
      <c r="B5" s="5" t="s">
        <v>359</v>
      </c>
      <c r="C5" s="5">
        <v>5000</v>
      </c>
    </row>
    <row r="6" spans="1:3" x14ac:dyDescent="0.15">
      <c r="A6" s="5" t="s">
        <v>360</v>
      </c>
      <c r="B6" s="5">
        <v>1202</v>
      </c>
      <c r="C6" s="5">
        <v>5000</v>
      </c>
    </row>
    <row r="7" spans="1:3" x14ac:dyDescent="0.15">
      <c r="A7" s="5" t="s">
        <v>361</v>
      </c>
      <c r="B7" s="5">
        <v>1002</v>
      </c>
      <c r="C7" s="5">
        <v>5000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4"/>
  <sheetViews>
    <sheetView workbookViewId="0">
      <selection activeCell="G17" sqref="G17"/>
    </sheetView>
  </sheetViews>
  <sheetFormatPr defaultColWidth="8.625" defaultRowHeight="16.5" x14ac:dyDescent="0.15"/>
  <cols>
    <col min="1" max="1" width="42.125" style="5" customWidth="1"/>
    <col min="2" max="2" width="34.625" style="5" customWidth="1"/>
    <col min="3" max="3" width="17" style="5" customWidth="1"/>
    <col min="4" max="4" width="26.375" style="5" customWidth="1"/>
    <col min="5" max="5" width="8.625" style="5" customWidth="1"/>
    <col min="6" max="16384" width="8.625" style="5"/>
  </cols>
  <sheetData>
    <row r="1" spans="1:4" s="2" customFormat="1" ht="15" customHeight="1" x14ac:dyDescent="0.15">
      <c r="A1" s="2" t="s">
        <v>362</v>
      </c>
      <c r="C1" s="2" t="s">
        <v>363</v>
      </c>
    </row>
    <row r="2" spans="1:4" s="3" customFormat="1" ht="15" customHeight="1" x14ac:dyDescent="0.15">
      <c r="A2" s="3" t="s">
        <v>364</v>
      </c>
      <c r="B2" s="3" t="s">
        <v>85</v>
      </c>
      <c r="C2" s="3">
        <v>1</v>
      </c>
    </row>
    <row r="3" spans="1:4" s="6" customFormat="1" x14ac:dyDescent="0.15">
      <c r="A3" s="6" t="s">
        <v>365</v>
      </c>
      <c r="B3" s="6" t="s">
        <v>366</v>
      </c>
      <c r="C3" s="6">
        <v>20</v>
      </c>
    </row>
    <row r="4" spans="1:4" x14ac:dyDescent="0.15">
      <c r="A4" s="5" t="s">
        <v>367</v>
      </c>
      <c r="B4" s="5" t="s">
        <v>368</v>
      </c>
      <c r="C4" s="5">
        <v>9999999</v>
      </c>
    </row>
    <row r="5" spans="1:4" x14ac:dyDescent="0.15">
      <c r="A5" s="5" t="s">
        <v>369</v>
      </c>
      <c r="B5" s="5" t="s">
        <v>370</v>
      </c>
      <c r="C5" s="5">
        <v>5</v>
      </c>
    </row>
    <row r="6" spans="1:4" x14ac:dyDescent="0.15">
      <c r="A6" s="5" t="s">
        <v>371</v>
      </c>
      <c r="B6" s="5" t="s">
        <v>372</v>
      </c>
      <c r="C6" s="5" t="s">
        <v>373</v>
      </c>
    </row>
    <row r="7" spans="1:4" x14ac:dyDescent="0.15">
      <c r="A7" s="5" t="s">
        <v>374</v>
      </c>
      <c r="B7" s="5" t="s">
        <v>375</v>
      </c>
      <c r="C7" s="5">
        <v>3</v>
      </c>
      <c r="D7" s="5" t="s">
        <v>376</v>
      </c>
    </row>
    <row r="8" spans="1:4" x14ac:dyDescent="0.15">
      <c r="A8" s="51" t="s">
        <v>377</v>
      </c>
      <c r="B8" s="5" t="s">
        <v>378</v>
      </c>
      <c r="C8" s="5">
        <v>5</v>
      </c>
    </row>
    <row r="9" spans="1:4" x14ac:dyDescent="0.15">
      <c r="A9" s="5" t="s">
        <v>379</v>
      </c>
      <c r="B9" s="5" t="s">
        <v>380</v>
      </c>
      <c r="C9" s="5">
        <v>5</v>
      </c>
    </row>
    <row r="10" spans="1:4" x14ac:dyDescent="0.15">
      <c r="A10" s="5" t="s">
        <v>381</v>
      </c>
      <c r="B10" s="5" t="s">
        <v>382</v>
      </c>
      <c r="C10" s="5">
        <v>9999997</v>
      </c>
    </row>
    <row r="11" spans="1:4" x14ac:dyDescent="0.15">
      <c r="A11" s="5" t="s">
        <v>383</v>
      </c>
      <c r="B11" s="5" t="s">
        <v>384</v>
      </c>
      <c r="C11" s="5">
        <v>5</v>
      </c>
    </row>
    <row r="12" spans="1:4" x14ac:dyDescent="0.15">
      <c r="A12" s="5" t="s">
        <v>385</v>
      </c>
      <c r="B12" s="5" t="s">
        <v>386</v>
      </c>
      <c r="C12" s="5">
        <v>15</v>
      </c>
    </row>
    <row r="13" spans="1:4" x14ac:dyDescent="0.15">
      <c r="A13" s="5" t="s">
        <v>387</v>
      </c>
      <c r="B13" s="5" t="s">
        <v>388</v>
      </c>
      <c r="C13" s="5">
        <v>10</v>
      </c>
    </row>
    <row r="14" spans="1:4" x14ac:dyDescent="0.15">
      <c r="A14" s="5" t="s">
        <v>662</v>
      </c>
      <c r="B14" s="5" t="s">
        <v>663</v>
      </c>
      <c r="C14" s="5">
        <v>180</v>
      </c>
    </row>
  </sheetData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资源基础配置</vt:lpstr>
      <vt:lpstr>资源田具体配置</vt:lpstr>
      <vt:lpstr>海外资源田具体额外配置</vt:lpstr>
      <vt:lpstr>海外联盟矿配置</vt:lpstr>
      <vt:lpstr>资源田移除配置</vt:lpstr>
      <vt:lpstr>首占奖励</vt:lpstr>
      <vt:lpstr>#领地界面目录</vt:lpstr>
      <vt:lpstr>资源文明配置</vt:lpstr>
      <vt:lpstr>资源杂项配置</vt:lpstr>
      <vt:lpstr>个人富矿刷新配置</vt:lpstr>
      <vt:lpstr>采集平台</vt:lpstr>
      <vt:lpstr>富矿刷新时间配置</vt:lpstr>
      <vt:lpstr>搜索资源配置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T165671</cp:lastModifiedBy>
  <dcterms:created xsi:type="dcterms:W3CDTF">2006-09-13T11:21:00Z</dcterms:created>
  <dcterms:modified xsi:type="dcterms:W3CDTF">2024-11-25T02:43:23Z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FB09531971BF4A2CA1171EF5A1007520_12</vt:lpwstr>
  </property>
</Properties>
</file>