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ropbox\Andermann research\Laser cutter designs\BuckDriver\Datasheets\"/>
    </mc:Choice>
  </mc:AlternateContent>
  <xr:revisionPtr revIDLastSave="0" documentId="13_ncr:1_{F831520C-30EE-40AA-A43C-542F0D164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1" l="1"/>
  <c r="F3" i="1"/>
  <c r="F5" i="1" s="1"/>
  <c r="F6" i="1" s="1"/>
  <c r="E3" i="1"/>
  <c r="E7" i="1" s="1"/>
  <c r="F7" i="1" l="1"/>
  <c r="E5" i="1"/>
  <c r="E6" i="1" s="1"/>
  <c r="C3" i="1"/>
  <c r="C5" i="1" s="1"/>
  <c r="C6" i="1" s="1"/>
  <c r="B3" i="1"/>
  <c r="B5" i="1" s="1"/>
  <c r="B6" i="1" s="1"/>
  <c r="B7" i="1" l="1"/>
  <c r="C7" i="1"/>
</calcChain>
</file>

<file path=xl/sharedStrings.xml><?xml version="1.0" encoding="utf-8"?>
<sst xmlns="http://schemas.openxmlformats.org/spreadsheetml/2006/main" count="17" uniqueCount="15">
  <si>
    <t>Current mA</t>
  </si>
  <si>
    <t>Sense R</t>
  </si>
  <si>
    <t>Vsen mV</t>
  </si>
  <si>
    <t>Vamp mV</t>
  </si>
  <si>
    <t>Gain</t>
  </si>
  <si>
    <t>bits</t>
  </si>
  <si>
    <t>Power mW</t>
  </si>
  <si>
    <t>danger</t>
  </si>
  <si>
    <t>v input</t>
  </si>
  <si>
    <t>I draw</t>
  </si>
  <si>
    <t>v sense</t>
  </si>
  <si>
    <t>24.8 ohm</t>
  </si>
  <si>
    <t>250 mA</t>
  </si>
  <si>
    <t>v sense mV</t>
  </si>
  <si>
    <t>idraw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</si>
</sst>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v sense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Sheet1!$N$2:$N$31</c:f>
              <c:numCache>
                <c:formatCode>General</c:formatCode>
                <c:ptCount val="30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</c:numCache>
            </c:numRef>
          </c:xVal>
          <c:yVal>
            <c:numRef>
              <c:f>Sheet1!$O$2:$O$31</c:f>
              <c:numCache>
                <c:formatCode>General</c:formatCode>
                <c:ptCount val="30"/>
                <c:pt idx="0">
                  <c:v>0</c:v>
                </c:pt>
                <c:pt idx="1">
                  <c:v>0.3</c:v>
                </c:pt>
                <c:pt idx="2">
                  <c:v>7.6</c:v>
                </c:pt>
                <c:pt idx="3">
                  <c:v>44</c:v>
                </c:pt>
                <c:pt idx="4">
                  <c:v>111</c:v>
                </c:pt>
                <c:pt idx="5">
                  <c:v>200</c:v>
                </c:pt>
                <c:pt idx="6">
                  <c:v>303</c:v>
                </c:pt>
                <c:pt idx="7">
                  <c:v>392</c:v>
                </c:pt>
                <c:pt idx="8">
                  <c:v>448</c:v>
                </c:pt>
                <c:pt idx="9">
                  <c:v>481</c:v>
                </c:pt>
                <c:pt idx="10">
                  <c:v>505</c:v>
                </c:pt>
                <c:pt idx="11">
                  <c:v>522</c:v>
                </c:pt>
                <c:pt idx="12">
                  <c:v>535</c:v>
                </c:pt>
                <c:pt idx="13">
                  <c:v>547</c:v>
                </c:pt>
                <c:pt idx="14">
                  <c:v>558</c:v>
                </c:pt>
                <c:pt idx="15">
                  <c:v>567</c:v>
                </c:pt>
                <c:pt idx="16">
                  <c:v>575</c:v>
                </c:pt>
                <c:pt idx="17">
                  <c:v>582</c:v>
                </c:pt>
                <c:pt idx="18">
                  <c:v>589</c:v>
                </c:pt>
                <c:pt idx="19">
                  <c:v>596</c:v>
                </c:pt>
                <c:pt idx="20">
                  <c:v>601</c:v>
                </c:pt>
                <c:pt idx="21">
                  <c:v>607</c:v>
                </c:pt>
                <c:pt idx="22">
                  <c:v>613</c:v>
                </c:pt>
                <c:pt idx="23">
                  <c:v>618</c:v>
                </c:pt>
                <c:pt idx="24">
                  <c:v>623</c:v>
                </c:pt>
                <c:pt idx="25">
                  <c:v>628</c:v>
                </c:pt>
                <c:pt idx="26">
                  <c:v>633</c:v>
                </c:pt>
                <c:pt idx="27">
                  <c:v>639</c:v>
                </c:pt>
                <c:pt idx="28">
                  <c:v>645</c:v>
                </c:pt>
                <c:pt idx="29">
                  <c:v>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9-4F6B-9B1A-EE4411A2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90624"/>
        <c:axId val="420087952"/>
      </c:scatterChart>
      <c:scatterChart>
        <c:scatterStyle val="lineMarker"/>
        <c:varyColors val="0"/>
        <c:ser>
          <c:idx val="1"/>
          <c:order val="1"/>
          <c:tx>
            <c:strRef>
              <c:f>Sheet1!$P$1</c:f>
              <c:strCache>
                <c:ptCount val="1"/>
                <c:pt idx="0">
                  <c:v>idraw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Sheet1!$N$2:$N$31</c:f>
              <c:numCache>
                <c:formatCode>General</c:formatCode>
                <c:ptCount val="30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  <c:pt idx="13">
                  <c:v>1.7</c:v>
                </c:pt>
                <c:pt idx="14">
                  <c:v>1.8</c:v>
                </c:pt>
                <c:pt idx="15">
                  <c:v>1.9</c:v>
                </c:pt>
                <c:pt idx="16">
                  <c:v>2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2.2999999999999998</c:v>
                </c:pt>
                <c:pt idx="20">
                  <c:v>2.4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2.8</c:v>
                </c:pt>
                <c:pt idx="25">
                  <c:v>2.9</c:v>
                </c:pt>
                <c:pt idx="26">
                  <c:v>3</c:v>
                </c:pt>
                <c:pt idx="27">
                  <c:v>3.1</c:v>
                </c:pt>
                <c:pt idx="28">
                  <c:v>3.2</c:v>
                </c:pt>
                <c:pt idx="29">
                  <c:v>3.3</c:v>
                </c:pt>
              </c:numCache>
            </c:numRef>
          </c:xVal>
          <c:yVal>
            <c:numRef>
              <c:f>Sheet1!$P$2:$P$31</c:f>
              <c:numCache>
                <c:formatCode>General</c:formatCode>
                <c:ptCount val="3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1">
                  <c:v>0.14000000000000001</c:v>
                </c:pt>
                <c:pt idx="15">
                  <c:v>0.15</c:v>
                </c:pt>
                <c:pt idx="21">
                  <c:v>0.16</c:v>
                </c:pt>
                <c:pt idx="28">
                  <c:v>0.17</c:v>
                </c:pt>
                <c:pt idx="29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C9-4F6B-9B1A-EE4411A2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45760"/>
        <c:axId val="638949360"/>
      </c:scatterChart>
      <c:valAx>
        <c:axId val="14339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87952"/>
        <c:crosses val="autoZero"/>
        <c:crossBetween val="midCat"/>
      </c:valAx>
      <c:valAx>
        <c:axId val="4200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0624"/>
        <c:crosses val="autoZero"/>
        <c:crossBetween val="midCat"/>
      </c:valAx>
      <c:valAx>
        <c:axId val="638949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45760"/>
        <c:crosses val="max"/>
        <c:crossBetween val="midCat"/>
      </c:valAx>
      <c:valAx>
        <c:axId val="638945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94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6</xdr:row>
      <xdr:rowOff>90487</xdr:rowOff>
    </xdr:from>
    <xdr:to>
      <xdr:col>24</xdr:col>
      <xdr:colOff>200025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CEFAD-84B5-78E8-E0D2-C0D34B76C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P33" sqref="P33"/>
    </sheetView>
  </sheetViews>
  <sheetFormatPr defaultRowHeight="15" x14ac:dyDescent="0.25"/>
  <cols>
    <col min="1" max="1" width="10.28515625" bestFit="1" customWidth="1"/>
  </cols>
  <sheetData>
    <row r="1" spans="1:16" x14ac:dyDescent="0.25">
      <c r="A1" t="s">
        <v>0</v>
      </c>
      <c r="B1">
        <v>1</v>
      </c>
      <c r="C1">
        <v>350</v>
      </c>
      <c r="E1">
        <v>1</v>
      </c>
      <c r="F1">
        <v>250</v>
      </c>
      <c r="I1" t="s">
        <v>8</v>
      </c>
      <c r="J1" t="s">
        <v>9</v>
      </c>
      <c r="K1" t="s">
        <v>10</v>
      </c>
      <c r="N1" t="s">
        <v>8</v>
      </c>
      <c r="O1" t="s">
        <v>13</v>
      </c>
      <c r="P1" t="s">
        <v>14</v>
      </c>
    </row>
    <row r="2" spans="1:16" x14ac:dyDescent="0.25">
      <c r="A2" t="s">
        <v>1</v>
      </c>
      <c r="B2">
        <v>0.1</v>
      </c>
      <c r="C2">
        <v>0.1</v>
      </c>
      <c r="E2">
        <v>2.91</v>
      </c>
      <c r="F2">
        <v>2.91</v>
      </c>
      <c r="I2">
        <v>0.5</v>
      </c>
      <c r="J2">
        <v>0.01</v>
      </c>
      <c r="K2">
        <v>0.4</v>
      </c>
      <c r="N2">
        <v>0.4</v>
      </c>
      <c r="O2">
        <v>0</v>
      </c>
      <c r="P2">
        <v>0.01</v>
      </c>
    </row>
    <row r="3" spans="1:16" x14ac:dyDescent="0.25">
      <c r="A3" t="s">
        <v>2</v>
      </c>
      <c r="B3">
        <f>B1*B2</f>
        <v>0.1</v>
      </c>
      <c r="C3">
        <f>C1*C2</f>
        <v>35</v>
      </c>
      <c r="E3">
        <f>E1*E2</f>
        <v>2.91</v>
      </c>
      <c r="F3">
        <f>F1*F2</f>
        <v>727.5</v>
      </c>
      <c r="I3">
        <v>0.6</v>
      </c>
      <c r="J3">
        <v>0.01</v>
      </c>
      <c r="K3">
        <v>8.1</v>
      </c>
      <c r="N3">
        <v>0.5</v>
      </c>
      <c r="O3">
        <v>0.3</v>
      </c>
      <c r="P3">
        <v>0.01</v>
      </c>
    </row>
    <row r="4" spans="1:16" x14ac:dyDescent="0.25">
      <c r="A4" t="s">
        <v>4</v>
      </c>
      <c r="B4">
        <v>94.1</v>
      </c>
      <c r="C4">
        <v>94.1</v>
      </c>
      <c r="E4">
        <v>4.5</v>
      </c>
      <c r="F4">
        <v>4.5</v>
      </c>
      <c r="I4">
        <v>0.7</v>
      </c>
      <c r="J4">
        <v>0.02</v>
      </c>
      <c r="K4">
        <v>42.5</v>
      </c>
      <c r="N4">
        <v>0.6</v>
      </c>
      <c r="O4">
        <v>7.6</v>
      </c>
      <c r="P4">
        <v>0.01</v>
      </c>
    </row>
    <row r="5" spans="1:16" x14ac:dyDescent="0.25">
      <c r="A5" t="s">
        <v>3</v>
      </c>
      <c r="B5">
        <f>B4*B3</f>
        <v>9.41</v>
      </c>
      <c r="C5">
        <f>C4*C3</f>
        <v>3293.5</v>
      </c>
      <c r="E5">
        <f>E4*E3</f>
        <v>13.095000000000001</v>
      </c>
      <c r="F5">
        <f>F4*F3</f>
        <v>3273.75</v>
      </c>
      <c r="I5">
        <v>0.8</v>
      </c>
      <c r="J5">
        <v>0.04</v>
      </c>
      <c r="K5">
        <v>111</v>
      </c>
      <c r="N5">
        <v>0.7</v>
      </c>
      <c r="O5">
        <v>44</v>
      </c>
      <c r="P5">
        <v>0.03</v>
      </c>
    </row>
    <row r="6" spans="1:16" x14ac:dyDescent="0.25">
      <c r="A6" t="s">
        <v>5</v>
      </c>
      <c r="B6">
        <f>B5/(3300/4096)</f>
        <v>11.679806060606062</v>
      </c>
      <c r="C6">
        <f>C5/(3300/4096)</f>
        <v>4087.9321212121213</v>
      </c>
      <c r="E6">
        <f>E5/(3300/4096)</f>
        <v>16.253672727272729</v>
      </c>
      <c r="F6">
        <f>F5/(3300/4096)</f>
        <v>4063.4181818181819</v>
      </c>
      <c r="I6">
        <v>0.9</v>
      </c>
      <c r="J6">
        <v>7.0000000000000007E-2</v>
      </c>
      <c r="K6">
        <v>209</v>
      </c>
      <c r="N6">
        <v>0.8</v>
      </c>
      <c r="O6">
        <v>111</v>
      </c>
      <c r="P6">
        <v>0.05</v>
      </c>
    </row>
    <row r="7" spans="1:16" x14ac:dyDescent="0.25">
      <c r="A7" t="s">
        <v>6</v>
      </c>
      <c r="B7">
        <f>B1*B3/1000</f>
        <v>1E-4</v>
      </c>
      <c r="C7">
        <f>C1*C3/1000</f>
        <v>12.25</v>
      </c>
      <c r="E7">
        <f>E1*E3/1000</f>
        <v>2.9100000000000003E-3</v>
      </c>
      <c r="F7">
        <f>F1*F3/1000</f>
        <v>181.875</v>
      </c>
      <c r="I7">
        <v>1</v>
      </c>
      <c r="J7">
        <v>0.1</v>
      </c>
      <c r="K7">
        <v>312</v>
      </c>
      <c r="N7">
        <v>0.9</v>
      </c>
      <c r="O7">
        <v>200</v>
      </c>
      <c r="P7">
        <v>7.0000000000000007E-2</v>
      </c>
    </row>
    <row r="8" spans="1:16" x14ac:dyDescent="0.25">
      <c r="I8">
        <v>1.1000000000000001</v>
      </c>
      <c r="J8">
        <v>0.14000000000000001</v>
      </c>
      <c r="K8">
        <v>377</v>
      </c>
      <c r="N8">
        <v>1</v>
      </c>
      <c r="O8">
        <v>303</v>
      </c>
      <c r="P8">
        <v>0.1</v>
      </c>
    </row>
    <row r="9" spans="1:16" x14ac:dyDescent="0.25">
      <c r="I9">
        <v>1.2</v>
      </c>
      <c r="J9">
        <v>0.16</v>
      </c>
      <c r="K9">
        <v>414</v>
      </c>
      <c r="N9">
        <v>1.1000000000000001</v>
      </c>
      <c r="O9">
        <v>392</v>
      </c>
      <c r="P9">
        <v>0.11</v>
      </c>
    </row>
    <row r="10" spans="1:16" x14ac:dyDescent="0.25">
      <c r="I10">
        <v>1.3</v>
      </c>
      <c r="J10">
        <v>0.17</v>
      </c>
      <c r="K10">
        <v>437</v>
      </c>
      <c r="N10">
        <v>1.2</v>
      </c>
      <c r="O10">
        <v>448</v>
      </c>
      <c r="P10">
        <v>0.12</v>
      </c>
    </row>
    <row r="11" spans="1:16" x14ac:dyDescent="0.25">
      <c r="I11">
        <v>1.4</v>
      </c>
      <c r="J11">
        <v>0.17</v>
      </c>
      <c r="K11">
        <v>455</v>
      </c>
      <c r="N11">
        <v>1.3</v>
      </c>
      <c r="O11">
        <v>481</v>
      </c>
      <c r="P11">
        <v>0.13</v>
      </c>
    </row>
    <row r="12" spans="1:16" x14ac:dyDescent="0.25">
      <c r="I12">
        <v>1.5</v>
      </c>
      <c r="J12">
        <v>0.18</v>
      </c>
      <c r="K12">
        <v>468</v>
      </c>
      <c r="N12">
        <v>1.4</v>
      </c>
      <c r="O12">
        <v>505</v>
      </c>
    </row>
    <row r="13" spans="1:16" x14ac:dyDescent="0.25">
      <c r="I13">
        <v>1.6</v>
      </c>
      <c r="J13">
        <v>0.18</v>
      </c>
      <c r="K13">
        <v>479</v>
      </c>
      <c r="N13">
        <v>1.5</v>
      </c>
      <c r="O13">
        <v>522</v>
      </c>
      <c r="P13">
        <v>0.14000000000000001</v>
      </c>
    </row>
    <row r="14" spans="1:16" x14ac:dyDescent="0.25">
      <c r="I14">
        <v>1.7</v>
      </c>
      <c r="J14">
        <v>0.19</v>
      </c>
      <c r="K14">
        <v>489</v>
      </c>
      <c r="N14">
        <v>1.6</v>
      </c>
      <c r="O14">
        <v>535</v>
      </c>
    </row>
    <row r="15" spans="1:16" x14ac:dyDescent="0.25">
      <c r="I15">
        <v>1.8</v>
      </c>
      <c r="J15">
        <v>0.19</v>
      </c>
      <c r="K15">
        <v>498</v>
      </c>
      <c r="N15">
        <v>1.7</v>
      </c>
      <c r="O15">
        <v>547</v>
      </c>
    </row>
    <row r="16" spans="1:16" x14ac:dyDescent="0.25">
      <c r="I16">
        <v>1.9</v>
      </c>
      <c r="N16">
        <v>1.8</v>
      </c>
      <c r="O16">
        <v>558</v>
      </c>
    </row>
    <row r="17" spans="9:16" x14ac:dyDescent="0.25">
      <c r="I17">
        <v>2</v>
      </c>
      <c r="N17">
        <v>1.9</v>
      </c>
      <c r="O17">
        <v>567</v>
      </c>
      <c r="P17">
        <v>0.15</v>
      </c>
    </row>
    <row r="18" spans="9:16" x14ac:dyDescent="0.25">
      <c r="I18">
        <v>2.1</v>
      </c>
      <c r="J18">
        <v>0.2</v>
      </c>
      <c r="K18">
        <v>521</v>
      </c>
      <c r="N18">
        <v>2</v>
      </c>
      <c r="O18">
        <v>575</v>
      </c>
    </row>
    <row r="19" spans="9:16" x14ac:dyDescent="0.25">
      <c r="I19">
        <v>2.2000000000000002</v>
      </c>
      <c r="N19">
        <v>2.1</v>
      </c>
      <c r="O19">
        <v>582</v>
      </c>
    </row>
    <row r="20" spans="9:16" x14ac:dyDescent="0.25">
      <c r="I20">
        <v>2.2999999999999998</v>
      </c>
      <c r="N20">
        <v>2.2000000000000002</v>
      </c>
      <c r="O20">
        <v>589</v>
      </c>
    </row>
    <row r="21" spans="9:16" x14ac:dyDescent="0.25">
      <c r="I21">
        <v>2.4</v>
      </c>
      <c r="N21">
        <v>2.2999999999999998</v>
      </c>
      <c r="O21">
        <v>596</v>
      </c>
    </row>
    <row r="22" spans="9:16" x14ac:dyDescent="0.25">
      <c r="I22">
        <v>2.5</v>
      </c>
      <c r="J22">
        <v>0.2</v>
      </c>
      <c r="K22">
        <v>556</v>
      </c>
      <c r="N22">
        <v>2.4</v>
      </c>
      <c r="O22">
        <v>601</v>
      </c>
    </row>
    <row r="23" spans="9:16" x14ac:dyDescent="0.25">
      <c r="I23">
        <v>2.6</v>
      </c>
      <c r="J23" t="s">
        <v>7</v>
      </c>
      <c r="K23" t="s">
        <v>7</v>
      </c>
      <c r="N23">
        <v>2.5</v>
      </c>
      <c r="O23">
        <v>607</v>
      </c>
      <c r="P23">
        <v>0.16</v>
      </c>
    </row>
    <row r="24" spans="9:16" x14ac:dyDescent="0.25">
      <c r="I24">
        <v>2.7</v>
      </c>
      <c r="J24">
        <v>0.22</v>
      </c>
      <c r="N24">
        <v>2.6</v>
      </c>
      <c r="O24">
        <v>613</v>
      </c>
    </row>
    <row r="25" spans="9:16" x14ac:dyDescent="0.25">
      <c r="I25">
        <v>2.8</v>
      </c>
      <c r="J25">
        <v>0.23</v>
      </c>
      <c r="N25">
        <v>2.7</v>
      </c>
      <c r="O25">
        <v>618</v>
      </c>
    </row>
    <row r="26" spans="9:16" x14ac:dyDescent="0.25">
      <c r="I26">
        <v>2.9</v>
      </c>
      <c r="N26">
        <v>2.8</v>
      </c>
      <c r="O26">
        <v>623</v>
      </c>
    </row>
    <row r="27" spans="9:16" x14ac:dyDescent="0.25">
      <c r="I27">
        <v>3</v>
      </c>
      <c r="N27">
        <v>2.9</v>
      </c>
      <c r="O27">
        <v>628</v>
      </c>
    </row>
    <row r="28" spans="9:16" x14ac:dyDescent="0.25">
      <c r="I28">
        <v>3.1</v>
      </c>
      <c r="N28">
        <v>3</v>
      </c>
      <c r="O28">
        <v>633</v>
      </c>
    </row>
    <row r="29" spans="9:16" x14ac:dyDescent="0.25">
      <c r="I29">
        <v>3.2</v>
      </c>
      <c r="N29">
        <v>3.1</v>
      </c>
      <c r="O29">
        <v>639</v>
      </c>
    </row>
    <row r="30" spans="9:16" x14ac:dyDescent="0.25">
      <c r="I30">
        <v>3.3</v>
      </c>
      <c r="N30">
        <v>3.2</v>
      </c>
      <c r="O30">
        <v>645</v>
      </c>
      <c r="P30">
        <v>0.17</v>
      </c>
    </row>
    <row r="31" spans="9:16" x14ac:dyDescent="0.25">
      <c r="N31">
        <v>3.3</v>
      </c>
      <c r="O31">
        <v>653</v>
      </c>
      <c r="P31">
        <v>0.18</v>
      </c>
    </row>
    <row r="33" spans="14:16" x14ac:dyDescent="0.25">
      <c r="N33" t="s">
        <v>11</v>
      </c>
      <c r="O33" t="s">
        <v>12</v>
      </c>
      <c r="P33">
        <f>O31/1000/P31</f>
        <v>3.6277777777777782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2022-12-17T22:38:32Z</dcterms:created>
  <dcterms:modified xsi:type="dcterms:W3CDTF">2024-11-17T19:42:55Z</dcterms:modified>
</cp:coreProperties>
</file>