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ResearchGroup\OyelayoJames\America Mineralogy\2025-08-02\"/>
    </mc:Choice>
  </mc:AlternateContent>
  <xr:revisionPtr revIDLastSave="0" documentId="13_ncr:1_{FDA44494-EA52-4F3D-9974-8630D1648FF7}" xr6:coauthVersionLast="47" xr6:coauthVersionMax="47" xr10:uidLastSave="{00000000-0000-0000-0000-000000000000}"/>
  <bookViews>
    <workbookView xWindow="19080" yWindow="-120" windowWidth="19440" windowHeight="15000" xr2:uid="{E1F663C7-DA0B-4C28-AF9A-ACBB3B0E4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25" i="1"/>
  <c r="L30" i="1"/>
  <c r="L26" i="1"/>
  <c r="L27" i="1"/>
  <c r="L28" i="1"/>
  <c r="L29" i="1"/>
  <c r="L25" i="1"/>
  <c r="K26" i="1"/>
  <c r="K27" i="1"/>
  <c r="K28" i="1"/>
  <c r="K29" i="1"/>
  <c r="K30" i="1"/>
  <c r="K25" i="1"/>
  <c r="J26" i="1"/>
  <c r="J27" i="1"/>
  <c r="J28" i="1"/>
  <c r="J29" i="1"/>
  <c r="J30" i="1"/>
  <c r="J25" i="1"/>
  <c r="I26" i="1"/>
  <c r="I27" i="1"/>
  <c r="I28" i="1"/>
  <c r="I29" i="1"/>
  <c r="I30" i="1"/>
  <c r="I25" i="1"/>
  <c r="H30" i="1"/>
  <c r="H26" i="1"/>
  <c r="H27" i="1"/>
  <c r="H28" i="1"/>
  <c r="H29" i="1"/>
  <c r="H25" i="1"/>
  <c r="G26" i="1"/>
  <c r="G25" i="1"/>
  <c r="F27" i="1"/>
  <c r="F26" i="1"/>
  <c r="F28" i="1"/>
  <c r="F29" i="1"/>
  <c r="F30" i="1"/>
  <c r="F25" i="1"/>
  <c r="E26" i="1"/>
  <c r="E27" i="1"/>
  <c r="E28" i="1"/>
  <c r="E29" i="1"/>
  <c r="E30" i="1"/>
  <c r="E25" i="1"/>
  <c r="D26" i="1"/>
  <c r="D27" i="1"/>
  <c r="D28" i="1"/>
  <c r="D29" i="1"/>
  <c r="D30" i="1"/>
  <c r="D25" i="1"/>
  <c r="C26" i="1"/>
  <c r="C27" i="1"/>
  <c r="C28" i="1"/>
  <c r="C29" i="1"/>
  <c r="C30" i="1"/>
  <c r="C25" i="1"/>
  <c r="G27" i="1"/>
  <c r="G28" i="1"/>
  <c r="G29" i="1"/>
  <c r="G30" i="1"/>
</calcChain>
</file>

<file path=xl/sharedStrings.xml><?xml version="1.0" encoding="utf-8"?>
<sst xmlns="http://schemas.openxmlformats.org/spreadsheetml/2006/main" count="93" uniqueCount="21">
  <si>
    <t>Chondrite (ppm)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</si>
  <si>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</si>
  <si>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</si>
  <si>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</si>
  <si>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</si>
  <si>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</si>
  <si>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</si>
  <si>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</si>
  <si>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</si>
  <si>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</si>
  <si>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</si>
  <si>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</si>
  <si>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JO-24-01A</t>
  </si>
  <si>
    <t>JO-24-06A</t>
  </si>
  <si>
    <t>JO-24-07A</t>
  </si>
  <si>
    <t>JO-24-039</t>
  </si>
  <si>
    <t>MR-23-113</t>
  </si>
  <si>
    <t>JO-24-040</t>
  </si>
  <si>
    <t>Chondrite normalization values (Sun and McDonough, 1989) in ppm</t>
  </si>
  <si>
    <t>REE (ppm)</t>
  </si>
  <si>
    <t>REE/Chondrite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</si>
</sst>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rgb="FF008013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4217750918232"/>
          <c:y val="3.4548286604361371E-2"/>
          <c:w val="0.83745725342353339"/>
          <c:h val="0.81425491206122613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JO-24-01A</c:v>
                </c:pt>
              </c:strCache>
            </c:strRef>
          </c:tx>
          <c:spPr>
            <a:ln w="19050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Sheet1!$B$41:$B$51</c:f>
              <c:strCache>
                <c:ptCount val="11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</c:strCache>
            </c:strRef>
          </c:cat>
          <c:val>
            <c:numRef>
              <c:f>Sheet1!$C$41:$C$51</c:f>
              <c:numCache>
                <c:formatCode>General</c:formatCode>
                <c:ptCount val="11"/>
                <c:pt idx="0">
                  <c:v>564957.26495726488</c:v>
                </c:pt>
                <c:pt idx="1">
                  <c:v>328711.25611745514</c:v>
                </c:pt>
                <c:pt idx="2">
                  <c:v>308695.65217391303</c:v>
                </c:pt>
                <c:pt idx="3">
                  <c:v>133698.03063457331</c:v>
                </c:pt>
                <c:pt idx="4">
                  <c:v>109803.92156862745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9-4D1A-97B2-F088E6AAC270}"/>
            </c:ext>
          </c:extLst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JO-24-06A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Sheet1!$B$41:$B$51</c:f>
              <c:strCache>
                <c:ptCount val="11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</c:strCache>
            </c:strRef>
          </c:cat>
          <c:val>
            <c:numRef>
              <c:f>Sheet1!$D$41:$D$51</c:f>
              <c:numCache>
                <c:formatCode>General</c:formatCode>
                <c:ptCount val="11"/>
                <c:pt idx="0">
                  <c:v>483333.33333333331</c:v>
                </c:pt>
                <c:pt idx="1">
                  <c:v>367047.30831973901</c:v>
                </c:pt>
                <c:pt idx="2">
                  <c:v>366304.34782608697</c:v>
                </c:pt>
                <c:pt idx="3">
                  <c:v>162144.42013129103</c:v>
                </c:pt>
                <c:pt idx="4">
                  <c:v>137908.49673202613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9-4D1A-97B2-F088E6AAC270}"/>
            </c:ext>
          </c:extLst>
        </c:ser>
        <c:ser>
          <c:idx val="2"/>
          <c:order val="2"/>
          <c:tx>
            <c:strRef>
              <c:f>Sheet1!$E$40</c:f>
              <c:strCache>
                <c:ptCount val="1"/>
                <c:pt idx="0">
                  <c:v>JO-24-07A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Sheet1!$B$41:$B$51</c:f>
              <c:strCache>
                <c:ptCount val="11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</c:strCache>
            </c:strRef>
          </c:cat>
          <c:val>
            <c:numRef>
              <c:f>Sheet1!$E$41:$E$51</c:f>
              <c:numCache>
                <c:formatCode>General</c:formatCode>
                <c:ptCount val="11"/>
                <c:pt idx="0">
                  <c:v>379914.52991452988</c:v>
                </c:pt>
                <c:pt idx="1">
                  <c:v>258238.17292006526</c:v>
                </c:pt>
                <c:pt idx="2">
                  <c:v>246739.13043478262</c:v>
                </c:pt>
                <c:pt idx="3">
                  <c:v>132385.12035010941</c:v>
                </c:pt>
                <c:pt idx="4">
                  <c:v>88888.888888888891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9-4D1A-97B2-F088E6AAC270}"/>
            </c:ext>
          </c:extLst>
        </c:ser>
        <c:ser>
          <c:idx val="3"/>
          <c:order val="3"/>
          <c:tx>
            <c:strRef>
              <c:f>Sheet1!$F$40</c:f>
              <c:strCache>
                <c:ptCount val="1"/>
                <c:pt idx="0">
                  <c:v>JO-24-039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Sheet1!$B$41:$B$51</c:f>
              <c:strCache>
                <c:ptCount val="11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</c:strCache>
            </c:strRef>
          </c:cat>
          <c:val>
            <c:numRef>
              <c:f>Sheet1!$F$41:$F$51</c:f>
              <c:numCache>
                <c:formatCode>General</c:formatCode>
                <c:ptCount val="11"/>
                <c:pt idx="0">
                  <c:v>644444.44444444438</c:v>
                </c:pt>
                <c:pt idx="1">
                  <c:v>388580.75040783035</c:v>
                </c:pt>
                <c:pt idx="2">
                  <c:v>367391.30434782611</c:v>
                </c:pt>
                <c:pt idx="3">
                  <c:v>159080.96280087528</c:v>
                </c:pt>
                <c:pt idx="4">
                  <c:v>123529.41176470589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9-4D1A-97B2-F088E6AAC270}"/>
            </c:ext>
          </c:extLst>
        </c:ser>
        <c:ser>
          <c:idx val="4"/>
          <c:order val="4"/>
          <c:tx>
            <c:strRef>
              <c:f>Sheet1!$G$40</c:f>
              <c:strCache>
                <c:ptCount val="1"/>
                <c:pt idx="0">
                  <c:v>MR-23-113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12700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199-4D1A-97B2-F088E6AAC270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12700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199-4D1A-97B2-F088E6AAC270}"/>
              </c:ext>
            </c:extLst>
          </c:dPt>
          <c:cat>
            <c:strRef>
              <c:f>Sheet1!$B$41:$B$51</c:f>
              <c:strCache>
                <c:ptCount val="11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</c:strCache>
            </c:strRef>
          </c:cat>
          <c:val>
            <c:numRef>
              <c:f>Sheet1!$G$41:$G$51</c:f>
              <c:numCache>
                <c:formatCode>General</c:formatCode>
                <c:ptCount val="11"/>
                <c:pt idx="0">
                  <c:v>501709.40170940169</c:v>
                </c:pt>
                <c:pt idx="1">
                  <c:v>363784.66557911912</c:v>
                </c:pt>
                <c:pt idx="2">
                  <c:v>369565.21739130438</c:v>
                </c:pt>
                <c:pt idx="3">
                  <c:v>187089.71553610504</c:v>
                </c:pt>
                <c:pt idx="4">
                  <c:v>126143.7908496732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9-4D1A-97B2-F088E6AAC270}"/>
            </c:ext>
          </c:extLst>
        </c:ser>
        <c:ser>
          <c:idx val="5"/>
          <c:order val="5"/>
          <c:tx>
            <c:strRef>
              <c:f>Sheet1!$H$40</c:f>
              <c:strCache>
                <c:ptCount val="1"/>
                <c:pt idx="0">
                  <c:v>JO-24-040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strRef>
              <c:f>Sheet1!$B$41:$B$51</c:f>
              <c:strCache>
                <c:ptCount val="11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</c:strCache>
            </c:strRef>
          </c:cat>
          <c:val>
            <c:numRef>
              <c:f>Sheet1!$H$41:$H$51</c:f>
              <c:numCache>
                <c:formatCode>General</c:formatCode>
                <c:ptCount val="11"/>
                <c:pt idx="0">
                  <c:v>551282.05128205125</c:v>
                </c:pt>
                <c:pt idx="1">
                  <c:v>324632.95269168029</c:v>
                </c:pt>
                <c:pt idx="2">
                  <c:v>344565.21739130438</c:v>
                </c:pt>
                <c:pt idx="3">
                  <c:v>161925.60175054704</c:v>
                </c:pt>
                <c:pt idx="4">
                  <c:v>156862.74509803922</c:v>
                </c:pt>
                <c:pt idx="5">
                  <c:v>96551.724137931029</c:v>
                </c:pt>
                <c:pt idx="6">
                  <c:v>120603.01507537688</c:v>
                </c:pt>
                <c:pt idx="7">
                  <c:v>455555.55555555556</c:v>
                </c:pt>
                <c:pt idx="8">
                  <c:v>330708.66141732282</c:v>
                </c:pt>
                <c:pt idx="9">
                  <c:v>303571.42857142858</c:v>
                </c:pt>
                <c:pt idx="10">
                  <c:v>145454.54545454544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9-4D1A-97B2-F088E6AA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883040"/>
        <c:axId val="1272883456"/>
      </c:lineChart>
      <c:catAx>
        <c:axId val="12728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REE</a:t>
                </a:r>
              </a:p>
            </c:rich>
          </c:tx>
          <c:layout>
            <c:manualLayout>
              <c:xMode val="edge"/>
              <c:yMode val="edge"/>
              <c:x val="0.53781703026735117"/>
              <c:y val="0.913974538229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883456"/>
        <c:crosses val="autoZero"/>
        <c:auto val="1"/>
        <c:lblAlgn val="ctr"/>
        <c:lblOffset val="100"/>
        <c:tickLblSkip val="1"/>
        <c:noMultiLvlLbl val="0"/>
      </c:catAx>
      <c:valAx>
        <c:axId val="12728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ratio REE/Chondrite</a:t>
                </a:r>
              </a:p>
            </c:rich>
          </c:tx>
          <c:layout>
            <c:manualLayout>
              <c:xMode val="edge"/>
              <c:yMode val="edge"/>
              <c:x val="1.1232798781833928E-2"/>
              <c:y val="9.90511933671842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8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961810606875391"/>
          <c:y val="2.8003777565187529E-2"/>
          <c:w val="0.21791629636757823"/>
          <c:h val="0.2924458508107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1014411</xdr:colOff>
      <xdr:row>35</xdr:row>
      <xdr:rowOff>28575</xdr:rowOff>
    </xdr:from>
    <xdr:to>
      <xdr:col>10</xdr:col>
      <xdr:colOff>333374</xdr:colOff>
      <xdr:row>57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D9EC9-7157-4F07-AD3A-534EF0ED3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A92F-00AD-4635-B115-BF9EC5500EC1}">
  <dimension ref="B2:U51"/>
  <sheetViews>
    <sheetView tabSelected="1" topLeftCell="A37" workbookViewId="0">
      <selection activeCell="B63" sqref="B63"/>
    </sheetView>
  </sheetViews>
  <sheetFormatPr defaultRowHeight="14.25"/>
  <cols>
    <col min="2" max="2" width="22.25" customWidth="1"/>
  </cols>
  <sheetData>
    <row r="2" spans="2:21" ht="15">
      <c r="B2" s="1" t="s">
        <v>19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2:21" ht="15">
      <c r="B3" s="2" t="s">
        <v>0</v>
      </c>
      <c r="C3" s="1">
        <v>0.23400000000000001</v>
      </c>
      <c r="D3" s="1">
        <v>0.61299999999999999</v>
      </c>
      <c r="E3" s="1">
        <v>9.1999999999999998E-2</v>
      </c>
      <c r="F3" s="1">
        <v>0.45700000000000002</v>
      </c>
      <c r="G3" s="1">
        <v>0.153</v>
      </c>
      <c r="H3" s="1">
        <v>5.8000000000000003E-2</v>
      </c>
      <c r="I3" s="1">
        <v>0.19900000000000001</v>
      </c>
      <c r="J3" s="1">
        <v>3.5999999999999997E-2</v>
      </c>
      <c r="K3" s="1">
        <v>0.254</v>
      </c>
      <c r="L3" s="1">
        <v>5.6000000000000001E-2</v>
      </c>
      <c r="M3" s="1">
        <v>0.16500000000000001</v>
      </c>
      <c r="N3" s="3" t="s">
        <v>18</v>
      </c>
      <c r="O3" s="3"/>
      <c r="P3" s="3"/>
      <c r="Q3" s="3"/>
      <c r="R3" s="3"/>
      <c r="S3" s="3"/>
      <c r="T3" s="3"/>
      <c r="U3" s="3"/>
    </row>
    <row r="4" spans="2:21" ht="15">
      <c r="B4" s="2" t="s">
        <v>12</v>
      </c>
      <c r="C4" s="1">
        <v>132200</v>
      </c>
      <c r="D4" s="1">
        <v>201500</v>
      </c>
      <c r="E4" s="1">
        <v>28400</v>
      </c>
      <c r="F4" s="1">
        <v>61100</v>
      </c>
      <c r="G4" s="1">
        <v>16800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2:21" ht="15">
      <c r="B5" s="2" t="s">
        <v>13</v>
      </c>
      <c r="C5" s="1">
        <v>113100</v>
      </c>
      <c r="D5" s="1">
        <v>225000</v>
      </c>
      <c r="E5" s="1">
        <v>33700</v>
      </c>
      <c r="F5" s="1">
        <v>74100</v>
      </c>
      <c r="G5" s="1">
        <v>21100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2:21" ht="15">
      <c r="B6" s="2" t="s">
        <v>14</v>
      </c>
      <c r="C6" s="1">
        <v>88900</v>
      </c>
      <c r="D6" s="1">
        <v>158300</v>
      </c>
      <c r="E6" s="1">
        <v>22700</v>
      </c>
      <c r="F6" s="1">
        <v>60500</v>
      </c>
      <c r="G6" s="1">
        <v>13600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2:21" ht="15">
      <c r="B7" s="2" t="s">
        <v>15</v>
      </c>
      <c r="C7" s="1">
        <v>150800</v>
      </c>
      <c r="D7" s="1">
        <v>238200</v>
      </c>
      <c r="E7" s="1">
        <v>33800</v>
      </c>
      <c r="F7" s="1">
        <v>72700</v>
      </c>
      <c r="G7" s="1">
        <v>18900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2:21" ht="15">
      <c r="B8" s="2" t="s">
        <v>16</v>
      </c>
      <c r="C8" s="1">
        <v>117400</v>
      </c>
      <c r="D8" s="1">
        <v>223000</v>
      </c>
      <c r="E8" s="1">
        <v>34000</v>
      </c>
      <c r="F8" s="1">
        <v>85500</v>
      </c>
      <c r="G8" s="1">
        <v>19300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2:21" ht="15">
      <c r="B9" s="2" t="s">
        <v>17</v>
      </c>
      <c r="C9" s="1">
        <v>129000</v>
      </c>
      <c r="D9" s="1">
        <v>199000</v>
      </c>
      <c r="E9" s="1">
        <v>31700</v>
      </c>
      <c r="F9" s="1">
        <v>74000</v>
      </c>
      <c r="G9" s="1">
        <v>24000</v>
      </c>
      <c r="H9" s="1">
        <v>5600</v>
      </c>
      <c r="I9" s="1">
        <v>24000</v>
      </c>
      <c r="J9" s="1">
        <v>16400</v>
      </c>
      <c r="K9" s="1">
        <v>84000</v>
      </c>
      <c r="L9" s="1">
        <v>17000</v>
      </c>
      <c r="M9" s="1">
        <v>24000</v>
      </c>
    </row>
    <row r="15" spans="2:21" ht="15">
      <c r="B15" s="1" t="s">
        <v>19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</row>
    <row r="16" spans="2:21" ht="15">
      <c r="B16" s="2" t="s">
        <v>0</v>
      </c>
      <c r="C16" s="1">
        <v>0.23400000000000001</v>
      </c>
      <c r="D16" s="1">
        <v>0.61299999999999999</v>
      </c>
      <c r="E16" s="1">
        <v>9.1999999999999998E-2</v>
      </c>
      <c r="F16" s="1">
        <v>0.45700000000000002</v>
      </c>
      <c r="G16" s="1">
        <v>0.153</v>
      </c>
      <c r="H16" s="1">
        <v>5.8000000000000003E-2</v>
      </c>
      <c r="I16" s="1">
        <v>0.19900000000000001</v>
      </c>
      <c r="J16" s="1">
        <v>3.5999999999999997E-2</v>
      </c>
      <c r="K16" s="1">
        <v>0.254</v>
      </c>
      <c r="L16" s="1">
        <v>5.6000000000000001E-2</v>
      </c>
      <c r="M16" s="1">
        <v>0.16500000000000001</v>
      </c>
    </row>
    <row r="17" spans="2:13" ht="15">
      <c r="B17" s="2" t="s">
        <v>12</v>
      </c>
      <c r="C17" s="1">
        <v>132200</v>
      </c>
      <c r="D17" s="1">
        <v>201500</v>
      </c>
      <c r="E17" s="1">
        <v>28400</v>
      </c>
      <c r="F17" s="1">
        <v>61100</v>
      </c>
      <c r="G17" s="1">
        <v>16800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2:13" ht="15">
      <c r="B18" s="2" t="s">
        <v>13</v>
      </c>
      <c r="C18" s="1">
        <v>113100</v>
      </c>
      <c r="D18" s="1">
        <v>225000</v>
      </c>
      <c r="E18" s="1">
        <v>33700</v>
      </c>
      <c r="F18" s="1">
        <v>74100</v>
      </c>
      <c r="G18" s="1">
        <v>21100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2:13" ht="15">
      <c r="B19" s="2" t="s">
        <v>14</v>
      </c>
      <c r="C19" s="1">
        <v>88900</v>
      </c>
      <c r="D19" s="1">
        <v>158300</v>
      </c>
      <c r="E19" s="1">
        <v>22700</v>
      </c>
      <c r="F19" s="1">
        <v>60500</v>
      </c>
      <c r="G19" s="1">
        <v>13600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2:13" ht="15">
      <c r="B20" s="2" t="s">
        <v>15</v>
      </c>
      <c r="C20" s="1">
        <v>150800</v>
      </c>
      <c r="D20" s="1">
        <v>238200</v>
      </c>
      <c r="E20" s="1">
        <v>33800</v>
      </c>
      <c r="F20" s="1">
        <v>72700</v>
      </c>
      <c r="G20" s="1">
        <v>18900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2:13" ht="15">
      <c r="B21" s="2" t="s">
        <v>16</v>
      </c>
      <c r="C21" s="1">
        <v>117400</v>
      </c>
      <c r="D21" s="1">
        <v>22300</v>
      </c>
      <c r="E21" s="1">
        <v>34000</v>
      </c>
      <c r="F21" s="1">
        <v>85500</v>
      </c>
      <c r="G21" s="1">
        <v>19300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2:13" ht="15">
      <c r="B22" s="2" t="s">
        <v>17</v>
      </c>
      <c r="C22" s="1">
        <v>129000</v>
      </c>
      <c r="D22" s="1">
        <v>199000</v>
      </c>
      <c r="E22" s="1">
        <v>31700</v>
      </c>
      <c r="F22" s="1">
        <v>74000</v>
      </c>
      <c r="G22" s="1">
        <v>24000</v>
      </c>
      <c r="H22" s="1">
        <v>5600</v>
      </c>
      <c r="I22" s="1">
        <v>24000</v>
      </c>
      <c r="J22" s="1">
        <v>16400</v>
      </c>
      <c r="K22" s="1">
        <v>84000</v>
      </c>
      <c r="L22" s="1">
        <v>17000</v>
      </c>
      <c r="M22" s="1">
        <v>24000</v>
      </c>
    </row>
    <row r="24" spans="2:13" ht="15">
      <c r="B24" s="2" t="s">
        <v>20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</row>
    <row r="25" spans="2:13">
      <c r="B25" s="2" t="s">
        <v>12</v>
      </c>
      <c r="C25">
        <f>C17/$C$16</f>
        <v>564957.26495726488</v>
      </c>
      <c r="D25">
        <f>D17/$D$16</f>
        <v>328711.25611745514</v>
      </c>
      <c r="E25">
        <f>E17/$E$16</f>
        <v>308695.65217391303</v>
      </c>
      <c r="F25">
        <f>F17/$F$16</f>
        <v>133698.03063457331</v>
      </c>
      <c r="G25">
        <f>G17/$G$16</f>
        <v>109803.92156862745</v>
      </c>
      <c r="H25">
        <f>H17/$H$16</f>
        <v>0</v>
      </c>
      <c r="I25">
        <f>I17/$I$16</f>
        <v>0</v>
      </c>
      <c r="J25">
        <f>J17/$J$16</f>
        <v>0</v>
      </c>
      <c r="K25">
        <f>K17/$K$16</f>
        <v>0</v>
      </c>
      <c r="L25">
        <f>L17/$L$16</f>
        <v>0</v>
      </c>
      <c r="M25">
        <f>M17/$M$16</f>
        <v>0</v>
      </c>
    </row>
    <row r="26" spans="2:13">
      <c r="B26" s="2" t="s">
        <v>13</v>
      </c>
      <c r="C26">
        <f t="shared" ref="C26:C30" si="0">C18/$C$16</f>
        <v>483333.33333333331</v>
      </c>
      <c r="D26">
        <f t="shared" ref="D26:D30" si="1">D18/$D$16</f>
        <v>367047.30831973901</v>
      </c>
      <c r="E26">
        <f t="shared" ref="E26:E30" si="2">E18/$E$16</f>
        <v>366304.34782608697</v>
      </c>
      <c r="F26">
        <f>F18/$F$16</f>
        <v>162144.42013129103</v>
      </c>
      <c r="G26">
        <f>G18/$G$16</f>
        <v>137908.49673202613</v>
      </c>
      <c r="H26">
        <f t="shared" ref="H26:H29" si="3">H18/$H$16</f>
        <v>0</v>
      </c>
      <c r="I26">
        <f t="shared" ref="I26:I30" si="4">I18/$I$16</f>
        <v>0</v>
      </c>
      <c r="J26">
        <f t="shared" ref="J26:J30" si="5">J18/$J$16</f>
        <v>0</v>
      </c>
      <c r="K26">
        <f t="shared" ref="K26:K30" si="6">K18/$K$16</f>
        <v>0</v>
      </c>
      <c r="L26">
        <f t="shared" ref="L26:L29" si="7">L18/$L$16</f>
        <v>0</v>
      </c>
      <c r="M26">
        <f t="shared" ref="M26:M30" si="8">M18/$M$16</f>
        <v>0</v>
      </c>
    </row>
    <row r="27" spans="2:13">
      <c r="B27" s="2" t="s">
        <v>14</v>
      </c>
      <c r="C27">
        <f t="shared" si="0"/>
        <v>379914.52991452988</v>
      </c>
      <c r="D27">
        <f t="shared" si="1"/>
        <v>258238.17292006526</v>
      </c>
      <c r="E27">
        <f t="shared" si="2"/>
        <v>246739.13043478262</v>
      </c>
      <c r="F27">
        <f>F19/$F$16</f>
        <v>132385.12035010941</v>
      </c>
      <c r="G27">
        <f t="shared" ref="G27:G30" si="9">G19/$G$16</f>
        <v>88888.888888888891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</row>
    <row r="28" spans="2:13">
      <c r="B28" s="2" t="s">
        <v>15</v>
      </c>
      <c r="C28">
        <f t="shared" si="0"/>
        <v>644444.44444444438</v>
      </c>
      <c r="D28">
        <f t="shared" si="1"/>
        <v>388580.75040783035</v>
      </c>
      <c r="E28">
        <f t="shared" si="2"/>
        <v>367391.30434782611</v>
      </c>
      <c r="F28">
        <f t="shared" ref="F28:F30" si="10">F20/$F$16</f>
        <v>159080.96280087528</v>
      </c>
      <c r="G28">
        <f t="shared" si="9"/>
        <v>123529.41176470589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</row>
    <row r="29" spans="2:13">
      <c r="B29" s="2" t="s">
        <v>16</v>
      </c>
      <c r="C29">
        <f t="shared" si="0"/>
        <v>501709.40170940169</v>
      </c>
      <c r="D29">
        <f t="shared" si="1"/>
        <v>36378.46655791191</v>
      </c>
      <c r="E29">
        <f t="shared" si="2"/>
        <v>369565.21739130438</v>
      </c>
      <c r="F29">
        <f t="shared" si="10"/>
        <v>187089.71553610504</v>
      </c>
      <c r="G29">
        <f t="shared" si="9"/>
        <v>126143.7908496732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</row>
    <row r="30" spans="2:13">
      <c r="B30" s="2" t="s">
        <v>17</v>
      </c>
      <c r="C30">
        <f t="shared" si="0"/>
        <v>551282.05128205125</v>
      </c>
      <c r="D30">
        <f t="shared" si="1"/>
        <v>324632.95269168029</v>
      </c>
      <c r="E30">
        <f t="shared" si="2"/>
        <v>344565.21739130438</v>
      </c>
      <c r="F30">
        <f t="shared" si="10"/>
        <v>161925.60175054704</v>
      </c>
      <c r="G30">
        <f t="shared" si="9"/>
        <v>156862.74509803922</v>
      </c>
      <c r="H30">
        <f>H22/$H$16</f>
        <v>96551.724137931029</v>
      </c>
      <c r="I30">
        <f t="shared" si="4"/>
        <v>120603.01507537688</v>
      </c>
      <c r="J30">
        <f t="shared" si="5"/>
        <v>455555.55555555556</v>
      </c>
      <c r="K30">
        <f t="shared" si="6"/>
        <v>330708.66141732282</v>
      </c>
      <c r="L30">
        <f>L22/$L$16</f>
        <v>303571.42857142858</v>
      </c>
      <c r="M30">
        <f t="shared" si="8"/>
        <v>145454.54545454544</v>
      </c>
    </row>
    <row r="32" spans="2:13">
      <c r="B32" t="s">
        <v>20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</row>
    <row r="33" spans="2:13">
      <c r="B33" t="s">
        <v>12</v>
      </c>
      <c r="C33">
        <v>564957.26495726488</v>
      </c>
      <c r="D33">
        <v>328711.25611745514</v>
      </c>
      <c r="E33">
        <v>308695.65217391303</v>
      </c>
      <c r="F33">
        <v>133698.03063457331</v>
      </c>
      <c r="G33">
        <v>109803.92156862745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2:13">
      <c r="B34" t="s">
        <v>13</v>
      </c>
      <c r="C34">
        <v>483333.33333333331</v>
      </c>
      <c r="D34">
        <v>367047.30831973901</v>
      </c>
      <c r="E34">
        <v>366304.34782608697</v>
      </c>
      <c r="F34">
        <v>162144.42013129103</v>
      </c>
      <c r="G34">
        <v>137908.49673202613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2:13">
      <c r="B35" t="s">
        <v>14</v>
      </c>
      <c r="C35">
        <v>379914.52991452988</v>
      </c>
      <c r="D35">
        <v>258238.17292006526</v>
      </c>
      <c r="E35">
        <v>246739.13043478262</v>
      </c>
      <c r="F35">
        <v>132385.12035010941</v>
      </c>
      <c r="G35">
        <v>88888.888888888891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2:13">
      <c r="B36" t="s">
        <v>15</v>
      </c>
      <c r="C36">
        <v>644444.44444444438</v>
      </c>
      <c r="D36">
        <v>388580.75040783035</v>
      </c>
      <c r="E36">
        <v>367391.30434782611</v>
      </c>
      <c r="F36">
        <v>159080.96280087528</v>
      </c>
      <c r="G36">
        <v>123529.41176470589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2:13">
      <c r="B37" t="s">
        <v>16</v>
      </c>
      <c r="C37">
        <v>501709.40170940169</v>
      </c>
      <c r="D37">
        <v>363784.66557911912</v>
      </c>
      <c r="E37">
        <v>369565.21739130438</v>
      </c>
      <c r="F37">
        <v>187089.71553610504</v>
      </c>
      <c r="G37">
        <v>126143.7908496732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2:13">
      <c r="B38" t="s">
        <v>17</v>
      </c>
      <c r="C38">
        <v>551282.05128205125</v>
      </c>
      <c r="D38">
        <v>324632.95269168029</v>
      </c>
      <c r="E38">
        <v>344565.21739130438</v>
      </c>
      <c r="F38">
        <v>161925.60175054704</v>
      </c>
      <c r="G38">
        <v>156862.74509803922</v>
      </c>
      <c r="H38">
        <v>96551.724137931029</v>
      </c>
      <c r="I38">
        <v>120603.01507537688</v>
      </c>
      <c r="J38">
        <v>455555.55555555556</v>
      </c>
      <c r="K38">
        <v>330708.66141732282</v>
      </c>
      <c r="L38">
        <v>303571.42857142858</v>
      </c>
      <c r="M38">
        <v>145454.54545454544</v>
      </c>
    </row>
    <row r="40" spans="2:13">
      <c r="B40" t="s">
        <v>20</v>
      </c>
      <c r="C40" t="s">
        <v>12</v>
      </c>
      <c r="D40" t="s">
        <v>13</v>
      </c>
      <c r="E40" t="s">
        <v>14</v>
      </c>
      <c r="F40" t="s">
        <v>15</v>
      </c>
      <c r="G40" t="s">
        <v>16</v>
      </c>
      <c r="H40" t="s">
        <v>17</v>
      </c>
    </row>
    <row r="41" spans="2:13">
      <c r="B41" t="s">
        <v>1</v>
      </c>
      <c r="C41">
        <v>564957.26495726488</v>
      </c>
      <c r="D41">
        <v>483333.33333333331</v>
      </c>
      <c r="E41">
        <v>379914.52991452988</v>
      </c>
      <c r="F41">
        <v>644444.44444444438</v>
      </c>
      <c r="G41">
        <v>501709.40170940169</v>
      </c>
      <c r="H41">
        <v>551282.05128205125</v>
      </c>
    </row>
    <row r="42" spans="2:13">
      <c r="B42" t="s">
        <v>2</v>
      </c>
      <c r="C42">
        <v>328711.25611745514</v>
      </c>
      <c r="D42">
        <v>367047.30831973901</v>
      </c>
      <c r="E42">
        <v>258238.17292006526</v>
      </c>
      <c r="F42">
        <v>388580.75040783035</v>
      </c>
      <c r="G42">
        <v>363784.66557911912</v>
      </c>
      <c r="H42">
        <v>324632.95269168029</v>
      </c>
    </row>
    <row r="43" spans="2:13">
      <c r="B43" t="s">
        <v>3</v>
      </c>
      <c r="C43">
        <v>308695.65217391303</v>
      </c>
      <c r="D43">
        <v>366304.34782608697</v>
      </c>
      <c r="E43">
        <v>246739.13043478262</v>
      </c>
      <c r="F43">
        <v>367391.30434782611</v>
      </c>
      <c r="G43">
        <v>369565.21739130438</v>
      </c>
      <c r="H43">
        <v>344565.21739130438</v>
      </c>
    </row>
    <row r="44" spans="2:13">
      <c r="B44" t="s">
        <v>4</v>
      </c>
      <c r="C44">
        <v>133698.03063457331</v>
      </c>
      <c r="D44">
        <v>162144.42013129103</v>
      </c>
      <c r="E44">
        <v>132385.12035010941</v>
      </c>
      <c r="F44">
        <v>159080.96280087528</v>
      </c>
      <c r="G44">
        <v>187089.71553610504</v>
      </c>
      <c r="H44">
        <v>161925.60175054704</v>
      </c>
    </row>
    <row r="45" spans="2:13">
      <c r="B45" t="s">
        <v>5</v>
      </c>
      <c r="C45">
        <v>109803.92156862745</v>
      </c>
      <c r="D45">
        <v>137908.49673202613</v>
      </c>
      <c r="E45">
        <v>88888.888888888891</v>
      </c>
      <c r="F45">
        <v>123529.41176470589</v>
      </c>
      <c r="G45">
        <v>126143.7908496732</v>
      </c>
      <c r="H45">
        <v>156862.74509803922</v>
      </c>
    </row>
    <row r="46" spans="2:13">
      <c r="B46" t="s">
        <v>6</v>
      </c>
      <c r="C46">
        <v>0</v>
      </c>
      <c r="D46">
        <v>0</v>
      </c>
      <c r="E46">
        <v>0</v>
      </c>
      <c r="F46">
        <v>0</v>
      </c>
      <c r="G46">
        <v>0</v>
      </c>
      <c r="H46">
        <v>96551.724137931029</v>
      </c>
    </row>
    <row r="47" spans="2:13">
      <c r="B47" t="s">
        <v>7</v>
      </c>
      <c r="C47">
        <v>0</v>
      </c>
      <c r="D47">
        <v>0</v>
      </c>
      <c r="E47">
        <v>0</v>
      </c>
      <c r="F47">
        <v>0</v>
      </c>
      <c r="G47">
        <v>0</v>
      </c>
      <c r="H47">
        <v>120603.01507537688</v>
      </c>
    </row>
    <row r="48" spans="2:13">
      <c r="B48" t="s">
        <v>8</v>
      </c>
      <c r="C48">
        <v>0</v>
      </c>
      <c r="D48">
        <v>0</v>
      </c>
      <c r="E48">
        <v>0</v>
      </c>
      <c r="F48">
        <v>0</v>
      </c>
      <c r="G48">
        <v>0</v>
      </c>
      <c r="H48">
        <v>455555.55555555556</v>
      </c>
    </row>
    <row r="49" spans="2:8">
      <c r="B49" t="s">
        <v>9</v>
      </c>
      <c r="C49">
        <v>0</v>
      </c>
      <c r="D49">
        <v>0</v>
      </c>
      <c r="E49">
        <v>0</v>
      </c>
      <c r="F49">
        <v>0</v>
      </c>
      <c r="G49">
        <v>0</v>
      </c>
      <c r="H49">
        <v>330708.66141732282</v>
      </c>
    </row>
    <row r="50" spans="2:8">
      <c r="B50" t="s">
        <v>10</v>
      </c>
      <c r="C50">
        <v>0</v>
      </c>
      <c r="D50">
        <v>0</v>
      </c>
      <c r="E50">
        <v>0</v>
      </c>
      <c r="F50">
        <v>0</v>
      </c>
      <c r="G50">
        <v>0</v>
      </c>
      <c r="H50">
        <v>303571.42857142858</v>
      </c>
    </row>
    <row r="51" spans="2:8">
      <c r="B51" t="s">
        <v>11</v>
      </c>
      <c r="C51">
        <v>0</v>
      </c>
      <c r="D51">
        <v>0</v>
      </c>
      <c r="E51">
        <v>0</v>
      </c>
      <c r="F51">
        <v>0</v>
      </c>
      <c r="G51">
        <v>0</v>
      </c>
      <c r="H51">
        <v>145454.54545454544</v>
      </c>
    </row>
  </sheetData>
  <mergeCells count="1">
    <mergeCell ref="N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Oyelayo, James</dc:creator>
  <cp:lastModifiedBy>Zhou, Xiaobing</cp:lastModifiedBy>
  <dcterms:created xsi:type="dcterms:W3CDTF">2025-08-06T21:57:10Z</dcterms:created>
  <dcterms:modified xsi:type="dcterms:W3CDTF">2025-08-07T22:44:25Z</dcterms:modified>
</cp:coreProperties>
</file>