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--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B20" i="1"/>
  <c r="B22" i="1"/>
  <c r="B21" i="1"/>
  <c r="F4" i="1" s="1"/>
  <c r="G4" i="1" s="1"/>
  <c r="D19" i="1"/>
  <c r="E19" i="1"/>
  <c r="E17" i="1"/>
  <c r="E18" i="1"/>
  <c r="D17" i="1"/>
  <c r="D18" i="1"/>
  <c r="D16" i="1"/>
  <c r="E16" i="1"/>
  <c r="D15" i="1"/>
  <c r="E15" i="1"/>
  <c r="D14" i="1"/>
  <c r="E14" i="1"/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3" i="1"/>
  <c r="G3" i="1" s="1"/>
  <c r="F5" i="1"/>
  <c r="G5" i="1" s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<sst xmlns="http://schemas.openxmlformats.org/spreadsheetml/2006/main" count="10" uniqueCount="10">
  <si>
    <t>Дата</t>
  </si>
  <si>
    <t>X</t>
  </si>
  <si>
    <t xml:space="preserve"> Курс румынского лея,Y</t>
  </si>
  <si>
    <t>X^2</t>
  </si>
  <si>
    <t>X*Y</t>
  </si>
  <si>
    <t>a*X+b</t>
  </si>
  <si>
    <t>D</t>
  </si>
  <si>
    <t>a =</t>
  </si>
  <si>
    <t xml:space="preserve">b = </t>
  </si>
  <si>
    <t xml:space="preserve">Сумма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</si>
</sst>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2B2E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r>
              <a:rPr lang="ru-RU" baseline="0"/>
              <a:t> Регрессия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Курс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</c:numCache>
            </c:numRef>
          </c:xVal>
          <c:yVal>
            <c:numRef>
              <c:f>Лист1!$C$3:$C$19</c:f>
              <c:numCache>
                <c:formatCode>General</c:formatCode>
                <c:ptCount val="17"/>
                <c:pt idx="0">
                  <c:v>17.070699999999999</c:v>
                </c:pt>
                <c:pt idx="1">
                  <c:v>17.409600000000001</c:v>
                </c:pt>
                <c:pt idx="2">
                  <c:v>17.623699999999999</c:v>
                </c:pt>
                <c:pt idx="3">
                  <c:v>17.6279</c:v>
                </c:pt>
                <c:pt idx="4">
                  <c:v>17.4087</c:v>
                </c:pt>
                <c:pt idx="5">
                  <c:v>17.337299999999999</c:v>
                </c:pt>
                <c:pt idx="6">
                  <c:v>17.337299999999999</c:v>
                </c:pt>
                <c:pt idx="7">
                  <c:v>17.337299999999999</c:v>
                </c:pt>
                <c:pt idx="8">
                  <c:v>17.3733</c:v>
                </c:pt>
                <c:pt idx="9">
                  <c:v>17.391200000000001</c:v>
                </c:pt>
                <c:pt idx="10">
                  <c:v>17.366700000000002</c:v>
                </c:pt>
                <c:pt idx="11">
                  <c:v>17.3156</c:v>
                </c:pt>
                <c:pt idx="12">
                  <c:v>17.3111</c:v>
                </c:pt>
                <c:pt idx="13">
                  <c:v>17.3111</c:v>
                </c:pt>
                <c:pt idx="14">
                  <c:v>17.3111</c:v>
                </c:pt>
                <c:pt idx="15">
                  <c:v>17.299600000000002</c:v>
                </c:pt>
                <c:pt idx="16">
                  <c:v>17.426300000000001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B-442E-8032-EBE1B4C2BE29}"/>
            </c:ext>
          </c:extLst>
        </c:ser>
        <c:ser>
          <c:idx val="3"/>
          <c:order val="1"/>
          <c:tx>
            <c:v>a*x+B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</c:numCache>
            </c:numRef>
          </c:xVal>
          <c:yVal>
            <c:numRef>
              <c:f>Лист1!$F$3:$F$19</c:f>
              <c:numCache>
                <c:formatCode>General</c:formatCode>
                <c:ptCount val="17"/>
                <c:pt idx="0">
                  <c:v>17.40423637724551</c:v>
                </c:pt>
                <c:pt idx="1">
                  <c:v>17.39969179640719</c:v>
                </c:pt>
                <c:pt idx="2">
                  <c:v>17.395147215568866</c:v>
                </c:pt>
                <c:pt idx="3">
                  <c:v>17.390602634730541</c:v>
                </c:pt>
                <c:pt idx="4">
                  <c:v>17.386058053892217</c:v>
                </c:pt>
                <c:pt idx="5">
                  <c:v>17.381513473053896</c:v>
                </c:pt>
                <c:pt idx="6">
                  <c:v>17.376968892215572</c:v>
                </c:pt>
                <c:pt idx="7">
                  <c:v>17.372424311377248</c:v>
                </c:pt>
                <c:pt idx="8">
                  <c:v>17.367879730538924</c:v>
                </c:pt>
                <c:pt idx="9">
                  <c:v>17.363335149700603</c:v>
                </c:pt>
                <c:pt idx="10">
                  <c:v>17.358790568862279</c:v>
                </c:pt>
                <c:pt idx="11">
                  <c:v>17.354245988023955</c:v>
                </c:pt>
                <c:pt idx="12">
                  <c:v>17.349701407185631</c:v>
                </c:pt>
                <c:pt idx="13">
                  <c:v>17.34515682634731</c:v>
                </c:pt>
                <c:pt idx="14">
                  <c:v>17.340612245508986</c:v>
                </c:pt>
                <c:pt idx="15">
                  <c:v>17.336067664670662</c:v>
                </c:pt>
                <c:pt idx="16">
                  <c:v>17.336067664670662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B-442E-8032-EBE1B4C2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86048"/>
        <c:axId val="741582720"/>
      </c:scatterChart>
      <c:valAx>
        <c:axId val="7415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82720"/>
        <c:crosses val="autoZero"/>
        <c:crossBetween val="midCat"/>
      </c:valAx>
      <c:valAx>
        <c:axId val="7415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Курс</a:t>
                </a:r>
                <a:r>
                  <a:rPr lang="ru-RU" baseline="0"/>
                  <a:t> Румынский леи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0</xdr:rowOff>
    </xdr:from>
    <xdr:to>
      <xdr:col>6</xdr:col>
      <xdr:colOff>600075</xdr:colOff>
      <xdr:row>41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topLeftCell="A19" workbookViewId="0">
      <selection activeCell="C10" sqref="C10"/>
    </sheetView>
  </sheetViews>
  <sheetFormatPr defaultRowHeight="15" x14ac:dyDescent="0.25"/>
  <cols>
    <col min="1" max="1" width="14.140625" customWidth="1"/>
    <col min="2" max="2" width="14" customWidth="1"/>
    <col min="3" max="3" width="22.42578125" customWidth="1"/>
    <col min="4" max="4" width="9" customWidth="1"/>
    <col min="5" max="5" width="7.42578125" customWidth="1"/>
    <col min="6" max="6" width="9" customWidth="1"/>
    <col min="7" max="7" width="7.4257812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s="1">
        <v>45061</v>
      </c>
      <c r="B3">
        <v>1</v>
      </c>
      <c r="C3">
        <v>17.070699999999999</v>
      </c>
      <c r="D3">
        <f>C3*C3</f>
        <v>291.40879848999998</v>
      </c>
      <c r="E3">
        <f>B3*C3</f>
        <v>17.070699999999999</v>
      </c>
      <c r="F3">
        <f>($B$21*B3) + $B$22</f>
        <v>17.40423637724551</v>
      </c>
      <c r="G3">
        <f>ABS(C3-F3)</f>
        <v>0.33353637724551177</v>
      </c>
    </row>
    <row r="4" spans="1:7" x14ac:dyDescent="0.25">
      <c r="A4" s="1">
        <v>45062</v>
      </c>
      <c r="B4">
        <v>2</v>
      </c>
      <c r="C4">
        <v>17.409600000000001</v>
      </c>
      <c r="D4">
        <f t="shared" ref="D4:D18" si="0">C4*C4</f>
        <v>303.09417216000003</v>
      </c>
      <c r="E4">
        <f t="shared" ref="E4:E18" si="1">B4*C4</f>
        <v>34.819200000000002</v>
      </c>
      <c r="F4">
        <f t="shared" ref="F4:F19" si="2">($B$21*B4) + $B$22</f>
        <v>17.39969179640719</v>
      </c>
      <c r="G4">
        <f t="shared" ref="G4:G19" si="3">ABS(C4-F4)</f>
        <v>9.9082035928113044E-3</v>
      </c>
    </row>
    <row r="5" spans="1:7" x14ac:dyDescent="0.25">
      <c r="A5" s="1">
        <v>45063</v>
      </c>
      <c r="B5">
        <v>3</v>
      </c>
      <c r="C5">
        <v>17.623699999999999</v>
      </c>
      <c r="D5">
        <f t="shared" si="0"/>
        <v>310.59480169</v>
      </c>
      <c r="E5">
        <f t="shared" si="1"/>
        <v>52.871099999999998</v>
      </c>
      <c r="F5">
        <f t="shared" si="2"/>
        <v>17.395147215568866</v>
      </c>
      <c r="G5">
        <f t="shared" si="3"/>
        <v>0.22855278443113392</v>
      </c>
    </row>
    <row r="6" spans="1:7" x14ac:dyDescent="0.25">
      <c r="A6" s="1">
        <v>45064</v>
      </c>
      <c r="B6">
        <v>4</v>
      </c>
      <c r="C6">
        <v>17.6279</v>
      </c>
      <c r="D6">
        <f t="shared" si="0"/>
        <v>310.74285841</v>
      </c>
      <c r="E6">
        <f t="shared" si="1"/>
        <v>70.511600000000001</v>
      </c>
      <c r="F6">
        <f t="shared" si="2"/>
        <v>17.390602634730541</v>
      </c>
      <c r="G6">
        <f t="shared" si="3"/>
        <v>0.23729736526945899</v>
      </c>
    </row>
    <row r="7" spans="1:7" x14ac:dyDescent="0.25">
      <c r="A7" s="1">
        <v>45065</v>
      </c>
      <c r="B7">
        <v>5</v>
      </c>
      <c r="C7">
        <v>17.4087</v>
      </c>
      <c r="D7">
        <f t="shared" si="0"/>
        <v>303.06283568999999</v>
      </c>
      <c r="E7">
        <f t="shared" si="1"/>
        <v>87.043499999999995</v>
      </c>
      <c r="F7">
        <f t="shared" si="2"/>
        <v>17.386058053892217</v>
      </c>
      <c r="G7">
        <f t="shared" si="3"/>
        <v>2.2641946107782474E-2</v>
      </c>
    </row>
    <row r="8" spans="1:7" x14ac:dyDescent="0.25">
      <c r="A8" s="1">
        <v>45066</v>
      </c>
      <c r="B8">
        <v>6</v>
      </c>
      <c r="C8">
        <v>17.337299999999999</v>
      </c>
      <c r="D8">
        <f t="shared" si="0"/>
        <v>300.58197128999996</v>
      </c>
      <c r="E8">
        <f t="shared" si="1"/>
        <v>104.02379999999999</v>
      </c>
      <c r="F8">
        <f t="shared" si="2"/>
        <v>17.381513473053896</v>
      </c>
      <c r="G8">
        <f t="shared" si="3"/>
        <v>4.4213473053897445E-2</v>
      </c>
    </row>
    <row r="9" spans="1:7" x14ac:dyDescent="0.25">
      <c r="A9" s="1">
        <v>45067</v>
      </c>
      <c r="B9">
        <v>7</v>
      </c>
      <c r="C9">
        <v>17.337299999999999</v>
      </c>
      <c r="D9">
        <f t="shared" si="0"/>
        <v>300.58197128999996</v>
      </c>
      <c r="E9">
        <f t="shared" si="1"/>
        <v>121.36109999999999</v>
      </c>
      <c r="F9">
        <f t="shared" si="2"/>
        <v>17.376968892215572</v>
      </c>
      <c r="G9">
        <f t="shared" si="3"/>
        <v>3.9668892215573237E-2</v>
      </c>
    </row>
    <row r="10" spans="1:7" x14ac:dyDescent="0.25">
      <c r="A10" s="1">
        <v>45068</v>
      </c>
      <c r="B10">
        <v>8</v>
      </c>
      <c r="C10">
        <v>17.337299999999999</v>
      </c>
      <c r="D10">
        <f t="shared" si="0"/>
        <v>300.58197128999996</v>
      </c>
      <c r="E10">
        <f t="shared" si="1"/>
        <v>138.69839999999999</v>
      </c>
      <c r="F10">
        <f t="shared" si="2"/>
        <v>17.372424311377248</v>
      </c>
      <c r="G10">
        <f t="shared" si="3"/>
        <v>3.5124311377249029E-2</v>
      </c>
    </row>
    <row r="11" spans="1:7" x14ac:dyDescent="0.25">
      <c r="A11" s="1">
        <v>45069</v>
      </c>
      <c r="B11">
        <v>9</v>
      </c>
      <c r="C11">
        <v>17.3733</v>
      </c>
      <c r="D11">
        <f t="shared" si="0"/>
        <v>301.83155289000001</v>
      </c>
      <c r="E11">
        <f t="shared" si="1"/>
        <v>156.3597</v>
      </c>
      <c r="F11">
        <f t="shared" si="2"/>
        <v>17.367879730538924</v>
      </c>
      <c r="G11">
        <f t="shared" si="3"/>
        <v>5.4202694610765434E-3</v>
      </c>
    </row>
    <row r="12" spans="1:7" x14ac:dyDescent="0.25">
      <c r="A12" s="1">
        <v>45070</v>
      </c>
      <c r="B12">
        <v>10</v>
      </c>
      <c r="C12">
        <v>17.391200000000001</v>
      </c>
      <c r="D12">
        <f t="shared" si="0"/>
        <v>302.45383744000003</v>
      </c>
      <c r="E12">
        <f t="shared" si="1"/>
        <v>173.91200000000001</v>
      </c>
      <c r="F12">
        <f t="shared" si="2"/>
        <v>17.363335149700603</v>
      </c>
      <c r="G12">
        <f t="shared" si="3"/>
        <v>2.7864850299398114E-2</v>
      </c>
    </row>
    <row r="13" spans="1:7" x14ac:dyDescent="0.25">
      <c r="A13" s="1">
        <v>45071</v>
      </c>
      <c r="B13">
        <v>11</v>
      </c>
      <c r="C13">
        <v>17.366700000000002</v>
      </c>
      <c r="D13">
        <f t="shared" si="0"/>
        <v>301.60226889000006</v>
      </c>
      <c r="E13">
        <f t="shared" si="1"/>
        <v>191.03370000000001</v>
      </c>
      <c r="F13">
        <f t="shared" si="2"/>
        <v>17.358790568862279</v>
      </c>
      <c r="G13">
        <f t="shared" si="3"/>
        <v>7.9094311377225779E-3</v>
      </c>
    </row>
    <row r="14" spans="1:7" x14ac:dyDescent="0.25">
      <c r="A14" s="1">
        <v>45072</v>
      </c>
      <c r="B14">
        <v>12</v>
      </c>
      <c r="C14">
        <v>17.3156</v>
      </c>
      <c r="D14">
        <f t="shared" si="0"/>
        <v>299.83000335999998</v>
      </c>
      <c r="E14">
        <f t="shared" si="1"/>
        <v>207.78719999999998</v>
      </c>
      <c r="F14">
        <f t="shared" si="2"/>
        <v>17.354245988023955</v>
      </c>
      <c r="G14">
        <f t="shared" si="3"/>
        <v>3.8645988023954914E-2</v>
      </c>
    </row>
    <row r="15" spans="1:7" x14ac:dyDescent="0.25">
      <c r="A15" s="1">
        <v>45073</v>
      </c>
      <c r="B15">
        <v>13</v>
      </c>
      <c r="C15">
        <v>17.3111</v>
      </c>
      <c r="D15">
        <f t="shared" si="0"/>
        <v>299.67418320999997</v>
      </c>
      <c r="E15">
        <f t="shared" si="1"/>
        <v>225.04429999999999</v>
      </c>
      <c r="F15">
        <f t="shared" si="2"/>
        <v>17.349701407185631</v>
      </c>
      <c r="G15">
        <f t="shared" si="3"/>
        <v>3.8601407185630876E-2</v>
      </c>
    </row>
    <row r="16" spans="1:7" x14ac:dyDescent="0.25">
      <c r="A16" s="1">
        <v>45074</v>
      </c>
      <c r="B16">
        <v>14</v>
      </c>
      <c r="C16">
        <v>17.3111</v>
      </c>
      <c r="D16">
        <f t="shared" si="0"/>
        <v>299.67418320999997</v>
      </c>
      <c r="E16">
        <f t="shared" si="1"/>
        <v>242.3554</v>
      </c>
      <c r="F16">
        <f t="shared" si="2"/>
        <v>17.34515682634731</v>
      </c>
      <c r="G16">
        <f t="shared" si="3"/>
        <v>3.4056826347310221E-2</v>
      </c>
    </row>
    <row r="17" spans="1:7" x14ac:dyDescent="0.25">
      <c r="A17" s="1">
        <v>45075</v>
      </c>
      <c r="B17">
        <v>15</v>
      </c>
      <c r="C17" s="2">
        <v>17.3111</v>
      </c>
      <c r="D17">
        <f t="shared" si="0"/>
        <v>299.67418320999997</v>
      </c>
      <c r="E17">
        <f t="shared" si="1"/>
        <v>259.66649999999998</v>
      </c>
      <c r="F17">
        <f t="shared" si="2"/>
        <v>17.340612245508986</v>
      </c>
      <c r="G17">
        <f t="shared" si="3"/>
        <v>2.9512245508986013E-2</v>
      </c>
    </row>
    <row r="18" spans="1:7" x14ac:dyDescent="0.25">
      <c r="A18" s="1">
        <v>45076</v>
      </c>
      <c r="B18">
        <v>16</v>
      </c>
      <c r="C18">
        <v>17.299600000000002</v>
      </c>
      <c r="D18">
        <f t="shared" si="0"/>
        <v>299.27616016000007</v>
      </c>
      <c r="E18">
        <f t="shared" si="1"/>
        <v>276.79360000000003</v>
      </c>
      <c r="F18">
        <f t="shared" si="2"/>
        <v>17.336067664670662</v>
      </c>
      <c r="G18">
        <f t="shared" si="3"/>
        <v>3.6467664670659872E-2</v>
      </c>
    </row>
    <row r="19" spans="1:7" x14ac:dyDescent="0.25">
      <c r="A19" s="1">
        <v>45077</v>
      </c>
      <c r="B19">
        <v>16</v>
      </c>
      <c r="C19">
        <v>17.426300000000001</v>
      </c>
      <c r="D19">
        <f t="shared" ref="D19" si="4">C19*C19</f>
        <v>303.67593169000003</v>
      </c>
      <c r="E19">
        <f t="shared" ref="E19" si="5">B19*C19</f>
        <v>278.82080000000002</v>
      </c>
      <c r="F19">
        <f t="shared" si="2"/>
        <v>17.336067664670662</v>
      </c>
      <c r="G19">
        <f t="shared" si="3"/>
        <v>9.0232335329339719E-2</v>
      </c>
    </row>
    <row r="20" spans="1:7" x14ac:dyDescent="0.25">
      <c r="A20" t="s">
        <v>9</v>
      </c>
      <c r="B20">
        <f>SUM(B3:B19)</f>
        <v>152</v>
      </c>
      <c r="C20">
        <f t="shared" ref="C20:G20" si="6">SUM(C3:C19)</f>
        <v>295.25850000000003</v>
      </c>
      <c r="D20">
        <f t="shared" si="6"/>
        <v>5128.3416843700006</v>
      </c>
      <c r="E20">
        <f t="shared" si="6"/>
        <v>2638.1725999999999</v>
      </c>
      <c r="F20">
        <f t="shared" si="6"/>
        <v>295.25850000000008</v>
      </c>
      <c r="G20">
        <f t="shared" si="6"/>
        <v>1.259654371257497</v>
      </c>
    </row>
    <row r="21" spans="1:7" x14ac:dyDescent="0.25">
      <c r="A21" t="s">
        <v>7</v>
      </c>
      <c r="B21">
        <f>COVAR(B1:B19,C1:C19)/ _xlfn.VAR.P(B1:B19)</f>
        <v>-4.5445808383232714E-3</v>
      </c>
    </row>
    <row r="22" spans="1:7" x14ac:dyDescent="0.25">
      <c r="A22" t="s">
        <v>8</v>
      </c>
      <c r="B22">
        <f>INTERCEPT(C1:C19,B1:B19)</f>
        <v>17.408780958083835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2023-06-01T08:57:49Z</cp:lastPrinted>
  <dcterms:created xsi:type="dcterms:W3CDTF">2023-05-25T13:06:16Z</dcterms:created>
  <dcterms:modified xsi:type="dcterms:W3CDTF">2023-06-01T13:37:21Z</dcterms:modified>
</cp:coreProperties>
</file>