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/Dropbox/OSU/Teaching/3549 STATISTICS/Recitation/"/>
    </mc:Choice>
  </mc:AlternateContent>
  <xr:revisionPtr revIDLastSave="0" documentId="13_ncr:1_{1F319F39-4484-5B4C-A061-1B1645536466}" xr6:coauthVersionLast="36" xr6:coauthVersionMax="36" xr10:uidLastSave="{00000000-0000-0000-0000-000000000000}"/>
  <bookViews>
    <workbookView xWindow="-4320" yWindow="-21600" windowWidth="38400" windowHeight="21600" xr2:uid="{4AC66E7E-6528-BB48-B6B3-7885481790A6}"/>
  </bookViews>
  <sheets>
    <sheet name="Week4" sheetId="1" r:id="rId1"/>
  </sheets>
  <definedNames>
    <definedName name="_xlchart.v1.0" hidden="1">Week4!$B$23</definedName>
    <definedName name="_xlchart.v1.1" hidden="1">Week4!$B$24:$B$35</definedName>
    <definedName name="_xlchart.v1.2" hidden="1">Week4!$E$25:$E$29</definedName>
    <definedName name="_xlchart.v1.3" hidden="1">Week4!$H$23:$H$35</definedName>
    <definedName name="_xlchart.v1.4" hidden="1">Week4!$B$23</definedName>
    <definedName name="_xlchart.v1.5" hidden="1">Week4!$B$24:$B$35</definedName>
    <definedName name="_xlchart.v1.6" hidden="1">Week4!$B$23</definedName>
    <definedName name="_xlchart.v1.7" hidden="1">Week4!$B$24:$B$35</definedName>
    <definedName name="_xlchart.v1.8" hidden="1">Week4!$C$23:$C$35</definedName>
    <definedName name="_xlchart.v1.9" hidden="1">Week4!$E$25:$E$29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D39" i="1"/>
  <c r="J37" i="1"/>
  <c r="J38" i="1" s="1"/>
  <c r="D37" i="1"/>
  <c r="D38" i="1" s="1"/>
  <c r="H36" i="1"/>
  <c r="I35" i="1" s="1"/>
  <c r="J35" i="1" s="1"/>
  <c r="D36" i="1"/>
  <c r="D25" i="1"/>
  <c r="D26" i="1"/>
  <c r="D27" i="1"/>
  <c r="D28" i="1"/>
  <c r="D29" i="1"/>
  <c r="D30" i="1"/>
  <c r="D31" i="1"/>
  <c r="D32" i="1"/>
  <c r="D33" i="1"/>
  <c r="D34" i="1"/>
  <c r="D35" i="1"/>
  <c r="D24" i="1"/>
  <c r="C25" i="1"/>
  <c r="C26" i="1"/>
  <c r="C27" i="1"/>
  <c r="C28" i="1"/>
  <c r="C29" i="1"/>
  <c r="C30" i="1"/>
  <c r="C31" i="1"/>
  <c r="C32" i="1"/>
  <c r="C33" i="1"/>
  <c r="C34" i="1"/>
  <c r="C35" i="1"/>
  <c r="C24" i="1"/>
  <c r="B36" i="1"/>
  <c r="I25" i="1" l="1"/>
  <c r="J25" i="1" s="1"/>
  <c r="I30" i="1"/>
  <c r="J30" i="1" s="1"/>
  <c r="I33" i="1"/>
  <c r="J33" i="1" s="1"/>
  <c r="I28" i="1"/>
  <c r="J28" i="1" s="1"/>
  <c r="I31" i="1"/>
  <c r="J31" i="1" s="1"/>
  <c r="I26" i="1"/>
  <c r="J26" i="1" s="1"/>
  <c r="I29" i="1"/>
  <c r="J29" i="1" s="1"/>
  <c r="I34" i="1"/>
  <c r="J34" i="1" s="1"/>
  <c r="I24" i="1"/>
  <c r="J24" i="1" s="1"/>
  <c r="J36" i="1" s="1"/>
  <c r="I27" i="1"/>
  <c r="J27" i="1" s="1"/>
  <c r="I32" i="1"/>
  <c r="J32" i="1" s="1"/>
  <c r="M15" i="1"/>
  <c r="M7" i="1"/>
  <c r="M8" i="1"/>
  <c r="M9" i="1"/>
  <c r="M10" i="1"/>
  <c r="M11" i="1"/>
  <c r="M6" i="1"/>
  <c r="N10" i="1" s="1"/>
  <c r="F19" i="1"/>
  <c r="E18" i="1"/>
  <c r="M12" i="1" l="1"/>
  <c r="F20" i="1"/>
  <c r="N9" i="1"/>
  <c r="N6" i="1"/>
  <c r="N8" i="1"/>
  <c r="N11" i="1"/>
  <c r="N7" i="1"/>
</calcChain>
</file>

<file path=xl/sharedStrings.xml><?xml version="1.0" encoding="utf-8"?>
<sst xmlns="http://schemas.openxmlformats.org/spreadsheetml/2006/main" count="33" uniqueCount="24">
  <si>
    <t>Quiz score example</t>
    <phoneticPr fontId="1" type="noConversion"/>
  </si>
  <si>
    <t>Raw score</t>
    <phoneticPr fontId="1" type="noConversion"/>
  </si>
  <si>
    <t>Frequency table</t>
    <phoneticPr fontId="1" type="noConversion"/>
  </si>
  <si>
    <t>Frequency</t>
  </si>
  <si>
    <t>Relative Frequency</t>
  </si>
  <si>
    <t>Cumulative Frequency</t>
  </si>
  <si>
    <t>Total</t>
  </si>
  <si>
    <t>Equation</t>
    <phoneticPr fontId="1" type="noConversion"/>
  </si>
  <si>
    <t>Order from small to large</t>
    <phoneticPr fontId="1" type="noConversion"/>
  </si>
  <si>
    <t>Count</t>
    <phoneticPr fontId="1" type="noConversion"/>
  </si>
  <si>
    <t>Score</t>
    <phoneticPr fontId="1" type="noConversion"/>
  </si>
  <si>
    <t>Order</t>
    <phoneticPr fontId="1" type="noConversion"/>
  </si>
  <si>
    <t>Median</t>
    <phoneticPr fontId="1" type="noConversion"/>
  </si>
  <si>
    <t>Mode</t>
    <phoneticPr fontId="1" type="noConversion"/>
  </si>
  <si>
    <t>(3+4)/2</t>
    <phoneticPr fontId="1" type="noConversion"/>
  </si>
  <si>
    <t>Sum</t>
    <phoneticPr fontId="1" type="noConversion"/>
  </si>
  <si>
    <t>Mean</t>
    <phoneticPr fontId="1" type="noConversion"/>
  </si>
  <si>
    <t>Group A</t>
    <phoneticPr fontId="1" type="noConversion"/>
  </si>
  <si>
    <t>Group B</t>
    <phoneticPr fontId="1" type="noConversion"/>
  </si>
  <si>
    <t>Deviation</t>
    <phoneticPr fontId="1" type="noConversion"/>
  </si>
  <si>
    <t>Squared Deviation</t>
    <phoneticPr fontId="1" type="noConversion"/>
  </si>
  <si>
    <t>SS</t>
    <phoneticPr fontId="1" type="noConversion"/>
  </si>
  <si>
    <t>SD</t>
    <phoneticPr fontId="1" type="noConversion"/>
  </si>
  <si>
    <t>CRV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</si>
</sst>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7"/>
      <color rgb="FFFFFFFF"/>
      <name val="Century Gothic"/>
      <family val="1"/>
    </font>
    <font>
      <sz val="17"/>
      <color rgb="FF000000"/>
      <name val="Arial"/>
      <family val="2"/>
    </font>
    <font>
      <sz val="17"/>
      <color rgb="FF000000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F2E28"/>
        <bgColor indexed="64"/>
      </patternFill>
    </fill>
    <fill>
      <patternFill patternType="solid">
        <fgColor rgb="FFF3CDCD"/>
        <bgColor indexed="64"/>
      </patternFill>
    </fill>
    <fill>
      <patternFill patternType="solid">
        <fgColor rgb="FFF9E8E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9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10" fontId="5" fillId="0" borderId="1" xfId="1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 wrapText="1" readingOrder="1"/>
    </xf>
    <xf numFmtId="0" fontId="11" fillId="5" borderId="2" xfId="0" applyFont="1" applyFill="1" applyBorder="1" applyAlignment="1">
      <alignment horizontal="center" vertical="center" wrapText="1" readingOrder="1"/>
    </xf>
    <xf numFmtId="0" fontId="12" fillId="6" borderId="3" xfId="0" applyFont="1" applyFill="1" applyBorder="1" applyAlignment="1">
      <alignment horizontal="center" vertical="center" wrapText="1" readingOrder="1"/>
    </xf>
    <xf numFmtId="0" fontId="11" fillId="6" borderId="3" xfId="0" applyFont="1" applyFill="1" applyBorder="1" applyAlignment="1">
      <alignment horizontal="center" vertical="center" wrapText="1" readingOrder="1"/>
    </xf>
    <xf numFmtId="0" fontId="11" fillId="7" borderId="4" xfId="0" applyFont="1" applyFill="1" applyBorder="1" applyAlignment="1">
      <alignment horizontal="center" vertical="center" wrapText="1" readingOrder="1"/>
    </xf>
    <xf numFmtId="0" fontId="12" fillId="6" borderId="4" xfId="0" applyFont="1" applyFill="1" applyBorder="1" applyAlignment="1">
      <alignment horizontal="center" vertical="center" wrapText="1" readingOrder="1"/>
    </xf>
    <xf numFmtId="0" fontId="11" fillId="6" borderId="4" xfId="0" applyFont="1" applyFill="1" applyBorder="1" applyAlignment="1">
      <alignment horizontal="center" vertical="center" wrapText="1" readingOrder="1"/>
    </xf>
    <xf numFmtId="0" fontId="12" fillId="7" borderId="4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164809</xdr:colOff>
      <xdr:row>18</xdr:row>
      <xdr:rowOff>135725</xdr:rowOff>
    </xdr:from>
    <xdr:to>
      <xdr:col>4</xdr:col>
      <xdr:colOff>698209</xdr:colOff>
      <xdr:row>20</xdr:row>
      <xdr:rowOff>84537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8B7B9-6324-2444-A9E9-00382EB3C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0992" y="4537099"/>
          <a:ext cx="533400" cy="355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203588</xdr:colOff>
      <xdr:row>14</xdr:row>
      <xdr:rowOff>0</xdr:rowOff>
    </xdr:from>
    <xdr:to>
      <xdr:col>11</xdr:col>
      <xdr:colOff>1065734</xdr:colOff>
      <xdr:row>15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F4823-2242-5441-B871-C96EB13C5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092" y="3528855"/>
          <a:ext cx="862146" cy="359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754-85E5-3746-AF8C-317B1CDF5849}">
  <dimension ref="A1:O39"/>
  <sheetViews>
    <sheetView tabSelected="1" topLeftCell="A14" zoomScale="131" zoomScaleNormal="131" workbookViewId="0">
      <selection activeCell="I35" sqref="I35:I36"/>
    </sheetView>
  </sheetViews>
  <sheetFormatPr baseColWidth="10" defaultRowHeight="16"/>
  <cols>
    <col min="1" max="11" width="10.83203125" style="2"/>
    <col min="12" max="12" width="15" style="2" customWidth="1"/>
    <col min="13" max="13" width="14.5" style="2" customWidth="1"/>
    <col min="14" max="14" width="14.83203125" style="2" customWidth="1"/>
    <col min="15" max="16384" width="10.83203125" style="2"/>
  </cols>
  <sheetData>
    <row r="1" spans="1:15" ht="28">
      <c r="A1" s="5" t="s">
        <v>0</v>
      </c>
    </row>
    <row r="3" spans="1:15">
      <c r="A3" s="1" t="s">
        <v>1</v>
      </c>
      <c r="D3" s="1" t="s">
        <v>8</v>
      </c>
      <c r="J3" s="1" t="s">
        <v>2</v>
      </c>
    </row>
    <row r="4" spans="1:15" s="1" customFormat="1" ht="34">
      <c r="B4" s="1" t="s">
        <v>10</v>
      </c>
      <c r="C4" s="8"/>
      <c r="D4" s="8"/>
      <c r="E4" s="1" t="s">
        <v>10</v>
      </c>
      <c r="F4" s="1" t="s">
        <v>11</v>
      </c>
      <c r="K4" s="9"/>
      <c r="L4" s="9" t="s">
        <v>3</v>
      </c>
      <c r="M4" s="9" t="s">
        <v>4</v>
      </c>
      <c r="N4" s="9" t="s">
        <v>5</v>
      </c>
      <c r="O4" s="8"/>
    </row>
    <row r="5" spans="1:15" ht="18">
      <c r="B5" s="3">
        <v>4</v>
      </c>
      <c r="E5" s="4">
        <v>0</v>
      </c>
      <c r="F5" s="2">
        <v>1</v>
      </c>
      <c r="K5" s="7" t="s">
        <v>7</v>
      </c>
      <c r="L5" s="7"/>
      <c r="M5" s="7"/>
      <c r="N5" s="7"/>
    </row>
    <row r="6" spans="1:15" ht="18">
      <c r="B6" s="4">
        <v>5</v>
      </c>
      <c r="E6" s="4">
        <v>1</v>
      </c>
      <c r="F6" s="2">
        <v>2</v>
      </c>
      <c r="K6" s="6">
        <v>0</v>
      </c>
      <c r="L6" s="6">
        <v>1</v>
      </c>
      <c r="M6" s="14">
        <f>L6/L$12</f>
        <v>8.3333333333333329E-2</v>
      </c>
      <c r="N6" s="15">
        <f>SUM(M$6:M6)</f>
        <v>8.3333333333333329E-2</v>
      </c>
    </row>
    <row r="7" spans="1:15" ht="18">
      <c r="B7" s="4">
        <v>0</v>
      </c>
      <c r="C7" s="4"/>
      <c r="D7" s="4"/>
      <c r="E7" s="4">
        <v>1</v>
      </c>
      <c r="F7" s="2">
        <v>3</v>
      </c>
      <c r="K7" s="6">
        <v>1</v>
      </c>
      <c r="L7" s="6">
        <v>2</v>
      </c>
      <c r="M7" s="14">
        <f t="shared" ref="M7:M11" si="0">L7/L$12</f>
        <v>0.16666666666666666</v>
      </c>
      <c r="N7" s="15">
        <f>SUM(M$6:M7)</f>
        <v>0.25</v>
      </c>
      <c r="O7" s="4"/>
    </row>
    <row r="8" spans="1:15" ht="18">
      <c r="B8" s="4">
        <v>1</v>
      </c>
      <c r="E8" s="4">
        <v>2</v>
      </c>
      <c r="F8" s="2">
        <v>4</v>
      </c>
      <c r="K8" s="6">
        <v>2</v>
      </c>
      <c r="L8" s="6">
        <v>1</v>
      </c>
      <c r="M8" s="14">
        <f t="shared" si="0"/>
        <v>8.3333333333333329E-2</v>
      </c>
      <c r="N8" s="15">
        <f>SUM(M$6:M8)</f>
        <v>0.33333333333333331</v>
      </c>
    </row>
    <row r="9" spans="1:15" ht="18">
      <c r="B9" s="4">
        <v>2</v>
      </c>
      <c r="E9" s="4">
        <v>3</v>
      </c>
      <c r="F9" s="2">
        <v>5</v>
      </c>
      <c r="K9" s="6">
        <v>3</v>
      </c>
      <c r="L9" s="6">
        <v>2</v>
      </c>
      <c r="M9" s="14">
        <f t="shared" si="0"/>
        <v>0.16666666666666666</v>
      </c>
      <c r="N9" s="15">
        <f>SUM(M$6:M9)</f>
        <v>0.5</v>
      </c>
    </row>
    <row r="10" spans="1:15" ht="18">
      <c r="B10" s="4">
        <v>3</v>
      </c>
      <c r="E10" s="10">
        <v>3</v>
      </c>
      <c r="F10" s="11">
        <v>6</v>
      </c>
      <c r="G10" s="11" t="s">
        <v>12</v>
      </c>
      <c r="H10" s="11" t="s">
        <v>14</v>
      </c>
      <c r="J10" s="13" t="s">
        <v>13</v>
      </c>
      <c r="K10" s="12">
        <v>4</v>
      </c>
      <c r="L10" s="12">
        <v>4</v>
      </c>
      <c r="M10" s="14">
        <f t="shared" si="0"/>
        <v>0.33333333333333331</v>
      </c>
      <c r="N10" s="15">
        <f>SUM(M$6:M10)</f>
        <v>0.83333333333333326</v>
      </c>
    </row>
    <row r="11" spans="1:15" ht="18">
      <c r="B11" s="4">
        <v>5</v>
      </c>
      <c r="E11" s="10">
        <v>4</v>
      </c>
      <c r="F11" s="11">
        <v>7</v>
      </c>
      <c r="K11" s="6">
        <v>5</v>
      </c>
      <c r="L11" s="6">
        <v>2</v>
      </c>
      <c r="M11" s="14">
        <f t="shared" si="0"/>
        <v>0.16666666666666666</v>
      </c>
      <c r="N11" s="15">
        <f>SUM(M$6:M11)</f>
        <v>0.99999999999999989</v>
      </c>
    </row>
    <row r="12" spans="1:15" ht="18">
      <c r="B12" s="4">
        <v>4</v>
      </c>
      <c r="E12" s="4">
        <v>4</v>
      </c>
      <c r="F12" s="2">
        <v>8</v>
      </c>
      <c r="K12" s="6" t="s">
        <v>6</v>
      </c>
      <c r="L12" s="6">
        <v>12</v>
      </c>
      <c r="M12" s="15">
        <f>SUM(M6:M11)</f>
        <v>0.99999999999999989</v>
      </c>
      <c r="N12" s="6"/>
    </row>
    <row r="13" spans="1:15" ht="18">
      <c r="B13" s="4">
        <v>4</v>
      </c>
      <c r="E13" s="4">
        <v>4</v>
      </c>
      <c r="F13" s="2">
        <v>9</v>
      </c>
    </row>
    <row r="14" spans="1:15" ht="18">
      <c r="B14" s="4">
        <v>1</v>
      </c>
      <c r="E14" s="3">
        <v>4</v>
      </c>
      <c r="F14" s="2">
        <v>10</v>
      </c>
    </row>
    <row r="15" spans="1:15" ht="18">
      <c r="B15" s="4">
        <v>3</v>
      </c>
      <c r="E15" s="4">
        <v>5</v>
      </c>
      <c r="F15" s="2">
        <v>11</v>
      </c>
      <c r="K15" s="18" t="s">
        <v>16</v>
      </c>
      <c r="L15" s="16"/>
      <c r="M15" s="16">
        <f>(K6*L6+K7*L7+K8*L8+K9*L9+K10*L10+K11*L11)/L12</f>
        <v>3</v>
      </c>
    </row>
    <row r="16" spans="1:15" ht="18">
      <c r="B16" s="4">
        <v>4</v>
      </c>
      <c r="E16" s="4">
        <v>5</v>
      </c>
      <c r="F16" s="2">
        <v>12</v>
      </c>
    </row>
    <row r="18" spans="2:10">
      <c r="D18" s="2" t="s">
        <v>15</v>
      </c>
      <c r="E18" s="2">
        <f>SUM(E5:E16)</f>
        <v>36</v>
      </c>
    </row>
    <row r="19" spans="2:10">
      <c r="D19" s="2" t="s">
        <v>9</v>
      </c>
      <c r="F19" s="2">
        <f>COUNT(E5:E16)</f>
        <v>12</v>
      </c>
    </row>
    <row r="20" spans="2:10">
      <c r="D20" s="16" t="s">
        <v>16</v>
      </c>
      <c r="E20" s="17"/>
      <c r="F20" s="16">
        <f>E18/F19</f>
        <v>3</v>
      </c>
    </row>
    <row r="23" spans="2:10" ht="17" thickBot="1">
      <c r="B23" s="2" t="s">
        <v>17</v>
      </c>
      <c r="C23" s="2" t="s">
        <v>19</v>
      </c>
      <c r="D23" s="2" t="s">
        <v>20</v>
      </c>
      <c r="H23" s="2" t="s">
        <v>18</v>
      </c>
      <c r="I23" s="2" t="s">
        <v>19</v>
      </c>
      <c r="J23" s="2" t="s">
        <v>20</v>
      </c>
    </row>
    <row r="24" spans="2:10" ht="23" thickBot="1">
      <c r="B24" s="19">
        <v>4</v>
      </c>
      <c r="C24" s="2">
        <f>B24-B$36</f>
        <v>1</v>
      </c>
      <c r="D24" s="2">
        <f>C24^2</f>
        <v>1</v>
      </c>
      <c r="H24" s="20">
        <v>2</v>
      </c>
      <c r="I24" s="2">
        <f>H24-H$36</f>
        <v>-1.5833333333333335</v>
      </c>
      <c r="J24" s="2">
        <f>I24^2</f>
        <v>2.5069444444444451</v>
      </c>
    </row>
    <row r="25" spans="2:10" ht="24" thickTop="1" thickBot="1">
      <c r="B25" s="21">
        <v>5</v>
      </c>
      <c r="C25" s="2">
        <f t="shared" ref="C25:C35" si="1">B25-B$36</f>
        <v>2</v>
      </c>
      <c r="D25" s="2">
        <f t="shared" ref="D25:D35" si="2">C25^2</f>
        <v>4</v>
      </c>
      <c r="H25" s="22">
        <v>3</v>
      </c>
      <c r="I25" s="2">
        <f t="shared" ref="I25:I35" si="3">H25-H$36</f>
        <v>-0.58333333333333348</v>
      </c>
      <c r="J25" s="2">
        <f t="shared" ref="J25:J35" si="4">I25^2</f>
        <v>0.34027777777777796</v>
      </c>
    </row>
    <row r="26" spans="2:10" ht="23" thickBot="1">
      <c r="B26" s="23">
        <v>0</v>
      </c>
      <c r="C26" s="2">
        <f t="shared" si="1"/>
        <v>-3</v>
      </c>
      <c r="D26" s="2">
        <f t="shared" si="2"/>
        <v>9</v>
      </c>
      <c r="H26" s="23">
        <v>4</v>
      </c>
      <c r="I26" s="2">
        <f t="shared" si="3"/>
        <v>0.41666666666666652</v>
      </c>
      <c r="J26" s="2">
        <f t="shared" si="4"/>
        <v>0.17361111111111099</v>
      </c>
    </row>
    <row r="27" spans="2:10" ht="23" thickBot="1">
      <c r="B27" s="24">
        <v>1</v>
      </c>
      <c r="C27" s="2">
        <f t="shared" si="1"/>
        <v>-2</v>
      </c>
      <c r="D27" s="2">
        <f t="shared" si="2"/>
        <v>4</v>
      </c>
      <c r="H27" s="25">
        <v>5</v>
      </c>
      <c r="I27" s="2">
        <f t="shared" si="3"/>
        <v>1.4166666666666665</v>
      </c>
      <c r="J27" s="2">
        <f t="shared" si="4"/>
        <v>2.0069444444444442</v>
      </c>
    </row>
    <row r="28" spans="2:10" ht="23" thickBot="1">
      <c r="B28" s="26">
        <v>2</v>
      </c>
      <c r="C28" s="2">
        <f t="shared" si="1"/>
        <v>-1</v>
      </c>
      <c r="D28" s="2">
        <f t="shared" si="2"/>
        <v>1</v>
      </c>
      <c r="H28" s="23">
        <v>5</v>
      </c>
      <c r="I28" s="2">
        <f t="shared" si="3"/>
        <v>1.4166666666666665</v>
      </c>
      <c r="J28" s="2">
        <f t="shared" si="4"/>
        <v>2.0069444444444442</v>
      </c>
    </row>
    <row r="29" spans="2:10" ht="23" thickBot="1">
      <c r="B29" s="24">
        <v>3</v>
      </c>
      <c r="C29" s="2">
        <f t="shared" si="1"/>
        <v>0</v>
      </c>
      <c r="D29" s="2">
        <f t="shared" si="2"/>
        <v>0</v>
      </c>
      <c r="H29" s="25">
        <v>5</v>
      </c>
      <c r="I29" s="2">
        <f t="shared" si="3"/>
        <v>1.4166666666666665</v>
      </c>
      <c r="J29" s="2">
        <f t="shared" si="4"/>
        <v>2.0069444444444442</v>
      </c>
    </row>
    <row r="30" spans="2:10" ht="23" thickBot="1">
      <c r="B30" s="26">
        <v>5</v>
      </c>
      <c r="C30" s="2">
        <f t="shared" si="1"/>
        <v>2</v>
      </c>
      <c r="D30" s="2">
        <f t="shared" si="2"/>
        <v>4</v>
      </c>
      <c r="H30" s="23">
        <v>4</v>
      </c>
      <c r="I30" s="2">
        <f t="shared" si="3"/>
        <v>0.41666666666666652</v>
      </c>
      <c r="J30" s="2">
        <f t="shared" si="4"/>
        <v>0.17361111111111099</v>
      </c>
    </row>
    <row r="31" spans="2:10" ht="23" thickBot="1">
      <c r="B31" s="24">
        <v>4</v>
      </c>
      <c r="C31" s="2">
        <f t="shared" si="1"/>
        <v>1</v>
      </c>
      <c r="D31" s="2">
        <f t="shared" si="2"/>
        <v>1</v>
      </c>
      <c r="H31" s="25">
        <v>4</v>
      </c>
      <c r="I31" s="2">
        <f t="shared" si="3"/>
        <v>0.41666666666666652</v>
      </c>
      <c r="J31" s="2">
        <f t="shared" si="4"/>
        <v>0.17361111111111099</v>
      </c>
    </row>
    <row r="32" spans="2:10" ht="23" thickBot="1">
      <c r="B32" s="26">
        <v>4</v>
      </c>
      <c r="C32" s="2">
        <f t="shared" si="1"/>
        <v>1</v>
      </c>
      <c r="D32" s="2">
        <f t="shared" si="2"/>
        <v>1</v>
      </c>
      <c r="H32" s="23">
        <v>4</v>
      </c>
      <c r="I32" s="2">
        <f t="shared" si="3"/>
        <v>0.41666666666666652</v>
      </c>
      <c r="J32" s="2">
        <f t="shared" si="4"/>
        <v>0.17361111111111099</v>
      </c>
    </row>
    <row r="33" spans="1:10" ht="23" thickBot="1">
      <c r="B33" s="24">
        <v>1</v>
      </c>
      <c r="C33" s="2">
        <f t="shared" si="1"/>
        <v>-2</v>
      </c>
      <c r="D33" s="2">
        <f t="shared" si="2"/>
        <v>4</v>
      </c>
      <c r="H33" s="25">
        <v>3</v>
      </c>
      <c r="I33" s="2">
        <f t="shared" si="3"/>
        <v>-0.58333333333333348</v>
      </c>
      <c r="J33" s="2">
        <f t="shared" si="4"/>
        <v>0.34027777777777796</v>
      </c>
    </row>
    <row r="34" spans="1:10" ht="23" thickBot="1">
      <c r="B34" s="26">
        <v>3</v>
      </c>
      <c r="C34" s="2">
        <f t="shared" si="1"/>
        <v>0</v>
      </c>
      <c r="D34" s="2">
        <f t="shared" si="2"/>
        <v>0</v>
      </c>
      <c r="H34" s="23">
        <v>3</v>
      </c>
      <c r="I34" s="2">
        <f t="shared" si="3"/>
        <v>-0.58333333333333348</v>
      </c>
      <c r="J34" s="2">
        <f t="shared" si="4"/>
        <v>0.34027777777777796</v>
      </c>
    </row>
    <row r="35" spans="1:10" ht="23" thickBot="1">
      <c r="B35" s="24">
        <v>4</v>
      </c>
      <c r="C35" s="2">
        <f t="shared" si="1"/>
        <v>1</v>
      </c>
      <c r="D35" s="2">
        <f t="shared" si="2"/>
        <v>1</v>
      </c>
      <c r="H35" s="25">
        <v>1</v>
      </c>
      <c r="I35" s="2">
        <f t="shared" si="3"/>
        <v>-2.5833333333333335</v>
      </c>
      <c r="J35" s="2">
        <f t="shared" si="4"/>
        <v>6.6736111111111116</v>
      </c>
    </row>
    <row r="36" spans="1:10">
      <c r="A36" s="2" t="s">
        <v>16</v>
      </c>
      <c r="B36" s="2">
        <f>SUM(B24:B35)/COUNT(B24:B35)</f>
        <v>3</v>
      </c>
      <c r="D36" s="2">
        <f>SUM(D24:D35)</f>
        <v>30</v>
      </c>
      <c r="G36" s="2" t="s">
        <v>16</v>
      </c>
      <c r="H36" s="2">
        <f>SUM(H24:H35)/COUNT(H24:H35)</f>
        <v>3.5833333333333335</v>
      </c>
      <c r="J36" s="2">
        <f>SUM(J24:J35)</f>
        <v>16.916666666666668</v>
      </c>
    </row>
    <row r="37" spans="1:10">
      <c r="C37" s="2" t="s">
        <v>21</v>
      </c>
      <c r="D37" s="2">
        <f>D36/(COUNT(B24:B35)-1)</f>
        <v>2.7272727272727271</v>
      </c>
      <c r="I37" s="2" t="s">
        <v>21</v>
      </c>
      <c r="J37" s="2">
        <f>J36/(COUNT(H24:H35)-1)</f>
        <v>1.5378787878787881</v>
      </c>
    </row>
    <row r="38" spans="1:10">
      <c r="C38" s="2" t="s">
        <v>22</v>
      </c>
      <c r="D38" s="2">
        <f>SQRT(D37)</f>
        <v>1.6514456476895409</v>
      </c>
      <c r="I38" s="2" t="s">
        <v>22</v>
      </c>
      <c r="J38" s="2">
        <f>SQRT(J37)</f>
        <v>1.2401124093721456</v>
      </c>
    </row>
    <row r="39" spans="1:10">
      <c r="C39" s="2" t="s">
        <v>23</v>
      </c>
      <c r="D39" s="2">
        <f>D38/B36</f>
        <v>0.55048188256318031</v>
      </c>
      <c r="I39" s="2" t="s">
        <v>23</v>
      </c>
      <c r="J39" s="2">
        <f>J38/H36</f>
        <v>0.34607788168524994</v>
      </c>
    </row>
  </sheetData>
  <sortState ref="E6:E16">
    <sortCondition ref="E5"/>
  </sortState>
  <dataConsolidate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Chu</dc:creator>
  <cp:lastModifiedBy>Yue Chu</cp:lastModifiedBy>
  <dcterms:created xsi:type="dcterms:W3CDTF">2020-08-23T02:44:37Z</dcterms:created>
  <dcterms:modified xsi:type="dcterms:W3CDTF">2020-09-20T02:02:38Z</dcterms:modified>
</cp:coreProperties>
</file>