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30" windowWidth="19200" windowHeight="12090" activeTab="3"/>
  </bookViews>
  <sheets>
    <sheet name="TEST_SPEC" sheetId="4" r:id="rId1"/>
    <sheet name="TEST_TARGET" sheetId="3" r:id="rId2"/>
    <sheet name="TEST_DATA" sheetId="2" r:id="rId3"/>
    <sheet name="TEST_ITEM" sheetId="1" r:id="rId4"/>
  </sheets>
  <definedNames>
    <definedName name="_xlnm._FilterDatabase" localSheetId="3" hidden="1">TEST_ITEM!$B$4:$S$85</definedName>
    <definedName name="_xlnm.Print_Area" localSheetId="2">TEST_DATA!$A$1:$E$20</definedName>
    <definedName name="_xlnm.Print_Area" localSheetId="3">TEST_ITEM!$A$1:$T$85</definedName>
    <definedName name="_xlnm.Print_Area" localSheetId="0">TEST_SPEC!$A$1:$I$17</definedName>
    <definedName name="_xlnm.Print_Area" localSheetId="1">TEST_TARGET!$A$1:$G$40</definedName>
  </definedNames>
  <calcPr calcId="145621"/>
</workbook>
</file>

<file path=xl/calcChain.xml><?xml version="1.0" encoding="utf-8"?>
<calcChain xmlns="http://schemas.openxmlformats.org/spreadsheetml/2006/main">
  <c r="H69" i="1" l="1"/>
  <c r="H70" i="1"/>
  <c r="H77" i="1"/>
  <c r="H78" i="1"/>
  <c r="H79" i="1"/>
  <c r="H68" i="1"/>
  <c r="J68" i="1"/>
  <c r="I32" i="1"/>
  <c r="J32" i="1"/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11" i="1"/>
  <c r="F6" i="1"/>
  <c r="F7" i="1"/>
  <c r="F8" i="1"/>
  <c r="F9" i="1"/>
  <c r="F10" i="1"/>
  <c r="F5" i="1"/>
  <c r="J50" i="1" l="1"/>
  <c r="H50" i="1" s="1"/>
  <c r="J51" i="1"/>
  <c r="H51" i="1" s="1"/>
  <c r="J52" i="1"/>
  <c r="J53" i="1"/>
  <c r="J54" i="1"/>
  <c r="J55" i="1"/>
  <c r="J56" i="1"/>
  <c r="J57" i="1"/>
  <c r="J58" i="1"/>
  <c r="J59" i="1"/>
  <c r="H59" i="1" s="1"/>
  <c r="J60" i="1"/>
  <c r="J61" i="1"/>
  <c r="J62" i="1"/>
  <c r="J63" i="1"/>
  <c r="J64" i="1"/>
  <c r="J65" i="1"/>
  <c r="J66" i="1"/>
  <c r="J67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I49" i="1"/>
  <c r="J49" i="1" s="1"/>
  <c r="H49" i="1" s="1"/>
  <c r="I6" i="1"/>
  <c r="J6" i="1" s="1"/>
  <c r="H6" i="1" s="1"/>
  <c r="I7" i="1"/>
  <c r="J7" i="1" s="1"/>
  <c r="H7" i="1" s="1"/>
  <c r="I8" i="1"/>
  <c r="J8" i="1" s="1"/>
  <c r="H8" i="1" s="1"/>
  <c r="I9" i="1"/>
  <c r="J9" i="1" s="1"/>
  <c r="H9" i="1" s="1"/>
  <c r="I10" i="1"/>
  <c r="J10" i="1" s="1"/>
  <c r="H10" i="1" s="1"/>
  <c r="I11" i="1"/>
  <c r="J11" i="1" s="1"/>
  <c r="H11" i="1" s="1"/>
  <c r="I12" i="1"/>
  <c r="J12" i="1" s="1"/>
  <c r="H12" i="1" s="1"/>
  <c r="I13" i="1"/>
  <c r="J13" i="1" s="1"/>
  <c r="H13" i="1" s="1"/>
  <c r="I14" i="1"/>
  <c r="J14" i="1" s="1"/>
  <c r="H14" i="1" s="1"/>
  <c r="I15" i="1"/>
  <c r="J15" i="1" s="1"/>
  <c r="H15" i="1" s="1"/>
  <c r="I16" i="1"/>
  <c r="J16" i="1" s="1"/>
  <c r="H16" i="1" s="1"/>
  <c r="I17" i="1"/>
  <c r="J17" i="1" s="1"/>
  <c r="H17" i="1" s="1"/>
  <c r="I18" i="1"/>
  <c r="J18" i="1" s="1"/>
  <c r="H18" i="1" s="1"/>
  <c r="I19" i="1"/>
  <c r="J19" i="1" s="1"/>
  <c r="H19" i="1" s="1"/>
  <c r="I20" i="1"/>
  <c r="J20" i="1" s="1"/>
  <c r="I21" i="1"/>
  <c r="J21" i="1" s="1"/>
  <c r="H21" i="1" s="1"/>
  <c r="I22" i="1"/>
  <c r="J22" i="1" s="1"/>
  <c r="H22" i="1" s="1"/>
  <c r="I23" i="1"/>
  <c r="J23" i="1" s="1"/>
  <c r="H23" i="1" s="1"/>
  <c r="I24" i="1"/>
  <c r="J24" i="1" s="1"/>
  <c r="H24" i="1" s="1"/>
  <c r="I25" i="1"/>
  <c r="J25" i="1" s="1"/>
  <c r="H25" i="1" s="1"/>
  <c r="I26" i="1"/>
  <c r="J26" i="1" s="1"/>
  <c r="H26" i="1" s="1"/>
  <c r="I27" i="1"/>
  <c r="J27" i="1" s="1"/>
  <c r="H27" i="1" s="1"/>
  <c r="I28" i="1"/>
  <c r="J28" i="1" s="1"/>
  <c r="I29" i="1"/>
  <c r="J29" i="1" s="1"/>
  <c r="I30" i="1"/>
  <c r="J30" i="1" s="1"/>
  <c r="H30" i="1" s="1"/>
  <c r="I31" i="1"/>
  <c r="J31" i="1" s="1"/>
  <c r="H31" i="1" s="1"/>
  <c r="H32" i="1"/>
  <c r="I33" i="1"/>
  <c r="J33" i="1" s="1"/>
  <c r="H33" i="1" s="1"/>
  <c r="I34" i="1"/>
  <c r="J34" i="1" s="1"/>
  <c r="H34" i="1" s="1"/>
  <c r="I35" i="1"/>
  <c r="J35" i="1" s="1"/>
  <c r="H35" i="1" s="1"/>
  <c r="I36" i="1"/>
  <c r="J36" i="1" s="1"/>
  <c r="H36" i="1" s="1"/>
  <c r="I37" i="1"/>
  <c r="J37" i="1" s="1"/>
  <c r="I38" i="1"/>
  <c r="J38" i="1" s="1"/>
  <c r="I39" i="1"/>
  <c r="J39" i="1" s="1"/>
  <c r="H39" i="1" s="1"/>
  <c r="I40" i="1"/>
  <c r="J40" i="1" s="1"/>
  <c r="H40" i="1" s="1"/>
  <c r="I41" i="1"/>
  <c r="J41" i="1" s="1"/>
  <c r="H41" i="1" s="1"/>
  <c r="I42" i="1"/>
  <c r="J42" i="1" s="1"/>
  <c r="H42" i="1" s="1"/>
  <c r="I43" i="1"/>
  <c r="J43" i="1" s="1"/>
  <c r="H43" i="1" s="1"/>
  <c r="I44" i="1"/>
  <c r="J44" i="1" s="1"/>
  <c r="H44" i="1" s="1"/>
  <c r="I45" i="1"/>
  <c r="J45" i="1" s="1"/>
  <c r="H45" i="1" s="1"/>
  <c r="I46" i="1"/>
  <c r="J46" i="1" s="1"/>
  <c r="I47" i="1"/>
  <c r="J47" i="1" s="1"/>
  <c r="I48" i="1"/>
  <c r="J48" i="1" s="1"/>
  <c r="H48" i="1" s="1"/>
  <c r="I5" i="1"/>
  <c r="J5" i="1" s="1"/>
  <c r="H5" i="1" s="1"/>
  <c r="T6" i="1" l="1"/>
  <c r="K6" i="1" s="1"/>
  <c r="T7" i="1"/>
  <c r="K7" i="1" s="1"/>
  <c r="T8" i="1"/>
  <c r="K8" i="1" s="1"/>
  <c r="T9" i="1"/>
  <c r="K9" i="1" s="1"/>
  <c r="T10" i="1"/>
  <c r="K10" i="1" s="1"/>
  <c r="T11" i="1"/>
  <c r="K11" i="1" s="1"/>
  <c r="T12" i="1"/>
  <c r="K12" i="1" s="1"/>
  <c r="T13" i="1"/>
  <c r="K13" i="1" s="1"/>
  <c r="T14" i="1"/>
  <c r="K14" i="1" s="1"/>
  <c r="T15" i="1"/>
  <c r="K15" i="1" s="1"/>
  <c r="T16" i="1"/>
  <c r="K16" i="1" s="1"/>
  <c r="T17" i="1"/>
  <c r="K17" i="1" s="1"/>
  <c r="T18" i="1"/>
  <c r="K18" i="1" s="1"/>
  <c r="T19" i="1"/>
  <c r="K19" i="1" s="1"/>
  <c r="T20" i="1"/>
  <c r="K20" i="1" s="1"/>
  <c r="T21" i="1"/>
  <c r="K21" i="1" s="1"/>
  <c r="T22" i="1"/>
  <c r="K22" i="1" s="1"/>
  <c r="T23" i="1"/>
  <c r="K23" i="1" s="1"/>
  <c r="T24" i="1"/>
  <c r="K24" i="1" s="1"/>
  <c r="T25" i="1"/>
  <c r="K25" i="1" s="1"/>
  <c r="T26" i="1"/>
  <c r="K26" i="1" s="1"/>
  <c r="T27" i="1"/>
  <c r="K27" i="1" s="1"/>
  <c r="T28" i="1"/>
  <c r="K28" i="1" s="1"/>
  <c r="T29" i="1"/>
  <c r="K29" i="1" s="1"/>
  <c r="T30" i="1"/>
  <c r="K30" i="1" s="1"/>
  <c r="T31" i="1"/>
  <c r="K31" i="1" s="1"/>
  <c r="T32" i="1"/>
  <c r="K32" i="1" s="1"/>
  <c r="T33" i="1"/>
  <c r="K33" i="1" s="1"/>
  <c r="T34" i="1"/>
  <c r="K34" i="1" s="1"/>
  <c r="T35" i="1"/>
  <c r="K35" i="1" s="1"/>
  <c r="T36" i="1"/>
  <c r="K36" i="1" s="1"/>
  <c r="T37" i="1"/>
  <c r="K37" i="1" s="1"/>
  <c r="T38" i="1"/>
  <c r="K38" i="1" s="1"/>
  <c r="T39" i="1"/>
  <c r="K39" i="1" s="1"/>
  <c r="T40" i="1"/>
  <c r="K40" i="1" s="1"/>
  <c r="T41" i="1"/>
  <c r="K41" i="1" s="1"/>
  <c r="T42" i="1"/>
  <c r="K42" i="1" s="1"/>
  <c r="T43" i="1"/>
  <c r="K43" i="1" s="1"/>
  <c r="T44" i="1"/>
  <c r="K44" i="1" s="1"/>
  <c r="T45" i="1"/>
  <c r="K45" i="1" s="1"/>
  <c r="T46" i="1"/>
  <c r="K46" i="1" s="1"/>
  <c r="T47" i="1"/>
  <c r="K47" i="1" s="1"/>
  <c r="T48" i="1"/>
  <c r="K48" i="1" s="1"/>
  <c r="T49" i="1"/>
  <c r="K49" i="1" s="1"/>
  <c r="T50" i="1"/>
  <c r="K50" i="1" s="1"/>
  <c r="T51" i="1"/>
  <c r="K51" i="1" s="1"/>
  <c r="T52" i="1"/>
  <c r="K52" i="1" s="1"/>
  <c r="T53" i="1"/>
  <c r="K53" i="1" s="1"/>
  <c r="T54" i="1"/>
  <c r="K54" i="1" s="1"/>
  <c r="T55" i="1"/>
  <c r="K55" i="1" s="1"/>
  <c r="T56" i="1"/>
  <c r="K56" i="1" s="1"/>
  <c r="T57" i="1"/>
  <c r="K57" i="1" s="1"/>
  <c r="T58" i="1"/>
  <c r="K58" i="1" s="1"/>
  <c r="T59" i="1"/>
  <c r="K59" i="1" s="1"/>
  <c r="T60" i="1"/>
  <c r="K60" i="1" s="1"/>
  <c r="T61" i="1"/>
  <c r="K61" i="1" s="1"/>
  <c r="T62" i="1"/>
  <c r="K62" i="1" s="1"/>
  <c r="T63" i="1"/>
  <c r="K63" i="1" s="1"/>
  <c r="T64" i="1"/>
  <c r="K64" i="1" s="1"/>
  <c r="T65" i="1"/>
  <c r="K65" i="1" s="1"/>
  <c r="T66" i="1"/>
  <c r="K66" i="1" s="1"/>
  <c r="T67" i="1"/>
  <c r="K67" i="1" s="1"/>
  <c r="T68" i="1"/>
  <c r="K68" i="1" s="1"/>
  <c r="T69" i="1"/>
  <c r="K69" i="1" s="1"/>
  <c r="T70" i="1"/>
  <c r="K70" i="1" s="1"/>
  <c r="T71" i="1"/>
  <c r="K71" i="1" s="1"/>
  <c r="T72" i="1"/>
  <c r="K72" i="1" s="1"/>
  <c r="T73" i="1"/>
  <c r="K73" i="1" s="1"/>
  <c r="T74" i="1"/>
  <c r="K74" i="1" s="1"/>
  <c r="T75" i="1"/>
  <c r="K75" i="1" s="1"/>
  <c r="T76" i="1"/>
  <c r="K76" i="1" s="1"/>
  <c r="T77" i="1"/>
  <c r="K77" i="1" s="1"/>
  <c r="T78" i="1"/>
  <c r="K78" i="1" s="1"/>
  <c r="T79" i="1"/>
  <c r="K79" i="1" s="1"/>
  <c r="T80" i="1"/>
  <c r="K80" i="1" s="1"/>
  <c r="T81" i="1"/>
  <c r="K81" i="1" s="1"/>
  <c r="T82" i="1"/>
  <c r="K82" i="1" s="1"/>
  <c r="T83" i="1"/>
  <c r="K83" i="1" s="1"/>
  <c r="T84" i="1"/>
  <c r="K84" i="1" s="1"/>
  <c r="T85" i="1"/>
  <c r="K85" i="1" s="1"/>
  <c r="T5" i="1"/>
  <c r="K5" i="1" s="1"/>
</calcChain>
</file>

<file path=xl/sharedStrings.xml><?xml version="1.0" encoding="utf-8"?>
<sst xmlns="http://schemas.openxmlformats.org/spreadsheetml/2006/main" count="469" uniqueCount="151">
  <si>
    <t>テスト番号</t>
    <rPh sb="3" eb="5">
      <t>バンゴウ</t>
    </rPh>
    <phoneticPr fontId="1"/>
  </si>
  <si>
    <t>CY</t>
    <phoneticPr fontId="1"/>
  </si>
  <si>
    <t>OV</t>
    <phoneticPr fontId="1"/>
  </si>
  <si>
    <t>S</t>
    <phoneticPr fontId="1"/>
  </si>
  <si>
    <t>Z</t>
    <phoneticPr fontId="1"/>
  </si>
  <si>
    <t>演算結果が負のとき1，そうでないとき0</t>
    <phoneticPr fontId="1"/>
  </si>
  <si>
    <t>演算結果が0のとき1，そうでないとき0</t>
    <phoneticPr fontId="1"/>
  </si>
  <si>
    <t>オーバフローが起こったとき1，そうでないとき0</t>
    <phoneticPr fontId="1"/>
  </si>
  <si>
    <t>MSBからのキャリーがあれば1，そうでないとき0</t>
    <phoneticPr fontId="1"/>
  </si>
  <si>
    <t>符号なし加算</t>
    <phoneticPr fontId="1"/>
  </si>
  <si>
    <t>符号つき加算</t>
    <phoneticPr fontId="1"/>
  </si>
  <si>
    <t>テスト観点</t>
    <rPh sb="3" eb="5">
      <t>カンテン</t>
    </rPh>
    <phoneticPr fontId="1"/>
  </si>
  <si>
    <t>ゼロ</t>
    <phoneticPr fontId="1"/>
  </si>
  <si>
    <t>期待値</t>
    <rPh sb="0" eb="3">
      <t>キタイチ</t>
    </rPh>
    <phoneticPr fontId="1"/>
  </si>
  <si>
    <t>reg2</t>
    <phoneticPr fontId="1"/>
  </si>
  <si>
    <t>入力データ２</t>
  </si>
  <si>
    <t>入力データ２</t>
    <phoneticPr fontId="1"/>
  </si>
  <si>
    <t>入力データ１</t>
    <phoneticPr fontId="1"/>
  </si>
  <si>
    <t>入力データ１</t>
    <phoneticPr fontId="1"/>
  </si>
  <si>
    <t>7FFFFFFF</t>
  </si>
  <si>
    <t>正の最小値+1</t>
    <rPh sb="0" eb="1">
      <t>セイ</t>
    </rPh>
    <rPh sb="2" eb="5">
      <t>サイショウチ</t>
    </rPh>
    <phoneticPr fontId="1"/>
  </si>
  <si>
    <t>正の最大値-1</t>
    <rPh sb="0" eb="1">
      <t>セイ</t>
    </rPh>
    <rPh sb="2" eb="5">
      <t>サイダイチ</t>
    </rPh>
    <phoneticPr fontId="1"/>
  </si>
  <si>
    <t>正の最小値+0</t>
    <rPh sb="0" eb="1">
      <t>セイ</t>
    </rPh>
    <rPh sb="2" eb="5">
      <t>サイショウチ</t>
    </rPh>
    <phoneticPr fontId="1"/>
  </si>
  <si>
    <t>正の最大値+0</t>
    <rPh sb="0" eb="1">
      <t>セイ</t>
    </rPh>
    <rPh sb="2" eb="5">
      <t>サイダイチ</t>
    </rPh>
    <phoneticPr fontId="1"/>
  </si>
  <si>
    <t>負の最小値+0</t>
    <rPh sb="0" eb="1">
      <t>フ</t>
    </rPh>
    <rPh sb="2" eb="5">
      <t>サイショウチ</t>
    </rPh>
    <phoneticPr fontId="1"/>
  </si>
  <si>
    <t>7FFFFFFE</t>
  </si>
  <si>
    <t>負の最大値-1</t>
    <rPh sb="0" eb="1">
      <t>フ</t>
    </rPh>
    <rPh sb="2" eb="5">
      <t>サイダイチ</t>
    </rPh>
    <phoneticPr fontId="1"/>
  </si>
  <si>
    <t>負の最大値+0</t>
    <rPh sb="0" eb="1">
      <t>フ</t>
    </rPh>
    <phoneticPr fontId="1"/>
  </si>
  <si>
    <t>負の最小値+1</t>
    <rPh sb="0" eb="1">
      <t>フ</t>
    </rPh>
    <rPh sb="2" eb="5">
      <t>サイショウチ</t>
    </rPh>
    <phoneticPr fontId="1"/>
  </si>
  <si>
    <t>FFFFFFFE</t>
  </si>
  <si>
    <t>FFFFFFFF</t>
  </si>
  <si>
    <t>SAT</t>
    <phoneticPr fontId="1"/>
  </si>
  <si>
    <t>ID</t>
    <phoneticPr fontId="1"/>
  </si>
  <si>
    <t>EP</t>
    <phoneticPr fontId="1"/>
  </si>
  <si>
    <t>NP</t>
    <phoneticPr fontId="1"/>
  </si>
  <si>
    <t>期待値１</t>
    <rPh sb="0" eb="3">
      <t>キタイチ</t>
    </rPh>
    <phoneticPr fontId="1"/>
  </si>
  <si>
    <t>テストデータ</t>
    <phoneticPr fontId="1"/>
  </si>
  <si>
    <t>テストデータNo.</t>
    <phoneticPr fontId="1"/>
  </si>
  <si>
    <t>テスト観点</t>
    <rPh sb="3" eb="5">
      <t>カンテン</t>
    </rPh>
    <phoneticPr fontId="1"/>
  </si>
  <si>
    <t>ゼロ</t>
  </si>
  <si>
    <t>データ種別</t>
    <rPh sb="3" eb="5">
      <t>シュベツ</t>
    </rPh>
    <phoneticPr fontId="1"/>
  </si>
  <si>
    <t>期待値2</t>
    <rPh sb="0" eb="3">
      <t>キタイチ</t>
    </rPh>
    <phoneticPr fontId="1"/>
  </si>
  <si>
    <t>PSW</t>
    <phoneticPr fontId="1"/>
  </si>
  <si>
    <t>計算用列(PSW)</t>
    <rPh sb="0" eb="3">
      <t>ケイサンヨウ</t>
    </rPh>
    <rPh sb="3" eb="4">
      <t>レツ</t>
    </rPh>
    <phoneticPr fontId="1"/>
  </si>
  <si>
    <t>2進数表現</t>
    <rPh sb="1" eb="3">
      <t>シンスウ</t>
    </rPh>
    <rPh sb="3" eb="5">
      <t>ヒョウゲン</t>
    </rPh>
    <phoneticPr fontId="1"/>
  </si>
  <si>
    <t>定義シート名</t>
    <rPh sb="0" eb="2">
      <t>テイギ</t>
    </rPh>
    <rPh sb="5" eb="6">
      <t>メイ</t>
    </rPh>
    <phoneticPr fontId="1"/>
  </si>
  <si>
    <t>入力番号</t>
    <rPh sb="0" eb="2">
      <t>ニュウリョク</t>
    </rPh>
    <rPh sb="2" eb="4">
      <t>バンゴウ</t>
    </rPh>
    <phoneticPr fontId="1"/>
  </si>
  <si>
    <t>命令</t>
    <rPh sb="0" eb="2">
      <t>メイレイ</t>
    </rPh>
    <phoneticPr fontId="1"/>
  </si>
  <si>
    <t>add</t>
    <phoneticPr fontId="1"/>
  </si>
  <si>
    <t>入力数</t>
    <rPh sb="0" eb="2">
      <t>ニュウリョク</t>
    </rPh>
    <rPh sb="2" eb="3">
      <t>スウ</t>
    </rPh>
    <phoneticPr fontId="1"/>
  </si>
  <si>
    <t>書式</t>
    <rPh sb="0" eb="2">
      <t>ショシキ</t>
    </rPh>
    <phoneticPr fontId="1"/>
  </si>
  <si>
    <t>出力数</t>
    <rPh sb="0" eb="2">
      <t>シュツリョク</t>
    </rPh>
    <rPh sb="2" eb="3">
      <t>スウ</t>
    </rPh>
    <phoneticPr fontId="1"/>
  </si>
  <si>
    <t>入力種別</t>
    <rPh sb="0" eb="2">
      <t>ニュウリョク</t>
    </rPh>
    <rPh sb="2" eb="4">
      <t>シュベツ</t>
    </rPh>
    <phoneticPr fontId="1"/>
  </si>
  <si>
    <t>■入力種別定義</t>
    <rPh sb="1" eb="3">
      <t>ニュウリョク</t>
    </rPh>
    <rPh sb="3" eb="5">
      <t>シュベツ</t>
    </rPh>
    <rPh sb="5" eb="7">
      <t>テイギ</t>
    </rPh>
    <phoneticPr fontId="1"/>
  </si>
  <si>
    <t>■出力種別定義</t>
    <rPh sb="1" eb="3">
      <t>シュツリョク</t>
    </rPh>
    <rPh sb="3" eb="5">
      <t>シュベツ</t>
    </rPh>
    <rPh sb="5" eb="7">
      <t>テイギ</t>
    </rPh>
    <phoneticPr fontId="1"/>
  </si>
  <si>
    <t>出力番号</t>
    <rPh sb="0" eb="2">
      <t>シュツリョク</t>
    </rPh>
    <rPh sb="2" eb="4">
      <t>バンゴウ</t>
    </rPh>
    <phoneticPr fontId="1"/>
  </si>
  <si>
    <t>TEST_ITEM</t>
    <phoneticPr fontId="1"/>
  </si>
  <si>
    <t>使用するレジスタ</t>
    <rPh sb="0" eb="2">
      <t>シヨウ</t>
    </rPh>
    <phoneticPr fontId="1"/>
  </si>
  <si>
    <t>r21</t>
    <phoneticPr fontId="1"/>
  </si>
  <si>
    <t>出力レジスタ</t>
    <rPh sb="0" eb="2">
      <t>シュツリョク</t>
    </rPh>
    <phoneticPr fontId="1"/>
  </si>
  <si>
    <t>psw</t>
    <phoneticPr fontId="1"/>
  </si>
  <si>
    <t>出力種別</t>
    <rPh sb="0" eb="2">
      <t>シュツリョク</t>
    </rPh>
    <rPh sb="2" eb="4">
      <t>シュベツ</t>
    </rPh>
    <phoneticPr fontId="1"/>
  </si>
  <si>
    <t>■テストテンプレート</t>
    <phoneticPr fontId="1"/>
  </si>
  <si>
    <t>テスト結果確認レジスタ</t>
    <rPh sb="3" eb="5">
      <t>ケッカ</t>
    </rPh>
    <rPh sb="5" eb="7">
      <t>カクニン</t>
    </rPh>
    <phoneticPr fontId="1"/>
  </si>
  <si>
    <t>期待値設定レジスタ</t>
    <rPh sb="0" eb="3">
      <t>キタイチ</t>
    </rPh>
    <rPh sb="3" eb="5">
      <t>セッテイ</t>
    </rPh>
    <phoneticPr fontId="1"/>
  </si>
  <si>
    <t>★入力データセット</t>
    <rPh sb="1" eb="3">
      <t>ニュウリョク</t>
    </rPh>
    <phoneticPr fontId="1"/>
  </si>
  <si>
    <t>★期待値セット</t>
    <rPh sb="1" eb="4">
      <t>キタイチ</t>
    </rPh>
    <phoneticPr fontId="1"/>
  </si>
  <si>
    <t>★テスト実施</t>
    <rPh sb="4" eb="6">
      <t>ジッシ</t>
    </rPh>
    <phoneticPr fontId="1"/>
  </si>
  <si>
    <t>★テスト結果取得</t>
    <rPh sb="4" eb="6">
      <t>ケッカ</t>
    </rPh>
    <rPh sb="6" eb="8">
      <t>シュトク</t>
    </rPh>
    <phoneticPr fontId="1"/>
  </si>
  <si>
    <t>★テスト結果判定</t>
    <rPh sb="4" eb="6">
      <t>ケッカ</t>
    </rPh>
    <rPh sb="6" eb="8">
      <t>ハンテイ</t>
    </rPh>
    <phoneticPr fontId="1"/>
  </si>
  <si>
    <t>★add 結果判定</t>
    <rPh sb="5" eb="7">
      <t>ケッカ</t>
    </rPh>
    <rPh sb="7" eb="9">
      <t>ハンテイ</t>
    </rPh>
    <phoneticPr fontId="1"/>
  </si>
  <si>
    <t>★psw結果判定</t>
    <rPh sb="4" eb="6">
      <t>ケッカ</t>
    </rPh>
    <rPh sb="6" eb="8">
      <t>ハンテイ</t>
    </rPh>
    <phoneticPr fontId="1"/>
  </si>
  <si>
    <t>■テストで使用する命令</t>
    <rPh sb="5" eb="7">
      <t>シヨウ</t>
    </rPh>
    <rPh sb="9" eb="11">
      <t>メイレイ</t>
    </rPh>
    <phoneticPr fontId="1"/>
  </si>
  <si>
    <t>No.</t>
    <phoneticPr fontId="1"/>
  </si>
  <si>
    <t>mov</t>
    <phoneticPr fontId="1"/>
  </si>
  <si>
    <t>cmp</t>
    <phoneticPr fontId="1"/>
  </si>
  <si>
    <t>bne</t>
    <phoneticPr fontId="1"/>
  </si>
  <si>
    <t>　bne test_fail</t>
    <phoneticPr fontId="1"/>
  </si>
  <si>
    <t>GeneralRegister</t>
    <phoneticPr fontId="1"/>
  </si>
  <si>
    <t>SystemRegister</t>
    <phoneticPr fontId="1"/>
  </si>
  <si>
    <t>項目</t>
    <rPh sb="0" eb="2">
      <t>コウモク</t>
    </rPh>
    <phoneticPr fontId="1"/>
  </si>
  <si>
    <t>TEST_TARGET</t>
    <phoneticPr fontId="1"/>
  </si>
  <si>
    <t>定義開始行番号</t>
    <rPh sb="0" eb="2">
      <t>テイギ</t>
    </rPh>
    <rPh sb="2" eb="4">
      <t>カイシ</t>
    </rPh>
    <rPh sb="4" eb="7">
      <t>ギョウバンゴウ</t>
    </rPh>
    <phoneticPr fontId="1"/>
  </si>
  <si>
    <t>列情報</t>
    <rPh sb="0" eb="1">
      <t>レツ</t>
    </rPh>
    <rPh sb="1" eb="3">
      <t>ジョウホウ</t>
    </rPh>
    <phoneticPr fontId="1"/>
  </si>
  <si>
    <t>TestTargetFunc</t>
    <phoneticPr fontId="1"/>
  </si>
  <si>
    <t>TestItem</t>
    <phoneticPr fontId="1"/>
  </si>
  <si>
    <t>項目数</t>
    <rPh sb="0" eb="3">
      <t>コウモクスウ</t>
    </rPh>
    <phoneticPr fontId="1"/>
  </si>
  <si>
    <t>入力1</t>
    <rPh sb="0" eb="2">
      <t>ニュウリョク</t>
    </rPh>
    <phoneticPr fontId="1"/>
  </si>
  <si>
    <t>入力2</t>
    <rPh sb="0" eb="2">
      <t>ニュウリョク</t>
    </rPh>
    <phoneticPr fontId="1"/>
  </si>
  <si>
    <t>期待値1</t>
    <rPh sb="0" eb="3">
      <t>キタイチ</t>
    </rPh>
    <phoneticPr fontId="1"/>
  </si>
  <si>
    <t>テスト対象機能</t>
    <rPh sb="3" eb="5">
      <t>タイショウ</t>
    </rPh>
    <rPh sb="5" eb="7">
      <t>キノウ</t>
    </rPh>
    <phoneticPr fontId="1"/>
  </si>
  <si>
    <t>TestTargetFunc</t>
    <phoneticPr fontId="1"/>
  </si>
  <si>
    <t>種別</t>
    <rPh sb="0" eb="2">
      <t>シュベツ</t>
    </rPh>
    <phoneticPr fontId="1"/>
  </si>
  <si>
    <t>TestTargetFuncInput</t>
    <phoneticPr fontId="1"/>
  </si>
  <si>
    <t>開始行番号</t>
    <rPh sb="0" eb="2">
      <t>カイシ</t>
    </rPh>
    <rPh sb="2" eb="5">
      <t>ギョウバンゴウ</t>
    </rPh>
    <phoneticPr fontId="1"/>
  </si>
  <si>
    <t>TestTargetFuncOutput</t>
    <phoneticPr fontId="1"/>
  </si>
  <si>
    <t>7FFFFFFE</t>
    <phoneticPr fontId="1"/>
  </si>
  <si>
    <t>　mov &lt;reg2&gt;, r21</t>
    <phoneticPr fontId="1"/>
  </si>
  <si>
    <t>テスト関数名</t>
    <rPh sb="3" eb="6">
      <t>カンスウメイ</t>
    </rPh>
    <phoneticPr fontId="1"/>
  </si>
  <si>
    <t>stsr</t>
    <phoneticPr fontId="1"/>
  </si>
  <si>
    <t>ImmediateValue</t>
    <phoneticPr fontId="1"/>
  </si>
  <si>
    <t>計算用列1</t>
    <rPh sb="3" eb="4">
      <t>レツ</t>
    </rPh>
    <phoneticPr fontId="1"/>
  </si>
  <si>
    <t>計算用列2</t>
    <rPh sb="3" eb="4">
      <t>レツ</t>
    </rPh>
    <phoneticPr fontId="1"/>
  </si>
  <si>
    <t>FFFFFFFE</t>
    <phoneticPr fontId="1"/>
  </si>
  <si>
    <t>FFFFFFFE</t>
    <phoneticPr fontId="1"/>
  </si>
  <si>
    <t>FFFFFFFF</t>
    <phoneticPr fontId="1"/>
  </si>
  <si>
    <t>FFFFFFFF</t>
    <phoneticPr fontId="1"/>
  </si>
  <si>
    <t>7FFFFFFE</t>
    <phoneticPr fontId="1"/>
  </si>
  <si>
    <t>7FFFFFFC</t>
    <phoneticPr fontId="1"/>
  </si>
  <si>
    <t>7FFFFFFD</t>
    <phoneticPr fontId="1"/>
  </si>
  <si>
    <t>7FFFFFFF</t>
    <phoneticPr fontId="1"/>
  </si>
  <si>
    <t>7FFFFFFE</t>
    <phoneticPr fontId="1"/>
  </si>
  <si>
    <t>FFFFFFFF</t>
    <phoneticPr fontId="1"/>
  </si>
  <si>
    <t>FFFFFFFC</t>
    <phoneticPr fontId="1"/>
  </si>
  <si>
    <t>FFFFFFFD</t>
    <phoneticPr fontId="1"/>
  </si>
  <si>
    <t>addi</t>
    <phoneticPr fontId="1"/>
  </si>
  <si>
    <t>ADDI imm16, reg1, reg2</t>
    <phoneticPr fontId="1"/>
  </si>
  <si>
    <t>imm16</t>
    <phoneticPr fontId="1"/>
  </si>
  <si>
    <t>r22</t>
    <phoneticPr fontId="1"/>
  </si>
  <si>
    <t>r23</t>
    <phoneticPr fontId="1"/>
  </si>
  <si>
    <t>r24</t>
    <phoneticPr fontId="1"/>
  </si>
  <si>
    <t>r25</t>
    <phoneticPr fontId="1"/>
  </si>
  <si>
    <t>レジスタ(reg1)</t>
    <phoneticPr fontId="1"/>
  </si>
  <si>
    <t>即値(imm16)</t>
    <rPh sb="0" eb="2">
      <t>ソクチ</t>
    </rPh>
    <phoneticPr fontId="1"/>
  </si>
  <si>
    <t>7FFF</t>
    <phoneticPr fontId="1"/>
  </si>
  <si>
    <t>7FFE</t>
    <phoneticPr fontId="1"/>
  </si>
  <si>
    <t>FFFF</t>
    <phoneticPr fontId="1"/>
  </si>
  <si>
    <t>FFFE</t>
    <phoneticPr fontId="1"/>
  </si>
  <si>
    <t>imm16(16進表記)</t>
    <rPh sb="8" eb="9">
      <t>シン</t>
    </rPh>
    <rPh sb="9" eb="11">
      <t>ヒョウキ</t>
    </rPh>
    <phoneticPr fontId="1"/>
  </si>
  <si>
    <t>imm16(10進表記)</t>
    <rPh sb="8" eb="9">
      <t>シン</t>
    </rPh>
    <rPh sb="9" eb="11">
      <t>ヒョウキ</t>
    </rPh>
    <phoneticPr fontId="1"/>
  </si>
  <si>
    <t>reg1</t>
    <phoneticPr fontId="1"/>
  </si>
  <si>
    <t>imm16の符号拡張</t>
    <rPh sb="6" eb="8">
      <t>フゴウ</t>
    </rPh>
    <rPh sb="8" eb="10">
      <t>カクチョウ</t>
    </rPh>
    <phoneticPr fontId="1"/>
  </si>
  <si>
    <t>FFFF8001</t>
    <phoneticPr fontId="1"/>
  </si>
  <si>
    <t>FFFF8000</t>
    <phoneticPr fontId="1"/>
  </si>
  <si>
    <t>7FFF7FFF</t>
    <phoneticPr fontId="1"/>
  </si>
  <si>
    <t>7FFF8000</t>
    <phoneticPr fontId="1"/>
  </si>
  <si>
    <t>FFFF7FFF</t>
    <phoneticPr fontId="1"/>
  </si>
  <si>
    <t>FFFF8000</t>
    <phoneticPr fontId="1"/>
  </si>
  <si>
    <t>7FFF8002</t>
    <phoneticPr fontId="1"/>
  </si>
  <si>
    <t>7FFF8001</t>
    <phoneticPr fontId="1"/>
  </si>
  <si>
    <t>7FFF7FFE</t>
    <phoneticPr fontId="1"/>
  </si>
  <si>
    <t>FFFF7FFE</t>
    <phoneticPr fontId="1"/>
  </si>
  <si>
    <t>　mov &lt;期待値1&gt;, r23</t>
    <rPh sb="6" eb="9">
      <t>キタイチ</t>
    </rPh>
    <phoneticPr fontId="1"/>
  </si>
  <si>
    <t>　mov &lt;期待値2&gt;, r25</t>
    <phoneticPr fontId="1"/>
  </si>
  <si>
    <t>　addi &lt;即値&gt;, r21</t>
    <rPh sb="7" eb="9">
      <t>ソクチ</t>
    </rPh>
    <phoneticPr fontId="1"/>
  </si>
  <si>
    <t>　stsr psw, r24</t>
    <phoneticPr fontId="1"/>
  </si>
  <si>
    <t>　cmp r22, r23</t>
    <phoneticPr fontId="1"/>
  </si>
  <si>
    <t>　cmp r24, r25</t>
    <phoneticPr fontId="1"/>
  </si>
  <si>
    <t>7FFC</t>
    <phoneticPr fontId="1"/>
  </si>
  <si>
    <t>7FFD</t>
    <phoneticPr fontId="1"/>
  </si>
  <si>
    <t>7FFE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</si>
</sst>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2" fillId="2" borderId="1" xfId="1" applyBorder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3" borderId="0" xfId="0" applyFill="1" applyAlignment="1">
      <alignment vertical="top"/>
    </xf>
    <xf numFmtId="0" fontId="0" fillId="3" borderId="1" xfId="0" applyFill="1" applyBorder="1" applyAlignment="1">
      <alignment horizontal="center" vertical="top"/>
    </xf>
    <xf numFmtId="0" fontId="2" fillId="2" borderId="1" xfId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/>
    </xf>
    <xf numFmtId="0" fontId="3" fillId="4" borderId="1" xfId="2" applyBorder="1" applyAlignment="1">
      <alignment horizontal="center" vertical="top"/>
    </xf>
    <xf numFmtId="0" fontId="0" fillId="3" borderId="0" xfId="0" applyFill="1" applyBorder="1" applyAlignment="1">
      <alignment horizontal="center" vertical="top"/>
    </xf>
    <xf numFmtId="0" fontId="0" fillId="3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8" xfId="0" applyFill="1" applyBorder="1">
      <alignment vertical="center"/>
    </xf>
    <xf numFmtId="0" fontId="2" fillId="2" borderId="1" xfId="1" applyBorder="1" applyAlignment="1">
      <alignment horizontal="center" vertical="top"/>
    </xf>
    <xf numFmtId="0" fontId="3" fillId="4" borderId="1" xfId="2" applyBorder="1" applyAlignment="1">
      <alignment horizontal="center" vertical="top"/>
    </xf>
    <xf numFmtId="0" fontId="2" fillId="2" borderId="1" xfId="1" applyBorder="1" applyAlignment="1">
      <alignment horizontal="center" vertical="top"/>
    </xf>
    <xf numFmtId="0" fontId="2" fillId="2" borderId="1" xfId="1" applyBorder="1" applyAlignment="1">
      <alignment horizontal="center" vertical="top"/>
    </xf>
    <xf numFmtId="0" fontId="2" fillId="2" borderId="2" xfId="1" applyBorder="1" applyAlignment="1">
      <alignment horizontal="center" vertical="top"/>
    </xf>
    <xf numFmtId="0" fontId="2" fillId="2" borderId="3" xfId="1" applyBorder="1" applyAlignment="1">
      <alignment horizontal="center" vertical="top"/>
    </xf>
    <xf numFmtId="0" fontId="2" fillId="2" borderId="13" xfId="1" applyBorder="1" applyAlignment="1">
      <alignment horizontal="center" vertical="top"/>
    </xf>
    <xf numFmtId="0" fontId="2" fillId="2" borderId="14" xfId="1" applyBorder="1" applyAlignment="1">
      <alignment horizontal="center" vertical="top"/>
    </xf>
    <xf numFmtId="0" fontId="2" fillId="2" borderId="4" xfId="1" applyBorder="1" applyAlignment="1">
      <alignment horizontal="center" vertical="top"/>
    </xf>
    <xf numFmtId="0" fontId="2" fillId="2" borderId="5" xfId="1" applyBorder="1" applyAlignment="1">
      <alignment horizontal="center" vertical="top"/>
    </xf>
    <xf numFmtId="0" fontId="2" fillId="2" borderId="6" xfId="1" applyBorder="1" applyAlignment="1">
      <alignment horizontal="center" vertical="top"/>
    </xf>
    <xf numFmtId="0" fontId="2" fillId="2" borderId="7" xfId="1" applyBorder="1" applyAlignment="1">
      <alignment horizontal="center" vertical="top"/>
    </xf>
    <xf numFmtId="0" fontId="2" fillId="2" borderId="8" xfId="1" applyBorder="1" applyAlignment="1">
      <alignment horizontal="center" vertical="top"/>
    </xf>
    <xf numFmtId="0" fontId="3" fillId="4" borderId="1" xfId="2" applyBorder="1" applyAlignment="1">
      <alignment horizontal="center" vertical="top"/>
    </xf>
  </cellXfs>
  <cellStyles count="3">
    <cellStyle name="アクセント 2" xfId="2" builtinId="33"/>
    <cellStyle name="標準" xfId="0" builtinId="0"/>
    <cellStyle name="良い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"/>
  <sheetViews>
    <sheetView view="pageBreakPreview" zoomScale="130" zoomScaleNormal="145" zoomScaleSheetLayoutView="130" workbookViewId="0">
      <selection activeCell="E4" sqref="E4"/>
    </sheetView>
  </sheetViews>
  <sheetFormatPr defaultRowHeight="13.5" x14ac:dyDescent="0.15"/>
  <cols>
    <col min="1" max="1" width="5.125" style="3" customWidth="1"/>
    <col min="2" max="2" width="18.125" style="2" customWidth="1"/>
    <col min="3" max="3" width="20.75" style="2" bestFit="1" customWidth="1"/>
    <col min="4" max="4" width="19.125" style="2" bestFit="1" customWidth="1"/>
    <col min="5" max="5" width="11" style="2" bestFit="1" customWidth="1"/>
    <col min="6" max="6" width="17.5" style="3" customWidth="1"/>
    <col min="7" max="7" width="21.5" style="3" bestFit="1" customWidth="1"/>
    <col min="8" max="9" width="21.375" style="3" customWidth="1"/>
    <col min="10" max="16384" width="9" style="3"/>
  </cols>
  <sheetData>
    <row r="2" spans="2:9" x14ac:dyDescent="0.15">
      <c r="B2" s="26" t="s">
        <v>80</v>
      </c>
      <c r="C2" s="26" t="s">
        <v>90</v>
      </c>
      <c r="D2" s="26"/>
      <c r="E2" s="26"/>
      <c r="F2" s="26"/>
      <c r="G2" s="26"/>
    </row>
    <row r="3" spans="2:9" x14ac:dyDescent="0.15">
      <c r="B3" s="26"/>
      <c r="C3" s="23" t="s">
        <v>47</v>
      </c>
      <c r="D3" s="23" t="s">
        <v>49</v>
      </c>
      <c r="E3" s="23" t="s">
        <v>51</v>
      </c>
      <c r="F3" s="23" t="s">
        <v>98</v>
      </c>
      <c r="G3" s="23" t="s">
        <v>50</v>
      </c>
    </row>
    <row r="4" spans="2:9" ht="24" customHeight="1" x14ac:dyDescent="0.15">
      <c r="B4" s="4" t="s">
        <v>84</v>
      </c>
      <c r="C4" s="4" t="s">
        <v>48</v>
      </c>
      <c r="D4" s="4">
        <v>2</v>
      </c>
      <c r="E4" s="4">
        <v>2</v>
      </c>
      <c r="F4" s="4" t="s">
        <v>115</v>
      </c>
      <c r="G4" s="4" t="s">
        <v>116</v>
      </c>
    </row>
    <row r="6" spans="2:9" x14ac:dyDescent="0.15">
      <c r="B6" s="26" t="s">
        <v>80</v>
      </c>
      <c r="C6" s="27" t="s">
        <v>92</v>
      </c>
      <c r="D6" s="26" t="s">
        <v>45</v>
      </c>
      <c r="E6" s="27" t="s">
        <v>94</v>
      </c>
      <c r="F6" s="29" t="s">
        <v>83</v>
      </c>
      <c r="G6" s="30"/>
    </row>
    <row r="7" spans="2:9" x14ac:dyDescent="0.15">
      <c r="B7" s="26"/>
      <c r="C7" s="28"/>
      <c r="D7" s="26"/>
      <c r="E7" s="28"/>
      <c r="F7" s="13" t="s">
        <v>52</v>
      </c>
      <c r="G7" s="13" t="s">
        <v>57</v>
      </c>
    </row>
    <row r="8" spans="2:9" ht="23.25" customHeight="1" x14ac:dyDescent="0.15">
      <c r="B8" s="4" t="s">
        <v>91</v>
      </c>
      <c r="C8" s="4" t="s">
        <v>93</v>
      </c>
      <c r="D8" s="4" t="s">
        <v>81</v>
      </c>
      <c r="E8" s="4">
        <v>4</v>
      </c>
      <c r="F8" s="4">
        <v>3</v>
      </c>
      <c r="G8" s="4">
        <v>4</v>
      </c>
    </row>
    <row r="10" spans="2:9" x14ac:dyDescent="0.15">
      <c r="B10" s="26" t="s">
        <v>80</v>
      </c>
      <c r="C10" s="27" t="s">
        <v>92</v>
      </c>
      <c r="D10" s="26" t="s">
        <v>45</v>
      </c>
      <c r="E10" s="27" t="s">
        <v>94</v>
      </c>
      <c r="F10" s="26" t="s">
        <v>83</v>
      </c>
      <c r="G10" s="26"/>
      <c r="H10" s="26"/>
      <c r="I10" s="26"/>
    </row>
    <row r="11" spans="2:9" x14ac:dyDescent="0.15">
      <c r="B11" s="26"/>
      <c r="C11" s="28"/>
      <c r="D11" s="26"/>
      <c r="E11" s="28"/>
      <c r="F11" s="13" t="s">
        <v>61</v>
      </c>
      <c r="G11" s="13" t="s">
        <v>59</v>
      </c>
      <c r="H11" s="13" t="s">
        <v>63</v>
      </c>
      <c r="I11" s="13" t="s">
        <v>64</v>
      </c>
    </row>
    <row r="12" spans="2:9" ht="23.25" customHeight="1" x14ac:dyDescent="0.15">
      <c r="B12" s="4" t="s">
        <v>91</v>
      </c>
      <c r="C12" s="4" t="s">
        <v>95</v>
      </c>
      <c r="D12" s="4" t="s">
        <v>81</v>
      </c>
      <c r="E12" s="4">
        <v>9</v>
      </c>
      <c r="F12" s="4">
        <v>3</v>
      </c>
      <c r="G12" s="4">
        <v>4</v>
      </c>
      <c r="H12" s="4">
        <v>5</v>
      </c>
      <c r="I12" s="4">
        <v>6</v>
      </c>
    </row>
    <row r="14" spans="2:9" x14ac:dyDescent="0.15">
      <c r="B14" s="26" t="s">
        <v>80</v>
      </c>
      <c r="C14" s="26" t="s">
        <v>45</v>
      </c>
      <c r="D14" s="26" t="s">
        <v>82</v>
      </c>
      <c r="E14" s="26" t="s">
        <v>86</v>
      </c>
      <c r="F14" s="26" t="s">
        <v>83</v>
      </c>
      <c r="G14" s="26"/>
      <c r="H14" s="26"/>
      <c r="I14" s="26"/>
    </row>
    <row r="15" spans="2:9" x14ac:dyDescent="0.15">
      <c r="B15" s="26"/>
      <c r="C15" s="26"/>
      <c r="D15" s="26"/>
      <c r="E15" s="26"/>
      <c r="F15" s="1" t="s">
        <v>87</v>
      </c>
      <c r="G15" s="1" t="s">
        <v>88</v>
      </c>
      <c r="H15" s="1" t="s">
        <v>89</v>
      </c>
      <c r="I15" s="1" t="s">
        <v>41</v>
      </c>
    </row>
    <row r="16" spans="2:9" x14ac:dyDescent="0.15">
      <c r="B16" s="4" t="s">
        <v>85</v>
      </c>
      <c r="C16" s="4" t="s">
        <v>56</v>
      </c>
      <c r="D16" s="4">
        <v>5</v>
      </c>
      <c r="E16" s="4">
        <v>81</v>
      </c>
      <c r="F16" s="4">
        <v>6</v>
      </c>
      <c r="G16" s="4">
        <v>7</v>
      </c>
      <c r="H16" s="4">
        <v>8</v>
      </c>
      <c r="I16" s="4">
        <v>11</v>
      </c>
    </row>
  </sheetData>
  <mergeCells count="17">
    <mergeCell ref="B2:B3"/>
    <mergeCell ref="B6:B7"/>
    <mergeCell ref="D6:D7"/>
    <mergeCell ref="C6:C7"/>
    <mergeCell ref="F6:G6"/>
    <mergeCell ref="E6:E7"/>
    <mergeCell ref="C2:G2"/>
    <mergeCell ref="B14:B15"/>
    <mergeCell ref="C14:C15"/>
    <mergeCell ref="D14:D15"/>
    <mergeCell ref="E14:E15"/>
    <mergeCell ref="F14:I14"/>
    <mergeCell ref="B10:B11"/>
    <mergeCell ref="C10:C11"/>
    <mergeCell ref="D10:D11"/>
    <mergeCell ref="E10:E11"/>
    <mergeCell ref="F10:I10"/>
  </mergeCells>
  <phoneticPr fontId="1"/>
  <pageMargins left="0.7" right="0.7" top="0.75" bottom="0.75" header="0.3" footer="0.3"/>
  <pageSetup paperSize="9"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0"/>
  <sheetViews>
    <sheetView view="pageBreakPreview" zoomScale="130" zoomScaleNormal="205" zoomScaleSheetLayoutView="130" workbookViewId="0">
      <selection activeCell="D18" sqref="D18"/>
    </sheetView>
  </sheetViews>
  <sheetFormatPr defaultRowHeight="13.5" x14ac:dyDescent="0.15"/>
  <cols>
    <col min="1" max="1" width="3.125" style="11" customWidth="1"/>
    <col min="2" max="2" width="14" style="11" bestFit="1" customWidth="1"/>
    <col min="3" max="3" width="14.875" style="11" bestFit="1" customWidth="1"/>
    <col min="4" max="4" width="15.5" style="11" bestFit="1" customWidth="1"/>
    <col min="5" max="6" width="22" style="11" customWidth="1"/>
    <col min="7" max="7" width="18" style="11" bestFit="1" customWidth="1"/>
    <col min="8" max="16384" width="9" style="11"/>
  </cols>
  <sheetData>
    <row r="2" spans="2:6" x14ac:dyDescent="0.15">
      <c r="B2" s="11" t="s">
        <v>53</v>
      </c>
    </row>
    <row r="3" spans="2:6" x14ac:dyDescent="0.15">
      <c r="B3" s="13" t="s">
        <v>46</v>
      </c>
      <c r="C3" s="13" t="s">
        <v>52</v>
      </c>
      <c r="D3" s="13" t="s">
        <v>57</v>
      </c>
    </row>
    <row r="4" spans="2:6" x14ac:dyDescent="0.15">
      <c r="B4" s="12">
        <v>1</v>
      </c>
      <c r="C4" s="12" t="s">
        <v>100</v>
      </c>
      <c r="D4" s="12" t="s">
        <v>117</v>
      </c>
    </row>
    <row r="5" spans="2:6" x14ac:dyDescent="0.15">
      <c r="B5" s="12">
        <v>2</v>
      </c>
      <c r="C5" s="12" t="s">
        <v>78</v>
      </c>
      <c r="D5" s="12" t="s">
        <v>58</v>
      </c>
    </row>
    <row r="7" spans="2:6" x14ac:dyDescent="0.15">
      <c r="B7" s="11" t="s">
        <v>54</v>
      </c>
    </row>
    <row r="8" spans="2:6" x14ac:dyDescent="0.15">
      <c r="B8" s="13" t="s">
        <v>55</v>
      </c>
      <c r="C8" s="13" t="s">
        <v>61</v>
      </c>
      <c r="D8" s="13" t="s">
        <v>59</v>
      </c>
      <c r="E8" s="13" t="s">
        <v>63</v>
      </c>
      <c r="F8" s="13" t="s">
        <v>64</v>
      </c>
    </row>
    <row r="9" spans="2:6" x14ac:dyDescent="0.15">
      <c r="B9" s="12">
        <v>1</v>
      </c>
      <c r="C9" s="12" t="s">
        <v>78</v>
      </c>
      <c r="D9" s="12" t="s">
        <v>118</v>
      </c>
      <c r="E9" s="12" t="s">
        <v>118</v>
      </c>
      <c r="F9" s="12" t="s">
        <v>119</v>
      </c>
    </row>
    <row r="10" spans="2:6" x14ac:dyDescent="0.15">
      <c r="B10" s="12">
        <v>2</v>
      </c>
      <c r="C10" s="12" t="s">
        <v>79</v>
      </c>
      <c r="D10" s="12" t="s">
        <v>60</v>
      </c>
      <c r="E10" s="12" t="s">
        <v>120</v>
      </c>
      <c r="F10" s="12" t="s">
        <v>121</v>
      </c>
    </row>
    <row r="12" spans="2:6" x14ac:dyDescent="0.15">
      <c r="B12" s="11" t="s">
        <v>72</v>
      </c>
    </row>
    <row r="13" spans="2:6" x14ac:dyDescent="0.15">
      <c r="B13" s="13" t="s">
        <v>73</v>
      </c>
      <c r="C13" s="13" t="s">
        <v>47</v>
      </c>
    </row>
    <row r="14" spans="2:6" x14ac:dyDescent="0.15">
      <c r="B14" s="12">
        <v>1</v>
      </c>
      <c r="C14" s="12" t="s">
        <v>74</v>
      </c>
    </row>
    <row r="15" spans="2:6" x14ac:dyDescent="0.15">
      <c r="B15" s="12">
        <v>2</v>
      </c>
      <c r="C15" s="12" t="s">
        <v>75</v>
      </c>
    </row>
    <row r="16" spans="2:6" x14ac:dyDescent="0.15">
      <c r="B16" s="12">
        <v>3</v>
      </c>
      <c r="C16" s="12" t="s">
        <v>99</v>
      </c>
    </row>
    <row r="17" spans="2:7" x14ac:dyDescent="0.15">
      <c r="B17" s="12">
        <v>4</v>
      </c>
      <c r="C17" s="12" t="s">
        <v>76</v>
      </c>
    </row>
    <row r="19" spans="2:7" x14ac:dyDescent="0.15">
      <c r="B19" s="11" t="s">
        <v>62</v>
      </c>
    </row>
    <row r="20" spans="2:7" x14ac:dyDescent="0.15">
      <c r="B20" s="15" t="s">
        <v>65</v>
      </c>
      <c r="C20" s="16"/>
      <c r="D20" s="16"/>
      <c r="E20" s="16"/>
      <c r="F20" s="16"/>
      <c r="G20" s="17"/>
    </row>
    <row r="21" spans="2:7" x14ac:dyDescent="0.15">
      <c r="B21" s="18" t="s">
        <v>97</v>
      </c>
      <c r="C21" s="14"/>
      <c r="D21" s="14"/>
      <c r="E21" s="14"/>
      <c r="F21" s="14"/>
      <c r="G21" s="19"/>
    </row>
    <row r="22" spans="2:7" x14ac:dyDescent="0.15">
      <c r="B22" s="18"/>
      <c r="C22" s="14"/>
      <c r="D22" s="14"/>
      <c r="E22" s="14"/>
      <c r="F22" s="14"/>
      <c r="G22" s="19"/>
    </row>
    <row r="23" spans="2:7" x14ac:dyDescent="0.15">
      <c r="B23" s="20"/>
      <c r="C23" s="21"/>
      <c r="D23" s="21"/>
      <c r="E23" s="21"/>
      <c r="F23" s="21"/>
      <c r="G23" s="22"/>
    </row>
    <row r="24" spans="2:7" x14ac:dyDescent="0.15">
      <c r="B24" s="15" t="s">
        <v>66</v>
      </c>
      <c r="C24" s="16"/>
      <c r="D24" s="16"/>
      <c r="E24" s="16"/>
      <c r="F24" s="16"/>
      <c r="G24" s="17"/>
    </row>
    <row r="25" spans="2:7" x14ac:dyDescent="0.15">
      <c r="B25" s="18" t="s">
        <v>142</v>
      </c>
      <c r="C25" s="14"/>
      <c r="D25" s="14"/>
      <c r="E25" s="14"/>
      <c r="F25" s="14"/>
      <c r="G25" s="19"/>
    </row>
    <row r="26" spans="2:7" x14ac:dyDescent="0.15">
      <c r="B26" s="18" t="s">
        <v>143</v>
      </c>
      <c r="C26" s="14"/>
      <c r="D26" s="14"/>
      <c r="E26" s="14"/>
      <c r="F26" s="14"/>
      <c r="G26" s="19"/>
    </row>
    <row r="27" spans="2:7" x14ac:dyDescent="0.15">
      <c r="B27" s="20"/>
      <c r="C27" s="21"/>
      <c r="D27" s="21"/>
      <c r="E27" s="21"/>
      <c r="F27" s="21"/>
      <c r="G27" s="22"/>
    </row>
    <row r="28" spans="2:7" x14ac:dyDescent="0.15">
      <c r="B28" s="15" t="s">
        <v>67</v>
      </c>
      <c r="C28" s="16"/>
      <c r="D28" s="16"/>
      <c r="E28" s="16"/>
      <c r="F28" s="16"/>
      <c r="G28" s="17"/>
    </row>
    <row r="29" spans="2:7" x14ac:dyDescent="0.15">
      <c r="B29" s="18" t="s">
        <v>144</v>
      </c>
      <c r="C29" s="14"/>
      <c r="D29" s="14"/>
      <c r="E29" s="14"/>
      <c r="F29" s="14"/>
      <c r="G29" s="19"/>
    </row>
    <row r="30" spans="2:7" x14ac:dyDescent="0.15">
      <c r="B30" s="20"/>
      <c r="C30" s="21"/>
      <c r="D30" s="21"/>
      <c r="E30" s="21"/>
      <c r="F30" s="21"/>
      <c r="G30" s="22"/>
    </row>
    <row r="31" spans="2:7" x14ac:dyDescent="0.15">
      <c r="B31" s="15" t="s">
        <v>68</v>
      </c>
      <c r="C31" s="16"/>
      <c r="D31" s="16"/>
      <c r="E31" s="16"/>
      <c r="F31" s="16"/>
      <c r="G31" s="17"/>
    </row>
    <row r="32" spans="2:7" x14ac:dyDescent="0.15">
      <c r="B32" s="18" t="s">
        <v>145</v>
      </c>
      <c r="C32" s="14"/>
      <c r="D32" s="14"/>
      <c r="E32" s="14"/>
      <c r="F32" s="14"/>
      <c r="G32" s="19"/>
    </row>
    <row r="33" spans="2:7" x14ac:dyDescent="0.15">
      <c r="B33" s="20"/>
      <c r="C33" s="21"/>
      <c r="D33" s="21"/>
      <c r="E33" s="21"/>
      <c r="F33" s="21"/>
      <c r="G33" s="22"/>
    </row>
    <row r="34" spans="2:7" x14ac:dyDescent="0.15">
      <c r="B34" s="18" t="s">
        <v>69</v>
      </c>
      <c r="C34" s="14"/>
      <c r="D34" s="14"/>
      <c r="E34" s="14"/>
      <c r="F34" s="14"/>
      <c r="G34" s="19"/>
    </row>
    <row r="35" spans="2:7" x14ac:dyDescent="0.15">
      <c r="B35" s="18" t="s">
        <v>146</v>
      </c>
      <c r="C35" s="14" t="s">
        <v>70</v>
      </c>
      <c r="D35" s="14"/>
      <c r="E35" s="14"/>
      <c r="F35" s="14"/>
      <c r="G35" s="19"/>
    </row>
    <row r="36" spans="2:7" x14ac:dyDescent="0.15">
      <c r="B36" s="18" t="s">
        <v>77</v>
      </c>
      <c r="C36" s="14"/>
      <c r="D36" s="14"/>
      <c r="E36" s="14"/>
      <c r="F36" s="14"/>
      <c r="G36" s="19"/>
    </row>
    <row r="37" spans="2:7" x14ac:dyDescent="0.15">
      <c r="B37" s="18"/>
      <c r="C37" s="14"/>
      <c r="D37" s="14"/>
      <c r="E37" s="14"/>
      <c r="F37" s="14"/>
      <c r="G37" s="19"/>
    </row>
    <row r="38" spans="2:7" x14ac:dyDescent="0.15">
      <c r="B38" s="18" t="s">
        <v>147</v>
      </c>
      <c r="C38" s="14" t="s">
        <v>71</v>
      </c>
      <c r="D38" s="14"/>
      <c r="E38" s="14"/>
      <c r="F38" s="14"/>
      <c r="G38" s="19"/>
    </row>
    <row r="39" spans="2:7" x14ac:dyDescent="0.15">
      <c r="B39" s="18" t="s">
        <v>77</v>
      </c>
      <c r="C39" s="14"/>
      <c r="D39" s="14"/>
      <c r="E39" s="14"/>
      <c r="F39" s="14"/>
      <c r="G39" s="19"/>
    </row>
    <row r="40" spans="2:7" x14ac:dyDescent="0.15">
      <c r="B40" s="20"/>
      <c r="C40" s="21"/>
      <c r="D40" s="21"/>
      <c r="E40" s="21"/>
      <c r="F40" s="21"/>
      <c r="G40" s="22"/>
    </row>
  </sheetData>
  <phoneticPr fontId="1"/>
  <pageMargins left="0.7" right="0.7" top="0.75" bottom="0.75" header="0.3" footer="0.3"/>
  <pageSetup paperSize="9" scale="81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0"/>
  <sheetViews>
    <sheetView view="pageBreakPreview" zoomScale="250" zoomScaleNormal="100" zoomScaleSheetLayoutView="250" workbookViewId="0">
      <selection activeCell="E20" sqref="E20"/>
    </sheetView>
  </sheetViews>
  <sheetFormatPr defaultRowHeight="13.5" x14ac:dyDescent="0.15"/>
  <cols>
    <col min="1" max="1" width="3.5" style="11" customWidth="1"/>
    <col min="2" max="2" width="14" style="11" bestFit="1" customWidth="1"/>
    <col min="3" max="3" width="17.875" style="11" bestFit="1" customWidth="1"/>
    <col min="4" max="4" width="13.125" style="11" bestFit="1" customWidth="1"/>
    <col min="5" max="5" width="11.125" style="11" bestFit="1" customWidth="1"/>
    <col min="6" max="16384" width="9" style="11"/>
  </cols>
  <sheetData>
    <row r="2" spans="2:17" s="3" customFormat="1" x14ac:dyDescent="0.15">
      <c r="B2" s="1" t="s">
        <v>37</v>
      </c>
      <c r="C2" s="1" t="s">
        <v>40</v>
      </c>
      <c r="D2" s="1" t="s">
        <v>38</v>
      </c>
      <c r="E2" s="1" t="s">
        <v>36</v>
      </c>
      <c r="F2" s="10"/>
      <c r="G2" s="10"/>
      <c r="H2" s="2"/>
      <c r="I2" s="2"/>
      <c r="J2" s="2"/>
      <c r="K2" s="2"/>
      <c r="L2" s="2"/>
      <c r="M2" s="2"/>
      <c r="N2" s="2"/>
      <c r="O2" s="2"/>
      <c r="P2" s="2"/>
      <c r="Q2" s="2"/>
    </row>
    <row r="3" spans="2:17" s="3" customFormat="1" x14ac:dyDescent="0.15">
      <c r="B3" s="4">
        <v>1</v>
      </c>
      <c r="C3" s="4" t="s">
        <v>122</v>
      </c>
      <c r="D3" s="4" t="s">
        <v>39</v>
      </c>
      <c r="E3" s="4">
        <v>0</v>
      </c>
      <c r="F3" s="10"/>
      <c r="G3" s="10"/>
      <c r="H3" s="2"/>
      <c r="I3" s="2"/>
      <c r="J3" s="2"/>
      <c r="K3" s="2"/>
      <c r="L3" s="2"/>
      <c r="M3" s="2"/>
      <c r="N3" s="2"/>
      <c r="O3" s="2"/>
      <c r="P3" s="2"/>
      <c r="Q3" s="2"/>
    </row>
    <row r="4" spans="2:17" s="3" customFormat="1" x14ac:dyDescent="0.15">
      <c r="B4" s="4">
        <v>2</v>
      </c>
      <c r="C4" s="4" t="s">
        <v>122</v>
      </c>
      <c r="D4" s="4" t="s">
        <v>22</v>
      </c>
      <c r="E4" s="4">
        <v>1</v>
      </c>
      <c r="F4" s="10"/>
      <c r="G4" s="10"/>
      <c r="H4" s="2"/>
      <c r="I4" s="2"/>
      <c r="J4" s="2"/>
      <c r="K4" s="2"/>
      <c r="L4" s="2"/>
      <c r="M4" s="2"/>
      <c r="N4" s="2"/>
      <c r="O4" s="2"/>
      <c r="P4" s="2"/>
      <c r="Q4" s="2"/>
    </row>
    <row r="5" spans="2:17" s="3" customFormat="1" x14ac:dyDescent="0.15">
      <c r="B5" s="4">
        <v>3</v>
      </c>
      <c r="C5" s="4" t="s">
        <v>122</v>
      </c>
      <c r="D5" s="4" t="s">
        <v>20</v>
      </c>
      <c r="E5" s="4">
        <v>2</v>
      </c>
      <c r="F5" s="10"/>
      <c r="G5" s="10"/>
      <c r="H5" s="2"/>
      <c r="I5" s="2"/>
      <c r="J5" s="2"/>
      <c r="K5" s="2"/>
      <c r="L5" s="2"/>
      <c r="M5" s="2"/>
      <c r="N5" s="2"/>
      <c r="O5" s="2"/>
      <c r="P5" s="2"/>
      <c r="Q5" s="2"/>
    </row>
    <row r="6" spans="2:17" s="3" customFormat="1" x14ac:dyDescent="0.15">
      <c r="B6" s="4">
        <v>4</v>
      </c>
      <c r="C6" s="4" t="s">
        <v>122</v>
      </c>
      <c r="D6" s="4" t="s">
        <v>21</v>
      </c>
      <c r="E6" s="4" t="s">
        <v>25</v>
      </c>
      <c r="F6" s="10"/>
      <c r="G6" s="10"/>
      <c r="H6" s="2"/>
      <c r="I6" s="2"/>
      <c r="J6" s="2"/>
      <c r="K6" s="2"/>
      <c r="L6" s="2"/>
      <c r="M6" s="2"/>
      <c r="N6" s="2"/>
      <c r="O6" s="2"/>
      <c r="P6" s="2"/>
      <c r="Q6" s="2"/>
    </row>
    <row r="7" spans="2:17" s="3" customFormat="1" x14ac:dyDescent="0.15">
      <c r="B7" s="4">
        <v>5</v>
      </c>
      <c r="C7" s="4" t="s">
        <v>122</v>
      </c>
      <c r="D7" s="4" t="s">
        <v>23</v>
      </c>
      <c r="E7" s="4" t="s">
        <v>19</v>
      </c>
      <c r="F7" s="10"/>
      <c r="G7" s="10"/>
      <c r="H7" s="2"/>
      <c r="I7" s="2"/>
      <c r="J7" s="2"/>
      <c r="K7" s="2"/>
      <c r="L7" s="2"/>
      <c r="M7" s="2"/>
      <c r="N7" s="2"/>
      <c r="O7" s="2"/>
      <c r="P7" s="2"/>
      <c r="Q7" s="2"/>
    </row>
    <row r="8" spans="2:17" s="3" customFormat="1" x14ac:dyDescent="0.15">
      <c r="B8" s="4">
        <v>6</v>
      </c>
      <c r="C8" s="4" t="s">
        <v>122</v>
      </c>
      <c r="D8" s="4" t="s">
        <v>26</v>
      </c>
      <c r="E8" s="4" t="s">
        <v>29</v>
      </c>
      <c r="F8" s="10"/>
      <c r="G8" s="10"/>
      <c r="H8" s="2"/>
      <c r="I8" s="2"/>
      <c r="J8" s="2"/>
      <c r="K8" s="2"/>
      <c r="L8" s="2"/>
      <c r="M8" s="2"/>
      <c r="N8" s="2"/>
      <c r="O8" s="2"/>
      <c r="P8" s="2"/>
      <c r="Q8" s="2"/>
    </row>
    <row r="9" spans="2:17" s="3" customFormat="1" x14ac:dyDescent="0.15">
      <c r="B9" s="4">
        <v>7</v>
      </c>
      <c r="C9" s="4" t="s">
        <v>122</v>
      </c>
      <c r="D9" s="4" t="s">
        <v>27</v>
      </c>
      <c r="E9" s="4" t="s">
        <v>30</v>
      </c>
      <c r="F9" s="10"/>
      <c r="G9" s="10"/>
      <c r="H9" s="2"/>
      <c r="I9" s="2"/>
      <c r="J9" s="2"/>
      <c r="K9" s="2"/>
      <c r="L9" s="2"/>
      <c r="M9" s="2"/>
      <c r="N9" s="2"/>
      <c r="O9" s="2"/>
      <c r="P9" s="2"/>
      <c r="Q9" s="2"/>
    </row>
    <row r="10" spans="2:17" s="3" customFormat="1" x14ac:dyDescent="0.15">
      <c r="B10" s="4">
        <v>8</v>
      </c>
      <c r="C10" s="4" t="s">
        <v>122</v>
      </c>
      <c r="D10" s="4" t="s">
        <v>28</v>
      </c>
      <c r="E10" s="4">
        <v>80000001</v>
      </c>
      <c r="F10" s="10"/>
      <c r="G10" s="10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2:17" s="3" customFormat="1" x14ac:dyDescent="0.15">
      <c r="B11" s="4">
        <v>9</v>
      </c>
      <c r="C11" s="4" t="s">
        <v>122</v>
      </c>
      <c r="D11" s="4" t="s">
        <v>24</v>
      </c>
      <c r="E11" s="4">
        <v>80000000</v>
      </c>
      <c r="F11" s="10"/>
      <c r="G11" s="10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2:17" s="3" customFormat="1" x14ac:dyDescent="0.15">
      <c r="B12" s="4">
        <v>10</v>
      </c>
      <c r="C12" s="4" t="s">
        <v>123</v>
      </c>
      <c r="D12" s="4" t="s">
        <v>39</v>
      </c>
      <c r="E12" s="4">
        <v>0</v>
      </c>
      <c r="F12" s="10"/>
      <c r="G12" s="10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2:17" s="3" customFormat="1" x14ac:dyDescent="0.15">
      <c r="B13" s="4">
        <v>11</v>
      </c>
      <c r="C13" s="4" t="s">
        <v>123</v>
      </c>
      <c r="D13" s="4" t="s">
        <v>22</v>
      </c>
      <c r="E13" s="4">
        <v>1</v>
      </c>
      <c r="F13" s="10"/>
      <c r="G13" s="10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2:17" s="3" customFormat="1" x14ac:dyDescent="0.15">
      <c r="B14" s="4">
        <v>12</v>
      </c>
      <c r="C14" s="4" t="s">
        <v>123</v>
      </c>
      <c r="D14" s="4" t="s">
        <v>20</v>
      </c>
      <c r="E14" s="4">
        <v>2</v>
      </c>
      <c r="F14" s="10"/>
      <c r="G14" s="10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2:17" s="3" customFormat="1" x14ac:dyDescent="0.15">
      <c r="B15" s="4">
        <v>13</v>
      </c>
      <c r="C15" s="4" t="s">
        <v>123</v>
      </c>
      <c r="D15" s="4" t="s">
        <v>21</v>
      </c>
      <c r="E15" s="4" t="s">
        <v>125</v>
      </c>
      <c r="F15" s="10"/>
      <c r="G15" s="10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2:17" s="3" customFormat="1" x14ac:dyDescent="0.15">
      <c r="B16" s="4">
        <v>14</v>
      </c>
      <c r="C16" s="4" t="s">
        <v>123</v>
      </c>
      <c r="D16" s="4" t="s">
        <v>23</v>
      </c>
      <c r="E16" s="4" t="s">
        <v>124</v>
      </c>
      <c r="F16" s="10"/>
      <c r="G16" s="10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s="3" customFormat="1" x14ac:dyDescent="0.15">
      <c r="B17" s="4">
        <v>15</v>
      </c>
      <c r="C17" s="4" t="s">
        <v>123</v>
      </c>
      <c r="D17" s="4" t="s">
        <v>26</v>
      </c>
      <c r="E17" s="4" t="s">
        <v>127</v>
      </c>
      <c r="F17" s="10"/>
      <c r="G17" s="10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s="3" customFormat="1" x14ac:dyDescent="0.15">
      <c r="B18" s="4">
        <v>16</v>
      </c>
      <c r="C18" s="4" t="s">
        <v>123</v>
      </c>
      <c r="D18" s="4" t="s">
        <v>27</v>
      </c>
      <c r="E18" s="4" t="s">
        <v>126</v>
      </c>
      <c r="F18" s="10"/>
      <c r="G18" s="10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2:17" s="3" customFormat="1" x14ac:dyDescent="0.15">
      <c r="B19" s="4">
        <v>17</v>
      </c>
      <c r="C19" s="4" t="s">
        <v>123</v>
      </c>
      <c r="D19" s="4" t="s">
        <v>28</v>
      </c>
      <c r="E19" s="4">
        <v>8001</v>
      </c>
      <c r="F19" s="10"/>
      <c r="G19" s="10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2:17" s="3" customFormat="1" x14ac:dyDescent="0.15">
      <c r="B20" s="4">
        <v>18</v>
      </c>
      <c r="C20" s="4" t="s">
        <v>123</v>
      </c>
      <c r="D20" s="4" t="s">
        <v>24</v>
      </c>
      <c r="E20" s="4">
        <v>8000</v>
      </c>
      <c r="F20" s="10"/>
      <c r="G20" s="10"/>
      <c r="H20" s="2"/>
      <c r="I20" s="2"/>
      <c r="J20" s="2"/>
      <c r="K20" s="2"/>
      <c r="L20" s="2"/>
      <c r="M20" s="2"/>
      <c r="N20" s="2"/>
      <c r="O20" s="2"/>
      <c r="P20" s="2"/>
      <c r="Q20" s="2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91"/>
  <sheetViews>
    <sheetView tabSelected="1" view="pageBreakPreview" zoomScaleNormal="130" zoomScaleSheetLayoutView="100" workbookViewId="0">
      <pane xSplit="7" ySplit="4" topLeftCell="H23" activePane="bottomRight" state="frozen"/>
      <selection pane="topRight" activeCell="H1" sqref="H1"/>
      <selection pane="bottomLeft" activeCell="A5" sqref="A5"/>
      <selection pane="bottomRight" activeCell="H48" sqref="H48"/>
    </sheetView>
  </sheetViews>
  <sheetFormatPr defaultRowHeight="13.5" x14ac:dyDescent="0.15"/>
  <cols>
    <col min="1" max="1" width="5.125" style="3" customWidth="1"/>
    <col min="2" max="2" width="9.625" style="3" customWidth="1"/>
    <col min="3" max="4" width="16.25" style="3" customWidth="1"/>
    <col min="5" max="5" width="14.125" style="2" bestFit="1" customWidth="1"/>
    <col min="6" max="6" width="14.125" style="2" customWidth="1"/>
    <col min="7" max="7" width="12.625" style="2" bestFit="1" customWidth="1"/>
    <col min="8" max="8" width="13.25" style="2" customWidth="1"/>
    <col min="9" max="9" width="19.5" style="2" bestFit="1" customWidth="1"/>
    <col min="10" max="10" width="12.125" style="2" bestFit="1" customWidth="1"/>
    <col min="11" max="11" width="12.125" style="2" customWidth="1"/>
    <col min="12" max="12" width="7.875" style="2" bestFit="1" customWidth="1"/>
    <col min="13" max="13" width="7.625" style="2" bestFit="1" customWidth="1"/>
    <col min="14" max="14" width="7.25" style="2" bestFit="1" customWidth="1"/>
    <col min="15" max="15" width="8.875" style="2" bestFit="1" customWidth="1"/>
    <col min="16" max="16" width="7.875" style="2" bestFit="1" customWidth="1"/>
    <col min="17" max="17" width="8" style="2" bestFit="1" customWidth="1"/>
    <col min="18" max="18" width="6.625" style="2" bestFit="1" customWidth="1"/>
    <col min="19" max="19" width="6.5" style="2" bestFit="1" customWidth="1"/>
    <col min="20" max="20" width="10" style="3" bestFit="1" customWidth="1"/>
    <col min="21" max="16384" width="9" style="3"/>
  </cols>
  <sheetData>
    <row r="2" spans="2:20" ht="13.5" customHeight="1" x14ac:dyDescent="0.15">
      <c r="B2" s="27" t="s">
        <v>0</v>
      </c>
      <c r="C2" s="32" t="s">
        <v>11</v>
      </c>
      <c r="D2" s="33"/>
      <c r="E2" s="32" t="s">
        <v>17</v>
      </c>
      <c r="F2" s="33"/>
      <c r="G2" s="27" t="s">
        <v>16</v>
      </c>
      <c r="H2" s="36" t="s">
        <v>13</v>
      </c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</row>
    <row r="3" spans="2:20" x14ac:dyDescent="0.15">
      <c r="B3" s="31"/>
      <c r="C3" s="34"/>
      <c r="D3" s="35"/>
      <c r="E3" s="34"/>
      <c r="F3" s="35"/>
      <c r="G3" s="28"/>
      <c r="H3" s="9" t="s">
        <v>35</v>
      </c>
      <c r="I3" s="24" t="s">
        <v>101</v>
      </c>
      <c r="J3" s="9" t="s">
        <v>102</v>
      </c>
      <c r="K3" s="9" t="s">
        <v>41</v>
      </c>
      <c r="L3" s="36" t="s">
        <v>43</v>
      </c>
      <c r="M3" s="36"/>
      <c r="N3" s="36"/>
      <c r="O3" s="36"/>
      <c r="P3" s="36"/>
      <c r="Q3" s="36"/>
      <c r="R3" s="36"/>
      <c r="S3" s="36"/>
      <c r="T3" s="36"/>
    </row>
    <row r="4" spans="2:20" x14ac:dyDescent="0.15">
      <c r="B4" s="28"/>
      <c r="C4" s="5" t="s">
        <v>18</v>
      </c>
      <c r="D4" s="5" t="s">
        <v>15</v>
      </c>
      <c r="E4" s="1" t="s">
        <v>128</v>
      </c>
      <c r="F4" s="25" t="s">
        <v>129</v>
      </c>
      <c r="G4" s="1" t="s">
        <v>130</v>
      </c>
      <c r="H4" s="9" t="s">
        <v>14</v>
      </c>
      <c r="I4" s="24" t="s">
        <v>131</v>
      </c>
      <c r="J4" s="9" t="s">
        <v>14</v>
      </c>
      <c r="K4" s="9" t="s">
        <v>42</v>
      </c>
      <c r="L4" s="9" t="s">
        <v>34</v>
      </c>
      <c r="M4" s="9" t="s">
        <v>33</v>
      </c>
      <c r="N4" s="9" t="s">
        <v>32</v>
      </c>
      <c r="O4" s="9" t="s">
        <v>31</v>
      </c>
      <c r="P4" s="9" t="s">
        <v>1</v>
      </c>
      <c r="Q4" s="9" t="s">
        <v>2</v>
      </c>
      <c r="R4" s="9" t="s">
        <v>3</v>
      </c>
      <c r="S4" s="9" t="s">
        <v>4</v>
      </c>
      <c r="T4" s="9" t="s">
        <v>44</v>
      </c>
    </row>
    <row r="5" spans="2:20" x14ac:dyDescent="0.15">
      <c r="B5" s="4">
        <v>1</v>
      </c>
      <c r="C5" s="4" t="s">
        <v>12</v>
      </c>
      <c r="D5" s="4" t="s">
        <v>12</v>
      </c>
      <c r="E5" s="6">
        <v>0</v>
      </c>
      <c r="F5" s="6">
        <f>E5</f>
        <v>0</v>
      </c>
      <c r="G5" s="6">
        <v>0</v>
      </c>
      <c r="H5" s="7" t="str">
        <f>J5</f>
        <v>0</v>
      </c>
      <c r="I5" s="7">
        <f>E5</f>
        <v>0</v>
      </c>
      <c r="J5" s="7" t="str">
        <f>DEC2HEX(HEX2DEC(I5)+HEX2DEC(G5))</f>
        <v>0</v>
      </c>
      <c r="K5" s="7" t="str">
        <f t="shared" ref="K5:K36" si="0">BIN2HEX(T5)</f>
        <v>1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1</v>
      </c>
      <c r="T5" s="7" t="str">
        <f t="shared" ref="T5:T36" si="1">L5&amp;M5&amp;N5&amp;O5&amp;P5&amp;Q5&amp;R5&amp;S5</f>
        <v>00000001</v>
      </c>
    </row>
    <row r="6" spans="2:20" x14ac:dyDescent="0.15">
      <c r="B6" s="4">
        <v>2</v>
      </c>
      <c r="C6" s="4" t="s">
        <v>12</v>
      </c>
      <c r="D6" s="4" t="s">
        <v>22</v>
      </c>
      <c r="E6" s="6">
        <v>0</v>
      </c>
      <c r="F6" s="6">
        <f t="shared" ref="F6:F10" si="2">E6</f>
        <v>0</v>
      </c>
      <c r="G6" s="6">
        <v>1</v>
      </c>
      <c r="H6" s="7" t="str">
        <f t="shared" ref="H6:H69" si="3">J6</f>
        <v>1</v>
      </c>
      <c r="I6" s="7">
        <f t="shared" ref="I6:I49" si="4">E6</f>
        <v>0</v>
      </c>
      <c r="J6" s="7" t="str">
        <f t="shared" ref="J6:J69" si="5">DEC2HEX(HEX2DEC(I6)+HEX2DEC(G6))</f>
        <v>1</v>
      </c>
      <c r="K6" s="7" t="str">
        <f t="shared" si="0"/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7" t="str">
        <f t="shared" si="1"/>
        <v>00000000</v>
      </c>
    </row>
    <row r="7" spans="2:20" x14ac:dyDescent="0.15">
      <c r="B7" s="4">
        <v>3</v>
      </c>
      <c r="C7" s="4" t="s">
        <v>12</v>
      </c>
      <c r="D7" s="4" t="s">
        <v>20</v>
      </c>
      <c r="E7" s="6">
        <v>0</v>
      </c>
      <c r="F7" s="6">
        <f t="shared" si="2"/>
        <v>0</v>
      </c>
      <c r="G7" s="6">
        <v>2</v>
      </c>
      <c r="H7" s="7" t="str">
        <f t="shared" si="3"/>
        <v>2</v>
      </c>
      <c r="I7" s="7">
        <f t="shared" si="4"/>
        <v>0</v>
      </c>
      <c r="J7" s="7" t="str">
        <f t="shared" si="5"/>
        <v>2</v>
      </c>
      <c r="K7" s="7" t="str">
        <f t="shared" si="0"/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7" t="str">
        <f t="shared" si="1"/>
        <v>00000000</v>
      </c>
    </row>
    <row r="8" spans="2:20" x14ac:dyDescent="0.15">
      <c r="B8" s="4">
        <v>4</v>
      </c>
      <c r="C8" s="4" t="s">
        <v>12</v>
      </c>
      <c r="D8" s="4" t="s">
        <v>21</v>
      </c>
      <c r="E8" s="6">
        <v>0</v>
      </c>
      <c r="F8" s="6">
        <f t="shared" si="2"/>
        <v>0</v>
      </c>
      <c r="G8" s="6" t="s">
        <v>25</v>
      </c>
      <c r="H8" s="7" t="str">
        <f t="shared" si="3"/>
        <v>7FFFFFFE</v>
      </c>
      <c r="I8" s="7">
        <f t="shared" si="4"/>
        <v>0</v>
      </c>
      <c r="J8" s="7" t="str">
        <f t="shared" si="5"/>
        <v>7FFFFFFE</v>
      </c>
      <c r="K8" s="7" t="str">
        <f t="shared" si="0"/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7" t="str">
        <f t="shared" si="1"/>
        <v>00000000</v>
      </c>
    </row>
    <row r="9" spans="2:20" x14ac:dyDescent="0.15">
      <c r="B9" s="4">
        <v>5</v>
      </c>
      <c r="C9" s="4" t="s">
        <v>12</v>
      </c>
      <c r="D9" s="4" t="s">
        <v>23</v>
      </c>
      <c r="E9" s="6">
        <v>0</v>
      </c>
      <c r="F9" s="6">
        <f t="shared" si="2"/>
        <v>0</v>
      </c>
      <c r="G9" s="6" t="s">
        <v>19</v>
      </c>
      <c r="H9" s="7" t="str">
        <f t="shared" si="3"/>
        <v>7FFFFFFF</v>
      </c>
      <c r="I9" s="7">
        <f t="shared" si="4"/>
        <v>0</v>
      </c>
      <c r="J9" s="7" t="str">
        <f t="shared" si="5"/>
        <v>7FFFFFFF</v>
      </c>
      <c r="K9" s="7" t="str">
        <f t="shared" si="0"/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7" t="str">
        <f t="shared" si="1"/>
        <v>00000000</v>
      </c>
    </row>
    <row r="10" spans="2:20" x14ac:dyDescent="0.15">
      <c r="B10" s="4">
        <v>6</v>
      </c>
      <c r="C10" s="4" t="s">
        <v>12</v>
      </c>
      <c r="D10" s="4" t="s">
        <v>26</v>
      </c>
      <c r="E10" s="6">
        <v>0</v>
      </c>
      <c r="F10" s="6">
        <f t="shared" si="2"/>
        <v>0</v>
      </c>
      <c r="G10" s="6" t="s">
        <v>29</v>
      </c>
      <c r="H10" s="7" t="str">
        <f t="shared" si="3"/>
        <v>FFFFFFFE</v>
      </c>
      <c r="I10" s="7">
        <f t="shared" si="4"/>
        <v>0</v>
      </c>
      <c r="J10" s="7" t="str">
        <f t="shared" si="5"/>
        <v>FFFFFFFE</v>
      </c>
      <c r="K10" s="7" t="str">
        <f t="shared" si="0"/>
        <v>2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1</v>
      </c>
      <c r="S10" s="8">
        <v>0</v>
      </c>
      <c r="T10" s="7" t="str">
        <f t="shared" si="1"/>
        <v>00000010</v>
      </c>
    </row>
    <row r="11" spans="2:20" x14ac:dyDescent="0.15">
      <c r="B11" s="4">
        <v>7</v>
      </c>
      <c r="C11" s="4" t="s">
        <v>12</v>
      </c>
      <c r="D11" s="4" t="s">
        <v>27</v>
      </c>
      <c r="E11" s="6">
        <v>0</v>
      </c>
      <c r="F11" s="6">
        <f>HEX2DEC(E11)</f>
        <v>0</v>
      </c>
      <c r="G11" s="6" t="s">
        <v>30</v>
      </c>
      <c r="H11" s="7" t="str">
        <f t="shared" si="3"/>
        <v>FFFFFFFF</v>
      </c>
      <c r="I11" s="7">
        <f t="shared" si="4"/>
        <v>0</v>
      </c>
      <c r="J11" s="7" t="str">
        <f t="shared" si="5"/>
        <v>FFFFFFFF</v>
      </c>
      <c r="K11" s="7" t="str">
        <f t="shared" si="0"/>
        <v>2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1</v>
      </c>
      <c r="S11" s="8">
        <v>0</v>
      </c>
      <c r="T11" s="7" t="str">
        <f t="shared" si="1"/>
        <v>00000010</v>
      </c>
    </row>
    <row r="12" spans="2:20" x14ac:dyDescent="0.15">
      <c r="B12" s="4">
        <v>8</v>
      </c>
      <c r="C12" s="4" t="s">
        <v>12</v>
      </c>
      <c r="D12" s="4" t="s">
        <v>28</v>
      </c>
      <c r="E12" s="6">
        <v>0</v>
      </c>
      <c r="F12" s="6">
        <f t="shared" ref="F12:F49" si="6">HEX2DEC(E12)</f>
        <v>0</v>
      </c>
      <c r="G12" s="6">
        <v>80000001</v>
      </c>
      <c r="H12" s="7" t="str">
        <f t="shared" si="3"/>
        <v>80000001</v>
      </c>
      <c r="I12" s="7">
        <f t="shared" si="4"/>
        <v>0</v>
      </c>
      <c r="J12" s="7" t="str">
        <f t="shared" si="5"/>
        <v>80000001</v>
      </c>
      <c r="K12" s="7" t="str">
        <f t="shared" si="0"/>
        <v>2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1</v>
      </c>
      <c r="S12" s="8">
        <v>0</v>
      </c>
      <c r="T12" s="7" t="str">
        <f t="shared" si="1"/>
        <v>00000010</v>
      </c>
    </row>
    <row r="13" spans="2:20" x14ac:dyDescent="0.15">
      <c r="B13" s="4">
        <v>9</v>
      </c>
      <c r="C13" s="4" t="s">
        <v>12</v>
      </c>
      <c r="D13" s="4" t="s">
        <v>24</v>
      </c>
      <c r="E13" s="6">
        <v>0</v>
      </c>
      <c r="F13" s="6">
        <f t="shared" si="6"/>
        <v>0</v>
      </c>
      <c r="G13" s="6">
        <v>80000000</v>
      </c>
      <c r="H13" s="7" t="str">
        <f t="shared" si="3"/>
        <v>80000000</v>
      </c>
      <c r="I13" s="7">
        <f t="shared" si="4"/>
        <v>0</v>
      </c>
      <c r="J13" s="7" t="str">
        <f t="shared" si="5"/>
        <v>80000000</v>
      </c>
      <c r="K13" s="7" t="str">
        <f t="shared" si="0"/>
        <v>2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1</v>
      </c>
      <c r="S13" s="8">
        <v>0</v>
      </c>
      <c r="T13" s="7" t="str">
        <f t="shared" si="1"/>
        <v>00000010</v>
      </c>
    </row>
    <row r="14" spans="2:20" x14ac:dyDescent="0.15">
      <c r="B14" s="4">
        <v>10</v>
      </c>
      <c r="C14" s="4" t="s">
        <v>22</v>
      </c>
      <c r="D14" s="4" t="s">
        <v>12</v>
      </c>
      <c r="E14" s="6">
        <v>1</v>
      </c>
      <c r="F14" s="6">
        <f t="shared" si="6"/>
        <v>1</v>
      </c>
      <c r="G14" s="6">
        <v>0</v>
      </c>
      <c r="H14" s="7" t="str">
        <f t="shared" si="3"/>
        <v>1</v>
      </c>
      <c r="I14" s="7">
        <f t="shared" si="4"/>
        <v>1</v>
      </c>
      <c r="J14" s="7" t="str">
        <f t="shared" si="5"/>
        <v>1</v>
      </c>
      <c r="K14" s="7" t="str">
        <f t="shared" si="0"/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7" t="str">
        <f t="shared" si="1"/>
        <v>00000000</v>
      </c>
    </row>
    <row r="15" spans="2:20" x14ac:dyDescent="0.15">
      <c r="B15" s="4">
        <v>11</v>
      </c>
      <c r="C15" s="4" t="s">
        <v>22</v>
      </c>
      <c r="D15" s="4" t="s">
        <v>22</v>
      </c>
      <c r="E15" s="6">
        <v>1</v>
      </c>
      <c r="F15" s="6">
        <f t="shared" si="6"/>
        <v>1</v>
      </c>
      <c r="G15" s="6">
        <v>1</v>
      </c>
      <c r="H15" s="7" t="str">
        <f t="shared" si="3"/>
        <v>2</v>
      </c>
      <c r="I15" s="7">
        <f t="shared" si="4"/>
        <v>1</v>
      </c>
      <c r="J15" s="7" t="str">
        <f t="shared" si="5"/>
        <v>2</v>
      </c>
      <c r="K15" s="7" t="str">
        <f t="shared" si="0"/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7" t="str">
        <f t="shared" si="1"/>
        <v>00000000</v>
      </c>
    </row>
    <row r="16" spans="2:20" x14ac:dyDescent="0.15">
      <c r="B16" s="4">
        <v>12</v>
      </c>
      <c r="C16" s="4" t="s">
        <v>22</v>
      </c>
      <c r="D16" s="4" t="s">
        <v>20</v>
      </c>
      <c r="E16" s="6">
        <v>1</v>
      </c>
      <c r="F16" s="6">
        <f t="shared" si="6"/>
        <v>1</v>
      </c>
      <c r="G16" s="6">
        <v>2</v>
      </c>
      <c r="H16" s="7" t="str">
        <f t="shared" si="3"/>
        <v>3</v>
      </c>
      <c r="I16" s="7">
        <f t="shared" si="4"/>
        <v>1</v>
      </c>
      <c r="J16" s="7" t="str">
        <f t="shared" si="5"/>
        <v>3</v>
      </c>
      <c r="K16" s="7" t="str">
        <f t="shared" si="0"/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7" t="str">
        <f t="shared" si="1"/>
        <v>00000000</v>
      </c>
    </row>
    <row r="17" spans="2:20" x14ac:dyDescent="0.15">
      <c r="B17" s="4">
        <v>13</v>
      </c>
      <c r="C17" s="4" t="s">
        <v>22</v>
      </c>
      <c r="D17" s="4" t="s">
        <v>21</v>
      </c>
      <c r="E17" s="6">
        <v>1</v>
      </c>
      <c r="F17" s="6">
        <f t="shared" si="6"/>
        <v>1</v>
      </c>
      <c r="G17" s="6" t="s">
        <v>96</v>
      </c>
      <c r="H17" s="7" t="str">
        <f t="shared" si="3"/>
        <v>7FFFFFFF</v>
      </c>
      <c r="I17" s="7">
        <f t="shared" si="4"/>
        <v>1</v>
      </c>
      <c r="J17" s="7" t="str">
        <f t="shared" si="5"/>
        <v>7FFFFFFF</v>
      </c>
      <c r="K17" s="7" t="str">
        <f t="shared" si="0"/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7" t="str">
        <f t="shared" si="1"/>
        <v>00000000</v>
      </c>
    </row>
    <row r="18" spans="2:20" x14ac:dyDescent="0.15">
      <c r="B18" s="4">
        <v>14</v>
      </c>
      <c r="C18" s="4" t="s">
        <v>22</v>
      </c>
      <c r="D18" s="4" t="s">
        <v>23</v>
      </c>
      <c r="E18" s="6">
        <v>1</v>
      </c>
      <c r="F18" s="6">
        <f t="shared" si="6"/>
        <v>1</v>
      </c>
      <c r="G18" s="6" t="s">
        <v>19</v>
      </c>
      <c r="H18" s="7" t="str">
        <f t="shared" si="3"/>
        <v>80000000</v>
      </c>
      <c r="I18" s="7">
        <f t="shared" si="4"/>
        <v>1</v>
      </c>
      <c r="J18" s="7" t="str">
        <f t="shared" si="5"/>
        <v>80000000</v>
      </c>
      <c r="K18" s="7" t="str">
        <f t="shared" si="0"/>
        <v>6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1</v>
      </c>
      <c r="R18" s="8">
        <v>1</v>
      </c>
      <c r="S18" s="8">
        <v>0</v>
      </c>
      <c r="T18" s="7" t="str">
        <f t="shared" si="1"/>
        <v>00000110</v>
      </c>
    </row>
    <row r="19" spans="2:20" x14ac:dyDescent="0.15">
      <c r="B19" s="4">
        <v>15</v>
      </c>
      <c r="C19" s="4" t="s">
        <v>22</v>
      </c>
      <c r="D19" s="4" t="s">
        <v>26</v>
      </c>
      <c r="E19" s="6">
        <v>1</v>
      </c>
      <c r="F19" s="6">
        <f t="shared" si="6"/>
        <v>1</v>
      </c>
      <c r="G19" s="6" t="s">
        <v>29</v>
      </c>
      <c r="H19" s="7" t="str">
        <f t="shared" si="3"/>
        <v>FFFFFFFF</v>
      </c>
      <c r="I19" s="7">
        <f t="shared" si="4"/>
        <v>1</v>
      </c>
      <c r="J19" s="7" t="str">
        <f t="shared" si="5"/>
        <v>FFFFFFFF</v>
      </c>
      <c r="K19" s="7" t="str">
        <f t="shared" si="0"/>
        <v>2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1</v>
      </c>
      <c r="S19" s="8">
        <v>0</v>
      </c>
      <c r="T19" s="7" t="str">
        <f t="shared" si="1"/>
        <v>00000010</v>
      </c>
    </row>
    <row r="20" spans="2:20" x14ac:dyDescent="0.15">
      <c r="B20" s="4">
        <v>16</v>
      </c>
      <c r="C20" s="4" t="s">
        <v>22</v>
      </c>
      <c r="D20" s="4" t="s">
        <v>27</v>
      </c>
      <c r="E20" s="6">
        <v>1</v>
      </c>
      <c r="F20" s="6">
        <f t="shared" si="6"/>
        <v>1</v>
      </c>
      <c r="G20" s="6" t="s">
        <v>30</v>
      </c>
      <c r="H20" s="7">
        <v>0</v>
      </c>
      <c r="I20" s="7">
        <f t="shared" si="4"/>
        <v>1</v>
      </c>
      <c r="J20" s="7" t="str">
        <f t="shared" si="5"/>
        <v>100000000</v>
      </c>
      <c r="K20" s="7" t="str">
        <f t="shared" si="0"/>
        <v>9</v>
      </c>
      <c r="L20" s="8">
        <v>0</v>
      </c>
      <c r="M20" s="8">
        <v>0</v>
      </c>
      <c r="N20" s="8">
        <v>0</v>
      </c>
      <c r="O20" s="8">
        <v>0</v>
      </c>
      <c r="P20" s="8">
        <v>1</v>
      </c>
      <c r="Q20" s="8">
        <v>0</v>
      </c>
      <c r="R20" s="8">
        <v>0</v>
      </c>
      <c r="S20" s="8">
        <v>1</v>
      </c>
      <c r="T20" s="7" t="str">
        <f t="shared" si="1"/>
        <v>00001001</v>
      </c>
    </row>
    <row r="21" spans="2:20" x14ac:dyDescent="0.15">
      <c r="B21" s="4">
        <v>17</v>
      </c>
      <c r="C21" s="4" t="s">
        <v>22</v>
      </c>
      <c r="D21" s="4" t="s">
        <v>28</v>
      </c>
      <c r="E21" s="6">
        <v>1</v>
      </c>
      <c r="F21" s="6">
        <f t="shared" si="6"/>
        <v>1</v>
      </c>
      <c r="G21" s="6">
        <v>80000001</v>
      </c>
      <c r="H21" s="7" t="str">
        <f t="shared" si="3"/>
        <v>80000002</v>
      </c>
      <c r="I21" s="7">
        <f t="shared" si="4"/>
        <v>1</v>
      </c>
      <c r="J21" s="7" t="str">
        <f t="shared" si="5"/>
        <v>80000002</v>
      </c>
      <c r="K21" s="7" t="str">
        <f t="shared" si="0"/>
        <v>2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1</v>
      </c>
      <c r="S21" s="8">
        <v>0</v>
      </c>
      <c r="T21" s="7" t="str">
        <f t="shared" si="1"/>
        <v>00000010</v>
      </c>
    </row>
    <row r="22" spans="2:20" x14ac:dyDescent="0.15">
      <c r="B22" s="4">
        <v>18</v>
      </c>
      <c r="C22" s="4" t="s">
        <v>22</v>
      </c>
      <c r="D22" s="4" t="s">
        <v>24</v>
      </c>
      <c r="E22" s="6">
        <v>1</v>
      </c>
      <c r="F22" s="6">
        <f t="shared" si="6"/>
        <v>1</v>
      </c>
      <c r="G22" s="6">
        <v>80000000</v>
      </c>
      <c r="H22" s="7" t="str">
        <f t="shared" si="3"/>
        <v>80000001</v>
      </c>
      <c r="I22" s="7">
        <f t="shared" si="4"/>
        <v>1</v>
      </c>
      <c r="J22" s="7" t="str">
        <f t="shared" si="5"/>
        <v>80000001</v>
      </c>
      <c r="K22" s="7" t="str">
        <f t="shared" si="0"/>
        <v>2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1</v>
      </c>
      <c r="S22" s="8">
        <v>0</v>
      </c>
      <c r="T22" s="7" t="str">
        <f t="shared" si="1"/>
        <v>00000010</v>
      </c>
    </row>
    <row r="23" spans="2:20" x14ac:dyDescent="0.15">
      <c r="B23" s="4">
        <v>19</v>
      </c>
      <c r="C23" s="4" t="s">
        <v>20</v>
      </c>
      <c r="D23" s="4" t="s">
        <v>12</v>
      </c>
      <c r="E23" s="4">
        <v>2</v>
      </c>
      <c r="F23" s="6">
        <f t="shared" si="6"/>
        <v>2</v>
      </c>
      <c r="G23" s="6">
        <v>0</v>
      </c>
      <c r="H23" s="7" t="str">
        <f t="shared" si="3"/>
        <v>2</v>
      </c>
      <c r="I23" s="7">
        <f t="shared" si="4"/>
        <v>2</v>
      </c>
      <c r="J23" s="7" t="str">
        <f t="shared" si="5"/>
        <v>2</v>
      </c>
      <c r="K23" s="7" t="str">
        <f t="shared" si="0"/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7" t="str">
        <f t="shared" si="1"/>
        <v>00000000</v>
      </c>
    </row>
    <row r="24" spans="2:20" x14ac:dyDescent="0.15">
      <c r="B24" s="4">
        <v>20</v>
      </c>
      <c r="C24" s="4" t="s">
        <v>20</v>
      </c>
      <c r="D24" s="4" t="s">
        <v>22</v>
      </c>
      <c r="E24" s="4">
        <v>2</v>
      </c>
      <c r="F24" s="6">
        <f t="shared" si="6"/>
        <v>2</v>
      </c>
      <c r="G24" s="6">
        <v>1</v>
      </c>
      <c r="H24" s="7" t="str">
        <f t="shared" si="3"/>
        <v>3</v>
      </c>
      <c r="I24" s="7">
        <f t="shared" si="4"/>
        <v>2</v>
      </c>
      <c r="J24" s="7" t="str">
        <f t="shared" si="5"/>
        <v>3</v>
      </c>
      <c r="K24" s="7" t="str">
        <f t="shared" si="0"/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7" t="str">
        <f t="shared" si="1"/>
        <v>00000000</v>
      </c>
    </row>
    <row r="25" spans="2:20" x14ac:dyDescent="0.15">
      <c r="B25" s="4">
        <v>21</v>
      </c>
      <c r="C25" s="4" t="s">
        <v>20</v>
      </c>
      <c r="D25" s="4" t="s">
        <v>20</v>
      </c>
      <c r="E25" s="4">
        <v>2</v>
      </c>
      <c r="F25" s="6">
        <f t="shared" si="6"/>
        <v>2</v>
      </c>
      <c r="G25" s="6">
        <v>2</v>
      </c>
      <c r="H25" s="7" t="str">
        <f t="shared" si="3"/>
        <v>4</v>
      </c>
      <c r="I25" s="7">
        <f t="shared" si="4"/>
        <v>2</v>
      </c>
      <c r="J25" s="7" t="str">
        <f t="shared" si="5"/>
        <v>4</v>
      </c>
      <c r="K25" s="7" t="str">
        <f t="shared" si="0"/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7" t="str">
        <f t="shared" si="1"/>
        <v>00000000</v>
      </c>
    </row>
    <row r="26" spans="2:20" x14ac:dyDescent="0.15">
      <c r="B26" s="4">
        <v>22</v>
      </c>
      <c r="C26" s="4" t="s">
        <v>20</v>
      </c>
      <c r="D26" s="4" t="s">
        <v>21</v>
      </c>
      <c r="E26" s="4">
        <v>2</v>
      </c>
      <c r="F26" s="6">
        <f t="shared" si="6"/>
        <v>2</v>
      </c>
      <c r="G26" s="6" t="s">
        <v>25</v>
      </c>
      <c r="H26" s="7" t="str">
        <f t="shared" si="3"/>
        <v>80000000</v>
      </c>
      <c r="I26" s="7">
        <f t="shared" si="4"/>
        <v>2</v>
      </c>
      <c r="J26" s="7" t="str">
        <f t="shared" si="5"/>
        <v>80000000</v>
      </c>
      <c r="K26" s="7" t="str">
        <f t="shared" si="0"/>
        <v>6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1</v>
      </c>
      <c r="R26" s="8">
        <v>1</v>
      </c>
      <c r="S26" s="8">
        <v>0</v>
      </c>
      <c r="T26" s="7" t="str">
        <f t="shared" si="1"/>
        <v>00000110</v>
      </c>
    </row>
    <row r="27" spans="2:20" x14ac:dyDescent="0.15">
      <c r="B27" s="4">
        <v>23</v>
      </c>
      <c r="C27" s="4" t="s">
        <v>20</v>
      </c>
      <c r="D27" s="4" t="s">
        <v>23</v>
      </c>
      <c r="E27" s="4">
        <v>2</v>
      </c>
      <c r="F27" s="6">
        <f t="shared" si="6"/>
        <v>2</v>
      </c>
      <c r="G27" s="6" t="s">
        <v>19</v>
      </c>
      <c r="H27" s="7" t="str">
        <f t="shared" si="3"/>
        <v>80000001</v>
      </c>
      <c r="I27" s="7">
        <f t="shared" si="4"/>
        <v>2</v>
      </c>
      <c r="J27" s="7" t="str">
        <f t="shared" si="5"/>
        <v>80000001</v>
      </c>
      <c r="K27" s="7" t="str">
        <f t="shared" si="0"/>
        <v>6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1</v>
      </c>
      <c r="R27" s="8">
        <v>1</v>
      </c>
      <c r="S27" s="8">
        <v>0</v>
      </c>
      <c r="T27" s="7" t="str">
        <f t="shared" si="1"/>
        <v>00000110</v>
      </c>
    </row>
    <row r="28" spans="2:20" x14ac:dyDescent="0.15">
      <c r="B28" s="4">
        <v>24</v>
      </c>
      <c r="C28" s="4" t="s">
        <v>20</v>
      </c>
      <c r="D28" s="4" t="s">
        <v>26</v>
      </c>
      <c r="E28" s="4">
        <v>2</v>
      </c>
      <c r="F28" s="6">
        <f t="shared" si="6"/>
        <v>2</v>
      </c>
      <c r="G28" s="6" t="s">
        <v>29</v>
      </c>
      <c r="H28" s="7">
        <v>0</v>
      </c>
      <c r="I28" s="7">
        <f t="shared" si="4"/>
        <v>2</v>
      </c>
      <c r="J28" s="7" t="str">
        <f t="shared" si="5"/>
        <v>100000000</v>
      </c>
      <c r="K28" s="7" t="str">
        <f t="shared" si="0"/>
        <v>9</v>
      </c>
      <c r="L28" s="8">
        <v>0</v>
      </c>
      <c r="M28" s="8">
        <v>0</v>
      </c>
      <c r="N28" s="8">
        <v>0</v>
      </c>
      <c r="O28" s="8">
        <v>0</v>
      </c>
      <c r="P28" s="8">
        <v>1</v>
      </c>
      <c r="Q28" s="8">
        <v>0</v>
      </c>
      <c r="R28" s="8">
        <v>0</v>
      </c>
      <c r="S28" s="8">
        <v>1</v>
      </c>
      <c r="T28" s="7" t="str">
        <f t="shared" si="1"/>
        <v>00001001</v>
      </c>
    </row>
    <row r="29" spans="2:20" x14ac:dyDescent="0.15">
      <c r="B29" s="4">
        <v>25</v>
      </c>
      <c r="C29" s="4" t="s">
        <v>20</v>
      </c>
      <c r="D29" s="4" t="s">
        <v>27</v>
      </c>
      <c r="E29" s="4">
        <v>2</v>
      </c>
      <c r="F29" s="6">
        <f t="shared" si="6"/>
        <v>2</v>
      </c>
      <c r="G29" s="6" t="s">
        <v>30</v>
      </c>
      <c r="H29" s="7">
        <v>1</v>
      </c>
      <c r="I29" s="7">
        <f t="shared" si="4"/>
        <v>2</v>
      </c>
      <c r="J29" s="7" t="str">
        <f t="shared" si="5"/>
        <v>100000001</v>
      </c>
      <c r="K29" s="7" t="str">
        <f t="shared" si="0"/>
        <v>8</v>
      </c>
      <c r="L29" s="8">
        <v>0</v>
      </c>
      <c r="M29" s="8">
        <v>0</v>
      </c>
      <c r="N29" s="8">
        <v>0</v>
      </c>
      <c r="O29" s="8">
        <v>0</v>
      </c>
      <c r="P29" s="8">
        <v>1</v>
      </c>
      <c r="Q29" s="8">
        <v>0</v>
      </c>
      <c r="R29" s="8">
        <v>0</v>
      </c>
      <c r="S29" s="8">
        <v>0</v>
      </c>
      <c r="T29" s="7" t="str">
        <f t="shared" si="1"/>
        <v>00001000</v>
      </c>
    </row>
    <row r="30" spans="2:20" x14ac:dyDescent="0.15">
      <c r="B30" s="4">
        <v>26</v>
      </c>
      <c r="C30" s="4" t="s">
        <v>20</v>
      </c>
      <c r="D30" s="4" t="s">
        <v>28</v>
      </c>
      <c r="E30" s="4">
        <v>2</v>
      </c>
      <c r="F30" s="6">
        <f t="shared" si="6"/>
        <v>2</v>
      </c>
      <c r="G30" s="6">
        <v>80000001</v>
      </c>
      <c r="H30" s="7" t="str">
        <f t="shared" si="3"/>
        <v>80000003</v>
      </c>
      <c r="I30" s="7">
        <f t="shared" si="4"/>
        <v>2</v>
      </c>
      <c r="J30" s="7" t="str">
        <f t="shared" si="5"/>
        <v>80000003</v>
      </c>
      <c r="K30" s="7" t="str">
        <f t="shared" si="0"/>
        <v>2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1</v>
      </c>
      <c r="S30" s="8">
        <v>0</v>
      </c>
      <c r="T30" s="7" t="str">
        <f t="shared" si="1"/>
        <v>00000010</v>
      </c>
    </row>
    <row r="31" spans="2:20" x14ac:dyDescent="0.15">
      <c r="B31" s="4">
        <v>27</v>
      </c>
      <c r="C31" s="4" t="s">
        <v>20</v>
      </c>
      <c r="D31" s="4" t="s">
        <v>24</v>
      </c>
      <c r="E31" s="4">
        <v>2</v>
      </c>
      <c r="F31" s="6">
        <f t="shared" si="6"/>
        <v>2</v>
      </c>
      <c r="G31" s="6">
        <v>80000000</v>
      </c>
      <c r="H31" s="7" t="str">
        <f t="shared" si="3"/>
        <v>80000002</v>
      </c>
      <c r="I31" s="7">
        <f t="shared" si="4"/>
        <v>2</v>
      </c>
      <c r="J31" s="7" t="str">
        <f t="shared" si="5"/>
        <v>80000002</v>
      </c>
      <c r="K31" s="7" t="str">
        <f t="shared" si="0"/>
        <v>2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1</v>
      </c>
      <c r="S31" s="8">
        <v>0</v>
      </c>
      <c r="T31" s="7" t="str">
        <f t="shared" si="1"/>
        <v>00000010</v>
      </c>
    </row>
    <row r="32" spans="2:20" x14ac:dyDescent="0.15">
      <c r="B32" s="4">
        <v>28</v>
      </c>
      <c r="C32" s="4" t="s">
        <v>21</v>
      </c>
      <c r="D32" s="4" t="s">
        <v>12</v>
      </c>
      <c r="E32" s="4" t="s">
        <v>125</v>
      </c>
      <c r="F32" s="6">
        <f t="shared" si="6"/>
        <v>32766</v>
      </c>
      <c r="G32" s="6">
        <v>0</v>
      </c>
      <c r="H32" s="7" t="str">
        <f t="shared" si="3"/>
        <v>7FFE</v>
      </c>
      <c r="I32" s="7" t="str">
        <f>E32</f>
        <v>7FFE</v>
      </c>
      <c r="J32" s="7" t="str">
        <f>DEC2HEX(HEX2DEC(I32)+HEX2DEC(G32))</f>
        <v>7FFE</v>
      </c>
      <c r="K32" s="7" t="str">
        <f t="shared" si="0"/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7" t="str">
        <f t="shared" si="1"/>
        <v>00000000</v>
      </c>
    </row>
    <row r="33" spans="2:20" x14ac:dyDescent="0.15">
      <c r="B33" s="4">
        <v>29</v>
      </c>
      <c r="C33" s="4" t="s">
        <v>21</v>
      </c>
      <c r="D33" s="4" t="s">
        <v>22</v>
      </c>
      <c r="E33" s="4" t="s">
        <v>125</v>
      </c>
      <c r="F33" s="6">
        <f t="shared" si="6"/>
        <v>32766</v>
      </c>
      <c r="G33" s="6">
        <v>1</v>
      </c>
      <c r="H33" s="7" t="str">
        <f t="shared" si="3"/>
        <v>7FFF</v>
      </c>
      <c r="I33" s="7" t="str">
        <f t="shared" si="4"/>
        <v>7FFE</v>
      </c>
      <c r="J33" s="7" t="str">
        <f t="shared" si="5"/>
        <v>7FFF</v>
      </c>
      <c r="K33" s="7" t="str">
        <f t="shared" si="0"/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7" t="str">
        <f t="shared" si="1"/>
        <v>00000000</v>
      </c>
    </row>
    <row r="34" spans="2:20" x14ac:dyDescent="0.15">
      <c r="B34" s="4">
        <v>30</v>
      </c>
      <c r="C34" s="4" t="s">
        <v>21</v>
      </c>
      <c r="D34" s="4" t="s">
        <v>20</v>
      </c>
      <c r="E34" s="4" t="s">
        <v>125</v>
      </c>
      <c r="F34" s="6">
        <f t="shared" si="6"/>
        <v>32766</v>
      </c>
      <c r="G34" s="6">
        <v>2</v>
      </c>
      <c r="H34" s="7" t="str">
        <f t="shared" si="3"/>
        <v>8000</v>
      </c>
      <c r="I34" s="7" t="str">
        <f t="shared" si="4"/>
        <v>7FFE</v>
      </c>
      <c r="J34" s="7" t="str">
        <f t="shared" si="5"/>
        <v>8000</v>
      </c>
      <c r="K34" s="7" t="str">
        <f t="shared" si="0"/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7" t="str">
        <f t="shared" si="1"/>
        <v>00000000</v>
      </c>
    </row>
    <row r="35" spans="2:20" x14ac:dyDescent="0.15">
      <c r="B35" s="4">
        <v>31</v>
      </c>
      <c r="C35" s="4" t="s">
        <v>21</v>
      </c>
      <c r="D35" s="4" t="s">
        <v>21</v>
      </c>
      <c r="E35" s="4" t="s">
        <v>125</v>
      </c>
      <c r="F35" s="6">
        <f t="shared" si="6"/>
        <v>32766</v>
      </c>
      <c r="G35" s="6" t="s">
        <v>25</v>
      </c>
      <c r="H35" s="7" t="str">
        <f t="shared" si="3"/>
        <v>80007FFC</v>
      </c>
      <c r="I35" s="7" t="str">
        <f t="shared" si="4"/>
        <v>7FFE</v>
      </c>
      <c r="J35" s="7" t="str">
        <f t="shared" si="5"/>
        <v>80007FFC</v>
      </c>
      <c r="K35" s="7" t="str">
        <f t="shared" si="0"/>
        <v>6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1</v>
      </c>
      <c r="R35" s="8">
        <v>1</v>
      </c>
      <c r="S35" s="8">
        <v>0</v>
      </c>
      <c r="T35" s="7" t="str">
        <f t="shared" si="1"/>
        <v>00000110</v>
      </c>
    </row>
    <row r="36" spans="2:20" x14ac:dyDescent="0.15">
      <c r="B36" s="4">
        <v>32</v>
      </c>
      <c r="C36" s="4" t="s">
        <v>21</v>
      </c>
      <c r="D36" s="4" t="s">
        <v>23</v>
      </c>
      <c r="E36" s="4" t="s">
        <v>125</v>
      </c>
      <c r="F36" s="6">
        <f t="shared" si="6"/>
        <v>32766</v>
      </c>
      <c r="G36" s="6" t="s">
        <v>19</v>
      </c>
      <c r="H36" s="7" t="str">
        <f t="shared" si="3"/>
        <v>80007FFD</v>
      </c>
      <c r="I36" s="7" t="str">
        <f t="shared" si="4"/>
        <v>7FFE</v>
      </c>
      <c r="J36" s="7" t="str">
        <f t="shared" si="5"/>
        <v>80007FFD</v>
      </c>
      <c r="K36" s="7" t="str">
        <f t="shared" si="0"/>
        <v>6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1</v>
      </c>
      <c r="R36" s="8">
        <v>1</v>
      </c>
      <c r="S36" s="8">
        <v>0</v>
      </c>
      <c r="T36" s="7" t="str">
        <f t="shared" si="1"/>
        <v>00000110</v>
      </c>
    </row>
    <row r="37" spans="2:20" x14ac:dyDescent="0.15">
      <c r="B37" s="4">
        <v>33</v>
      </c>
      <c r="C37" s="4" t="s">
        <v>21</v>
      </c>
      <c r="D37" s="4" t="s">
        <v>26</v>
      </c>
      <c r="E37" s="4" t="s">
        <v>125</v>
      </c>
      <c r="F37" s="6">
        <f t="shared" si="6"/>
        <v>32766</v>
      </c>
      <c r="G37" s="6" t="s">
        <v>29</v>
      </c>
      <c r="H37" s="7" t="s">
        <v>148</v>
      </c>
      <c r="I37" s="7" t="str">
        <f t="shared" si="4"/>
        <v>7FFE</v>
      </c>
      <c r="J37" s="7" t="str">
        <f t="shared" si="5"/>
        <v>100007FFC</v>
      </c>
      <c r="K37" s="7" t="str">
        <f t="shared" ref="K37:K68" si="7">BIN2HEX(T37)</f>
        <v>8</v>
      </c>
      <c r="L37" s="8">
        <v>0</v>
      </c>
      <c r="M37" s="8">
        <v>0</v>
      </c>
      <c r="N37" s="8">
        <v>0</v>
      </c>
      <c r="O37" s="8">
        <v>0</v>
      </c>
      <c r="P37" s="8">
        <v>1</v>
      </c>
      <c r="Q37" s="8">
        <v>0</v>
      </c>
      <c r="R37" s="8">
        <v>0</v>
      </c>
      <c r="S37" s="8">
        <v>0</v>
      </c>
      <c r="T37" s="7" t="str">
        <f t="shared" ref="T37:T68" si="8">L37&amp;M37&amp;N37&amp;O37&amp;P37&amp;Q37&amp;R37&amp;S37</f>
        <v>00001000</v>
      </c>
    </row>
    <row r="38" spans="2:20" x14ac:dyDescent="0.15">
      <c r="B38" s="4">
        <v>34</v>
      </c>
      <c r="C38" s="4" t="s">
        <v>21</v>
      </c>
      <c r="D38" s="4" t="s">
        <v>27</v>
      </c>
      <c r="E38" s="4" t="s">
        <v>125</v>
      </c>
      <c r="F38" s="6">
        <f t="shared" si="6"/>
        <v>32766</v>
      </c>
      <c r="G38" s="6" t="s">
        <v>30</v>
      </c>
      <c r="H38" s="7" t="s">
        <v>149</v>
      </c>
      <c r="I38" s="7" t="str">
        <f t="shared" si="4"/>
        <v>7FFE</v>
      </c>
      <c r="J38" s="7" t="str">
        <f t="shared" si="5"/>
        <v>100007FFD</v>
      </c>
      <c r="K38" s="7" t="str">
        <f t="shared" si="7"/>
        <v>8</v>
      </c>
      <c r="L38" s="8">
        <v>0</v>
      </c>
      <c r="M38" s="8">
        <v>0</v>
      </c>
      <c r="N38" s="8">
        <v>0</v>
      </c>
      <c r="O38" s="8">
        <v>0</v>
      </c>
      <c r="P38" s="8">
        <v>1</v>
      </c>
      <c r="Q38" s="8">
        <v>0</v>
      </c>
      <c r="R38" s="8">
        <v>0</v>
      </c>
      <c r="S38" s="8">
        <v>0</v>
      </c>
      <c r="T38" s="7" t="str">
        <f t="shared" si="8"/>
        <v>00001000</v>
      </c>
    </row>
    <row r="39" spans="2:20" x14ac:dyDescent="0.15">
      <c r="B39" s="4">
        <v>35</v>
      </c>
      <c r="C39" s="4" t="s">
        <v>21</v>
      </c>
      <c r="D39" s="4" t="s">
        <v>28</v>
      </c>
      <c r="E39" s="4" t="s">
        <v>125</v>
      </c>
      <c r="F39" s="6">
        <f t="shared" si="6"/>
        <v>32766</v>
      </c>
      <c r="G39" s="6">
        <v>80000001</v>
      </c>
      <c r="H39" s="7" t="str">
        <f t="shared" si="3"/>
        <v>80007FFF</v>
      </c>
      <c r="I39" s="7" t="str">
        <f t="shared" si="4"/>
        <v>7FFE</v>
      </c>
      <c r="J39" s="7" t="str">
        <f t="shared" si="5"/>
        <v>80007FFF</v>
      </c>
      <c r="K39" s="7" t="str">
        <f t="shared" si="7"/>
        <v>2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1</v>
      </c>
      <c r="S39" s="8">
        <v>0</v>
      </c>
      <c r="T39" s="7" t="str">
        <f t="shared" si="8"/>
        <v>00000010</v>
      </c>
    </row>
    <row r="40" spans="2:20" x14ac:dyDescent="0.15">
      <c r="B40" s="4">
        <v>36</v>
      </c>
      <c r="C40" s="4" t="s">
        <v>21</v>
      </c>
      <c r="D40" s="4" t="s">
        <v>24</v>
      </c>
      <c r="E40" s="4" t="s">
        <v>125</v>
      </c>
      <c r="F40" s="6">
        <f t="shared" si="6"/>
        <v>32766</v>
      </c>
      <c r="G40" s="6">
        <v>80000000</v>
      </c>
      <c r="H40" s="7" t="str">
        <f t="shared" si="3"/>
        <v>80007FFE</v>
      </c>
      <c r="I40" s="7" t="str">
        <f t="shared" si="4"/>
        <v>7FFE</v>
      </c>
      <c r="J40" s="7" t="str">
        <f t="shared" si="5"/>
        <v>80007FFE</v>
      </c>
      <c r="K40" s="7" t="str">
        <f t="shared" si="7"/>
        <v>2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1</v>
      </c>
      <c r="S40" s="8">
        <v>0</v>
      </c>
      <c r="T40" s="7" t="str">
        <f t="shared" si="8"/>
        <v>00000010</v>
      </c>
    </row>
    <row r="41" spans="2:20" x14ac:dyDescent="0.15">
      <c r="B41" s="4">
        <v>37</v>
      </c>
      <c r="C41" s="4" t="s">
        <v>23</v>
      </c>
      <c r="D41" s="4" t="s">
        <v>12</v>
      </c>
      <c r="E41" s="4" t="s">
        <v>124</v>
      </c>
      <c r="F41" s="6">
        <f t="shared" si="6"/>
        <v>32767</v>
      </c>
      <c r="G41" s="6">
        <v>0</v>
      </c>
      <c r="H41" s="7" t="str">
        <f t="shared" si="3"/>
        <v>7FFF</v>
      </c>
      <c r="I41" s="7" t="str">
        <f t="shared" si="4"/>
        <v>7FFF</v>
      </c>
      <c r="J41" s="7" t="str">
        <f t="shared" si="5"/>
        <v>7FFF</v>
      </c>
      <c r="K41" s="7" t="str">
        <f t="shared" si="7"/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7" t="str">
        <f t="shared" si="8"/>
        <v>00000000</v>
      </c>
    </row>
    <row r="42" spans="2:20" x14ac:dyDescent="0.15">
      <c r="B42" s="4">
        <v>38</v>
      </c>
      <c r="C42" s="4" t="s">
        <v>23</v>
      </c>
      <c r="D42" s="4" t="s">
        <v>22</v>
      </c>
      <c r="E42" s="4" t="s">
        <v>124</v>
      </c>
      <c r="F42" s="6">
        <f t="shared" si="6"/>
        <v>32767</v>
      </c>
      <c r="G42" s="6">
        <v>1</v>
      </c>
      <c r="H42" s="7" t="str">
        <f t="shared" si="3"/>
        <v>8000</v>
      </c>
      <c r="I42" s="7" t="str">
        <f t="shared" si="4"/>
        <v>7FFF</v>
      </c>
      <c r="J42" s="7" t="str">
        <f t="shared" si="5"/>
        <v>8000</v>
      </c>
      <c r="K42" s="7" t="str">
        <f t="shared" si="7"/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7" t="str">
        <f t="shared" si="8"/>
        <v>00000000</v>
      </c>
    </row>
    <row r="43" spans="2:20" x14ac:dyDescent="0.15">
      <c r="B43" s="4">
        <v>39</v>
      </c>
      <c r="C43" s="4" t="s">
        <v>23</v>
      </c>
      <c r="D43" s="4" t="s">
        <v>20</v>
      </c>
      <c r="E43" s="4" t="s">
        <v>124</v>
      </c>
      <c r="F43" s="6">
        <f t="shared" si="6"/>
        <v>32767</v>
      </c>
      <c r="G43" s="6">
        <v>2</v>
      </c>
      <c r="H43" s="7" t="str">
        <f t="shared" si="3"/>
        <v>8001</v>
      </c>
      <c r="I43" s="7" t="str">
        <f t="shared" si="4"/>
        <v>7FFF</v>
      </c>
      <c r="J43" s="7" t="str">
        <f t="shared" si="5"/>
        <v>8001</v>
      </c>
      <c r="K43" s="7" t="str">
        <f t="shared" si="7"/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7" t="str">
        <f t="shared" si="8"/>
        <v>00000000</v>
      </c>
    </row>
    <row r="44" spans="2:20" x14ac:dyDescent="0.15">
      <c r="B44" s="4">
        <v>40</v>
      </c>
      <c r="C44" s="4" t="s">
        <v>23</v>
      </c>
      <c r="D44" s="4" t="s">
        <v>21</v>
      </c>
      <c r="E44" s="4" t="s">
        <v>124</v>
      </c>
      <c r="F44" s="6">
        <f t="shared" si="6"/>
        <v>32767</v>
      </c>
      <c r="G44" s="6" t="s">
        <v>107</v>
      </c>
      <c r="H44" s="7" t="str">
        <f t="shared" si="3"/>
        <v>80007FFD</v>
      </c>
      <c r="I44" s="7" t="str">
        <f t="shared" si="4"/>
        <v>7FFF</v>
      </c>
      <c r="J44" s="7" t="str">
        <f t="shared" si="5"/>
        <v>80007FFD</v>
      </c>
      <c r="K44" s="7" t="str">
        <f t="shared" si="7"/>
        <v>6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1</v>
      </c>
      <c r="R44" s="8">
        <v>1</v>
      </c>
      <c r="S44" s="8">
        <v>0</v>
      </c>
      <c r="T44" s="7" t="str">
        <f t="shared" si="8"/>
        <v>00000110</v>
      </c>
    </row>
    <row r="45" spans="2:20" x14ac:dyDescent="0.15">
      <c r="B45" s="4">
        <v>41</v>
      </c>
      <c r="C45" s="4" t="s">
        <v>23</v>
      </c>
      <c r="D45" s="4" t="s">
        <v>23</v>
      </c>
      <c r="E45" s="4" t="s">
        <v>124</v>
      </c>
      <c r="F45" s="6">
        <f t="shared" si="6"/>
        <v>32767</v>
      </c>
      <c r="G45" s="6" t="s">
        <v>19</v>
      </c>
      <c r="H45" s="7" t="str">
        <f t="shared" si="3"/>
        <v>80007FFE</v>
      </c>
      <c r="I45" s="7" t="str">
        <f t="shared" si="4"/>
        <v>7FFF</v>
      </c>
      <c r="J45" s="7" t="str">
        <f t="shared" si="5"/>
        <v>80007FFE</v>
      </c>
      <c r="K45" s="7" t="str">
        <f t="shared" si="7"/>
        <v>6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1</v>
      </c>
      <c r="R45" s="8">
        <v>1</v>
      </c>
      <c r="S45" s="8">
        <v>0</v>
      </c>
      <c r="T45" s="7" t="str">
        <f t="shared" si="8"/>
        <v>00000110</v>
      </c>
    </row>
    <row r="46" spans="2:20" x14ac:dyDescent="0.15">
      <c r="B46" s="4">
        <v>42</v>
      </c>
      <c r="C46" s="4" t="s">
        <v>23</v>
      </c>
      <c r="D46" s="4" t="s">
        <v>26</v>
      </c>
      <c r="E46" s="4" t="s">
        <v>124</v>
      </c>
      <c r="F46" s="6">
        <f t="shared" si="6"/>
        <v>32767</v>
      </c>
      <c r="G46" s="6" t="s">
        <v>103</v>
      </c>
      <c r="H46" s="7" t="s">
        <v>149</v>
      </c>
      <c r="I46" s="7" t="str">
        <f t="shared" si="4"/>
        <v>7FFF</v>
      </c>
      <c r="J46" s="7" t="str">
        <f t="shared" si="5"/>
        <v>100007FFD</v>
      </c>
      <c r="K46" s="7" t="str">
        <f t="shared" si="7"/>
        <v>8</v>
      </c>
      <c r="L46" s="8">
        <v>0</v>
      </c>
      <c r="M46" s="8">
        <v>0</v>
      </c>
      <c r="N46" s="8">
        <v>0</v>
      </c>
      <c r="O46" s="8">
        <v>0</v>
      </c>
      <c r="P46" s="8">
        <v>1</v>
      </c>
      <c r="Q46" s="8">
        <v>0</v>
      </c>
      <c r="R46" s="8">
        <v>0</v>
      </c>
      <c r="S46" s="8">
        <v>0</v>
      </c>
      <c r="T46" s="7" t="str">
        <f t="shared" si="8"/>
        <v>00001000</v>
      </c>
    </row>
    <row r="47" spans="2:20" x14ac:dyDescent="0.15">
      <c r="B47" s="4">
        <v>43</v>
      </c>
      <c r="C47" s="4" t="s">
        <v>23</v>
      </c>
      <c r="D47" s="4" t="s">
        <v>27</v>
      </c>
      <c r="E47" s="4" t="s">
        <v>124</v>
      </c>
      <c r="F47" s="6">
        <f t="shared" si="6"/>
        <v>32767</v>
      </c>
      <c r="G47" s="6" t="s">
        <v>30</v>
      </c>
      <c r="H47" s="7" t="s">
        <v>150</v>
      </c>
      <c r="I47" s="7" t="str">
        <f t="shared" si="4"/>
        <v>7FFF</v>
      </c>
      <c r="J47" s="7" t="str">
        <f t="shared" si="5"/>
        <v>100007FFE</v>
      </c>
      <c r="K47" s="7" t="str">
        <f t="shared" si="7"/>
        <v>8</v>
      </c>
      <c r="L47" s="8">
        <v>0</v>
      </c>
      <c r="M47" s="8">
        <v>0</v>
      </c>
      <c r="N47" s="8">
        <v>0</v>
      </c>
      <c r="O47" s="8">
        <v>0</v>
      </c>
      <c r="P47" s="8">
        <v>1</v>
      </c>
      <c r="Q47" s="8">
        <v>0</v>
      </c>
      <c r="R47" s="8">
        <v>0</v>
      </c>
      <c r="S47" s="8">
        <v>0</v>
      </c>
      <c r="T47" s="7" t="str">
        <f t="shared" si="8"/>
        <v>00001000</v>
      </c>
    </row>
    <row r="48" spans="2:20" x14ac:dyDescent="0.15">
      <c r="B48" s="4">
        <v>44</v>
      </c>
      <c r="C48" s="4" t="s">
        <v>23</v>
      </c>
      <c r="D48" s="4" t="s">
        <v>28</v>
      </c>
      <c r="E48" s="4" t="s">
        <v>124</v>
      </c>
      <c r="F48" s="6">
        <f t="shared" si="6"/>
        <v>32767</v>
      </c>
      <c r="G48" s="6">
        <v>80000001</v>
      </c>
      <c r="H48" s="7" t="str">
        <f t="shared" si="3"/>
        <v>80008000</v>
      </c>
      <c r="I48" s="7" t="str">
        <f t="shared" si="4"/>
        <v>7FFF</v>
      </c>
      <c r="J48" s="7" t="str">
        <f t="shared" si="5"/>
        <v>80008000</v>
      </c>
      <c r="K48" s="7" t="str">
        <f t="shared" si="7"/>
        <v>2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1</v>
      </c>
      <c r="S48" s="8">
        <v>0</v>
      </c>
      <c r="T48" s="7" t="str">
        <f t="shared" si="8"/>
        <v>00000010</v>
      </c>
    </row>
    <row r="49" spans="2:20" x14ac:dyDescent="0.15">
      <c r="B49" s="4">
        <v>45</v>
      </c>
      <c r="C49" s="4" t="s">
        <v>23</v>
      </c>
      <c r="D49" s="4" t="s">
        <v>24</v>
      </c>
      <c r="E49" s="4" t="s">
        <v>124</v>
      </c>
      <c r="F49" s="6">
        <f t="shared" si="6"/>
        <v>32767</v>
      </c>
      <c r="G49" s="6">
        <v>80000000</v>
      </c>
      <c r="H49" s="7" t="str">
        <f t="shared" si="3"/>
        <v>80007FFF</v>
      </c>
      <c r="I49" s="7" t="str">
        <f t="shared" si="4"/>
        <v>7FFF</v>
      </c>
      <c r="J49" s="7" t="str">
        <f t="shared" si="5"/>
        <v>80007FFF</v>
      </c>
      <c r="K49" s="7" t="str">
        <f t="shared" si="7"/>
        <v>2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1</v>
      </c>
      <c r="S49" s="8">
        <v>0</v>
      </c>
      <c r="T49" s="7" t="str">
        <f t="shared" si="8"/>
        <v>00000010</v>
      </c>
    </row>
    <row r="50" spans="2:20" x14ac:dyDescent="0.15">
      <c r="B50" s="4">
        <v>46</v>
      </c>
      <c r="C50" s="4" t="s">
        <v>26</v>
      </c>
      <c r="D50" s="4" t="s">
        <v>12</v>
      </c>
      <c r="E50" s="4" t="s">
        <v>127</v>
      </c>
      <c r="F50" s="6">
        <v>-2</v>
      </c>
      <c r="G50" s="6">
        <v>0</v>
      </c>
      <c r="H50" s="7" t="str">
        <f t="shared" si="3"/>
        <v>FFFFFFFE</v>
      </c>
      <c r="I50" s="7" t="s">
        <v>104</v>
      </c>
      <c r="J50" s="7" t="str">
        <f t="shared" si="5"/>
        <v>FFFFFFFE</v>
      </c>
      <c r="K50" s="7" t="str">
        <f t="shared" si="7"/>
        <v>2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1</v>
      </c>
      <c r="S50" s="8">
        <v>0</v>
      </c>
      <c r="T50" s="7" t="str">
        <f t="shared" si="8"/>
        <v>00000010</v>
      </c>
    </row>
    <row r="51" spans="2:20" x14ac:dyDescent="0.15">
      <c r="B51" s="4">
        <v>47</v>
      </c>
      <c r="C51" s="4" t="s">
        <v>26</v>
      </c>
      <c r="D51" s="4" t="s">
        <v>22</v>
      </c>
      <c r="E51" s="4" t="s">
        <v>127</v>
      </c>
      <c r="F51" s="6">
        <v>-2</v>
      </c>
      <c r="G51" s="6">
        <v>1</v>
      </c>
      <c r="H51" s="7" t="str">
        <f t="shared" si="3"/>
        <v>FFFFFFFF</v>
      </c>
      <c r="I51" s="7" t="s">
        <v>104</v>
      </c>
      <c r="J51" s="7" t="str">
        <f t="shared" si="5"/>
        <v>FFFFFFFF</v>
      </c>
      <c r="K51" s="7" t="str">
        <f t="shared" si="7"/>
        <v>2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1</v>
      </c>
      <c r="S51" s="8">
        <v>0</v>
      </c>
      <c r="T51" s="7" t="str">
        <f t="shared" si="8"/>
        <v>00000010</v>
      </c>
    </row>
    <row r="52" spans="2:20" x14ac:dyDescent="0.15">
      <c r="B52" s="4">
        <v>48</v>
      </c>
      <c r="C52" s="4" t="s">
        <v>26</v>
      </c>
      <c r="D52" s="4" t="s">
        <v>20</v>
      </c>
      <c r="E52" s="4" t="s">
        <v>127</v>
      </c>
      <c r="F52" s="6">
        <v>-2</v>
      </c>
      <c r="G52" s="6">
        <v>2</v>
      </c>
      <c r="H52" s="7">
        <v>0</v>
      </c>
      <c r="I52" s="7" t="s">
        <v>104</v>
      </c>
      <c r="J52" s="7" t="str">
        <f t="shared" si="5"/>
        <v>100000000</v>
      </c>
      <c r="K52" s="7" t="str">
        <f t="shared" si="7"/>
        <v>9</v>
      </c>
      <c r="L52" s="8">
        <v>0</v>
      </c>
      <c r="M52" s="8">
        <v>0</v>
      </c>
      <c r="N52" s="8">
        <v>0</v>
      </c>
      <c r="O52" s="8">
        <v>0</v>
      </c>
      <c r="P52" s="8">
        <v>1</v>
      </c>
      <c r="Q52" s="8">
        <v>0</v>
      </c>
      <c r="R52" s="8">
        <v>0</v>
      </c>
      <c r="S52" s="8">
        <v>1</v>
      </c>
      <c r="T52" s="7" t="str">
        <f t="shared" si="8"/>
        <v>00001001</v>
      </c>
    </row>
    <row r="53" spans="2:20" x14ac:dyDescent="0.15">
      <c r="B53" s="4">
        <v>49</v>
      </c>
      <c r="C53" s="4" t="s">
        <v>26</v>
      </c>
      <c r="D53" s="4" t="s">
        <v>21</v>
      </c>
      <c r="E53" s="4" t="s">
        <v>127</v>
      </c>
      <c r="F53" s="6">
        <v>-2</v>
      </c>
      <c r="G53" s="6" t="s">
        <v>25</v>
      </c>
      <c r="H53" s="7" t="s">
        <v>108</v>
      </c>
      <c r="I53" s="7" t="s">
        <v>104</v>
      </c>
      <c r="J53" s="7" t="str">
        <f t="shared" si="5"/>
        <v>17FFFFFFC</v>
      </c>
      <c r="K53" s="7" t="str">
        <f t="shared" si="7"/>
        <v>8</v>
      </c>
      <c r="L53" s="8">
        <v>0</v>
      </c>
      <c r="M53" s="8">
        <v>0</v>
      </c>
      <c r="N53" s="8">
        <v>0</v>
      </c>
      <c r="O53" s="8">
        <v>0</v>
      </c>
      <c r="P53" s="8">
        <v>1</v>
      </c>
      <c r="Q53" s="8">
        <v>0</v>
      </c>
      <c r="R53" s="8">
        <v>0</v>
      </c>
      <c r="S53" s="8">
        <v>0</v>
      </c>
      <c r="T53" s="7" t="str">
        <f t="shared" si="8"/>
        <v>00001000</v>
      </c>
    </row>
    <row r="54" spans="2:20" x14ac:dyDescent="0.15">
      <c r="B54" s="4">
        <v>50</v>
      </c>
      <c r="C54" s="4" t="s">
        <v>26</v>
      </c>
      <c r="D54" s="4" t="s">
        <v>23</v>
      </c>
      <c r="E54" s="4" t="s">
        <v>127</v>
      </c>
      <c r="F54" s="6">
        <v>-2</v>
      </c>
      <c r="G54" s="6" t="s">
        <v>19</v>
      </c>
      <c r="H54" s="7" t="s">
        <v>109</v>
      </c>
      <c r="I54" s="7" t="s">
        <v>104</v>
      </c>
      <c r="J54" s="7" t="str">
        <f t="shared" si="5"/>
        <v>17FFFFFFD</v>
      </c>
      <c r="K54" s="7" t="str">
        <f t="shared" si="7"/>
        <v>8</v>
      </c>
      <c r="L54" s="8">
        <v>0</v>
      </c>
      <c r="M54" s="8">
        <v>0</v>
      </c>
      <c r="N54" s="8">
        <v>0</v>
      </c>
      <c r="O54" s="8">
        <v>0</v>
      </c>
      <c r="P54" s="8">
        <v>1</v>
      </c>
      <c r="Q54" s="8">
        <v>0</v>
      </c>
      <c r="R54" s="8">
        <v>0</v>
      </c>
      <c r="S54" s="8">
        <v>0</v>
      </c>
      <c r="T54" s="7" t="str">
        <f t="shared" si="8"/>
        <v>00001000</v>
      </c>
    </row>
    <row r="55" spans="2:20" x14ac:dyDescent="0.15">
      <c r="B55" s="4">
        <v>51</v>
      </c>
      <c r="C55" s="4" t="s">
        <v>26</v>
      </c>
      <c r="D55" s="4" t="s">
        <v>26</v>
      </c>
      <c r="E55" s="4" t="s">
        <v>127</v>
      </c>
      <c r="F55" s="6">
        <v>-2</v>
      </c>
      <c r="G55" s="6" t="s">
        <v>29</v>
      </c>
      <c r="H55" s="7" t="s">
        <v>113</v>
      </c>
      <c r="I55" s="7" t="s">
        <v>104</v>
      </c>
      <c r="J55" s="7" t="str">
        <f t="shared" si="5"/>
        <v>1FFFFFFFC</v>
      </c>
      <c r="K55" s="7" t="str">
        <f t="shared" si="7"/>
        <v>A</v>
      </c>
      <c r="L55" s="8">
        <v>0</v>
      </c>
      <c r="M55" s="8">
        <v>0</v>
      </c>
      <c r="N55" s="8">
        <v>0</v>
      </c>
      <c r="O55" s="8">
        <v>0</v>
      </c>
      <c r="P55" s="8">
        <v>1</v>
      </c>
      <c r="Q55" s="8">
        <v>0</v>
      </c>
      <c r="R55" s="8">
        <v>1</v>
      </c>
      <c r="S55" s="8">
        <v>0</v>
      </c>
      <c r="T55" s="7" t="str">
        <f t="shared" si="8"/>
        <v>00001010</v>
      </c>
    </row>
    <row r="56" spans="2:20" x14ac:dyDescent="0.15">
      <c r="B56" s="4">
        <v>52</v>
      </c>
      <c r="C56" s="4" t="s">
        <v>26</v>
      </c>
      <c r="D56" s="4" t="s">
        <v>27</v>
      </c>
      <c r="E56" s="4" t="s">
        <v>127</v>
      </c>
      <c r="F56" s="6">
        <v>-2</v>
      </c>
      <c r="G56" s="6" t="s">
        <v>112</v>
      </c>
      <c r="H56" s="7" t="s">
        <v>114</v>
      </c>
      <c r="I56" s="7" t="s">
        <v>104</v>
      </c>
      <c r="J56" s="7" t="str">
        <f t="shared" si="5"/>
        <v>1FFFFFFFD</v>
      </c>
      <c r="K56" s="7" t="str">
        <f t="shared" si="7"/>
        <v>A</v>
      </c>
      <c r="L56" s="8">
        <v>0</v>
      </c>
      <c r="M56" s="8">
        <v>0</v>
      </c>
      <c r="N56" s="8">
        <v>0</v>
      </c>
      <c r="O56" s="8">
        <v>0</v>
      </c>
      <c r="P56" s="8">
        <v>1</v>
      </c>
      <c r="Q56" s="8">
        <v>0</v>
      </c>
      <c r="R56" s="8">
        <v>1</v>
      </c>
      <c r="S56" s="8">
        <v>0</v>
      </c>
      <c r="T56" s="7" t="str">
        <f t="shared" si="8"/>
        <v>00001010</v>
      </c>
    </row>
    <row r="57" spans="2:20" x14ac:dyDescent="0.15">
      <c r="B57" s="4">
        <v>53</v>
      </c>
      <c r="C57" s="4" t="s">
        <v>26</v>
      </c>
      <c r="D57" s="4" t="s">
        <v>28</v>
      </c>
      <c r="E57" s="4" t="s">
        <v>127</v>
      </c>
      <c r="F57" s="6">
        <v>-2</v>
      </c>
      <c r="G57" s="6">
        <v>80000001</v>
      </c>
      <c r="H57" s="7" t="s">
        <v>110</v>
      </c>
      <c r="I57" s="7" t="s">
        <v>104</v>
      </c>
      <c r="J57" s="7" t="str">
        <f t="shared" si="5"/>
        <v>17FFFFFFF</v>
      </c>
      <c r="K57" s="7" t="str">
        <f t="shared" si="7"/>
        <v>C</v>
      </c>
      <c r="L57" s="8">
        <v>0</v>
      </c>
      <c r="M57" s="8">
        <v>0</v>
      </c>
      <c r="N57" s="8">
        <v>0</v>
      </c>
      <c r="O57" s="8">
        <v>0</v>
      </c>
      <c r="P57" s="8">
        <v>1</v>
      </c>
      <c r="Q57" s="8">
        <v>1</v>
      </c>
      <c r="R57" s="8">
        <v>0</v>
      </c>
      <c r="S57" s="8">
        <v>0</v>
      </c>
      <c r="T57" s="7" t="str">
        <f t="shared" si="8"/>
        <v>00001100</v>
      </c>
    </row>
    <row r="58" spans="2:20" x14ac:dyDescent="0.15">
      <c r="B58" s="4">
        <v>54</v>
      </c>
      <c r="C58" s="4" t="s">
        <v>26</v>
      </c>
      <c r="D58" s="4" t="s">
        <v>24</v>
      </c>
      <c r="E58" s="4" t="s">
        <v>127</v>
      </c>
      <c r="F58" s="6">
        <v>-2</v>
      </c>
      <c r="G58" s="6">
        <v>80000000</v>
      </c>
      <c r="H58" s="7" t="s">
        <v>111</v>
      </c>
      <c r="I58" s="7" t="s">
        <v>104</v>
      </c>
      <c r="J58" s="7" t="str">
        <f t="shared" si="5"/>
        <v>17FFFFFFE</v>
      </c>
      <c r="K58" s="7" t="str">
        <f t="shared" si="7"/>
        <v>C</v>
      </c>
      <c r="L58" s="8">
        <v>0</v>
      </c>
      <c r="M58" s="8">
        <v>0</v>
      </c>
      <c r="N58" s="8">
        <v>0</v>
      </c>
      <c r="O58" s="8">
        <v>0</v>
      </c>
      <c r="P58" s="8">
        <v>1</v>
      </c>
      <c r="Q58" s="8">
        <v>1</v>
      </c>
      <c r="R58" s="8">
        <v>0</v>
      </c>
      <c r="S58" s="8">
        <v>0</v>
      </c>
      <c r="T58" s="7" t="str">
        <f t="shared" si="8"/>
        <v>00001100</v>
      </c>
    </row>
    <row r="59" spans="2:20" x14ac:dyDescent="0.15">
      <c r="B59" s="4">
        <v>55</v>
      </c>
      <c r="C59" s="4" t="s">
        <v>27</v>
      </c>
      <c r="D59" s="4" t="s">
        <v>12</v>
      </c>
      <c r="E59" s="4" t="s">
        <v>126</v>
      </c>
      <c r="F59" s="6">
        <v>-1</v>
      </c>
      <c r="G59" s="6">
        <v>0</v>
      </c>
      <c r="H59" s="7" t="str">
        <f t="shared" si="3"/>
        <v>FFFFFFFF</v>
      </c>
      <c r="I59" s="7" t="s">
        <v>105</v>
      </c>
      <c r="J59" s="7" t="str">
        <f t="shared" si="5"/>
        <v>FFFFFFFF</v>
      </c>
      <c r="K59" s="7" t="str">
        <f t="shared" si="7"/>
        <v>2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1</v>
      </c>
      <c r="S59" s="8">
        <v>0</v>
      </c>
      <c r="T59" s="7" t="str">
        <f t="shared" si="8"/>
        <v>00000010</v>
      </c>
    </row>
    <row r="60" spans="2:20" x14ac:dyDescent="0.15">
      <c r="B60" s="4">
        <v>56</v>
      </c>
      <c r="C60" s="4" t="s">
        <v>27</v>
      </c>
      <c r="D60" s="4" t="s">
        <v>22</v>
      </c>
      <c r="E60" s="4" t="s">
        <v>126</v>
      </c>
      <c r="F60" s="6">
        <v>-1</v>
      </c>
      <c r="G60" s="6">
        <v>1</v>
      </c>
      <c r="H60" s="7">
        <v>0</v>
      </c>
      <c r="I60" s="7" t="s">
        <v>105</v>
      </c>
      <c r="J60" s="7" t="str">
        <f t="shared" si="5"/>
        <v>100000000</v>
      </c>
      <c r="K60" s="7" t="str">
        <f t="shared" si="7"/>
        <v>9</v>
      </c>
      <c r="L60" s="8">
        <v>0</v>
      </c>
      <c r="M60" s="8">
        <v>0</v>
      </c>
      <c r="N60" s="8">
        <v>0</v>
      </c>
      <c r="O60" s="8">
        <v>0</v>
      </c>
      <c r="P60" s="8">
        <v>1</v>
      </c>
      <c r="Q60" s="8">
        <v>0</v>
      </c>
      <c r="R60" s="8">
        <v>0</v>
      </c>
      <c r="S60" s="8">
        <v>1</v>
      </c>
      <c r="T60" s="7" t="str">
        <f t="shared" si="8"/>
        <v>00001001</v>
      </c>
    </row>
    <row r="61" spans="2:20" x14ac:dyDescent="0.15">
      <c r="B61" s="4">
        <v>57</v>
      </c>
      <c r="C61" s="4" t="s">
        <v>27</v>
      </c>
      <c r="D61" s="4" t="s">
        <v>20</v>
      </c>
      <c r="E61" s="4" t="s">
        <v>126</v>
      </c>
      <c r="F61" s="6">
        <v>-1</v>
      </c>
      <c r="G61" s="6">
        <v>2</v>
      </c>
      <c r="H61" s="7">
        <v>1</v>
      </c>
      <c r="I61" s="7" t="s">
        <v>105</v>
      </c>
      <c r="J61" s="7" t="str">
        <f t="shared" si="5"/>
        <v>100000001</v>
      </c>
      <c r="K61" s="7" t="str">
        <f t="shared" si="7"/>
        <v>8</v>
      </c>
      <c r="L61" s="8">
        <v>0</v>
      </c>
      <c r="M61" s="8">
        <v>0</v>
      </c>
      <c r="N61" s="8">
        <v>0</v>
      </c>
      <c r="O61" s="8">
        <v>0</v>
      </c>
      <c r="P61" s="8">
        <v>1</v>
      </c>
      <c r="Q61" s="8">
        <v>0</v>
      </c>
      <c r="R61" s="8">
        <v>0</v>
      </c>
      <c r="S61" s="8">
        <v>0</v>
      </c>
      <c r="T61" s="7" t="str">
        <f t="shared" si="8"/>
        <v>00001000</v>
      </c>
    </row>
    <row r="62" spans="2:20" x14ac:dyDescent="0.15">
      <c r="B62" s="4">
        <v>58</v>
      </c>
      <c r="C62" s="4" t="s">
        <v>27</v>
      </c>
      <c r="D62" s="4" t="s">
        <v>21</v>
      </c>
      <c r="E62" s="4" t="s">
        <v>126</v>
      </c>
      <c r="F62" s="6">
        <v>-1</v>
      </c>
      <c r="G62" s="6" t="s">
        <v>25</v>
      </c>
      <c r="H62" s="7" t="s">
        <v>109</v>
      </c>
      <c r="I62" s="7" t="s">
        <v>105</v>
      </c>
      <c r="J62" s="7" t="str">
        <f t="shared" si="5"/>
        <v>17FFFFFFD</v>
      </c>
      <c r="K62" s="7" t="str">
        <f t="shared" si="7"/>
        <v>8</v>
      </c>
      <c r="L62" s="8">
        <v>0</v>
      </c>
      <c r="M62" s="8">
        <v>0</v>
      </c>
      <c r="N62" s="8">
        <v>0</v>
      </c>
      <c r="O62" s="8">
        <v>0</v>
      </c>
      <c r="P62" s="8">
        <v>1</v>
      </c>
      <c r="Q62" s="8">
        <v>0</v>
      </c>
      <c r="R62" s="8">
        <v>0</v>
      </c>
      <c r="S62" s="8">
        <v>0</v>
      </c>
      <c r="T62" s="7" t="str">
        <f t="shared" si="8"/>
        <v>00001000</v>
      </c>
    </row>
    <row r="63" spans="2:20" x14ac:dyDescent="0.15">
      <c r="B63" s="4">
        <v>59</v>
      </c>
      <c r="C63" s="4" t="s">
        <v>27</v>
      </c>
      <c r="D63" s="4" t="s">
        <v>23</v>
      </c>
      <c r="E63" s="4" t="s">
        <v>126</v>
      </c>
      <c r="F63" s="6">
        <v>-1</v>
      </c>
      <c r="G63" s="6" t="s">
        <v>19</v>
      </c>
      <c r="H63" s="7" t="s">
        <v>111</v>
      </c>
      <c r="I63" s="7" t="s">
        <v>105</v>
      </c>
      <c r="J63" s="7" t="str">
        <f t="shared" si="5"/>
        <v>17FFFFFFE</v>
      </c>
      <c r="K63" s="7" t="str">
        <f t="shared" si="7"/>
        <v>8</v>
      </c>
      <c r="L63" s="8">
        <v>0</v>
      </c>
      <c r="M63" s="8">
        <v>0</v>
      </c>
      <c r="N63" s="8">
        <v>0</v>
      </c>
      <c r="O63" s="8">
        <v>0</v>
      </c>
      <c r="P63" s="8">
        <v>1</v>
      </c>
      <c r="Q63" s="8">
        <v>0</v>
      </c>
      <c r="R63" s="8">
        <v>0</v>
      </c>
      <c r="S63" s="8">
        <v>0</v>
      </c>
      <c r="T63" s="7" t="str">
        <f t="shared" si="8"/>
        <v>00001000</v>
      </c>
    </row>
    <row r="64" spans="2:20" x14ac:dyDescent="0.15">
      <c r="B64" s="4">
        <v>60</v>
      </c>
      <c r="C64" s="4" t="s">
        <v>27</v>
      </c>
      <c r="D64" s="4" t="s">
        <v>26</v>
      </c>
      <c r="E64" s="4" t="s">
        <v>126</v>
      </c>
      <c r="F64" s="6">
        <v>-1</v>
      </c>
      <c r="G64" s="6" t="s">
        <v>29</v>
      </c>
      <c r="H64" s="7" t="s">
        <v>114</v>
      </c>
      <c r="I64" s="7" t="s">
        <v>105</v>
      </c>
      <c r="J64" s="7" t="str">
        <f t="shared" si="5"/>
        <v>1FFFFFFFD</v>
      </c>
      <c r="K64" s="7" t="str">
        <f t="shared" si="7"/>
        <v>A</v>
      </c>
      <c r="L64" s="8">
        <v>0</v>
      </c>
      <c r="M64" s="8">
        <v>0</v>
      </c>
      <c r="N64" s="8">
        <v>0</v>
      </c>
      <c r="O64" s="8">
        <v>0</v>
      </c>
      <c r="P64" s="8">
        <v>1</v>
      </c>
      <c r="Q64" s="8">
        <v>0</v>
      </c>
      <c r="R64" s="8">
        <v>1</v>
      </c>
      <c r="S64" s="8">
        <v>0</v>
      </c>
      <c r="T64" s="7" t="str">
        <f t="shared" si="8"/>
        <v>00001010</v>
      </c>
    </row>
    <row r="65" spans="2:20" x14ac:dyDescent="0.15">
      <c r="B65" s="4">
        <v>61</v>
      </c>
      <c r="C65" s="4" t="s">
        <v>27</v>
      </c>
      <c r="D65" s="4" t="s">
        <v>27</v>
      </c>
      <c r="E65" s="4" t="s">
        <v>126</v>
      </c>
      <c r="F65" s="6">
        <v>-1</v>
      </c>
      <c r="G65" s="6" t="s">
        <v>30</v>
      </c>
      <c r="H65" s="7" t="s">
        <v>104</v>
      </c>
      <c r="I65" s="7" t="s">
        <v>105</v>
      </c>
      <c r="J65" s="7" t="str">
        <f t="shared" si="5"/>
        <v>1FFFFFFFE</v>
      </c>
      <c r="K65" s="7" t="str">
        <f t="shared" si="7"/>
        <v>A</v>
      </c>
      <c r="L65" s="8">
        <v>0</v>
      </c>
      <c r="M65" s="8">
        <v>0</v>
      </c>
      <c r="N65" s="8">
        <v>0</v>
      </c>
      <c r="O65" s="8">
        <v>0</v>
      </c>
      <c r="P65" s="8">
        <v>1</v>
      </c>
      <c r="Q65" s="8">
        <v>0</v>
      </c>
      <c r="R65" s="8">
        <v>1</v>
      </c>
      <c r="S65" s="8">
        <v>0</v>
      </c>
      <c r="T65" s="7" t="str">
        <f t="shared" si="8"/>
        <v>00001010</v>
      </c>
    </row>
    <row r="66" spans="2:20" x14ac:dyDescent="0.15">
      <c r="B66" s="4">
        <v>62</v>
      </c>
      <c r="C66" s="4" t="s">
        <v>27</v>
      </c>
      <c r="D66" s="4" t="s">
        <v>28</v>
      </c>
      <c r="E66" s="4" t="s">
        <v>126</v>
      </c>
      <c r="F66" s="6">
        <v>-1</v>
      </c>
      <c r="G66" s="6">
        <v>80000001</v>
      </c>
      <c r="H66" s="7">
        <v>80000000</v>
      </c>
      <c r="I66" s="7" t="s">
        <v>105</v>
      </c>
      <c r="J66" s="7" t="str">
        <f t="shared" si="5"/>
        <v>180000000</v>
      </c>
      <c r="K66" s="7" t="str">
        <f t="shared" si="7"/>
        <v>A</v>
      </c>
      <c r="L66" s="8">
        <v>0</v>
      </c>
      <c r="M66" s="8">
        <v>0</v>
      </c>
      <c r="N66" s="8">
        <v>0</v>
      </c>
      <c r="O66" s="8">
        <v>0</v>
      </c>
      <c r="P66" s="8">
        <v>1</v>
      </c>
      <c r="Q66" s="8">
        <v>0</v>
      </c>
      <c r="R66" s="8">
        <v>1</v>
      </c>
      <c r="S66" s="8">
        <v>0</v>
      </c>
      <c r="T66" s="7" t="str">
        <f t="shared" si="8"/>
        <v>00001010</v>
      </c>
    </row>
    <row r="67" spans="2:20" x14ac:dyDescent="0.15">
      <c r="B67" s="4">
        <v>63</v>
      </c>
      <c r="C67" s="4" t="s">
        <v>27</v>
      </c>
      <c r="D67" s="4" t="s">
        <v>24</v>
      </c>
      <c r="E67" s="4" t="s">
        <v>126</v>
      </c>
      <c r="F67" s="6">
        <v>-1</v>
      </c>
      <c r="G67" s="6">
        <v>80000000</v>
      </c>
      <c r="H67" s="7" t="s">
        <v>110</v>
      </c>
      <c r="I67" s="7" t="s">
        <v>106</v>
      </c>
      <c r="J67" s="7" t="str">
        <f t="shared" si="5"/>
        <v>17FFFFFFF</v>
      </c>
      <c r="K67" s="7" t="str">
        <f t="shared" si="7"/>
        <v>C</v>
      </c>
      <c r="L67" s="8">
        <v>0</v>
      </c>
      <c r="M67" s="8">
        <v>0</v>
      </c>
      <c r="N67" s="8">
        <v>0</v>
      </c>
      <c r="O67" s="8">
        <v>0</v>
      </c>
      <c r="P67" s="8">
        <v>1</v>
      </c>
      <c r="Q67" s="8">
        <v>1</v>
      </c>
      <c r="R67" s="8">
        <v>0</v>
      </c>
      <c r="S67" s="8">
        <v>0</v>
      </c>
      <c r="T67" s="7" t="str">
        <f t="shared" si="8"/>
        <v>00001100</v>
      </c>
    </row>
    <row r="68" spans="2:20" x14ac:dyDescent="0.15">
      <c r="B68" s="4">
        <v>64</v>
      </c>
      <c r="C68" s="4" t="s">
        <v>28</v>
      </c>
      <c r="D68" s="4" t="s">
        <v>12</v>
      </c>
      <c r="E68" s="4">
        <v>8001</v>
      </c>
      <c r="F68" s="6">
        <v>-32767</v>
      </c>
      <c r="G68" s="6">
        <v>0</v>
      </c>
      <c r="H68" s="7" t="str">
        <f>J68</f>
        <v>FFFF8001</v>
      </c>
      <c r="I68" s="7" t="s">
        <v>132</v>
      </c>
      <c r="J68" s="7" t="str">
        <f>DEC2HEX(HEX2DEC(I68)+HEX2DEC(G68))</f>
        <v>FFFF8001</v>
      </c>
      <c r="K68" s="7" t="str">
        <f t="shared" si="7"/>
        <v>2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1</v>
      </c>
      <c r="S68" s="8">
        <v>0</v>
      </c>
      <c r="T68" s="7" t="str">
        <f t="shared" si="8"/>
        <v>00000010</v>
      </c>
    </row>
    <row r="69" spans="2:20" x14ac:dyDescent="0.15">
      <c r="B69" s="4">
        <v>65</v>
      </c>
      <c r="C69" s="4" t="s">
        <v>28</v>
      </c>
      <c r="D69" s="4" t="s">
        <v>22</v>
      </c>
      <c r="E69" s="4">
        <v>8001</v>
      </c>
      <c r="F69" s="6">
        <v>-32767</v>
      </c>
      <c r="G69" s="6">
        <v>1</v>
      </c>
      <c r="H69" s="7" t="str">
        <f t="shared" ref="H69:H85" si="9">J69</f>
        <v>FFFF8002</v>
      </c>
      <c r="I69" s="7" t="s">
        <v>132</v>
      </c>
      <c r="J69" s="7" t="str">
        <f t="shared" si="5"/>
        <v>FFFF8002</v>
      </c>
      <c r="K69" s="7" t="str">
        <f t="shared" ref="K69:K85" si="10">BIN2HEX(T69)</f>
        <v>2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1</v>
      </c>
      <c r="S69" s="8">
        <v>0</v>
      </c>
      <c r="T69" s="7" t="str">
        <f t="shared" ref="T69:T85" si="11">L69&amp;M69&amp;N69&amp;O69&amp;P69&amp;Q69&amp;R69&amp;S69</f>
        <v>00000010</v>
      </c>
    </row>
    <row r="70" spans="2:20" x14ac:dyDescent="0.15">
      <c r="B70" s="4">
        <v>66</v>
      </c>
      <c r="C70" s="4" t="s">
        <v>28</v>
      </c>
      <c r="D70" s="4" t="s">
        <v>20</v>
      </c>
      <c r="E70" s="4">
        <v>8001</v>
      </c>
      <c r="F70" s="6">
        <v>-32767</v>
      </c>
      <c r="G70" s="6">
        <v>2</v>
      </c>
      <c r="H70" s="7" t="str">
        <f t="shared" si="9"/>
        <v>FFFF8003</v>
      </c>
      <c r="I70" s="7" t="s">
        <v>132</v>
      </c>
      <c r="J70" s="7" t="str">
        <f t="shared" ref="J70:J85" si="12">DEC2HEX(HEX2DEC(I70)+HEX2DEC(G70))</f>
        <v>FFFF8003</v>
      </c>
      <c r="K70" s="7" t="str">
        <f t="shared" si="10"/>
        <v>2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1</v>
      </c>
      <c r="S70" s="8">
        <v>0</v>
      </c>
      <c r="T70" s="7" t="str">
        <f t="shared" si="11"/>
        <v>00000010</v>
      </c>
    </row>
    <row r="71" spans="2:20" x14ac:dyDescent="0.15">
      <c r="B71" s="4">
        <v>67</v>
      </c>
      <c r="C71" s="4" t="s">
        <v>28</v>
      </c>
      <c r="D71" s="4" t="s">
        <v>21</v>
      </c>
      <c r="E71" s="4">
        <v>8001</v>
      </c>
      <c r="F71" s="6">
        <v>-32767</v>
      </c>
      <c r="G71" s="6" t="s">
        <v>25</v>
      </c>
      <c r="H71" s="7" t="s">
        <v>134</v>
      </c>
      <c r="I71" s="7" t="s">
        <v>132</v>
      </c>
      <c r="J71" s="7" t="str">
        <f t="shared" si="12"/>
        <v>17FFF7FFF</v>
      </c>
      <c r="K71" s="7" t="str">
        <f t="shared" si="10"/>
        <v>8</v>
      </c>
      <c r="L71" s="8">
        <v>0</v>
      </c>
      <c r="M71" s="8">
        <v>0</v>
      </c>
      <c r="N71" s="8">
        <v>0</v>
      </c>
      <c r="O71" s="8">
        <v>0</v>
      </c>
      <c r="P71" s="8">
        <v>1</v>
      </c>
      <c r="Q71" s="8">
        <v>0</v>
      </c>
      <c r="R71" s="8">
        <v>0</v>
      </c>
      <c r="S71" s="8">
        <v>0</v>
      </c>
      <c r="T71" s="7" t="str">
        <f t="shared" si="11"/>
        <v>00001000</v>
      </c>
    </row>
    <row r="72" spans="2:20" x14ac:dyDescent="0.15">
      <c r="B72" s="4">
        <v>68</v>
      </c>
      <c r="C72" s="4" t="s">
        <v>28</v>
      </c>
      <c r="D72" s="4" t="s">
        <v>23</v>
      </c>
      <c r="E72" s="4">
        <v>8001</v>
      </c>
      <c r="F72" s="6">
        <v>-32767</v>
      </c>
      <c r="G72" s="6" t="s">
        <v>19</v>
      </c>
      <c r="H72" s="7" t="s">
        <v>135</v>
      </c>
      <c r="I72" s="7" t="s">
        <v>132</v>
      </c>
      <c r="J72" s="7" t="str">
        <f t="shared" si="12"/>
        <v>17FFF8000</v>
      </c>
      <c r="K72" s="7" t="str">
        <f t="shared" si="10"/>
        <v>8</v>
      </c>
      <c r="L72" s="8">
        <v>0</v>
      </c>
      <c r="M72" s="8">
        <v>0</v>
      </c>
      <c r="N72" s="8">
        <v>0</v>
      </c>
      <c r="O72" s="8">
        <v>0</v>
      </c>
      <c r="P72" s="8">
        <v>1</v>
      </c>
      <c r="Q72" s="8">
        <v>0</v>
      </c>
      <c r="R72" s="8">
        <v>0</v>
      </c>
      <c r="S72" s="8">
        <v>0</v>
      </c>
      <c r="T72" s="7" t="str">
        <f t="shared" si="11"/>
        <v>00001000</v>
      </c>
    </row>
    <row r="73" spans="2:20" x14ac:dyDescent="0.15">
      <c r="B73" s="4">
        <v>69</v>
      </c>
      <c r="C73" s="4" t="s">
        <v>28</v>
      </c>
      <c r="D73" s="4" t="s">
        <v>26</v>
      </c>
      <c r="E73" s="4">
        <v>8001</v>
      </c>
      <c r="F73" s="6">
        <v>-32767</v>
      </c>
      <c r="G73" s="6" t="s">
        <v>29</v>
      </c>
      <c r="H73" s="7" t="s">
        <v>136</v>
      </c>
      <c r="I73" s="7" t="s">
        <v>132</v>
      </c>
      <c r="J73" s="7" t="str">
        <f t="shared" si="12"/>
        <v>1FFFF7FFF</v>
      </c>
      <c r="K73" s="7" t="str">
        <f t="shared" si="10"/>
        <v>A</v>
      </c>
      <c r="L73" s="8">
        <v>0</v>
      </c>
      <c r="M73" s="8">
        <v>0</v>
      </c>
      <c r="N73" s="8">
        <v>0</v>
      </c>
      <c r="O73" s="8">
        <v>0</v>
      </c>
      <c r="P73" s="8">
        <v>1</v>
      </c>
      <c r="Q73" s="8">
        <v>0</v>
      </c>
      <c r="R73" s="8">
        <v>1</v>
      </c>
      <c r="S73" s="8">
        <v>0</v>
      </c>
      <c r="T73" s="7" t="str">
        <f t="shared" si="11"/>
        <v>00001010</v>
      </c>
    </row>
    <row r="74" spans="2:20" x14ac:dyDescent="0.15">
      <c r="B74" s="4">
        <v>70</v>
      </c>
      <c r="C74" s="4" t="s">
        <v>28</v>
      </c>
      <c r="D74" s="4" t="s">
        <v>27</v>
      </c>
      <c r="E74" s="4">
        <v>8001</v>
      </c>
      <c r="F74" s="6">
        <v>-32767</v>
      </c>
      <c r="G74" s="6" t="s">
        <v>30</v>
      </c>
      <c r="H74" s="7" t="s">
        <v>137</v>
      </c>
      <c r="I74" s="7" t="s">
        <v>132</v>
      </c>
      <c r="J74" s="7" t="str">
        <f t="shared" si="12"/>
        <v>1FFFF8000</v>
      </c>
      <c r="K74" s="7" t="str">
        <f t="shared" si="10"/>
        <v>A</v>
      </c>
      <c r="L74" s="8">
        <v>0</v>
      </c>
      <c r="M74" s="8">
        <v>0</v>
      </c>
      <c r="N74" s="8">
        <v>0</v>
      </c>
      <c r="O74" s="8">
        <v>0</v>
      </c>
      <c r="P74" s="8">
        <v>1</v>
      </c>
      <c r="Q74" s="8">
        <v>0</v>
      </c>
      <c r="R74" s="8">
        <v>1</v>
      </c>
      <c r="S74" s="8">
        <v>0</v>
      </c>
      <c r="T74" s="7" t="str">
        <f t="shared" si="11"/>
        <v>00001010</v>
      </c>
    </row>
    <row r="75" spans="2:20" x14ac:dyDescent="0.15">
      <c r="B75" s="4">
        <v>71</v>
      </c>
      <c r="C75" s="4" t="s">
        <v>28</v>
      </c>
      <c r="D75" s="4" t="s">
        <v>28</v>
      </c>
      <c r="E75" s="4">
        <v>8001</v>
      </c>
      <c r="F75" s="6">
        <v>-32767</v>
      </c>
      <c r="G75" s="6">
        <v>80000001</v>
      </c>
      <c r="H75" s="7" t="s">
        <v>138</v>
      </c>
      <c r="I75" s="7" t="s">
        <v>132</v>
      </c>
      <c r="J75" s="7" t="str">
        <f t="shared" si="12"/>
        <v>17FFF8002</v>
      </c>
      <c r="K75" s="7" t="str">
        <f t="shared" si="10"/>
        <v>C</v>
      </c>
      <c r="L75" s="8">
        <v>0</v>
      </c>
      <c r="M75" s="8">
        <v>0</v>
      </c>
      <c r="N75" s="8">
        <v>0</v>
      </c>
      <c r="O75" s="8">
        <v>0</v>
      </c>
      <c r="P75" s="8">
        <v>1</v>
      </c>
      <c r="Q75" s="8">
        <v>1</v>
      </c>
      <c r="R75" s="8">
        <v>0</v>
      </c>
      <c r="S75" s="8">
        <v>0</v>
      </c>
      <c r="T75" s="7" t="str">
        <f t="shared" si="11"/>
        <v>00001100</v>
      </c>
    </row>
    <row r="76" spans="2:20" x14ac:dyDescent="0.15">
      <c r="B76" s="4">
        <v>72</v>
      </c>
      <c r="C76" s="4" t="s">
        <v>28</v>
      </c>
      <c r="D76" s="4" t="s">
        <v>24</v>
      </c>
      <c r="E76" s="4">
        <v>8001</v>
      </c>
      <c r="F76" s="6">
        <v>-32767</v>
      </c>
      <c r="G76" s="6">
        <v>80000000</v>
      </c>
      <c r="H76" s="7" t="s">
        <v>139</v>
      </c>
      <c r="I76" s="7" t="s">
        <v>132</v>
      </c>
      <c r="J76" s="7" t="str">
        <f t="shared" si="12"/>
        <v>17FFF8001</v>
      </c>
      <c r="K76" s="7" t="str">
        <f t="shared" si="10"/>
        <v>C</v>
      </c>
      <c r="L76" s="8">
        <v>0</v>
      </c>
      <c r="M76" s="8">
        <v>0</v>
      </c>
      <c r="N76" s="8">
        <v>0</v>
      </c>
      <c r="O76" s="8">
        <v>0</v>
      </c>
      <c r="P76" s="8">
        <v>1</v>
      </c>
      <c r="Q76" s="8">
        <v>1</v>
      </c>
      <c r="R76" s="8">
        <v>0</v>
      </c>
      <c r="S76" s="8">
        <v>0</v>
      </c>
      <c r="T76" s="7" t="str">
        <f t="shared" si="11"/>
        <v>00001100</v>
      </c>
    </row>
    <row r="77" spans="2:20" x14ac:dyDescent="0.15">
      <c r="B77" s="4">
        <v>73</v>
      </c>
      <c r="C77" s="4" t="s">
        <v>24</v>
      </c>
      <c r="D77" s="4" t="s">
        <v>12</v>
      </c>
      <c r="E77" s="4">
        <v>8000</v>
      </c>
      <c r="F77" s="6">
        <v>-32768</v>
      </c>
      <c r="G77" s="6">
        <v>0</v>
      </c>
      <c r="H77" s="7" t="str">
        <f t="shared" si="9"/>
        <v>FFFF8000</v>
      </c>
      <c r="I77" s="7" t="s">
        <v>133</v>
      </c>
      <c r="J77" s="7" t="str">
        <f t="shared" si="12"/>
        <v>FFFF8000</v>
      </c>
      <c r="K77" s="7" t="str">
        <f t="shared" si="10"/>
        <v>2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1</v>
      </c>
      <c r="S77" s="8">
        <v>0</v>
      </c>
      <c r="T77" s="7" t="str">
        <f t="shared" si="11"/>
        <v>00000010</v>
      </c>
    </row>
    <row r="78" spans="2:20" x14ac:dyDescent="0.15">
      <c r="B78" s="4">
        <v>74</v>
      </c>
      <c r="C78" s="4" t="s">
        <v>24</v>
      </c>
      <c r="D78" s="4" t="s">
        <v>22</v>
      </c>
      <c r="E78" s="4">
        <v>8000</v>
      </c>
      <c r="F78" s="6">
        <v>-32768</v>
      </c>
      <c r="G78" s="6">
        <v>1</v>
      </c>
      <c r="H78" s="7" t="str">
        <f t="shared" si="9"/>
        <v>FFFF8001</v>
      </c>
      <c r="I78" s="7" t="s">
        <v>133</v>
      </c>
      <c r="J78" s="7" t="str">
        <f t="shared" si="12"/>
        <v>FFFF8001</v>
      </c>
      <c r="K78" s="7" t="str">
        <f t="shared" si="10"/>
        <v>2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1</v>
      </c>
      <c r="S78" s="8">
        <v>0</v>
      </c>
      <c r="T78" s="7" t="str">
        <f t="shared" si="11"/>
        <v>00000010</v>
      </c>
    </row>
    <row r="79" spans="2:20" x14ac:dyDescent="0.15">
      <c r="B79" s="4">
        <v>75</v>
      </c>
      <c r="C79" s="4" t="s">
        <v>24</v>
      </c>
      <c r="D79" s="4" t="s">
        <v>20</v>
      </c>
      <c r="E79" s="4">
        <v>8000</v>
      </c>
      <c r="F79" s="6">
        <v>-32768</v>
      </c>
      <c r="G79" s="6">
        <v>2</v>
      </c>
      <c r="H79" s="7" t="str">
        <f t="shared" si="9"/>
        <v>FFFF8002</v>
      </c>
      <c r="I79" s="7" t="s">
        <v>133</v>
      </c>
      <c r="J79" s="7" t="str">
        <f t="shared" si="12"/>
        <v>FFFF8002</v>
      </c>
      <c r="K79" s="7" t="str">
        <f t="shared" si="10"/>
        <v>2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1</v>
      </c>
      <c r="S79" s="8">
        <v>0</v>
      </c>
      <c r="T79" s="7" t="str">
        <f t="shared" si="11"/>
        <v>00000010</v>
      </c>
    </row>
    <row r="80" spans="2:20" x14ac:dyDescent="0.15">
      <c r="B80" s="4">
        <v>76</v>
      </c>
      <c r="C80" s="4" t="s">
        <v>24</v>
      </c>
      <c r="D80" s="4" t="s">
        <v>21</v>
      </c>
      <c r="E80" s="4">
        <v>8000</v>
      </c>
      <c r="F80" s="6">
        <v>-32768</v>
      </c>
      <c r="G80" s="6" t="s">
        <v>25</v>
      </c>
      <c r="H80" s="7" t="s">
        <v>140</v>
      </c>
      <c r="I80" s="7" t="s">
        <v>133</v>
      </c>
      <c r="J80" s="7" t="str">
        <f t="shared" si="12"/>
        <v>17FFF7FFE</v>
      </c>
      <c r="K80" s="7" t="str">
        <f t="shared" si="10"/>
        <v>8</v>
      </c>
      <c r="L80" s="8">
        <v>0</v>
      </c>
      <c r="M80" s="8">
        <v>0</v>
      </c>
      <c r="N80" s="8">
        <v>0</v>
      </c>
      <c r="O80" s="8">
        <v>0</v>
      </c>
      <c r="P80" s="8">
        <v>1</v>
      </c>
      <c r="Q80" s="8">
        <v>0</v>
      </c>
      <c r="R80" s="8">
        <v>0</v>
      </c>
      <c r="S80" s="8">
        <v>0</v>
      </c>
      <c r="T80" s="7" t="str">
        <f t="shared" si="11"/>
        <v>00001000</v>
      </c>
    </row>
    <row r="81" spans="2:20" x14ac:dyDescent="0.15">
      <c r="B81" s="4">
        <v>77</v>
      </c>
      <c r="C81" s="4" t="s">
        <v>24</v>
      </c>
      <c r="D81" s="4" t="s">
        <v>23</v>
      </c>
      <c r="E81" s="4">
        <v>8000</v>
      </c>
      <c r="F81" s="6">
        <v>-32768</v>
      </c>
      <c r="G81" s="6" t="s">
        <v>19</v>
      </c>
      <c r="H81" s="7" t="s">
        <v>134</v>
      </c>
      <c r="I81" s="7" t="s">
        <v>133</v>
      </c>
      <c r="J81" s="7" t="str">
        <f t="shared" si="12"/>
        <v>17FFF7FFF</v>
      </c>
      <c r="K81" s="7" t="str">
        <f t="shared" si="10"/>
        <v>8</v>
      </c>
      <c r="L81" s="8">
        <v>0</v>
      </c>
      <c r="M81" s="8">
        <v>0</v>
      </c>
      <c r="N81" s="8">
        <v>0</v>
      </c>
      <c r="O81" s="8">
        <v>0</v>
      </c>
      <c r="P81" s="8">
        <v>1</v>
      </c>
      <c r="Q81" s="8">
        <v>0</v>
      </c>
      <c r="R81" s="8">
        <v>0</v>
      </c>
      <c r="S81" s="8">
        <v>0</v>
      </c>
      <c r="T81" s="7" t="str">
        <f t="shared" si="11"/>
        <v>00001000</v>
      </c>
    </row>
    <row r="82" spans="2:20" x14ac:dyDescent="0.15">
      <c r="B82" s="4">
        <v>78</v>
      </c>
      <c r="C82" s="4" t="s">
        <v>24</v>
      </c>
      <c r="D82" s="4" t="s">
        <v>26</v>
      </c>
      <c r="E82" s="4">
        <v>8000</v>
      </c>
      <c r="F82" s="6">
        <v>-32768</v>
      </c>
      <c r="G82" s="6" t="s">
        <v>29</v>
      </c>
      <c r="H82" s="7" t="s">
        <v>141</v>
      </c>
      <c r="I82" s="7" t="s">
        <v>133</v>
      </c>
      <c r="J82" s="7" t="str">
        <f t="shared" si="12"/>
        <v>1FFFF7FFE</v>
      </c>
      <c r="K82" s="7" t="str">
        <f t="shared" si="10"/>
        <v>A</v>
      </c>
      <c r="L82" s="8">
        <v>0</v>
      </c>
      <c r="M82" s="8">
        <v>0</v>
      </c>
      <c r="N82" s="8">
        <v>0</v>
      </c>
      <c r="O82" s="8">
        <v>0</v>
      </c>
      <c r="P82" s="8">
        <v>1</v>
      </c>
      <c r="Q82" s="8">
        <v>0</v>
      </c>
      <c r="R82" s="8">
        <v>1</v>
      </c>
      <c r="S82" s="8">
        <v>0</v>
      </c>
      <c r="T82" s="7" t="str">
        <f t="shared" si="11"/>
        <v>00001010</v>
      </c>
    </row>
    <row r="83" spans="2:20" x14ac:dyDescent="0.15">
      <c r="B83" s="4">
        <v>79</v>
      </c>
      <c r="C83" s="4" t="s">
        <v>24</v>
      </c>
      <c r="D83" s="4" t="s">
        <v>27</v>
      </c>
      <c r="E83" s="4">
        <v>8000</v>
      </c>
      <c r="F83" s="6">
        <v>-32768</v>
      </c>
      <c r="G83" s="6" t="s">
        <v>30</v>
      </c>
      <c r="H83" s="7" t="s">
        <v>136</v>
      </c>
      <c r="I83" s="7" t="s">
        <v>133</v>
      </c>
      <c r="J83" s="7" t="str">
        <f t="shared" si="12"/>
        <v>1FFFF7FFF</v>
      </c>
      <c r="K83" s="7" t="str">
        <f t="shared" si="10"/>
        <v>A</v>
      </c>
      <c r="L83" s="8">
        <v>0</v>
      </c>
      <c r="M83" s="8">
        <v>0</v>
      </c>
      <c r="N83" s="8">
        <v>0</v>
      </c>
      <c r="O83" s="8">
        <v>0</v>
      </c>
      <c r="P83" s="8">
        <v>1</v>
      </c>
      <c r="Q83" s="8">
        <v>0</v>
      </c>
      <c r="R83" s="8">
        <v>1</v>
      </c>
      <c r="S83" s="8">
        <v>0</v>
      </c>
      <c r="T83" s="7" t="str">
        <f t="shared" si="11"/>
        <v>00001010</v>
      </c>
    </row>
    <row r="84" spans="2:20" x14ac:dyDescent="0.15">
      <c r="B84" s="4">
        <v>80</v>
      </c>
      <c r="C84" s="4" t="s">
        <v>24</v>
      </c>
      <c r="D84" s="4" t="s">
        <v>28</v>
      </c>
      <c r="E84" s="4">
        <v>8000</v>
      </c>
      <c r="F84" s="6">
        <v>-32768</v>
      </c>
      <c r="G84" s="6">
        <v>80000001</v>
      </c>
      <c r="H84" s="7" t="s">
        <v>139</v>
      </c>
      <c r="I84" s="7" t="s">
        <v>133</v>
      </c>
      <c r="J84" s="7" t="str">
        <f t="shared" si="12"/>
        <v>17FFF8001</v>
      </c>
      <c r="K84" s="7" t="str">
        <f t="shared" si="10"/>
        <v>C</v>
      </c>
      <c r="L84" s="8">
        <v>0</v>
      </c>
      <c r="M84" s="8">
        <v>0</v>
      </c>
      <c r="N84" s="8">
        <v>0</v>
      </c>
      <c r="O84" s="8">
        <v>0</v>
      </c>
      <c r="P84" s="8">
        <v>1</v>
      </c>
      <c r="Q84" s="8">
        <v>1</v>
      </c>
      <c r="R84" s="8">
        <v>0</v>
      </c>
      <c r="S84" s="8">
        <v>0</v>
      </c>
      <c r="T84" s="7" t="str">
        <f t="shared" si="11"/>
        <v>00001100</v>
      </c>
    </row>
    <row r="85" spans="2:20" x14ac:dyDescent="0.15">
      <c r="B85" s="4">
        <v>81</v>
      </c>
      <c r="C85" s="4" t="s">
        <v>24</v>
      </c>
      <c r="D85" s="4" t="s">
        <v>24</v>
      </c>
      <c r="E85" s="4">
        <v>8000</v>
      </c>
      <c r="F85" s="6">
        <v>-32768</v>
      </c>
      <c r="G85" s="6">
        <v>80000000</v>
      </c>
      <c r="H85" s="7" t="s">
        <v>135</v>
      </c>
      <c r="I85" s="7" t="s">
        <v>133</v>
      </c>
      <c r="J85" s="7" t="str">
        <f t="shared" si="12"/>
        <v>17FFF8000</v>
      </c>
      <c r="K85" s="7" t="str">
        <f t="shared" si="10"/>
        <v>C</v>
      </c>
      <c r="L85" s="8">
        <v>0</v>
      </c>
      <c r="M85" s="8">
        <v>0</v>
      </c>
      <c r="N85" s="8">
        <v>0</v>
      </c>
      <c r="O85" s="8">
        <v>0</v>
      </c>
      <c r="P85" s="8">
        <v>1</v>
      </c>
      <c r="Q85" s="8">
        <v>1</v>
      </c>
      <c r="R85" s="8">
        <v>0</v>
      </c>
      <c r="S85" s="8">
        <v>0</v>
      </c>
      <c r="T85" s="7" t="str">
        <f t="shared" si="11"/>
        <v>00001100</v>
      </c>
    </row>
    <row r="88" spans="2:20" x14ac:dyDescent="0.15">
      <c r="B88" s="3" t="s">
        <v>8</v>
      </c>
      <c r="G88" s="2" t="s">
        <v>9</v>
      </c>
    </row>
    <row r="89" spans="2:20" x14ac:dyDescent="0.15">
      <c r="B89" s="3" t="s">
        <v>7</v>
      </c>
      <c r="G89" s="2" t="s">
        <v>10</v>
      </c>
    </row>
    <row r="90" spans="2:20" x14ac:dyDescent="0.15">
      <c r="B90" s="3" t="s">
        <v>5</v>
      </c>
    </row>
    <row r="91" spans="2:20" x14ac:dyDescent="0.15">
      <c r="B91" s="3" t="s">
        <v>6</v>
      </c>
    </row>
  </sheetData>
  <autoFilter ref="B4:S85"/>
  <mergeCells count="6">
    <mergeCell ref="B2:B4"/>
    <mergeCell ref="C2:D3"/>
    <mergeCell ref="G2:G3"/>
    <mergeCell ref="L3:T3"/>
    <mergeCell ref="H2:T2"/>
    <mergeCell ref="E2:F3"/>
  </mergeCells>
  <phoneticPr fontId="1"/>
  <pageMargins left="0.7" right="0.7" top="0.75" bottom="0.75" header="0.3" footer="0.3"/>
  <pageSetup paperSize="9" scale="41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TEST_SPEC</vt:lpstr>
      <vt:lpstr>TEST_TARGET</vt:lpstr>
      <vt:lpstr>TEST_DATA</vt:lpstr>
      <vt:lpstr>TEST_ITEM</vt:lpstr>
      <vt:lpstr>TEST_DATA!Print_Area</vt:lpstr>
      <vt:lpstr>TEST_ITEM!Print_Area</vt:lpstr>
      <vt:lpstr>TEST_SPEC!Print_Area</vt:lpstr>
      <vt:lpstr>TEST_TARGET!Print_Area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2017-01-08T05:53:18Z</dcterms:modified>
</cp:coreProperties>
</file>