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R:\Singer\Spotligth Vulnerability\"/>
    </mc:Choice>
  </mc:AlternateContent>
  <xr:revisionPtr revIDLastSave="0" documentId="13_ncr:1_{E3D7BD52-F347-4005-AB89-D2A4F296D61E}" xr6:coauthVersionLast="47" xr6:coauthVersionMax="47" xr10:uidLastSave="{00000000-0000-0000-0000-000000000000}"/>
  <bookViews>
    <workbookView xWindow="38280" yWindow="5265" windowWidth="29040" windowHeight="15720" xr2:uid="{452B1841-D6EC-4D10-8B1C-7984EDE962D7}"/>
  </bookViews>
  <sheets>
    <sheet name="Stats" sheetId="1" r:id="rId1"/>
    <sheet name="Servers" sheetId="2" r:id="rId2"/>
    <sheet name="Computers" sheetId="3" r:id="rId3"/>
    <sheet name="ProdAndOld" sheetId="4" r:id="rId4"/>
    <sheet name="External" sheetId="12" r:id="rId5"/>
    <sheet name="BornesWifi" sheetId="11" r:id="rId6"/>
    <sheet name="Network" sheetId="10" r:id="rId7"/>
    <sheet name="BackupAndUPS" sheetId="9" r:id="rId8"/>
    <sheet name="Salto" sheetId="8" r:id="rId9"/>
    <sheet name="Vitrage" sheetId="7" r:id="rId10"/>
    <sheet name="Camera" sheetId="6" r:id="rId11"/>
    <sheet name="Printers" sheetId="5" r:id="rId12"/>
  </sheets>
  <definedNames>
    <definedName name="ExternalData_1" localSheetId="2" hidden="1">Computers!$A$1:$J$1958</definedName>
    <definedName name="ExternalData_1" localSheetId="11" hidden="1">Printers!$A$1:$J$283</definedName>
    <definedName name="ExternalData_1" localSheetId="3" hidden="1">ProdAndOld!$A$1:$J$132</definedName>
    <definedName name="ExternalData_1" localSheetId="1" hidden="1">Servers!$A$1:$J$495</definedName>
    <definedName name="ExternalData_2" localSheetId="10" hidden="1">Camera!$A$1:$J$109</definedName>
    <definedName name="ExternalData_3" localSheetId="9" hidden="1">Vitrage!$A$1:$J$190</definedName>
    <definedName name="ExternalData_4" localSheetId="8" hidden="1">Salto!$A$1:$J$24</definedName>
    <definedName name="ExternalData_5" localSheetId="7" hidden="1">BackupAndUPS!$A$1:$J$36</definedName>
    <definedName name="ExternalData_6" localSheetId="6" hidden="1">Network!$A$1:$J$116</definedName>
    <definedName name="ExternalData_7" localSheetId="5" hidden="1">BornesWifi!$A$1:$J$279</definedName>
    <definedName name="ExternalData_8" localSheetId="4" hidden="1">External!$A$1:$J$67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2" i="1"/>
  <c r="K5" i="1"/>
  <c r="G12" i="1"/>
  <c r="G11" i="1"/>
  <c r="G10" i="1"/>
  <c r="G9" i="1"/>
  <c r="G8" i="1"/>
  <c r="G7" i="1"/>
  <c r="G6" i="1"/>
  <c r="G5" i="1"/>
  <c r="G4" i="1"/>
  <c r="G3" i="1"/>
  <c r="G2" i="1"/>
  <c r="F5" i="1"/>
  <c r="F6" i="1"/>
  <c r="F9" i="1"/>
  <c r="F10" i="1"/>
  <c r="E12" i="1"/>
  <c r="D12" i="1"/>
  <c r="C12" i="1"/>
  <c r="B12" i="1"/>
  <c r="E11" i="1"/>
  <c r="D11" i="1"/>
  <c r="C11" i="1"/>
  <c r="F11" i="1" s="1"/>
  <c r="B11" i="1"/>
  <c r="E10" i="1"/>
  <c r="D10" i="1"/>
  <c r="C10" i="1"/>
  <c r="B10" i="1"/>
  <c r="E9" i="1"/>
  <c r="D9" i="1"/>
  <c r="C9" i="1"/>
  <c r="B9" i="1"/>
  <c r="E8" i="1"/>
  <c r="D8" i="1"/>
  <c r="C8" i="1"/>
  <c r="B8" i="1"/>
  <c r="F8" i="1" s="1"/>
  <c r="E7" i="1"/>
  <c r="D7" i="1"/>
  <c r="C7" i="1"/>
  <c r="B7" i="1"/>
  <c r="F7" i="1" s="1"/>
  <c r="E6" i="1"/>
  <c r="D6" i="1"/>
  <c r="C6" i="1"/>
  <c r="B6" i="1"/>
  <c r="E5" i="1"/>
  <c r="D5" i="1"/>
  <c r="C5" i="1"/>
  <c r="B5" i="1"/>
  <c r="E4" i="1"/>
  <c r="D4" i="1"/>
  <c r="C4" i="1"/>
  <c r="B4" i="1"/>
  <c r="F4" i="1" s="1"/>
  <c r="E3" i="1"/>
  <c r="D3" i="1"/>
  <c r="C3" i="1"/>
  <c r="B3" i="1"/>
  <c r="F3" i="1" s="1"/>
  <c r="E2" i="1"/>
  <c r="D2" i="1"/>
  <c r="C2" i="1"/>
  <c r="B2" i="1"/>
  <c r="F2" i="1" s="1"/>
  <c r="M2" i="1" l="1"/>
  <c r="N2" i="1"/>
  <c r="K2" i="1"/>
  <c r="L2" i="1"/>
  <c r="F12" i="1"/>
  <c r="R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B721C9D-8BF6-4AEB-B68F-EBDDEEA3F40D}" keepAlive="1" name="Query - SIN_Advance_BackupAndUPS_1qgp4a" description="Connection to the 'SIN_Advance_BackupAndUPS_1qgp4a' query in the workbook." type="5" refreshedVersion="8" background="1" saveData="1">
    <dbPr connection="Provider=Microsoft.Mashup.OleDb.1;Data Source=$Workbook$;Location=SIN_Advance_BackupAndUPS_1qgp4a;Extended Properties=&quot;&quot;" command="SELECT * FROM [SIN_Advance_BackupAndUPS_1qgp4a]"/>
  </connection>
  <connection id="2" xr16:uid="{A4BF298C-CEFB-45A1-BECF-46FE7477F843}" keepAlive="1" name="Query - SIN_Advance_Camera_rouoyl" description="Connection to the 'SIN_Advance_Camera_rouoyl' query in the workbook." type="5" refreshedVersion="8" background="1" saveData="1">
    <dbPr connection="Provider=Microsoft.Mashup.OleDb.1;Data Source=$Workbook$;Location=SIN_Advance_Camera_rouoyl;Extended Properties=&quot;&quot;" command="SELECT * FROM [SIN_Advance_Camera_rouoyl]"/>
  </connection>
  <connection id="3" xr16:uid="{757E013C-6805-40E6-969E-6FD2AB17E852}" keepAlive="1" name="Query - SIN_Advance_Computers_lrw1xx" description="Connection to the 'SIN_Advance_Computers_lrw1xx' query in the workbook." type="5" refreshedVersion="8" background="1" saveData="1">
    <dbPr connection="Provider=Microsoft.Mashup.OleDb.1;Data Source=$Workbook$;Location=SIN_Advance_Computers_lrw1xx;Extended Properties=&quot;&quot;" command="SELECT * FROM [SIN_Advance_Computers_lrw1xx]"/>
  </connection>
  <connection id="4" xr16:uid="{28E307A3-B834-4AD2-A7F9-F79AA511FB22}" keepAlive="1" name="Query - SIN_Advance_Network_cx434q" description="Connection to the 'SIN_Advance_Network_cx434q' query in the workbook." type="5" refreshedVersion="8" background="1" saveData="1">
    <dbPr connection="Provider=Microsoft.Mashup.OleDb.1;Data Source=$Workbook$;Location=SIN_Advance_Network_cx434q;Extended Properties=&quot;&quot;" command="SELECT * FROM [SIN_Advance_Network_cx434q]"/>
  </connection>
  <connection id="5" xr16:uid="{4D0A54A6-1171-4527-8EAC-A17F621D7238}" keepAlive="1" name="Query - SIN_Advance_Printers_997gyf" description="Connection to the 'SIN_Advance_Printers_997gyf' query in the workbook." type="5" refreshedVersion="0" background="1">
    <dbPr connection="Provider=Microsoft.Mashup.OleDb.1;Data Source=$Workbook$;Location=SIN_Advance_Printers_997gyf;Extended Properties=&quot;&quot;" command="SELECT * FROM [SIN_Advance_Printers_997gyf]"/>
  </connection>
  <connection id="6" xr16:uid="{5169674C-B62B-409D-A61F-B27F5BE13FF4}" keepAlive="1" name="Query - SIN_Advance_Printers_wss1i9" description="Connection to the 'SIN_Advance_Printers_wss1i9' query in the workbook." type="5" refreshedVersion="8" background="1" saveData="1">
    <dbPr connection="Provider=Microsoft.Mashup.OleDb.1;Data Source=$Workbook$;Location=SIN_Advance_Printers_wss1i9;Extended Properties=&quot;&quot;" command="SELECT * FROM [SIN_Advance_Printers_wss1i9]"/>
  </connection>
  <connection id="7" xr16:uid="{D0B98B55-6C0F-4980-9505-4FD0E93B9E85}" keepAlive="1" name="Query - SIN_Advance_ProdAndOld_krwok9" description="Connection to the 'SIN_Advance_ProdAndOld_krwok9' query in the workbook." type="5" refreshedVersion="8" background="1" saveData="1">
    <dbPr connection="Provider=Microsoft.Mashup.OleDb.1;Data Source=$Workbook$;Location=SIN_Advance_ProdAndOld_krwok9;Extended Properties=&quot;&quot;" command="SELECT * FROM [SIN_Advance_ProdAndOld_krwok9]"/>
  </connection>
  <connection id="8" xr16:uid="{F7F636DE-3DFD-4596-BA8F-3AB88F38672F}" keepAlive="1" name="Query - SIN_Advance_SALTO_s4yv2o" description="Connection to the 'SIN_Advance_SALTO_s4yv2o' query in the workbook." type="5" refreshedVersion="8" background="1" saveData="1">
    <dbPr connection="Provider=Microsoft.Mashup.OleDb.1;Data Source=$Workbook$;Location=SIN_Advance_SALTO_s4yv2o;Extended Properties=&quot;&quot;" command="SELECT * FROM [SIN_Advance_SALTO_s4yv2o]"/>
  </connection>
  <connection id="9" xr16:uid="{C3BBD288-4D32-42C5-8D07-47182D515D87}" keepAlive="1" name="Query - SIN_Advance_Vitrage_4hm401" description="Connection to the 'SIN_Advance_Vitrage_4hm401' query in the workbook." type="5" refreshedVersion="8" background="1" saveData="1">
    <dbPr connection="Provider=Microsoft.Mashup.OleDb.1;Data Source=$Workbook$;Location=SIN_Advance_Vitrage_4hm401;Extended Properties=&quot;&quot;" command="SELECT * FROM [SIN_Advance_Vitrage_4hm401]"/>
  </connection>
  <connection id="10" xr16:uid="{9F4F0BD0-9FE0-4FD0-BAA2-BF83CE192A4F}" keepAlive="1" name="Query - SIN_Advanced_BornesWifi_imgvka" description="Connection to the 'SIN_Advanced_BornesWifi_imgvka' query in the workbook." type="5" refreshedVersion="8" background="1" saveData="1">
    <dbPr connection="Provider=Microsoft.Mashup.OleDb.1;Data Source=$Workbook$;Location=SIN_Advanced_BornesWifi_imgvka;Extended Properties=&quot;&quot;" command="SELECT * FROM [SIN_Advanced_BornesWifi_imgvka]"/>
  </connection>
  <connection id="11" xr16:uid="{E3066C56-5116-4FB5-9735-51685C509383}" keepAlive="1" name="Query - SIN_Advanced_External_4wlu1e" description="Connection to the 'SIN_Advanced_External_4wlu1e' query in the workbook." type="5" refreshedVersion="8" background="1" saveData="1">
    <dbPr connection="Provider=Microsoft.Mashup.OleDb.1;Data Source=$Workbook$;Location=SIN_Advanced_External_4wlu1e;Extended Properties=&quot;&quot;" command="SELECT * FROM [SIN_Advanced_External_4wlu1e]"/>
  </connection>
  <connection id="12" xr16:uid="{7DC44500-F010-4BD6-A9EE-4C5238D2AEDE}" keepAlive="1" name="Query - SIN_AdvanceScan_Servers_v3vc1o" description="Connection to the 'SIN_AdvanceScan_Servers_v3vc1o' query in the workbook." type="5" refreshedVersion="8" background="1" saveData="1">
    <dbPr connection="Provider=Microsoft.Mashup.OleDb.1;Data Source=$Workbook$;Location=SIN_AdvanceScan_Servers_v3vc1o;Extended Properties=&quot;&quot;" command="SELECT * FROM [SIN_AdvanceScan_Servers_v3vc1o]"/>
  </connection>
</connections>
</file>

<file path=xl/sharedStrings.xml><?xml version="1.0" encoding="utf-8"?>
<sst xmlns="http://schemas.openxmlformats.org/spreadsheetml/2006/main" count="25882" uniqueCount="946">
  <si>
    <t>Risk</t>
  </si>
  <si>
    <t>Host</t>
  </si>
  <si>
    <t>Protocol</t>
  </si>
  <si>
    <t>Port</t>
  </si>
  <si>
    <t>Name</t>
  </si>
  <si>
    <t>Synopsis</t>
  </si>
  <si>
    <t>Solution</t>
  </si>
  <si>
    <t>See Also</t>
  </si>
  <si>
    <t>CVSS v3.0 Base Score</t>
  </si>
  <si>
    <t>VPR Score</t>
  </si>
  <si>
    <t>Low</t>
  </si>
  <si>
    <t>10.128.32.1</t>
  </si>
  <si>
    <t>tcp</t>
  </si>
  <si>
    <t>Telnet Server Detection</t>
  </si>
  <si>
    <t>A Telnet server is listening on the remote port.</t>
  </si>
  <si>
    <t>Disable this service if you do not use it.</t>
  </si>
  <si>
    <t/>
  </si>
  <si>
    <t>None</t>
  </si>
  <si>
    <t>Nessus Scan Information</t>
  </si>
  <si>
    <t>This plugin displays information about the Nessus scan.</t>
  </si>
  <si>
    <t>n/a</t>
  </si>
  <si>
    <t>Medium</t>
  </si>
  <si>
    <t>Unencrypted Telnet Server</t>
  </si>
  <si>
    <t>The remote Telnet server transmits traffic in cleartext.</t>
  </si>
  <si>
    <t>Disable the Telnet service and use SSH instead.</t>
  </si>
  <si>
    <t>SSH Server CBC Mode Ciphers Enabled</t>
  </si>
  <si>
    <t>The SSH server is configured to use Cipher Block Chaining.</t>
  </si>
  <si>
    <t>Contact the vendor or consult product documentation to disable CBC mode cipher encryption, and enable CTR or GCM cipher mode encryption.</t>
  </si>
  <si>
    <t>SSH Weak MAC Algorithms Enabled</t>
  </si>
  <si>
    <t>The remote SSH server is configured to allow MD5 and 96-bit MAC algorithms.</t>
  </si>
  <si>
    <t>Contact the vendor or consult product documentation to disable MD5 and 96-bit MAC algorithms.</t>
  </si>
  <si>
    <t>ArubaOS-Switch DoS (ARUBA-PSA-2021-002)</t>
  </si>
  <si>
    <t>An application installed on the remote host is affected by a denial of service vulnerability.</t>
  </si>
  <si>
    <t>See vendor advisory.</t>
  </si>
  <si>
    <t>https://www.arubanetworks.com/assets/alert/ARUBA-PSA-2021-002.txt</t>
  </si>
  <si>
    <t>Critical</t>
  </si>
  <si>
    <t>ArubaOS-Switch Ripple20 Multiple Vulnerabilities (ARUBA-PSA-2020-006)</t>
  </si>
  <si>
    <t>An application installed on the remote host is affected by multiple vulnerabilities.</t>
  </si>
  <si>
    <t>Upgrade to the ArubaOS-Switch version mentioned in the vendor advisory.</t>
  </si>
  <si>
    <t>https://www.arubanetworks.com/assets/alert/ARUBA-PSA-2020-006.txt</t>
  </si>
  <si>
    <t>10.128.32.2</t>
  </si>
  <si>
    <t>10.128.32.3</t>
  </si>
  <si>
    <t>High</t>
  </si>
  <si>
    <t>udp</t>
  </si>
  <si>
    <t>SNMP Agent Default Community Name (public)</t>
  </si>
  <si>
    <t>The community name of the remote SNMP server can be guessed.</t>
  </si>
  <si>
    <t>Disable the SNMP service on the remote host if you do not use it.
Either filter incoming UDP packets going to this port, or change the default community string.</t>
  </si>
  <si>
    <t>SSL Certificate Cannot Be Trusted</t>
  </si>
  <si>
    <t>The SSL certificate for this service cannot be trusted.</t>
  </si>
  <si>
    <t>Purchase or generate a proper SSL certificate for this service.</t>
  </si>
  <si>
    <t>https://www.itu.int/rec/T-REC-X.509/en
https://en.wikipedia.org/wiki/X.509</t>
  </si>
  <si>
    <t>SSL Self-Signed Certificate</t>
  </si>
  <si>
    <t>The SSL certificate chain for this service ends in an unrecognized self-signed certificate.</t>
  </si>
  <si>
    <t>Patch Report</t>
  </si>
  <si>
    <t>The remote host is missing several patches.</t>
  </si>
  <si>
    <t>Install the patches listed below.</t>
  </si>
  <si>
    <t>SNMP 'GETBULK' Reflection DDoS</t>
  </si>
  <si>
    <t>The remote SNMP daemon is affected by a vulnerability that allows a reflected distributed denial of service attack.</t>
  </si>
  <si>
    <t>Disable the SNMP service on the remote host if you do not use it.
Otherwise, restrict and monitor access to this service, and consider changing the default 'public' community string.</t>
  </si>
  <si>
    <t>http://www.nessus.org/u?8b551b5c</t>
  </si>
  <si>
    <t>SSH Terrapin Prefix Truncation Weakness (CVE-2023-48795)</t>
  </si>
  <si>
    <t>The remote SSH server is vulnerable to a mitm prefix truncation attack.</t>
  </si>
  <si>
    <t>Contact the vendor for an update with the strict key exchange countermeasures or disable the affected algorithms.</t>
  </si>
  <si>
    <t>https://terrapin-attack.com/</t>
  </si>
  <si>
    <t>10.128.32.20</t>
  </si>
  <si>
    <t>SSL Medium Strength Cipher Suites Supported (SWEET32)</t>
  </si>
  <si>
    <t>The remote service supports the use of medium strength SSL ciphers.</t>
  </si>
  <si>
    <t>Reconfigure the affected application if possible to avoid use of medium strength ciphers.</t>
  </si>
  <si>
    <t>https://www.openssl.org/blog/blog/2016/08/24/sweet32/
https://sweet32.info</t>
  </si>
  <si>
    <t>SSL Certificate with Wrong Hostname</t>
  </si>
  <si>
    <t>The SSL certificate for this service is for a different host.</t>
  </si>
  <si>
    <t>SMB Signing not required</t>
  </si>
  <si>
    <t>Signing is not required on the remote SMB server.</t>
  </si>
  <si>
    <t>Enforce message signing in the host's configuration. On Windows, this is found in the policy setting 'Microsoft network server: Digitally sign communications (always)'. On Samba, the setting is called 'server signing'. See the 'see also' links for further details.</t>
  </si>
  <si>
    <t>http://www.nessus.org/u?df39b8b3
http://technet.microsoft.com/en-us/library/cc731957.aspx
http://www.nessus.org/u?74b80723
https://www.samba.org/samba/docs/current/man-html/smb.conf.5.html
http://www.nessus.org/u?a3cac4ea</t>
  </si>
  <si>
    <t>Terminal Services Doesn't Use Network Level Authentication (NLA) Only</t>
  </si>
  <si>
    <t>The remote Terminal Services doesn't use Network Level Authentication only.</t>
  </si>
  <si>
    <t>Enable Network Level Authentication (NLA) on the remote RDP server. This is generally done on the 'Remote' tab of the 'System' settings on Windows.</t>
  </si>
  <si>
    <t>https://docs.microsoft.com/en-us/previous-versions/windows/it-pro/windows-server-2008-R2-and-2008/cc732713(v=ws.11)
http://www.nessus.org/u?e2628096</t>
  </si>
  <si>
    <t>TLS Version 1.0 Protocol Detection</t>
  </si>
  <si>
    <t>The remote service encrypts traffic using an older version of TLS.</t>
  </si>
  <si>
    <t>Enable support for TLS 1.2 and 1.3, and disable support for TLS 1.0.</t>
  </si>
  <si>
    <t>https://tools.ietf.org/html/draft-ietf-tls-oldversions-deprecate-00</t>
  </si>
  <si>
    <t>TLS Version 1.1 Protocol Deprecated</t>
  </si>
  <si>
    <t>Enable support for TLS 1.2 and/or 1.3, and disable support for TLS 1.1.</t>
  </si>
  <si>
    <t>https://datatracker.ietf.org/doc/html/rfc8996
http://www.nessus.org/u?c8ae820d</t>
  </si>
  <si>
    <t>10.128.32.21</t>
  </si>
  <si>
    <t>Microsoft Windows SMB Versions Supported (remote check)</t>
  </si>
  <si>
    <t>It was possible to obtain information about the version of SMB running on the remote host.</t>
  </si>
  <si>
    <t>10.128.32.22</t>
  </si>
  <si>
    <t>10.128.32.25</t>
  </si>
  <si>
    <t>10.128.32.26</t>
  </si>
  <si>
    <t>10.128.32.27</t>
  </si>
  <si>
    <t>10.128.32.29</t>
  </si>
  <si>
    <t>Microsoft Windows LAN Manager SNMP LanMan Users Disclosure</t>
  </si>
  <si>
    <t>The list of LanMan users of the remote host can be obtained via SNMP.</t>
  </si>
  <si>
    <t>Disable the SNMP service on the remote host if you do not use it, or 	filter incoming UDP packets going to this port.</t>
  </si>
  <si>
    <t>Microsoft Windows LAN Manager SNMP LanMan Services Disclosure</t>
  </si>
  <si>
    <t>The list of LanMan services running on the remote host can be obtained via SNMP.</t>
  </si>
  <si>
    <t>Disable the SNMP service on the remote host if you do not use it, or filter incoming UDP packets going to this port.</t>
  </si>
  <si>
    <t>Microsoft Windows LAN Manager SNMP LanMan Shares Disclosure</t>
  </si>
  <si>
    <t>The list of LanMan shares of the remote host can be obtained via SNMP.</t>
  </si>
  <si>
    <t>Remote Desktop Protocol Server Man-in-the-Middle Weakness</t>
  </si>
  <si>
    <t>It may be possible to get access to the remote host.</t>
  </si>
  <si>
    <t>- Force the use of SSL as a transport layer for this service if supported, or/and
- On Microsoft Windows operating systems, select the 'Allow connections only from computers running Remote  Desktop with Network Level Authentication' setting if it is available.</t>
  </si>
  <si>
    <t>http://www.nessus.org/u?8033da0d</t>
  </si>
  <si>
    <t>SSL Version 2 and 3 Protocol Detection</t>
  </si>
  <si>
    <t>The remote service encrypts traffic using a protocol with known weaknesses.</t>
  </si>
  <si>
    <t>Consult the application's documentation to disable SSL 2.0 and 3.0.
Use TLS 1.2 (with approved cipher suites) or higher instead.</t>
  </si>
  <si>
    <t>https://www.schneier.com/academic/paperfiles/paper-ssl.pdf
http://www.nessus.org/u?b06c7e95
http://www.nessus.org/u?247c4540
https://www.openssl.org/~bodo/ssl-poodle.pdf
http://www.nessus.org/u?5d15ba70
https://www.imperialviolet.org/2014/10/14/poodle.html
https://tools.ietf.org/html/rfc7507
https://tools.ietf.org/html/rfc7568</t>
  </si>
  <si>
    <t>Terminal Services Encryption Level is not FIPS-140 Compliant</t>
  </si>
  <si>
    <t>The remote host is not FIPS-140 compliant.</t>
  </si>
  <si>
    <t>Change RDP encryption level to :
 4. FIPS Compliant</t>
  </si>
  <si>
    <t>SSL Certificate Signed Using Weak Hashing Algorithm</t>
  </si>
  <si>
    <t>An SSL certificate in the certificate chain has been signed using a weak hash algorithm.</t>
  </si>
  <si>
    <t>Contact the Certificate Authority to have the SSL certificate reissued.</t>
  </si>
  <si>
    <t>https://tools.ietf.org/html/rfc3279
http://www.nessus.org/u?9bb87bf2
http://www.nessus.org/u?e120eea1
http://www.nessus.org/u?5d894816
http://www.nessus.org/u?51db68aa
http://www.nessus.org/u?9dc7bfba</t>
  </si>
  <si>
    <t>Terminal Services Encryption Level is Medium or Low</t>
  </si>
  <si>
    <t>The remote host is using weak cryptography.</t>
  </si>
  <si>
    <t>Change RDP encryption level to one of :
 3. High
 4. FIPS Compliant</t>
  </si>
  <si>
    <t>SSL RC4 Cipher Suites Supported (Bar Mitzvah)</t>
  </si>
  <si>
    <t>The remote service supports the use of the RC4 cipher.</t>
  </si>
  <si>
    <t>Reconfigure the affected application, if possible, to avoid use of RC4 ciphers. Consider using TLS 1.2 with AES-GCM suites subject to browser and web server support.</t>
  </si>
  <si>
    <t>https://www.rc4nomore.com/
http://www.nessus.org/u?ac7327a0
http://cr.yp.to/talks/2013.03.12/slides.pdf
http://www.isg.rhul.ac.uk/tls/
https://www.imperva.com/docs/HII_Attacking_SSL_when_using_RC4.pdf</t>
  </si>
  <si>
    <t>SSL Certificate Chain Contains RSA Keys Less Than 2048 bits</t>
  </si>
  <si>
    <t>The X.509 certificate chain used by this service contains certificates with RSA keys shorter than 2048 bits.</t>
  </si>
  <si>
    <t>Replace the certificate in the chain with the RSA key less than 2048 bits in length with a longer key, and reissue any certificates signed by the old certificate.</t>
  </si>
  <si>
    <t>https://www.cabforum.org/wp-content/uploads/Baseline_Requirements_V1.pdf</t>
  </si>
  <si>
    <t>SSLv3 Padding Oracle On Downgraded Legacy Encryption Vulnerability (POODLE)</t>
  </si>
  <si>
    <t>It is possible to obtain sensitive information from the remote host with SSL/TLS-enabled services.</t>
  </si>
  <si>
    <t>Disable SSLv3.
Services that must support SSLv3 should enable the TLS Fallback SCSV mechanism until SSLv3 can be disabled.</t>
  </si>
  <si>
    <t>https://www.imperialviolet.org/2014/10/14/poodle.html
https://www.openssl.org/~bodo/ssl-poodle.pdf
https://tools.ietf.org/html/draft-ietf-tls-downgrade-scsv-00</t>
  </si>
  <si>
    <t>SSL DROWN Attack Vulnerability (Decrypting RSA with Obsolete and Weakened eNcryption)</t>
  </si>
  <si>
    <t>The remote host may be affected by a vulnerability that allows a remote attacker to potentially decrypt captured TLS traffic.</t>
  </si>
  <si>
    <t>Disable SSLv2 and export grade cryptography cipher suites. Ensure that private keys are not used anywhere with server software that supports SSLv2 connections.</t>
  </si>
  <si>
    <t>https://drownattack.com/
https://drownattack.com/drown-attack-paper.pdf</t>
  </si>
  <si>
    <t>10.128.32.30</t>
  </si>
  <si>
    <t>10.128.32.31</t>
  </si>
  <si>
    <t>10.128.32.32</t>
  </si>
  <si>
    <t>SSL/TLS Diffie-Hellman Modulus &lt;= 1024 Bits (Logjam)</t>
  </si>
  <si>
    <t>The remote host allows SSL/TLS connections with one or more Diffie-Hellman moduli less than or equal to 1024 bits.</t>
  </si>
  <si>
    <t>Reconfigure the service to use a unique Diffie-Hellman moduli of 2048 bits or greater.</t>
  </si>
  <si>
    <t>https://weakdh.org/</t>
  </si>
  <si>
    <t>10.128.32.35</t>
  </si>
  <si>
    <t>VNC Software Detection</t>
  </si>
  <si>
    <t>The remote host is running a remote display software (VNC).</t>
  </si>
  <si>
    <t>Make sure use of this software is done in accordance with your organization's security policy and filter incoming traffic to this port.</t>
  </si>
  <si>
    <t>https://en.wikipedia.org/wiki/Vnc</t>
  </si>
  <si>
    <t>10.128.32.41</t>
  </si>
  <si>
    <t>10.128.32.42</t>
  </si>
  <si>
    <t>10.128.32.43</t>
  </si>
  <si>
    <t>10.128.32.45</t>
  </si>
  <si>
    <t>10.128.32.46</t>
  </si>
  <si>
    <t>10.128.32.48</t>
  </si>
  <si>
    <t>SSL Certificate Expiry</t>
  </si>
  <si>
    <t>The remote server's SSL certificate has already expired.</t>
  </si>
  <si>
    <t>Purchase or generate a new SSL certificate to replace the existing one.</t>
  </si>
  <si>
    <t>10.128.32.51</t>
  </si>
  <si>
    <t>Microsoft SQL Server Unsupported Version Detection (remote check)</t>
  </si>
  <si>
    <t>An unsupported version of a database server is running on the remote host.</t>
  </si>
  <si>
    <t>Upgrade to a version of Microsoft SQL Server that is currently supported.</t>
  </si>
  <si>
    <t>http://www.nessus.org/u?d4418a57</t>
  </si>
  <si>
    <t>10.128.32.55</t>
  </si>
  <si>
    <t>10.128.32.58</t>
  </si>
  <si>
    <t>Web Server Allows Password Auto-Completion</t>
  </si>
  <si>
    <t>The 'autocomplete' attribute is not disabled on password fields.</t>
  </si>
  <si>
    <t>Add the attribute 'autocomplete=off' to these fields to prevent browsers from caching credentials.</t>
  </si>
  <si>
    <t>NetBIOS Multiple IP Address Enumeration</t>
  </si>
  <si>
    <t>The remote host is configured with multiple IP addresses.</t>
  </si>
  <si>
    <t>10.128.32.60</t>
  </si>
  <si>
    <t>10.128.32.62</t>
  </si>
  <si>
    <t>10.128.32.64</t>
  </si>
  <si>
    <t>10.128.32.67</t>
  </si>
  <si>
    <t>HSTS Missing From HTTPS Server (RFC 6797)</t>
  </si>
  <si>
    <t>The remote web server is not enforcing HSTS, as defined by RFC 6797.</t>
  </si>
  <si>
    <t>Configure the remote web server to use HSTS.</t>
  </si>
  <si>
    <t>https://tools.ietf.org/html/rfc6797</t>
  </si>
  <si>
    <t>10.128.32.70</t>
  </si>
  <si>
    <t>OpenSSH &lt; 9.3 Multiple Vulnerabilities</t>
  </si>
  <si>
    <t>The SSH server running on the remote host is affected by multiple vulnerabilities.</t>
  </si>
  <si>
    <t>Upgrade to OpenSSH version 9.3 or later.</t>
  </si>
  <si>
    <t>https://www.openssh.com/txt/release-9.3</t>
  </si>
  <si>
    <t>OpenSSH &lt; 9.6 Multiple Vulnerabilities</t>
  </si>
  <si>
    <t>Upgrade to OpenSSH version 9.6 or later.</t>
  </si>
  <si>
    <t>https://www.openssh.com/txt/release-9.6</t>
  </si>
  <si>
    <t>10.128.32.71</t>
  </si>
  <si>
    <t>10.128.32.80</t>
  </si>
  <si>
    <t>10.128.32.90</t>
  </si>
  <si>
    <t>10.128.32.99</t>
  </si>
  <si>
    <t>10.128.32.110</t>
  </si>
  <si>
    <t>OpenSSH &lt; 8.0</t>
  </si>
  <si>
    <t>Upgrade to OpenSSH version 8.0 or later.</t>
  </si>
  <si>
    <t>https://sintonen.fi/advisories/scp-client-multiple-vulnerabilities.txt
https://www.openssh.com/txt/release-8.0</t>
  </si>
  <si>
    <t>10.128.32.126</t>
  </si>
  <si>
    <t>10.128.32.130</t>
  </si>
  <si>
    <t>10.128.32.201</t>
  </si>
  <si>
    <t>10.128.32.202</t>
  </si>
  <si>
    <t>10.128.33.101</t>
  </si>
  <si>
    <t>Grafana Labs Incorrect Authorization (CVE-2023-6152)</t>
  </si>
  <si>
    <t>The web application running on the remote web server is affected by an incorrect authorization vulnerability.</t>
  </si>
  <si>
    <t>Upgrade to Grafana 9.5.16, 10.0.11, 10.1.7, 10.2.4, 10.3.3 or later</t>
  </si>
  <si>
    <t>http://www.nessus.org/u?908ad804
http://www.nessus.org/u?f02486e0</t>
  </si>
  <si>
    <t>Grafana Labs 10.0.x &lt; 10.0.12 / 10.1.x &lt; 10.1.8 / 10.2.x &lt; 10.2.5 / 10.3.x &lt; 10.3.4 / 8.5.x &lt; 9.5.7 (CVE-2024-1442)</t>
  </si>
  <si>
    <t>The remote host is missing a security update.</t>
  </si>
  <si>
    <t>Upgrade to Grafana Labs version 10.0.12 / 10.1.8 / 10.2.5 / 10.3.4 / 9.5.7 or later.</t>
  </si>
  <si>
    <t>https://grafana.com/security/security-advisories/cve-2024-1442/</t>
  </si>
  <si>
    <t>10.128.33.140</t>
  </si>
  <si>
    <t>10.128.33.141</t>
  </si>
  <si>
    <t>10.128.33.142</t>
  </si>
  <si>
    <t>10.128.33.143</t>
  </si>
  <si>
    <t>10.128.136.1</t>
  </si>
  <si>
    <t>Common Platform Enumeration (CPE)</t>
  </si>
  <si>
    <t>It was possible to enumerate CPE names that matched on the remote system.</t>
  </si>
  <si>
    <t>http://cpe.mitre.org/
https://nvd.nist.gov/products/cpe</t>
  </si>
  <si>
    <t>SSH Password Authentication Accepted</t>
  </si>
  <si>
    <t>The SSH server on the remote host accepts password authentication.</t>
  </si>
  <si>
    <t>https://tools.ietf.org/html/rfc4252#section-8</t>
  </si>
  <si>
    <t>OpenSSH Detection</t>
  </si>
  <si>
    <t>An OpenSSH-based SSH server was detected on the remote host.</t>
  </si>
  <si>
    <t>https://www.openssh.com/</t>
  </si>
  <si>
    <t>10.128.136.2</t>
  </si>
  <si>
    <t>10.128.137.3</t>
  </si>
  <si>
    <t>Remote Desktop Protocol Service Detection</t>
  </si>
  <si>
    <t>The remote host has an remote desktop protocol service enabled.</t>
  </si>
  <si>
    <t>Disable the service if you do not use it, and do not allow this service to run across the Internet.</t>
  </si>
  <si>
    <t>Host Fully Qualified Domain Name (FQDN) Resolution</t>
  </si>
  <si>
    <t>It was possible to resolve the name of the remote host.</t>
  </si>
  <si>
    <t>WS-Management Server Detection</t>
  </si>
  <si>
    <t>The remote web server is used for remote management.</t>
  </si>
  <si>
    <t>Limit incoming traffic to this port if desired.</t>
  </si>
  <si>
    <t>https://www.dmtf.org/standards/ws-man
https://en.wikipedia.org/wiki/WS-Management</t>
  </si>
  <si>
    <t>Additional DNS Hostnames</t>
  </si>
  <si>
    <t>Nessus has detected potential virtual hosts.</t>
  </si>
  <si>
    <t>If you want to test them, re-scan using the special vhost syntax, such as :
www.example.com[192.0.32.10]</t>
  </si>
  <si>
    <t>https://en.wikipedia.org/wiki/Virtual_hosting</t>
  </si>
  <si>
    <t>Server Message Block (SMB) Protocol Version 1 Enabled (uncredentialed check)</t>
  </si>
  <si>
    <t>The remote Windows host supports the SMBv1 protocol.</t>
  </si>
  <si>
    <t>Disable SMBv1 according to the vendor instructions in Microsoft KB2696547. Additionally, block SMB directly by blocking TCP port 445 on all network boundary devices. For SMB over the NetBIOS API, block TCP ports 137 / 139 and UDP ports 137 / 138 on all network boundary devices.</t>
  </si>
  <si>
    <t>https://blogs.technet.microsoft.com/filecab/2016/09/16/stop-using-smb1/
https://support.microsoft.com/en-us/help/2696547/how-to-detect-enable-and-disable-smbv1-smbv2-and-smbv3-in-windows-and
http://www.nessus.org/u?8dcab5e4
http://www.nessus.org/u?234f8ef8
http://www.nessus.org/u?4c7e0cf3</t>
  </si>
  <si>
    <t>Unsupported Windows OS (remote)</t>
  </si>
  <si>
    <t>The remote OS or service pack is no longer supported.</t>
  </si>
  <si>
    <t>Upgrade to a supported service pack or operating system</t>
  </si>
  <si>
    <t>https://support.microsoft.com/en-us/lifecycle</t>
  </si>
  <si>
    <t>TLS Version 1.1 Protocol Detection</t>
  </si>
  <si>
    <t>https://tools.ietf.org/html/draft-ietf-tls-oldversions-deprecate-00
http://www.nessus.org/u?c8ae820d</t>
  </si>
  <si>
    <t>Microsoft RDP RCE (CVE-2019-0708) (BlueKeep) (uncredentialed check)</t>
  </si>
  <si>
    <t>The remote host is affected by a remote code execution vulnerability.</t>
  </si>
  <si>
    <t>Microsoft has released a set of patches for Windows XP, 2003, 2008, 7, and 2008 R2.</t>
  </si>
  <si>
    <t>http://www.nessus.org/u?577af692
http://www.nessus.org/u?8e4e0b74</t>
  </si>
  <si>
    <t>10.128.137.4</t>
  </si>
  <si>
    <t>Inconsistent Hostname and IP Address</t>
  </si>
  <si>
    <t>The remote host's hostname is not consistent with DNS information.</t>
  </si>
  <si>
    <t>Fix the reverse DNS or host file.</t>
  </si>
  <si>
    <t>CODESYS Gateway V3 DoS</t>
  </si>
  <si>
    <t>The CODESYS Gateway V3 is affected by a denial of service vulnerability.</t>
  </si>
  <si>
    <t>Upgrade 3S CODESYS Gateway V3 to version 3.5.14.20 or higher.</t>
  </si>
  <si>
    <t>http://www.nessus.org/u?3ac4f5dd
https://www.us-cert.gov/ics/advisories/icsa-19-213-03</t>
  </si>
  <si>
    <t>10.128.137.5</t>
  </si>
  <si>
    <t>10.128.137.7</t>
  </si>
  <si>
    <t>10.128.137.8</t>
  </si>
  <si>
    <t>10.128.137.9</t>
  </si>
  <si>
    <t>10.128.137.10</t>
  </si>
  <si>
    <t>10.128.137.11</t>
  </si>
  <si>
    <t>10.128.137.13</t>
  </si>
  <si>
    <t>SSL Weak Cipher Suites Supported</t>
  </si>
  <si>
    <t>The remote service supports the use of weak SSL ciphers.</t>
  </si>
  <si>
    <t>Reconfigure the affected application, if possible to avoid the use of weak ciphers.</t>
  </si>
  <si>
    <t>http://www.nessus.org/u?6527892d</t>
  </si>
  <si>
    <t>10.128.137.14</t>
  </si>
  <si>
    <t>10.128.137.15</t>
  </si>
  <si>
    <t>10.128.137.16</t>
  </si>
  <si>
    <t>10.128.137.17</t>
  </si>
  <si>
    <t>10.128.137.18</t>
  </si>
  <si>
    <t>10.128.137.20</t>
  </si>
  <si>
    <t>10.128.137.22</t>
  </si>
  <si>
    <t>10.128.137.25</t>
  </si>
  <si>
    <t>10.128.137.26</t>
  </si>
  <si>
    <t>MS12-020: Vulnerabilities in Remote Desktop Could Allow Remote Code Execution (2671387) (uncredentialed check)</t>
  </si>
  <si>
    <t>The remote Windows host could allow arbitrary code execution.</t>
  </si>
  <si>
    <t>Microsoft has released a set of patches for Windows XP, 2003, Vista, 2008, 7, and 2008 R2.
Note that an extended support contract with Microsoft is required to obtain the patch for this vulnerability for Windows 2000.</t>
  </si>
  <si>
    <t>https://docs.microsoft.com/en-us/security-updates/SecurityBulletins/2012/ms12-020</t>
  </si>
  <si>
    <t>MS14-066: Vulnerability in Schannel Could Allow Remote Code Execution (2992611) (uncredentialed check)</t>
  </si>
  <si>
    <t>The remote Windows host is affected by a remote code execution vulnerability.</t>
  </si>
  <si>
    <t>Microsoft has released a set of patches for Windows 2003, Vista, 2008, 7, 2008 R2, 8, 2012, 8.1, and 2012 R2.</t>
  </si>
  <si>
    <t>http://www.nessus.org/u?64e97902</t>
  </si>
  <si>
    <t>10.128.137.27</t>
  </si>
  <si>
    <t>10.128.137.31</t>
  </si>
  <si>
    <t>10.128.137.32</t>
  </si>
  <si>
    <t>10.128.137.34</t>
  </si>
  <si>
    <t>10.128.137.35</t>
  </si>
  <si>
    <t>10.128.137.36</t>
  </si>
  <si>
    <t>10.128.137.38</t>
  </si>
  <si>
    <t>10.128.137.40</t>
  </si>
  <si>
    <t>10.128.137.48</t>
  </si>
  <si>
    <t>10.128.137.51</t>
  </si>
  <si>
    <t>10.128.137.55</t>
  </si>
  <si>
    <t>SMB NULL Session Authentication</t>
  </si>
  <si>
    <t>It is possible to log into the remote host with a NULL session.</t>
  </si>
  <si>
    <t>Please contact the product vendor for recommended solutions.</t>
  </si>
  <si>
    <t>http://www.nessus.org/u?e32d594f
http://www.nessus.org/u?9182e66b
http://www.nessus.org/u?a33fe205</t>
  </si>
  <si>
    <t>Microsoft Windows XP Unsupported Installation Detection</t>
  </si>
  <si>
    <t>The remote operating system is no longer supported.</t>
  </si>
  <si>
    <t>Upgrade to a version of Windows that is currently supported.</t>
  </si>
  <si>
    <t>http://www.nessus.org/u?2f80aef2
http://www.nessus.org/u?321523eb
https://blogs.technet.microsoft.com/filecab/2016/09/16/stop-using-smb1/
http://www.nessus.org/u?8dcab5e4</t>
  </si>
  <si>
    <t>MS17-010: Security Update for Microsoft Windows SMB Server (4013389) (ETERNALBLUE) (ETERNALCHAMPION) (ETERNALROMANCE) (ETERNALSYNERGY) (WannaCry) (EternalRocks) (Petya) (uncredentialed check)</t>
  </si>
  <si>
    <t>The remote Windows host is affected by multiple vulnerabilities.</t>
  </si>
  <si>
    <t>Microsoft has released a set of patches for Windows Vista, 2008, 7, 2008 R2, 2012, 8.1, RT 8.1, 2012 R2, 10, and 2016. Microsoft has also released emergency patches for Windows operating systems that are no longer supported, including Windows XP, 2003, and 8.
For unsupported Windows operating systems, e.g. Windows XP, Microsoft recommends that users discontinue the use of SMBv1. SMBv1 lacks security features that were included in later SMB versions. SMBv1 can be disabled by following the vendor instructions provided in Microsoft KB2696547. Additionally, US-CERT recommends that users block SMB directly by blocking TCP port 445 on all network boundary devices. For SMB over the NetBIOS API, block TCP ports 137 / 139 and UDP ports 137 / 138 on all network boundary devices.</t>
  </si>
  <si>
    <t>http://www.nessus.org/u?68fc8eff
http://www.nessus.org/u?321523eb
http://www.nessus.org/u?065561d0
http://www.nessus.org/u?d9f569cf
https://blogs.technet.microsoft.com/filecab/2016/09/16/stop-using-smb1/
http://www.nessus.org/u?b9d9ebf9
http://www.nessus.org/u?8dcab5e4
http://www.nessus.org/u?234f8ef8
http://www.nessus.org/u?4c7e0cf3
https://github.com/stamparm/EternalRocks/
http://www.nessus.org/u?59db5b5b</t>
  </si>
  <si>
    <t>10.128.137.56</t>
  </si>
  <si>
    <t>MySQL Server Detection</t>
  </si>
  <si>
    <t>A database server is listening on the remote port.</t>
  </si>
  <si>
    <t>Web Site Client Access Policy File Detection</t>
  </si>
  <si>
    <t>The remote web server contains a 'clientaccesspolicy.xml' file.</t>
  </si>
  <si>
    <t>Review the contents of the policy file carefully.  Improper policies, especially an unrestricted one with just '*', could allow for cross- site request forgery or other attacks against the web server.</t>
  </si>
  <si>
    <t>http://www.nessus.org/u?a4eeeaa2</t>
  </si>
  <si>
    <t>10.128.137.57</t>
  </si>
  <si>
    <t>10.128.137.60</t>
  </si>
  <si>
    <t>10.128.137.62</t>
  </si>
  <si>
    <t>10.128.137.68</t>
  </si>
  <si>
    <t>10.128.137.69</t>
  </si>
  <si>
    <t>10.128.137.71</t>
  </si>
  <si>
    <t>10.128.137.72</t>
  </si>
  <si>
    <t>10.128.137.73</t>
  </si>
  <si>
    <t>10.128.137.74</t>
  </si>
  <si>
    <t>10.128.137.75</t>
  </si>
  <si>
    <t>10.128.137.76</t>
  </si>
  <si>
    <t>Microsoft Windows SMBv1 Multiple Vulnerabilities</t>
  </si>
  <si>
    <t>Apply the applicable security update for your Windows version :
  - Windows Server 2008     : KB4018466
  - Windows 7               : KB4019264
  - Windows Server 2008 R2  : KB4019264
  - Windows Server 2012     : KB4019216
  - Windows 8.1 / RT 8.1.   : KB4019215
  - Windows Server 2012 R2  : KB4019215
  - Windows 10              : KB4019474
  - Windows 10 Version 1511 : KB4019473
  - Windows 10 Version 1607 : KB4019472
  - Windows 10 Version 1703 : KB4016871
  - Windows Server 2016     : KB4019472</t>
  </si>
  <si>
    <t>http://www.nessus.org/u?c21268d4
http://www.nessus.org/u?b9253982
http://www.nessus.org/u?23802c83
http://www.nessus.org/u?8313bb60
http://www.nessus.org/u?7677c678
http://www.nessus.org/u?36da236c
http://www.nessus.org/u?0981b934
http://www.nessus.org/u?c88efefa
http://www.nessus.org/u?695bf5cc
http://www.nessus.org/u?459a1e8c
http://www.nessus.org/u?ea45bbc5
http://www.nessus.org/u?4195776a
http://www.nessus.org/u?fbf092cf
http://www.nessus.org/u?8c0cc566</t>
  </si>
  <si>
    <t>10.128.137.77</t>
  </si>
  <si>
    <t>10.128.137.78</t>
  </si>
  <si>
    <t>10.128.137.79</t>
  </si>
  <si>
    <t>10.128.137.80</t>
  </si>
  <si>
    <t>10.128.137.81</t>
  </si>
  <si>
    <t>10.128.137.83</t>
  </si>
  <si>
    <t>10.128.137.84</t>
  </si>
  <si>
    <t>10.128.137.85</t>
  </si>
  <si>
    <t>10.128.137.88</t>
  </si>
  <si>
    <t>10.128.137.89</t>
  </si>
  <si>
    <t>10.128.137.91</t>
  </si>
  <si>
    <t>10.128.137.92</t>
  </si>
  <si>
    <t>10.128.137.93</t>
  </si>
  <si>
    <t>10.128.137.94</t>
  </si>
  <si>
    <t>10.128.137.96</t>
  </si>
  <si>
    <t>10.128.137.97</t>
  </si>
  <si>
    <t>10.128.137.101</t>
  </si>
  <si>
    <t>JQuery 1.2 &lt; 3.5.0 Multiple XSS</t>
  </si>
  <si>
    <t>The remote web server is affected by multiple cross site scripting vulnerability.</t>
  </si>
  <si>
    <t>Upgrade to JQuery version 3.5.0 or later.</t>
  </si>
  <si>
    <t>https://blog.jquery.com/2020/04/10/jquery-3-5-0-released/
https://security.paloaltonetworks.com/PAN-SA-2020-0007</t>
  </si>
  <si>
    <t>10.128.137.102</t>
  </si>
  <si>
    <t>Microsoft Message Queuing RCE (CVE-2023-21554, QueueJumper)</t>
  </si>
  <si>
    <t>A message queuing application is affected a remote code execution vulnerability.</t>
  </si>
  <si>
    <t>Apply updates in accordance with the vendor advisory.</t>
  </si>
  <si>
    <t>https://msrc.microsoft.com/update-guide/vulnerability/CVE-2023-21554
http://www.nessus.org/u?383fb650</t>
  </si>
  <si>
    <t>10.128.137.103</t>
  </si>
  <si>
    <t>10.128.137.105</t>
  </si>
  <si>
    <t>10.128.137.106</t>
  </si>
  <si>
    <t>CodeMeter Runtime Predictable Encryption Key</t>
  </si>
  <si>
    <t>A remote server uses a predictable encryption for secure communication.</t>
  </si>
  <si>
    <t>Upgrade CodeMeter Runtime to version 7.10a or later.</t>
  </si>
  <si>
    <t>https://us-cert.cisa.gov/ics/advisories/icsa-20-203-01
http://www.nessus.org/u?8d775c69
http://www.nessus.org/u?60a99feb</t>
  </si>
  <si>
    <t>10.128.137.108</t>
  </si>
  <si>
    <t>10.128.137.110</t>
  </si>
  <si>
    <t>10.128.137.112</t>
  </si>
  <si>
    <t>10.128.137.113</t>
  </si>
  <si>
    <t>10.128.137.114</t>
  </si>
  <si>
    <t>10.128.137.116</t>
  </si>
  <si>
    <t>10.128.137.117</t>
  </si>
  <si>
    <t>10.128.137.119</t>
  </si>
  <si>
    <t>10.128.137.122</t>
  </si>
  <si>
    <t>10.128.137.124</t>
  </si>
  <si>
    <t>10.128.137.125</t>
  </si>
  <si>
    <t>10.128.137.126</t>
  </si>
  <si>
    <t>10.128.137.127</t>
  </si>
  <si>
    <t>10.128.137.128</t>
  </si>
  <si>
    <t>10.128.137.130</t>
  </si>
  <si>
    <t>SolarWinds Dameware Mini Remote Control Client Public Key Buffer Over-read</t>
  </si>
  <si>
    <t>The remote host is running a remote control application that is affected by a buffer over-read vulnerability.</t>
  </si>
  <si>
    <t>Upgrade to SolarWinds Dameware Mini Remote Control v12.1 Hotfix 2 or later, and make sure the DWRCRSS.dll used by the running client agent (DWRCS.exe) is v12.1.0.89 or later.</t>
  </si>
  <si>
    <t>http://www.nessus.org/u?1220acd8</t>
  </si>
  <si>
    <t>10.128.137.131</t>
  </si>
  <si>
    <t>10.128.137.132</t>
  </si>
  <si>
    <t>10.128.137.136</t>
  </si>
  <si>
    <t>10.128.137.137</t>
  </si>
  <si>
    <t>10.128.137.138</t>
  </si>
  <si>
    <t>10.128.137.141</t>
  </si>
  <si>
    <t>10.128.137.144</t>
  </si>
  <si>
    <t>10.128.137.145</t>
  </si>
  <si>
    <t>10.128.137.147</t>
  </si>
  <si>
    <t>10.128.137.149</t>
  </si>
  <si>
    <t>10.128.137.150</t>
  </si>
  <si>
    <t>10.128.137.152</t>
  </si>
  <si>
    <t>10.128.137.153</t>
  </si>
  <si>
    <t>10.128.137.154</t>
  </si>
  <si>
    <t>10.128.137.158</t>
  </si>
  <si>
    <t>10.128.137.160</t>
  </si>
  <si>
    <t>10.128.137.161</t>
  </si>
  <si>
    <t>10.128.137.162</t>
  </si>
  <si>
    <t>10.128.137.163</t>
  </si>
  <si>
    <t>10.128.137.164</t>
  </si>
  <si>
    <t>SSL Certificate Fails to Adhere to Basic Constraints / Key Usage Extensions</t>
  </si>
  <si>
    <t>An X.509 certificate in the chain used by this service fails to adhere to all of its basic constraints and key usage extensions.</t>
  </si>
  <si>
    <t>Alter the offending certificate's extensions and have it signed again.</t>
  </si>
  <si>
    <t>http://www.ietf.org/rfc/rfc5280.txt</t>
  </si>
  <si>
    <t>10.128.137.167</t>
  </si>
  <si>
    <t>10.128.137.168</t>
  </si>
  <si>
    <t>10.128.137.169</t>
  </si>
  <si>
    <t>10.128.137.170</t>
  </si>
  <si>
    <t>10.128.137.171</t>
  </si>
  <si>
    <t>10.128.137.172</t>
  </si>
  <si>
    <t>10.128.137.173</t>
  </si>
  <si>
    <t>10.128.137.174</t>
  </si>
  <si>
    <t>10.128.137.175</t>
  </si>
  <si>
    <t>10.128.137.176</t>
  </si>
  <si>
    <t>10.128.137.178</t>
  </si>
  <si>
    <t>10.128.137.181</t>
  </si>
  <si>
    <t>10.128.137.182</t>
  </si>
  <si>
    <t>10.128.137.184</t>
  </si>
  <si>
    <t>10.128.137.186</t>
  </si>
  <si>
    <t>10.128.137.188</t>
  </si>
  <si>
    <t>10.128.137.189</t>
  </si>
  <si>
    <t>10.128.137.190</t>
  </si>
  <si>
    <t>10.128.137.193</t>
  </si>
  <si>
    <t>10.128.137.195</t>
  </si>
  <si>
    <t>10.128.137.198</t>
  </si>
  <si>
    <t>10.128.137.200</t>
  </si>
  <si>
    <t>10.128.137.201</t>
  </si>
  <si>
    <t>10.128.137.202</t>
  </si>
  <si>
    <t>10.128.137.203</t>
  </si>
  <si>
    <t>10.128.137.205</t>
  </si>
  <si>
    <t>10.128.137.206</t>
  </si>
  <si>
    <t>10.128.137.210</t>
  </si>
  <si>
    <t>10.128.137.212</t>
  </si>
  <si>
    <t>10.128.137.225</t>
  </si>
  <si>
    <t>10.128.138.124</t>
  </si>
  <si>
    <t>10.128.138.126</t>
  </si>
  <si>
    <t>10.128.138.128</t>
  </si>
  <si>
    <t>10.128.138.130</t>
  </si>
  <si>
    <t>10.128.138.132</t>
  </si>
  <si>
    <t>10.128.138.144</t>
  </si>
  <si>
    <t>10.128.138.146</t>
  </si>
  <si>
    <t>10.128.138.148</t>
  </si>
  <si>
    <t>10.128.138.149</t>
  </si>
  <si>
    <t>10.128.138.151</t>
  </si>
  <si>
    <t>10.128.138.154</t>
  </si>
  <si>
    <t>10.128.138.155</t>
  </si>
  <si>
    <t>PHP Unsupported Version Detection</t>
  </si>
  <si>
    <t>The remote host contains an unsupported version of a web application scripting language.</t>
  </si>
  <si>
    <t>Upgrade to a version of PHP that is currently supported.</t>
  </si>
  <si>
    <t>http://php.net/eol.php
https://wiki.php.net/rfc/releaseprocess</t>
  </si>
  <si>
    <t>PHP 5.6.x &lt; 5.6.32 Multiple Vulnerabilities</t>
  </si>
  <si>
    <t>The version of PHP running on the remote web server is affected by multiple vulnerabilities.</t>
  </si>
  <si>
    <t>Upgrade to PHP version 5.6.32 or later.</t>
  </si>
  <si>
    <t>http://www.php.net/ChangeLog-5.php#5.6.32</t>
  </si>
  <si>
    <t>PHP 5.6.x &lt; 5.6.33 Multiple Vulnerabilities</t>
  </si>
  <si>
    <t>Upgrade to PHP version 5.6.33 or later.</t>
  </si>
  <si>
    <t>http://www.php.net/ChangeLog-5.php#5.6.33</t>
  </si>
  <si>
    <t>PHP 5.6.x &lt; 5.6.34 Stack Buffer Overflow</t>
  </si>
  <si>
    <t>The version of PHP running on the remote web server is affected by a stack buffer overflow vulnerability.</t>
  </si>
  <si>
    <t>Upgrade to PHP version 5.6.34 or later.</t>
  </si>
  <si>
    <t>http://php.net/ChangeLog-5.php#5.6.34
http://www.nessus.org/u?77aa0aa0</t>
  </si>
  <si>
    <t>PHP 5.6.x &lt; 5.6.36 Multiple Vulnerabilities</t>
  </si>
  <si>
    <t>Upgrade to PHP version 5.6.36 or later.</t>
  </si>
  <si>
    <t>http://php.net/ChangeLog-5.php#5.6.36</t>
  </si>
  <si>
    <t>PHP 5.6.x &lt; 5.6.37 exif_thumbnail_extract() DoS</t>
  </si>
  <si>
    <t>The version of PHP running on the remote web server is affected by a denial of service vulnerability.</t>
  </si>
  <si>
    <t>Upgrade to PHP version 5.6.37 or later.</t>
  </si>
  <si>
    <t>http://php.net/ChangeLog-5.php#5.6.37
https://bugs.php.net/bug.php?id=76423</t>
  </si>
  <si>
    <t>PHP 5.6.x &lt; 5.6.39 Multiple vulnerabilities</t>
  </si>
  <si>
    <t>An application installed on the remote host is affected by  multiple vulnerabilities.</t>
  </si>
  <si>
    <t>Upgrade to PHP version 5.6.39 or later.</t>
  </si>
  <si>
    <t>http://php.net/ChangeLog-5.php#5.6.39</t>
  </si>
  <si>
    <t>PHP 5.6.x &lt; 5.6.40 Multiple vulnerabilities.</t>
  </si>
  <si>
    <t>Upgrade to PHP version 5.6.40 or later.</t>
  </si>
  <si>
    <t>http://php.net/ChangeLog-5.php#5.6.40</t>
  </si>
  <si>
    <t>PHP 5.6.x &lt; 5.6.35 Security Bypass Vulnerability</t>
  </si>
  <si>
    <t>The version of PHP running on the remote web server is affected by a security bypass vulnerability.</t>
  </si>
  <si>
    <t>Upgrade to PHP version 5.6.35 or later.</t>
  </si>
  <si>
    <t>http://php.net/ChangeLog-5.php#5.6.35</t>
  </si>
  <si>
    <t>PHP &lt; 7.1.33 / 7.2.x &lt; 7.2.24 / 7.3.x &lt; 7.3.11 Remote Code Execution Vulnerability.</t>
  </si>
  <si>
    <t>An application installed on the remote host is affected by a remote code execution vulnerability.</t>
  </si>
  <si>
    <t>Upgrade to PHP version 7.3.11 or later.</t>
  </si>
  <si>
    <t>https://www.php.net/ChangeLog-7.php#7.3.11
https://www.php.net/ChangeLog-7.php#7.2.24
https://www.php.net/ChangeLog-7.php#7.1.33
https://bugs.php.net/bug.php?id=78599</t>
  </si>
  <si>
    <t>PHP &lt; 7.3.24 Multiple Vulnerabilities</t>
  </si>
  <si>
    <t>Upgrade to PHP version 7.3.24 or later.</t>
  </si>
  <si>
    <t>https://www.php.net/ChangeLog-7.php#7.3.24</t>
  </si>
  <si>
    <t>PHP &lt; 7.3.28 Email Header Injection</t>
  </si>
  <si>
    <t>The version of PHP running on the remote web server is affected by an email header injection vulnerability.</t>
  </si>
  <si>
    <t>Upgrade to PHP version 7.3.28 or later.</t>
  </si>
  <si>
    <t>https://www.php.net/ChangeLog-7.php#7.3.28</t>
  </si>
  <si>
    <t>10.128.138.158</t>
  </si>
  <si>
    <t>10.128.138.159</t>
  </si>
  <si>
    <t>10.128.138.162</t>
  </si>
  <si>
    <t>10.128.138.163</t>
  </si>
  <si>
    <t>10.128.138.165</t>
  </si>
  <si>
    <t>10.128.138.166</t>
  </si>
  <si>
    <t>Modbus/TCP Coil Access</t>
  </si>
  <si>
    <t>Coils from a Modicon field device, such as a PLC, RTU, or IED, can be read using function code 1.</t>
  </si>
  <si>
    <t>Restrict access to the Modbus port (TCP/502) to authorized Modbus clients.</t>
  </si>
  <si>
    <t>http://www.modbus.org/</t>
  </si>
  <si>
    <t>Modbus/TCP Discrete Input Access</t>
  </si>
  <si>
    <t>Discrete inputs from a Modicon field device, such as a PLC, RTU, or IED, can be read using function code 2.</t>
  </si>
  <si>
    <t>http://www.modbus.org</t>
  </si>
  <si>
    <t>Modbus/TCP Device Identification</t>
  </si>
  <si>
    <t>Read the Modbus/TCP Device Identification using the Encapsulated Interface Transport code 43 and MEI Type 14.</t>
  </si>
  <si>
    <t>Modbus/TCP Report Slave ID</t>
  </si>
  <si>
    <t>Read the Modbus TCP Report Slave ID using the function code 17.</t>
  </si>
  <si>
    <t>10.128.138.168</t>
  </si>
  <si>
    <t>10.128.138.170</t>
  </si>
  <si>
    <t>10.128.138.171</t>
  </si>
  <si>
    <t>10.128.138.172</t>
  </si>
  <si>
    <t>10.128.138.173</t>
  </si>
  <si>
    <t>10.128.138.174</t>
  </si>
  <si>
    <t>10.128.138.175</t>
  </si>
  <si>
    <t>10.128.138.179</t>
  </si>
  <si>
    <t>10.128.138.180</t>
  </si>
  <si>
    <t>10.128.138.181</t>
  </si>
  <si>
    <t>10.128.138.182</t>
  </si>
  <si>
    <t>10.128.138.185</t>
  </si>
  <si>
    <t>10.128.138.186</t>
  </si>
  <si>
    <t>10.128.138.187</t>
  </si>
  <si>
    <t>10.128.138.189</t>
  </si>
  <si>
    <t>10.128.138.191</t>
  </si>
  <si>
    <t>10.128.138.193</t>
  </si>
  <si>
    <t>10.128.138.194</t>
  </si>
  <si>
    <t>10.128.138.195</t>
  </si>
  <si>
    <t>10.128.138.196</t>
  </si>
  <si>
    <t>10.128.138.197</t>
  </si>
  <si>
    <t>10.128.138.199</t>
  </si>
  <si>
    <t>10.128.138.200</t>
  </si>
  <si>
    <t>10.128.138.204</t>
  </si>
  <si>
    <t>10.128.138.207</t>
  </si>
  <si>
    <t>10.128.138.208</t>
  </si>
  <si>
    <t>10.128.138.210</t>
  </si>
  <si>
    <t>10.128.138.214</t>
  </si>
  <si>
    <t>10.128.138.215</t>
  </si>
  <si>
    <t>10.128.138.219</t>
  </si>
  <si>
    <t>10.128.138.221</t>
  </si>
  <si>
    <t>10.128.138.223</t>
  </si>
  <si>
    <t>10.128.138.224</t>
  </si>
  <si>
    <t>10.128.138.225</t>
  </si>
  <si>
    <t>10.128.138.228</t>
  </si>
  <si>
    <t>10.128.138.229</t>
  </si>
  <si>
    <t>10.128.138.232</t>
  </si>
  <si>
    <t>10.128.138.234</t>
  </si>
  <si>
    <t>10.128.138.238</t>
  </si>
  <si>
    <t>10.128.138.240</t>
  </si>
  <si>
    <t>10.128.138.246</t>
  </si>
  <si>
    <t>10.128.138.250</t>
  </si>
  <si>
    <t>10.128.139.0</t>
  </si>
  <si>
    <t>10.128.139.2</t>
  </si>
  <si>
    <t>10.128.139.4</t>
  </si>
  <si>
    <t>10.128.139.5</t>
  </si>
  <si>
    <t>10.128.139.6</t>
  </si>
  <si>
    <t>10.128.139.12</t>
  </si>
  <si>
    <t>10.128.139.21</t>
  </si>
  <si>
    <t>10.128.139.28</t>
  </si>
  <si>
    <t>10.128.139.33</t>
  </si>
  <si>
    <t>10.128.139.35</t>
  </si>
  <si>
    <t>10.128.139.41</t>
  </si>
  <si>
    <t>10.128.139.49</t>
  </si>
  <si>
    <t>10.128.139.51</t>
  </si>
  <si>
    <t>10.128.139.52</t>
  </si>
  <si>
    <t>10.128.139.58</t>
  </si>
  <si>
    <t>10.128.139.65</t>
  </si>
  <si>
    <t>10.128.139.67</t>
  </si>
  <si>
    <t>10.128.139.69</t>
  </si>
  <si>
    <t>10.128.139.72</t>
  </si>
  <si>
    <t>10.128.139.75</t>
  </si>
  <si>
    <t>10.128.230.1</t>
  </si>
  <si>
    <t>Web Server Transmits Cleartext Credentials</t>
  </si>
  <si>
    <t>The remote web server might transmit credentials in cleartext.</t>
  </si>
  <si>
    <t>Make sure that every sensitive form transmits content over HTTPS.</t>
  </si>
  <si>
    <t>10.128.230.11</t>
  </si>
  <si>
    <t>X Server Detection</t>
  </si>
  <si>
    <t>An X11 server is listening on the remote host</t>
  </si>
  <si>
    <t>Restrict access to this port. If the X11 client/server facility is not used, disable TCP support in X11 entirely (-nolisten tcp).</t>
  </si>
  <si>
    <t>10.128.230.12</t>
  </si>
  <si>
    <t>Web Server Generic XSS</t>
  </si>
  <si>
    <t>The remote web server is affected by a cross-site scripting vulnerability.</t>
  </si>
  <si>
    <t>Contact the vendor for a patch or upgrade.</t>
  </si>
  <si>
    <t>https://en.wikipedia.org/wiki/Cross-site_scripting</t>
  </si>
  <si>
    <t>DNS Server Cache Snooping Remote Information Disclosure</t>
  </si>
  <si>
    <t>The remote DNS server is vulnerable to cache snooping attacks.</t>
  </si>
  <si>
    <t>Contact the vendor of the DNS software for a fix.</t>
  </si>
  <si>
    <t>http://cs.unc.edu/~fabian/course_papers/cache_snooping.pdf</t>
  </si>
  <si>
    <t>Web Server Generic Cookie Injection</t>
  </si>
  <si>
    <t>The remote web server is prone to a cookie injection attack.</t>
  </si>
  <si>
    <t>https://en.wikipedia.org/wiki/Session_fixation
https://www.owasp.org/index.php/Session_Fixation
http://www.acros.si/papers/session_fixation.pdf
http://projects.webappsec.org/w/page/13246960/Session%20Fixation</t>
  </si>
  <si>
    <t>10.128.230.13</t>
  </si>
  <si>
    <t>10.128.230.14</t>
  </si>
  <si>
    <t>10.128.230.15</t>
  </si>
  <si>
    <t>10.128.230.16</t>
  </si>
  <si>
    <t>10.128.230.17</t>
  </si>
  <si>
    <t>10.128.230.18</t>
  </si>
  <si>
    <t>10.128.230.133</t>
  </si>
  <si>
    <t>10.128.230.135</t>
  </si>
  <si>
    <t>10.128.230.136</t>
  </si>
  <si>
    <t>10.128.230.137</t>
  </si>
  <si>
    <t>10.128.230.138</t>
  </si>
  <si>
    <t>10.128.230.139</t>
  </si>
  <si>
    <t>10.128.230.140</t>
  </si>
  <si>
    <t>10.128.230.141</t>
  </si>
  <si>
    <t>10.128.230.142</t>
  </si>
  <si>
    <t>10.128.230.145</t>
  </si>
  <si>
    <t>10.128.230.146</t>
  </si>
  <si>
    <t>10.128.230.147</t>
  </si>
  <si>
    <t>10.128.132.1</t>
  </si>
  <si>
    <t>10.128.132.2</t>
  </si>
  <si>
    <t>10.128.132.51</t>
  </si>
  <si>
    <t>SNMP Agent Default Community Names</t>
  </si>
  <si>
    <t>The community names of the remote SNMP server can be guessed.</t>
  </si>
  <si>
    <t>Disable the SNMP service on the remote host if you do not use it, filter incoming UDP packets going to this port, or change the default community string.</t>
  </si>
  <si>
    <t>LPD Detection</t>
  </si>
  <si>
    <t>A printer service is listening on the remote host.</t>
  </si>
  <si>
    <t>https://tools.ietf.org/html/rfc1179</t>
  </si>
  <si>
    <t>10.128.132.52</t>
  </si>
  <si>
    <t>10.128.132.53</t>
  </si>
  <si>
    <t>10.128.132.54</t>
  </si>
  <si>
    <t>10.128.132.55</t>
  </si>
  <si>
    <t>10.128.132.56</t>
  </si>
  <si>
    <t>10.128.132.58</t>
  </si>
  <si>
    <t>10.128.132.59</t>
  </si>
  <si>
    <t>10.128.132.60</t>
  </si>
  <si>
    <t>10.128.132.61</t>
  </si>
  <si>
    <t>10.128.132.62</t>
  </si>
  <si>
    <t>10.128.132.63</t>
  </si>
  <si>
    <t>10.128.132.64</t>
  </si>
  <si>
    <t>10.128.132.66</t>
  </si>
  <si>
    <t>10.128.132.67</t>
  </si>
  <si>
    <t>10.128.132.68</t>
  </si>
  <si>
    <t>10.128.133.0</t>
  </si>
  <si>
    <t>Anonymous FTP Enabled</t>
  </si>
  <si>
    <t>Anonymous logins are allowed on the remote FTP server.</t>
  </si>
  <si>
    <t>Disable anonymous FTP if it is not required. Routinely check the FTP server to ensure that sensitive content is not being made available.</t>
  </si>
  <si>
    <t>FTP Supports Cleartext Authentication</t>
  </si>
  <si>
    <t>Authentication credentials might be intercepted.</t>
  </si>
  <si>
    <t>Switch to SFTP (part of the SSH suite) or FTPS (FTP over SSL/TLS). In the latter case, configure the server so that control connections are encrypted.</t>
  </si>
  <si>
    <t>Browsable Web Directories</t>
  </si>
  <si>
    <t>Some directories on the remote web server are browsable.</t>
  </si>
  <si>
    <t>Make sure that browsable directories do not leak confidential information or give access to sensitive resources. Additionally, use access restrictions or disable directory indexing for any that do.</t>
  </si>
  <si>
    <t>http://www.nessus.org/u?0a35179e</t>
  </si>
  <si>
    <t>10.128.133.1</t>
  </si>
  <si>
    <t>10.128.133.2</t>
  </si>
  <si>
    <t>Dropbear SSH Server &lt; 2016.72 Multiple Vulnerabilities</t>
  </si>
  <si>
    <t>The SSH service running on the remote host is affected by multiple vulnerabilities.</t>
  </si>
  <si>
    <t>Upgrade to Dropbear SSH version 2016.74 or later.</t>
  </si>
  <si>
    <t>https://matt.ucc.asn.au/dropbear/CHANGES</t>
  </si>
  <si>
    <t>SSH Weak Key Exchange Algorithms Enabled</t>
  </si>
  <si>
    <t>The remote SSH server is configured to allow weak key exchange algorithms.</t>
  </si>
  <si>
    <t>Contact the vendor or consult product documentation to disable the weak algorithms.</t>
  </si>
  <si>
    <t>https://datatracker.ietf.org/doc/html/rfc9142</t>
  </si>
  <si>
    <t>10.128.133.3</t>
  </si>
  <si>
    <t>10.128.133.4</t>
  </si>
  <si>
    <t>10.128.133.6</t>
  </si>
  <si>
    <t>10.128.133.8</t>
  </si>
  <si>
    <t>10.128.133.10</t>
  </si>
  <si>
    <t>10.128.134.128</t>
  </si>
  <si>
    <t>10.128.134.129</t>
  </si>
  <si>
    <t>10.128.134.130</t>
  </si>
  <si>
    <t>Dropbear SSH Server Channel Concurrency Use-after-free Remote Code Execution</t>
  </si>
  <si>
    <t>Upgrade to the Dropbear SSH 2012.55 or later.</t>
  </si>
  <si>
    <t>https://matt.ucc.asn.au/dropbear/CHANGES
https://secure.ucc.asn.au/hg/dropbear/rev/818108bf7749
https://mantor.org/~northox/misc/CVE-2012-0920.html
http://www.nessus.org/u?b2ca47ea</t>
  </si>
  <si>
    <t>Dropbear SSH Server &lt; 2013.59 Multiple Vulnerabilities</t>
  </si>
  <si>
    <t>The remote SSH service is affected by multiple vulnerabilities.</t>
  </si>
  <si>
    <t>Upgrade to the Dropbear SSH 2013.59 or later.</t>
  </si>
  <si>
    <t>https://matt.ucc.asn.au/dropbear/CHANGES
https://secure.ucc.asn.au/hg/dropbear/rev/0bf76f54de6f
https://secure.ucc.asn.au/hg/dropbear/rev/a625f9e135a4</t>
  </si>
  <si>
    <t>10.128.134.131</t>
  </si>
  <si>
    <t>10.128.134.133</t>
  </si>
  <si>
    <t>10.128.134.134</t>
  </si>
  <si>
    <t>10.128.134.135</t>
  </si>
  <si>
    <t>10.128.134.136</t>
  </si>
  <si>
    <t>10.128.134.139</t>
  </si>
  <si>
    <t>10.128.224.1</t>
  </si>
  <si>
    <t>Web Server Directory Enumeration</t>
  </si>
  <si>
    <t>It is possible to enumerate directories on the web server.</t>
  </si>
  <si>
    <t>http://projects.webappsec.org/w/page/13246953/Predictable%20Resource%20Location</t>
  </si>
  <si>
    <t>10.128.224.12</t>
  </si>
  <si>
    <t>Web Server No 404 Error Code Check</t>
  </si>
  <si>
    <t>The remote web server does not return 404 error codes.</t>
  </si>
  <si>
    <t>Web Server Unconfigured - Default Install Page Present</t>
  </si>
  <si>
    <t>The remote web server is not configured or is improperly configured.</t>
  </si>
  <si>
    <t>Web Application Potentially Vulnerable to Clickjacking</t>
  </si>
  <si>
    <t>The remote web server may fail to mitigate a class of web application vulnerabilities.</t>
  </si>
  <si>
    <t>Return the X-Frame-Options or Content-Security-Policy (with the 'frame-ancestors' directive) HTTP header with the page's response.
This prevents the page's content from being rendered by another site when using the frame or iframe HTML tags.</t>
  </si>
  <si>
    <t>http://www.nessus.org/u?399b1f56
https://www.owasp.org/index.php/Clickjacking_Defense_Cheat_Sheet
https://en.wikipedia.org/wiki/Clickjacking</t>
  </si>
  <si>
    <t>10.128.224.13</t>
  </si>
  <si>
    <t>10.128.224.81</t>
  </si>
  <si>
    <t>10.128.224.82</t>
  </si>
  <si>
    <t>10.128.224.83</t>
  </si>
  <si>
    <t>10.128.224.84</t>
  </si>
  <si>
    <t>10.128.224.85</t>
  </si>
  <si>
    <t>10.128.224.114</t>
  </si>
  <si>
    <t>10.128.224.133</t>
  </si>
  <si>
    <t>10.128.224.142</t>
  </si>
  <si>
    <t>10.128.224.143</t>
  </si>
  <si>
    <t>10.128.224.171</t>
  </si>
  <si>
    <t>10.128.224.172</t>
  </si>
  <si>
    <t>10.128.227.1</t>
  </si>
  <si>
    <t>TLS Version 1.2 Protocol Detection</t>
  </si>
  <si>
    <t>The remote service encrypts traffic using a version of TLS.</t>
  </si>
  <si>
    <t>N/A</t>
  </si>
  <si>
    <t>https://tools.ietf.org/html/rfc5246</t>
  </si>
  <si>
    <t>10.128.227.2</t>
  </si>
  <si>
    <t>10.128.227.11</t>
  </si>
  <si>
    <t>10.128.227.12</t>
  </si>
  <si>
    <t>10.128.227.13</t>
  </si>
  <si>
    <t>10.128.227.14</t>
  </si>
  <si>
    <t>10.128.227.15</t>
  </si>
  <si>
    <t>10.128.227.16</t>
  </si>
  <si>
    <t>10.128.227.17</t>
  </si>
  <si>
    <t>10.128.227.18</t>
  </si>
  <si>
    <t>10.128.227.19</t>
  </si>
  <si>
    <t>10.128.227.20</t>
  </si>
  <si>
    <t>10.128.227.21</t>
  </si>
  <si>
    <t>10.128.227.22</t>
  </si>
  <si>
    <t>10.128.227.23</t>
  </si>
  <si>
    <t>10.128.227.24</t>
  </si>
  <si>
    <t>10.128.227.25</t>
  </si>
  <si>
    <t>10.128.227.26</t>
  </si>
  <si>
    <t>10.128.227.27</t>
  </si>
  <si>
    <t>10.128.227.28</t>
  </si>
  <si>
    <t>10.128.227.29</t>
  </si>
  <si>
    <t>10.128.227.30</t>
  </si>
  <si>
    <t>10.128.227.31</t>
  </si>
  <si>
    <t>10.128.227.32</t>
  </si>
  <si>
    <t>10.128.227.33</t>
  </si>
  <si>
    <t>10.128.227.34</t>
  </si>
  <si>
    <t>10.128.227.35</t>
  </si>
  <si>
    <t>10.128.227.36</t>
  </si>
  <si>
    <t>10.128.227.37</t>
  </si>
  <si>
    <t>10.128.227.38</t>
  </si>
  <si>
    <t>10.128.227.39</t>
  </si>
  <si>
    <t>10.128.227.40</t>
  </si>
  <si>
    <t>10.128.227.41</t>
  </si>
  <si>
    <t>10.128.227.42</t>
  </si>
  <si>
    <t>10.128.227.43</t>
  </si>
  <si>
    <t>10.128.227.44</t>
  </si>
  <si>
    <t>10.128.227.45</t>
  </si>
  <si>
    <t>10.128.227.46</t>
  </si>
  <si>
    <t>10.128.227.47</t>
  </si>
  <si>
    <t>10.128.227.48</t>
  </si>
  <si>
    <t>10.128.227.49</t>
  </si>
  <si>
    <t>10.128.227.50</t>
  </si>
  <si>
    <t>10.128.227.51</t>
  </si>
  <si>
    <t>10.128.227.52</t>
  </si>
  <si>
    <t>10.128.227.53</t>
  </si>
  <si>
    <t>10.128.227.54</t>
  </si>
  <si>
    <t>10.128.227.55</t>
  </si>
  <si>
    <t>10.128.227.56</t>
  </si>
  <si>
    <t>10.128.227.57</t>
  </si>
  <si>
    <t>10.128.227.58</t>
  </si>
  <si>
    <t>10.128.227.59</t>
  </si>
  <si>
    <t>10.128.227.60</t>
  </si>
  <si>
    <t>10.128.227.61</t>
  </si>
  <si>
    <t>10.128.227.62</t>
  </si>
  <si>
    <t>10.128.227.63</t>
  </si>
  <si>
    <t>10.128.227.64</t>
  </si>
  <si>
    <t>10.128.227.65</t>
  </si>
  <si>
    <t>10.128.227.66</t>
  </si>
  <si>
    <t>10.128.227.67</t>
  </si>
  <si>
    <t>10.128.227.68</t>
  </si>
  <si>
    <t>10.128.227.69</t>
  </si>
  <si>
    <t>10.128.227.70</t>
  </si>
  <si>
    <t>10.128.227.71</t>
  </si>
  <si>
    <t>10.128.227.72</t>
  </si>
  <si>
    <t>10.128.227.73</t>
  </si>
  <si>
    <t>10.128.227.74</t>
  </si>
  <si>
    <t>10.128.227.75</t>
  </si>
  <si>
    <t>10.128.227.76</t>
  </si>
  <si>
    <t>10.128.227.77</t>
  </si>
  <si>
    <t>10.128.227.78</t>
  </si>
  <si>
    <t>10.128.227.79</t>
  </si>
  <si>
    <t>10.128.227.80</t>
  </si>
  <si>
    <t>10.128.227.81</t>
  </si>
  <si>
    <t>10.128.227.82</t>
  </si>
  <si>
    <t>10.128.227.83</t>
  </si>
  <si>
    <t>10.128.227.84</t>
  </si>
  <si>
    <t>10.128.227.85</t>
  </si>
  <si>
    <t>10.128.227.86</t>
  </si>
  <si>
    <t>10.128.227.87</t>
  </si>
  <si>
    <t>10.128.227.88</t>
  </si>
  <si>
    <t>10.128.227.89</t>
  </si>
  <si>
    <t>10.128.227.90</t>
  </si>
  <si>
    <t>10.128.227.94</t>
  </si>
  <si>
    <t>10.128.227.95</t>
  </si>
  <si>
    <t>10.128.227.96</t>
  </si>
  <si>
    <t>10.128.227.97</t>
  </si>
  <si>
    <t>10.128.227.98</t>
  </si>
  <si>
    <t>10.128.227.191</t>
  </si>
  <si>
    <t>Unix Operating System Unsupported Version Detection</t>
  </si>
  <si>
    <t>The operating system running on the remote host is no longer supported.</t>
  </si>
  <si>
    <t>Upgrade to a version of the Unix operating system that is currently supported.</t>
  </si>
  <si>
    <t>10.128.101.1</t>
  </si>
  <si>
    <t>10.128.101.2</t>
  </si>
  <si>
    <t>10.128.101.20</t>
  </si>
  <si>
    <t>10.128.101.21</t>
  </si>
  <si>
    <t>10.128.101.22</t>
  </si>
  <si>
    <t>10.128.101.23</t>
  </si>
  <si>
    <t>10.128.101.24</t>
  </si>
  <si>
    <t>10.128.101.25</t>
  </si>
  <si>
    <t>10.128.101.26</t>
  </si>
  <si>
    <t>10.128.101.27</t>
  </si>
  <si>
    <t>10.128.101.28</t>
  </si>
  <si>
    <t>10.128.101.29</t>
  </si>
  <si>
    <t>10.128.101.30</t>
  </si>
  <si>
    <t>10.128.101.31</t>
  </si>
  <si>
    <t>10.128.101.32</t>
  </si>
  <si>
    <t>10.128.101.33</t>
  </si>
  <si>
    <t>10.128.10.1</t>
  </si>
  <si>
    <t>10.128.10.3</t>
  </si>
  <si>
    <t>10.128.10.11</t>
  </si>
  <si>
    <t>10.128.10.60</t>
  </si>
  <si>
    <t>10.128.10.71</t>
  </si>
  <si>
    <t>10.128.10.72</t>
  </si>
  <si>
    <t>10.128.10.73</t>
  </si>
  <si>
    <t>10.128.10.81</t>
  </si>
  <si>
    <t>10.128.10.82</t>
  </si>
  <si>
    <t>10.128.10.83</t>
  </si>
  <si>
    <t>10.128.10.101</t>
  </si>
  <si>
    <t>10.128.10.112</t>
  </si>
  <si>
    <t>10.128.10.113</t>
  </si>
  <si>
    <t>10.128.10.171</t>
  </si>
  <si>
    <t>10.128.10.172</t>
  </si>
  <si>
    <t>10.128.10.181</t>
  </si>
  <si>
    <t>10.128.10.182</t>
  </si>
  <si>
    <t>10.128.10.183</t>
  </si>
  <si>
    <t>10.128.10.190</t>
  </si>
  <si>
    <t>10.128.10.191</t>
  </si>
  <si>
    <t>10.128.11.1</t>
  </si>
  <si>
    <t>10.128.11.2</t>
  </si>
  <si>
    <t>10.128.11.11</t>
  </si>
  <si>
    <t>10.128.11.21</t>
  </si>
  <si>
    <t>10.128.11.22</t>
  </si>
  <si>
    <t>10.128.11.24</t>
  </si>
  <si>
    <t>10.128.11.25</t>
  </si>
  <si>
    <t>10.128.11.92</t>
  </si>
  <si>
    <t>10.128.11.93</t>
  </si>
  <si>
    <t>10.128.11.101</t>
  </si>
  <si>
    <t>10.128.11.111</t>
  </si>
  <si>
    <t>10.128.11.112</t>
  </si>
  <si>
    <t>10.128.11.121</t>
  </si>
  <si>
    <t>10.128.11.122</t>
  </si>
  <si>
    <t>10.128.11.131</t>
  </si>
  <si>
    <t>10.128.11.141</t>
  </si>
  <si>
    <t>10.128.11.254</t>
  </si>
  <si>
    <t>10.128.140.1</t>
  </si>
  <si>
    <t>10.128.141.0</t>
  </si>
  <si>
    <t>10.128.141.1</t>
  </si>
  <si>
    <t>10.128.141.2</t>
  </si>
  <si>
    <t>10.128.141.3</t>
  </si>
  <si>
    <t>10.128.141.4</t>
  </si>
  <si>
    <t>10.128.141.5</t>
  </si>
  <si>
    <t>10.128.141.6</t>
  </si>
  <si>
    <t>10.128.141.7</t>
  </si>
  <si>
    <t>10.128.141.8</t>
  </si>
  <si>
    <t>10.128.141.9</t>
  </si>
  <si>
    <t>10.128.141.10</t>
  </si>
  <si>
    <t>10.128.141.11</t>
  </si>
  <si>
    <t>10.128.141.12</t>
  </si>
  <si>
    <t>10.128.141.13</t>
  </si>
  <si>
    <t>10.128.141.14</t>
  </si>
  <si>
    <t>10.128.141.15</t>
  </si>
  <si>
    <t>10.128.141.16</t>
  </si>
  <si>
    <t>10.128.141.17</t>
  </si>
  <si>
    <t>10.128.141.18</t>
  </si>
  <si>
    <t>10.128.141.19</t>
  </si>
  <si>
    <t>10.128.141.20</t>
  </si>
  <si>
    <t>10.128.141.21</t>
  </si>
  <si>
    <t>10.128.141.22</t>
  </si>
  <si>
    <t>10.128.141.23</t>
  </si>
  <si>
    <t>10.128.141.24</t>
  </si>
  <si>
    <t>10.128.141.25</t>
  </si>
  <si>
    <t>10.128.141.26</t>
  </si>
  <si>
    <t>10.128.141.27</t>
  </si>
  <si>
    <t>10.128.141.28</t>
  </si>
  <si>
    <t>10.128.141.29</t>
  </si>
  <si>
    <t>10.128.141.30</t>
  </si>
  <si>
    <t>10.128.141.31</t>
  </si>
  <si>
    <t>10.128.141.32</t>
  </si>
  <si>
    <t>10.128.141.33</t>
  </si>
  <si>
    <t>10.128.141.34</t>
  </si>
  <si>
    <t>10.128.141.35</t>
  </si>
  <si>
    <t>10.128.141.36</t>
  </si>
  <si>
    <t>10.128.141.37</t>
  </si>
  <si>
    <t>10.128.141.38</t>
  </si>
  <si>
    <t>10.128.141.39</t>
  </si>
  <si>
    <t>10.128.141.40</t>
  </si>
  <si>
    <t>10.128.141.41</t>
  </si>
  <si>
    <t>10.128.141.42</t>
  </si>
  <si>
    <t>10.128.141.43</t>
  </si>
  <si>
    <t>10.128.141.44</t>
  </si>
  <si>
    <t>160.153.131.139</t>
  </si>
  <si>
    <t>Reverse NAT/Intercepting Proxy Detection</t>
  </si>
  <si>
    <t>The remote IP address seems to connect to different hosts via reverse NAT, or an intercepting proxy is in the way.</t>
  </si>
  <si>
    <t>Make sure that this setup is authorized by your security policy</t>
  </si>
  <si>
    <t>https://en.wikipedia.org/wiki/Proxy_server#Intercepting_proxy_server</t>
  </si>
  <si>
    <t>SSH Weak Algorithms Supported</t>
  </si>
  <si>
    <t>The remote SSH server is configured to allow weak encryption algorithms or no algorithm at all.</t>
  </si>
  <si>
    <t>Contact the vendor or consult product documentation to remove the weak ciphers.</t>
  </si>
  <si>
    <t>https://tools.ietf.org/html/rfc4253#section-6.3</t>
  </si>
  <si>
    <t>160.153.247.60</t>
  </si>
  <si>
    <t>185.136.96.96</t>
  </si>
  <si>
    <t>DNS Server Spoofed Request Amplification DDoS</t>
  </si>
  <si>
    <t>The remote DNS server could be used in a distributed denial of service attack.</t>
  </si>
  <si>
    <t>Restrict access to your DNS server from public network or reconfigure it to reject such queries.</t>
  </si>
  <si>
    <t>https://isc.sans.edu/diary/DNS+queries+for+/5713</t>
  </si>
  <si>
    <t>185.136.97.96</t>
  </si>
  <si>
    <t>185.136.98.96</t>
  </si>
  <si>
    <t>185.136.99.96</t>
  </si>
  <si>
    <t>194.209.51.97</t>
  </si>
  <si>
    <t>194.209.51.102</t>
  </si>
  <si>
    <t>Microsoft Exchange Client Access Server Information Disclosure</t>
  </si>
  <si>
    <t>The remote mail server is affected by an information disclosure vulnerability.</t>
  </si>
  <si>
    <t>Only attack two (Reverse Proxy / Gateway) is fixed in current versions. Apply the latest supplied vendor patches.</t>
  </si>
  <si>
    <t>http://foofus.net/?p=758
http://www.nessus.org/u?4eedfe2d</t>
  </si>
  <si>
    <t>194.209.51.103</t>
  </si>
  <si>
    <t>194.209.51.105</t>
  </si>
  <si>
    <t>194.209.51.106</t>
  </si>
  <si>
    <t>194.209.51.124</t>
  </si>
  <si>
    <t>194.209.51.125</t>
  </si>
  <si>
    <t>194.209.51.126</t>
  </si>
  <si>
    <t>217.146.49.160</t>
  </si>
  <si>
    <t>SMTP Service Cleartext Login Permitted</t>
  </si>
  <si>
    <t>The remote mail server allows cleartext logins.</t>
  </si>
  <si>
    <t>Configure the service to support less secure authentication mechanisms only over an encrypted channel.</t>
  </si>
  <si>
    <t>https://tools.ietf.org/html/rfc4422
https://tools.ietf.org/html/rfc4954</t>
  </si>
  <si>
    <t>217.146.49.161</t>
  </si>
  <si>
    <t>Scans</t>
  </si>
  <si>
    <t>Servers</t>
  </si>
  <si>
    <t>Computers</t>
  </si>
  <si>
    <t>ProdAndOld</t>
  </si>
  <si>
    <t>External</t>
  </si>
  <si>
    <t>BornesWifi</t>
  </si>
  <si>
    <t>Network</t>
  </si>
  <si>
    <t>BackupAndUPS</t>
  </si>
  <si>
    <t>Salto</t>
  </si>
  <si>
    <t>Vitrage</t>
  </si>
  <si>
    <t>Camera</t>
  </si>
  <si>
    <t>Printers</t>
  </si>
  <si>
    <t>Total</t>
  </si>
  <si>
    <t>Number total</t>
  </si>
  <si>
    <t>Poste unique</t>
  </si>
  <si>
    <t xml:space="preserve">total devices </t>
  </si>
  <si>
    <t>High/Critical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</si>
</sst>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7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sng" strike="noStrike" kern="1200" cap="all" spc="150" baseline="0">
                <a:solidFill>
                  <a:schemeClr val="bg1"/>
                </a:solidFill>
                <a:latin typeface="Museo Cyrl 500" panose="02000000000000000000" pitchFamily="2" charset="0"/>
                <a:ea typeface="+mn-ea"/>
                <a:cs typeface="+mn-cs"/>
              </a:defRPr>
            </a:pPr>
            <a:r>
              <a:rPr lang="fr-CH" u="sng">
                <a:solidFill>
                  <a:schemeClr val="bg1"/>
                </a:solidFill>
                <a:latin typeface="Museo Cyrl 500" panose="02000000000000000000" pitchFamily="2" charset="0"/>
              </a:rPr>
              <a:t>Répartition</a:t>
            </a:r>
            <a:r>
              <a:rPr lang="fr-CH" u="sng" baseline="0">
                <a:solidFill>
                  <a:schemeClr val="bg1"/>
                </a:solidFill>
                <a:latin typeface="Museo Cyrl 500" panose="02000000000000000000" pitchFamily="2" charset="0"/>
              </a:rPr>
              <a:t> des vulnérabilités</a:t>
            </a:r>
            <a:br>
              <a:rPr lang="fr-CH" u="sng" baseline="0">
                <a:solidFill>
                  <a:schemeClr val="bg1"/>
                </a:solidFill>
                <a:latin typeface="Museo Cyrl 500" panose="02000000000000000000" pitchFamily="2" charset="0"/>
              </a:rPr>
            </a:br>
            <a:r>
              <a:rPr lang="fr-CH" u="sng" baseline="0">
                <a:solidFill>
                  <a:schemeClr val="bg1"/>
                </a:solidFill>
                <a:latin typeface="Museo Cyrl 500" panose="02000000000000000000" pitchFamily="2" charset="0"/>
              </a:rPr>
              <a:t>Selon Niveau Impacts</a:t>
            </a:r>
            <a:endParaRPr lang="fr-CH" u="sng">
              <a:solidFill>
                <a:schemeClr val="bg1"/>
              </a:solidFill>
              <a:latin typeface="Museo Cyrl 500" panose="02000000000000000000" pitchFamily="2" charset="0"/>
            </a:endParaRPr>
          </a:p>
        </c:rich>
      </c:tx>
      <c:overlay val="0"/>
      <c:spPr>
        <a:noFill/>
        <a:ln>
          <a:noFill/>
        </a:ln>
        <a:effectLst/>
      </c:spPr>
      <c:txPr>
        <a:bodyPr rot="0" spcFirstLastPara="1" vertOverflow="ellipsis" vert="horz" wrap="square" anchor="ctr" anchorCtr="1"/>
        <a:lstStyle/>
        <a:p>
          <a:pPr>
            <a:defRPr sz="1800" b="1" i="0" u="sng" strike="noStrike" kern="1200" cap="all" spc="150" baseline="0">
              <a:solidFill>
                <a:schemeClr val="bg1"/>
              </a:solidFill>
              <a:latin typeface="Museo Cyrl 500" panose="02000000000000000000" pitchFamily="2" charset="0"/>
              <a:ea typeface="+mn-ea"/>
              <a:cs typeface="+mn-cs"/>
            </a:defRPr>
          </a:pPr>
          <a:endParaRPr lang="fr-FR"/>
        </a:p>
      </c:txPr>
    </c:title>
    <c:autoTitleDeleted val="0"/>
    <c:plotArea>
      <c:layout>
        <c:manualLayout>
          <c:layoutTarget val="inner"/>
          <c:xMode val="edge"/>
          <c:yMode val="edge"/>
          <c:x val="0.31879077499757169"/>
          <c:y val="0.31282166582938403"/>
          <c:w val="0.39627387102917316"/>
          <c:h val="0.64273930046050998"/>
        </c:manualLayout>
      </c:layout>
      <c:doughnutChart>
        <c:varyColors val="1"/>
        <c:ser>
          <c:idx val="0"/>
          <c:order val="0"/>
          <c:spPr>
            <a:effectLst/>
          </c:spPr>
          <c:dPt>
            <c:idx val="0"/>
            <c:bubble3D val="0"/>
            <c:spPr>
              <a:solidFill>
                <a:srgbClr val="C00000"/>
              </a:solidFill>
              <a:ln w="19050">
                <a:solidFill>
                  <a:schemeClr val="lt1"/>
                </a:solidFill>
              </a:ln>
              <a:effectLst/>
            </c:spPr>
            <c:extLst>
              <c:ext xmlns:c16="http://schemas.microsoft.com/office/drawing/2014/chart" uri="{C3380CC4-5D6E-409C-BE32-E72D297353CC}">
                <c16:uniqueId val="{00000002-C864-4847-9F34-10D11788B786}"/>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4-C864-4847-9F34-10D11788B786}"/>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3-C864-4847-9F34-10D11788B786}"/>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1-C864-4847-9F34-10D11788B786}"/>
              </c:ext>
            </c:extLst>
          </c:dPt>
          <c:dLbls>
            <c:dLbl>
              <c:idx val="0"/>
              <c:layout>
                <c:manualLayout>
                  <c:x val="3.2288774745322019E-2"/>
                  <c:y val="-0.1063920920165936"/>
                </c:manualLayout>
              </c:layout>
              <c:spPr>
                <a:noFill/>
                <a:ln>
                  <a:noFill/>
                </a:ln>
                <a:effectLst/>
              </c:spPr>
              <c:txPr>
                <a:bodyPr rot="0" spcFirstLastPara="1" vertOverflow="ellipsis" vert="horz" wrap="square" lIns="38100" tIns="19050" rIns="38100" bIns="19050" anchor="ctr" anchorCtr="0">
                  <a:spAutoFit/>
                </a:bodyPr>
                <a:lstStyle/>
                <a:p>
                  <a:pPr algn="ctr">
                    <a:defRPr lang="en-US" sz="1400" b="1" i="0" u="none" strike="noStrike" kern="1200" baseline="0">
                      <a:solidFill>
                        <a:srgbClr val="C00000"/>
                      </a:solidFill>
                      <a:latin typeface="Museo Cyrl 500" panose="02000000000000000000" pitchFamily="2" charset="0"/>
                      <a:ea typeface="+mn-ea"/>
                      <a:cs typeface="+mn-cs"/>
                    </a:defRPr>
                  </a:pPr>
                  <a:endParaRPr lang="fr-FR"/>
                </a:p>
              </c:txPr>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C864-4847-9F34-10D11788B786}"/>
                </c:ext>
              </c:extLst>
            </c:dLbl>
            <c:dLbl>
              <c:idx val="1"/>
              <c:layout>
                <c:manualLayout>
                  <c:x val="7.0376123397678E-2"/>
                  <c:y val="-4.1184035619326556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0000"/>
                      </a:solidFill>
                      <a:latin typeface="Museo Cyrl 500" panose="02000000000000000000" pitchFamily="2" charset="0"/>
                      <a:ea typeface="+mn-ea"/>
                      <a:cs typeface="+mn-cs"/>
                    </a:defRPr>
                  </a:pPr>
                  <a:endParaRPr lang="fr-FR"/>
                </a:p>
              </c:txPr>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C864-4847-9F34-10D11788B786}"/>
                </c:ext>
              </c:extLst>
            </c:dLbl>
            <c:dLbl>
              <c:idx val="2"/>
              <c:layout>
                <c:manualLayout>
                  <c:x val="-0.2166628651516255"/>
                  <c:y val="-1.716001484138619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C000"/>
                      </a:solidFill>
                      <a:latin typeface="Museo Cyrl 500" panose="02000000000000000000" pitchFamily="2" charset="0"/>
                      <a:ea typeface="+mn-ea"/>
                      <a:cs typeface="+mn-cs"/>
                    </a:defRPr>
                  </a:pPr>
                  <a:endParaRPr lang="fr-FR"/>
                </a:p>
              </c:txPr>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C864-4847-9F34-10D11788B786}"/>
                </c:ext>
              </c:extLst>
            </c:dLbl>
            <c:dLbl>
              <c:idx val="3"/>
              <c:layout>
                <c:manualLayout>
                  <c:x val="-7.6861469181986677E-2"/>
                  <c:y val="-5.491204749243540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FF00"/>
                      </a:solidFill>
                      <a:latin typeface="Museo Cyrl 500" panose="02000000000000000000" pitchFamily="2" charset="0"/>
                      <a:ea typeface="+mn-ea"/>
                      <a:cs typeface="+mn-cs"/>
                    </a:defRPr>
                  </a:pPr>
                  <a:endParaRPr lang="fr-FR"/>
                </a:p>
              </c:txPr>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C864-4847-9F34-10D11788B786}"/>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C00000"/>
                    </a:solidFill>
                    <a:latin typeface="Museo Cyrl 500" panose="02000000000000000000" pitchFamily="2" charset="0"/>
                    <a:ea typeface="+mn-ea"/>
                    <a:cs typeface="+mn-cs"/>
                  </a:defRPr>
                </a:pPr>
                <a:endParaRPr lang="fr-FR"/>
              </a:p>
            </c:txPr>
            <c:showLegendKey val="0"/>
            <c:showVal val="0"/>
            <c:showCatName val="0"/>
            <c:showSerName val="0"/>
            <c:showPercent val="1"/>
            <c:showBubbleSize val="0"/>
            <c:separator>
</c:separator>
            <c:showLeaderLines val="0"/>
            <c:extLst>
              <c:ext xmlns:c15="http://schemas.microsoft.com/office/drawing/2012/chart" uri="{CE6537A1-D6FC-4f65-9D91-7224C49458BB}"/>
            </c:extLst>
          </c:dLbls>
          <c:cat>
            <c:strRef>
              <c:f>Stats!$K$1:$N$1</c:f>
              <c:strCache>
                <c:ptCount val="4"/>
                <c:pt idx="0">
                  <c:v>Critical</c:v>
                </c:pt>
                <c:pt idx="1">
                  <c:v>High</c:v>
                </c:pt>
                <c:pt idx="2">
                  <c:v>Medium</c:v>
                </c:pt>
                <c:pt idx="3">
                  <c:v>Low</c:v>
                </c:pt>
              </c:strCache>
            </c:strRef>
          </c:cat>
          <c:val>
            <c:numRef>
              <c:f>Stats!$K$2:$N$2</c:f>
              <c:numCache>
                <c:formatCode>General</c:formatCode>
                <c:ptCount val="4"/>
                <c:pt idx="0">
                  <c:v>113</c:v>
                </c:pt>
                <c:pt idx="1">
                  <c:v>212</c:v>
                </c:pt>
                <c:pt idx="2">
                  <c:v>1209</c:v>
                </c:pt>
                <c:pt idx="3">
                  <c:v>340</c:v>
                </c:pt>
              </c:numCache>
            </c:numRef>
          </c:val>
          <c:extLst>
            <c:ext xmlns:c16="http://schemas.microsoft.com/office/drawing/2014/chart" uri="{C3380CC4-5D6E-409C-BE32-E72D297353CC}">
              <c16:uniqueId val="{00000000-C864-4847-9F34-10D11788B786}"/>
            </c:ext>
          </c:extLst>
        </c:ser>
        <c:dLbls>
          <c:showLegendKey val="0"/>
          <c:showVal val="0"/>
          <c:showCatName val="0"/>
          <c:showSerName val="0"/>
          <c:showPercent val="1"/>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fr-CH" sz="1800" b="1" i="0" u="sng" strike="noStrike" kern="1200" cap="all" spc="150" baseline="0">
                <a:solidFill>
                  <a:schemeClr val="bg1"/>
                </a:solidFill>
                <a:latin typeface="Museo Cyrl 500" panose="02000000000000000000" pitchFamily="2" charset="0"/>
                <a:ea typeface="+mn-ea"/>
                <a:cs typeface="+mn-cs"/>
              </a:defRPr>
            </a:pPr>
            <a:r>
              <a:rPr lang="fr-CH" sz="1800" b="1" i="0" u="sng" strike="noStrike" kern="1200" cap="all" spc="150" baseline="0">
                <a:solidFill>
                  <a:schemeClr val="bg1"/>
                </a:solidFill>
                <a:latin typeface="Museo Cyrl 500" panose="02000000000000000000" pitchFamily="2" charset="0"/>
                <a:ea typeface="+mn-ea"/>
                <a:cs typeface="+mn-cs"/>
              </a:rPr>
              <a:t>Répartition des vulmérabilité selon les zones réseaux</a:t>
            </a:r>
          </a:p>
        </c:rich>
      </c:tx>
      <c:overlay val="0"/>
      <c:spPr>
        <a:noFill/>
        <a:ln>
          <a:noFill/>
        </a:ln>
        <a:effectLst/>
      </c:spPr>
      <c:txPr>
        <a:bodyPr rot="0" spcFirstLastPara="1" vertOverflow="ellipsis" vert="horz" wrap="square" anchor="ctr" anchorCtr="1"/>
        <a:lstStyle/>
        <a:p>
          <a:pPr>
            <a:defRPr lang="fr-CH" sz="1800" b="1" i="0" u="sng" strike="noStrike" kern="1200" cap="all" spc="150" baseline="0">
              <a:solidFill>
                <a:schemeClr val="bg1"/>
              </a:solidFill>
              <a:latin typeface="Museo Cyrl 500" panose="02000000000000000000" pitchFamily="2" charset="0"/>
              <a:ea typeface="+mn-ea"/>
              <a:cs typeface="+mn-cs"/>
            </a:defRPr>
          </a:pPr>
          <a:endParaRPr lang="fr-FR"/>
        </a:p>
      </c:txPr>
    </c:title>
    <c:autoTitleDeleted val="0"/>
    <c:plotArea>
      <c:layout>
        <c:manualLayout>
          <c:layoutTarget val="inner"/>
          <c:xMode val="edge"/>
          <c:yMode val="edge"/>
          <c:x val="0.32266159693193397"/>
          <c:y val="0.20982604677111766"/>
          <c:w val="0.46861833510353057"/>
          <c:h val="0.59099336722360107"/>
        </c:manualLayout>
      </c:layout>
      <c:doughnutChart>
        <c:varyColors val="1"/>
        <c:ser>
          <c:idx val="0"/>
          <c:order val="0"/>
          <c:tx>
            <c:strRef>
              <c:f>Stats!$F$1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5637-4B41-A2B4-F0730D0709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5637-4B41-A2B4-F0730D0709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6-5637-4B41-A2B4-F0730D07090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5637-4B41-A2B4-F0730D07090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7-5637-4B41-A2B4-F0730D07090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9-5637-4B41-A2B4-F0730D07090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B-5637-4B41-A2B4-F0730D07090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A-5637-4B41-A2B4-F0730D07090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8-5637-4B41-A2B4-F0730D07090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C-5637-4B41-A2B4-F0730D07090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3-5637-4B41-A2B4-F0730D070907}"/>
              </c:ext>
            </c:extLst>
          </c:dPt>
          <c:dLbls>
            <c:dLbl>
              <c:idx val="0"/>
              <c:layout>
                <c:manualLayout>
                  <c:x val="0.15557377513041834"/>
                  <c:y val="-5.454834650583043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637-4B41-A2B4-F0730D070907}"/>
                </c:ext>
              </c:extLst>
            </c:dLbl>
            <c:dLbl>
              <c:idx val="1"/>
              <c:layout>
                <c:manualLayout>
                  <c:x val="0.15338259519900382"/>
                  <c:y val="-3.02518836166746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637-4B41-A2B4-F0730D070907}"/>
                </c:ext>
              </c:extLst>
            </c:dLbl>
            <c:dLbl>
              <c:idx val="2"/>
              <c:layout>
                <c:manualLayout>
                  <c:x val="0.11613253636496017"/>
                  <c:y val="0.178648260927935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5637-4B41-A2B4-F0730D070907}"/>
                </c:ext>
              </c:extLst>
            </c:dLbl>
            <c:dLbl>
              <c:idx val="3"/>
              <c:layout>
                <c:manualLayout>
                  <c:x val="-7.8882477530916387E-2"/>
                  <c:y val="0.219982122782734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637-4B41-A2B4-F0730D070907}"/>
                </c:ext>
              </c:extLst>
            </c:dLbl>
            <c:dLbl>
              <c:idx val="4"/>
              <c:layout>
                <c:manualLayout>
                  <c:x val="-0.21032825600711116"/>
                  <c:y val="0.2097713205958158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637-4B41-A2B4-F0730D070907}"/>
                </c:ext>
              </c:extLst>
            </c:dLbl>
            <c:dLbl>
              <c:idx val="5"/>
              <c:layout>
                <c:manualLayout>
                  <c:x val="-0.21502048666968945"/>
                  <c:y val="0.1839318248671180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637-4B41-A2B4-F0730D070907}"/>
                </c:ext>
              </c:extLst>
            </c:dLbl>
            <c:dLbl>
              <c:idx val="6"/>
              <c:layout>
                <c:manualLayout>
                  <c:x val="-0.24767320846023197"/>
                  <c:y val="0.12279385105815341"/>
                </c:manualLayout>
              </c:layout>
              <c:spPr>
                <a:noFill/>
                <a:ln>
                  <a:noFill/>
                </a:ln>
                <a:effectLst/>
              </c:spPr>
              <c:txPr>
                <a:bodyPr rot="0" spcFirstLastPara="1" vertOverflow="ellipsis" vert="horz" wrap="square" lIns="38100" tIns="19050" rIns="38100" bIns="19050" anchor="ctr" anchorCtr="1">
                  <a:noAutofit/>
                </a:bodyPr>
                <a:lstStyle/>
                <a:p>
                  <a:pPr>
                    <a:defRPr lang="en-US" sz="1400" b="0" i="0" u="none" strike="noStrike" kern="1200" baseline="0">
                      <a:solidFill>
                        <a:schemeClr val="bg1"/>
                      </a:solidFill>
                      <a:latin typeface="Museo Cyrl 500" panose="02000000000000000000" pitchFamily="2" charset="0"/>
                      <a:ea typeface="+mn-ea"/>
                      <a:cs typeface="+mn-cs"/>
                    </a:defRPr>
                  </a:pPr>
                  <a:endParaRPr lang="fr-FR"/>
                </a:p>
              </c:txPr>
              <c:showLegendKey val="0"/>
              <c:showVal val="0"/>
              <c:showCatName val="1"/>
              <c:showSerName val="0"/>
              <c:showPercent val="1"/>
              <c:showBubbleSize val="0"/>
              <c:extLst>
                <c:ext xmlns:c15="http://schemas.microsoft.com/office/drawing/2012/chart" uri="{CE6537A1-D6FC-4f65-9D91-7224C49458BB}">
                  <c15:layout>
                    <c:manualLayout>
                      <c:w val="0.23250610252237591"/>
                      <c:h val="0.11716751747732121"/>
                    </c:manualLayout>
                  </c15:layout>
                </c:ext>
                <c:ext xmlns:c16="http://schemas.microsoft.com/office/drawing/2014/chart" uri="{C3380CC4-5D6E-409C-BE32-E72D297353CC}">
                  <c16:uniqueId val="{0000000B-5637-4B41-A2B4-F0730D070907}"/>
                </c:ext>
              </c:extLst>
            </c:dLbl>
            <c:dLbl>
              <c:idx val="7"/>
              <c:layout>
                <c:manualLayout>
                  <c:x val="-0.20851181960412452"/>
                  <c:y val="2.969636093736817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5637-4B41-A2B4-F0730D070907}"/>
                </c:ext>
              </c:extLst>
            </c:dLbl>
            <c:dLbl>
              <c:idx val="8"/>
              <c:layout>
                <c:manualLayout>
                  <c:x val="-0.25865412552596945"/>
                  <c:y val="-5.08199528570897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5637-4B41-A2B4-F0730D070907}"/>
                </c:ext>
              </c:extLst>
            </c:dLbl>
            <c:dLbl>
              <c:idx val="9"/>
              <c:layout>
                <c:manualLayout>
                  <c:x val="-0.13366197581627492"/>
                  <c:y val="-9.01126289603962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5637-4B41-A2B4-F0730D070907}"/>
                </c:ext>
              </c:extLst>
            </c:dLbl>
            <c:dLbl>
              <c:idx val="10"/>
              <c:layout>
                <c:manualLayout>
                  <c:x val="-0.12051489622778885"/>
                  <c:y val="-0.1000179946399037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637-4B41-A2B4-F0730D070907}"/>
                </c:ext>
              </c:extLst>
            </c:dLbl>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bg1"/>
                    </a:solidFill>
                    <a:latin typeface="Museo Cyrl 500" panose="02000000000000000000" pitchFamily="2" charset="0"/>
                    <a:ea typeface="+mn-ea"/>
                    <a:cs typeface="+mn-cs"/>
                  </a:defRPr>
                </a:pPr>
                <a:endParaRPr lang="fr-FR"/>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Stats!$A$2:$A$12</c:f>
              <c:strCache>
                <c:ptCount val="11"/>
                <c:pt idx="0">
                  <c:v>Servers</c:v>
                </c:pt>
                <c:pt idx="1">
                  <c:v>Computers</c:v>
                </c:pt>
                <c:pt idx="2">
                  <c:v>ProdAndOld</c:v>
                </c:pt>
                <c:pt idx="3">
                  <c:v>External</c:v>
                </c:pt>
                <c:pt idx="4">
                  <c:v>BornesWifi</c:v>
                </c:pt>
                <c:pt idx="5">
                  <c:v>Network</c:v>
                </c:pt>
                <c:pt idx="6">
                  <c:v>BackupAndUPS</c:v>
                </c:pt>
                <c:pt idx="7">
                  <c:v>Salto</c:v>
                </c:pt>
                <c:pt idx="8">
                  <c:v>Vitrage</c:v>
                </c:pt>
                <c:pt idx="9">
                  <c:v>Camera</c:v>
                </c:pt>
                <c:pt idx="10">
                  <c:v>Printers</c:v>
                </c:pt>
              </c:strCache>
            </c:strRef>
          </c:cat>
          <c:val>
            <c:numRef>
              <c:f>Stats!$F$2:$F$12</c:f>
              <c:numCache>
                <c:formatCode>General</c:formatCode>
                <c:ptCount val="11"/>
                <c:pt idx="0">
                  <c:v>451</c:v>
                </c:pt>
                <c:pt idx="1">
                  <c:v>753</c:v>
                </c:pt>
                <c:pt idx="2">
                  <c:v>73</c:v>
                </c:pt>
                <c:pt idx="3">
                  <c:v>30</c:v>
                </c:pt>
                <c:pt idx="4">
                  <c:v>186</c:v>
                </c:pt>
                <c:pt idx="5">
                  <c:v>67</c:v>
                </c:pt>
                <c:pt idx="6">
                  <c:v>5</c:v>
                </c:pt>
                <c:pt idx="7">
                  <c:v>5</c:v>
                </c:pt>
                <c:pt idx="8">
                  <c:v>14</c:v>
                </c:pt>
                <c:pt idx="9">
                  <c:v>87</c:v>
                </c:pt>
                <c:pt idx="10">
                  <c:v>203</c:v>
                </c:pt>
              </c:numCache>
            </c:numRef>
          </c:val>
          <c:extLst>
            <c:ext xmlns:c16="http://schemas.microsoft.com/office/drawing/2014/chart" uri="{C3380CC4-5D6E-409C-BE32-E72D297353CC}">
              <c16:uniqueId val="{00000000-5637-4B41-A2B4-F0730D07090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dk1"/>
          </a:solidFill>
          <a:latin typeface="+mn-lt"/>
          <a:ea typeface="+mn-ea"/>
          <a:cs typeface="+mn-cs"/>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Museo Cyrl 500" panose="02000000000000000000" pitchFamily="2" charset="0"/>
              <a:ea typeface="+mn-ea"/>
              <a:cs typeface="+mn-cs"/>
            </a:defRPr>
          </a:pPr>
          <a:endParaRPr lang="fr-FR"/>
        </a:p>
      </c:txPr>
    </c:title>
    <c:autoTitleDeleted val="0"/>
    <c:plotArea>
      <c:layout/>
      <c:pieChart>
        <c:varyColors val="1"/>
        <c:ser>
          <c:idx val="0"/>
          <c:order val="0"/>
          <c:tx>
            <c:strRef>
              <c:f>Stats!$A$2</c:f>
              <c:strCache>
                <c:ptCount val="1"/>
                <c:pt idx="0">
                  <c:v>Servers</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2-3BF4-4973-95B3-C46AC56D8613}"/>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1-3BF4-4973-95B3-C46AC56D8613}"/>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3-3BF4-4973-95B3-C46AC56D8613}"/>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4-3BF4-4973-95B3-C46AC56D8613}"/>
              </c:ext>
            </c:extLst>
          </c:dPt>
          <c:cat>
            <c:strRef>
              <c:f>Stats!$B$1:$E$1</c:f>
              <c:strCache>
                <c:ptCount val="4"/>
                <c:pt idx="0">
                  <c:v>Critical</c:v>
                </c:pt>
                <c:pt idx="1">
                  <c:v>High</c:v>
                </c:pt>
                <c:pt idx="2">
                  <c:v>Medium</c:v>
                </c:pt>
                <c:pt idx="3">
                  <c:v>Low</c:v>
                </c:pt>
              </c:strCache>
            </c:strRef>
          </c:cat>
          <c:val>
            <c:numRef>
              <c:f>Stats!$B$2:$E$2</c:f>
              <c:numCache>
                <c:formatCode>General</c:formatCode>
                <c:ptCount val="4"/>
                <c:pt idx="0">
                  <c:v>14</c:v>
                </c:pt>
                <c:pt idx="1">
                  <c:v>60</c:v>
                </c:pt>
                <c:pt idx="2">
                  <c:v>324</c:v>
                </c:pt>
                <c:pt idx="3">
                  <c:v>53</c:v>
                </c:pt>
              </c:numCache>
            </c:numRef>
          </c:val>
          <c:extLst>
            <c:ext xmlns:c16="http://schemas.microsoft.com/office/drawing/2014/chart" uri="{C3380CC4-5D6E-409C-BE32-E72D297353CC}">
              <c16:uniqueId val="{00000000-3BF4-4973-95B3-C46AC56D8613}"/>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66262773403324582"/>
          <c:y val="4.2244823563721161E-2"/>
          <c:w val="0.33307786526684163"/>
          <c:h val="0.37905147273257511"/>
        </c:manualLayout>
      </c:layout>
      <c:overlay val="0"/>
      <c:spPr>
        <a:noFill/>
        <a:ln>
          <a:noFill/>
        </a:ln>
        <a:effectLst/>
      </c:spPr>
      <c:txPr>
        <a:bodyPr rot="0" spcFirstLastPara="1" vertOverflow="ellipsis" vert="horz" wrap="square" anchor="ctr" anchorCtr="1"/>
        <a:lstStyle/>
        <a:p>
          <a:pPr rtl="0">
            <a:defRPr sz="1800" b="0" i="0" u="none" strike="noStrike" kern="1200" baseline="0">
              <a:solidFill>
                <a:schemeClr val="bg1"/>
              </a:solidFill>
              <a:latin typeface="+mn-lt"/>
              <a:ea typeface="+mn-ea"/>
              <a:cs typeface="+mn-cs"/>
            </a:defRPr>
          </a:pPr>
          <a:endParaRPr lang="fr-FR"/>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lgn="ctr" rtl="0">
            <a:defRPr lang="en-US" sz="2400" b="0" i="0" u="none" strike="noStrike" kern="1200" spc="0" baseline="0">
              <a:solidFill>
                <a:schemeClr val="bg1"/>
              </a:solidFill>
              <a:latin typeface="Museo Cyrl 500" panose="02000000000000000000" pitchFamily="2" charset="0"/>
              <a:ea typeface="+mn-ea"/>
              <a:cs typeface="+mn-cs"/>
            </a:defRPr>
          </a:pPr>
          <a:endParaRPr lang="fr-FR"/>
        </a:p>
      </c:txPr>
    </c:title>
    <c:autoTitleDeleted val="0"/>
    <c:plotArea>
      <c:layout/>
      <c:pieChart>
        <c:varyColors val="1"/>
        <c:ser>
          <c:idx val="0"/>
          <c:order val="0"/>
          <c:tx>
            <c:strRef>
              <c:f>Stats!$A$3</c:f>
              <c:strCache>
                <c:ptCount val="1"/>
                <c:pt idx="0">
                  <c:v>Computers</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3-B548-4653-B8D7-43B4177AB4DE}"/>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2-B548-4653-B8D7-43B4177AB4DE}"/>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1-B548-4653-B8D7-43B4177AB4DE}"/>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4-B548-4653-B8D7-43B4177AB4DE}"/>
              </c:ext>
            </c:extLst>
          </c:dPt>
          <c:cat>
            <c:strRef>
              <c:f>Stats!$B$1:$E$1</c:f>
              <c:strCache>
                <c:ptCount val="4"/>
                <c:pt idx="0">
                  <c:v>Critical</c:v>
                </c:pt>
                <c:pt idx="1">
                  <c:v>High</c:v>
                </c:pt>
                <c:pt idx="2">
                  <c:v>Medium</c:v>
                </c:pt>
                <c:pt idx="3">
                  <c:v>Low</c:v>
                </c:pt>
              </c:strCache>
            </c:strRef>
          </c:cat>
          <c:val>
            <c:numRef>
              <c:f>Stats!$B$3:$E$3</c:f>
              <c:numCache>
                <c:formatCode>General</c:formatCode>
                <c:ptCount val="4"/>
                <c:pt idx="0">
                  <c:v>54</c:v>
                </c:pt>
                <c:pt idx="1">
                  <c:v>102</c:v>
                </c:pt>
                <c:pt idx="2">
                  <c:v>500</c:v>
                </c:pt>
                <c:pt idx="3">
                  <c:v>97</c:v>
                </c:pt>
              </c:numCache>
            </c:numRef>
          </c:val>
          <c:extLst>
            <c:ext xmlns:c16="http://schemas.microsoft.com/office/drawing/2014/chart" uri="{C3380CC4-5D6E-409C-BE32-E72D297353CC}">
              <c16:uniqueId val="{00000000-B548-4653-B8D7-43B4177AB4D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Stats!$B$1</c:f>
              <c:strCache>
                <c:ptCount val="1"/>
                <c:pt idx="0">
                  <c:v>Critical</c:v>
                </c:pt>
              </c:strCache>
            </c:strRef>
          </c:tx>
          <c:spPr>
            <a:solidFill>
              <a:schemeClr val="accent1"/>
            </a:solidFill>
            <a:ln>
              <a:noFill/>
            </a:ln>
            <a:effectLst/>
          </c:spPr>
          <c:invertIfNegative val="0"/>
          <c:cat>
            <c:strRef>
              <c:f>Stats!$A$2:$A$12</c:f>
              <c:strCache>
                <c:ptCount val="11"/>
                <c:pt idx="0">
                  <c:v>Servers</c:v>
                </c:pt>
                <c:pt idx="1">
                  <c:v>Computers</c:v>
                </c:pt>
                <c:pt idx="2">
                  <c:v>ProdAndOld</c:v>
                </c:pt>
                <c:pt idx="3">
                  <c:v>External</c:v>
                </c:pt>
                <c:pt idx="4">
                  <c:v>BornesWifi</c:v>
                </c:pt>
                <c:pt idx="5">
                  <c:v>Network</c:v>
                </c:pt>
                <c:pt idx="6">
                  <c:v>BackupAndUPS</c:v>
                </c:pt>
                <c:pt idx="7">
                  <c:v>Salto</c:v>
                </c:pt>
                <c:pt idx="8">
                  <c:v>Vitrage</c:v>
                </c:pt>
                <c:pt idx="9">
                  <c:v>Camera</c:v>
                </c:pt>
                <c:pt idx="10">
                  <c:v>Printers</c:v>
                </c:pt>
              </c:strCache>
            </c:strRef>
          </c:cat>
          <c:val>
            <c:numRef>
              <c:f>Stats!$B$2:$B$12</c:f>
              <c:numCache>
                <c:formatCode>General</c:formatCode>
                <c:ptCount val="11"/>
                <c:pt idx="0">
                  <c:v>14</c:v>
                </c:pt>
                <c:pt idx="1">
                  <c:v>54</c:v>
                </c:pt>
                <c:pt idx="2">
                  <c:v>0</c:v>
                </c:pt>
                <c:pt idx="3">
                  <c:v>0</c:v>
                </c:pt>
                <c:pt idx="4">
                  <c:v>0</c:v>
                </c:pt>
                <c:pt idx="5">
                  <c:v>1</c:v>
                </c:pt>
                <c:pt idx="6">
                  <c:v>1</c:v>
                </c:pt>
                <c:pt idx="7">
                  <c:v>0</c:v>
                </c:pt>
                <c:pt idx="8">
                  <c:v>1</c:v>
                </c:pt>
                <c:pt idx="9">
                  <c:v>6</c:v>
                </c:pt>
                <c:pt idx="10">
                  <c:v>36</c:v>
                </c:pt>
              </c:numCache>
            </c:numRef>
          </c:val>
          <c:extLst>
            <c:ext xmlns:c16="http://schemas.microsoft.com/office/drawing/2014/chart" uri="{C3380CC4-5D6E-409C-BE32-E72D297353CC}">
              <c16:uniqueId val="{00000000-4BAB-4CA7-B956-16FFC6F5B0FF}"/>
            </c:ext>
          </c:extLst>
        </c:ser>
        <c:ser>
          <c:idx val="1"/>
          <c:order val="1"/>
          <c:tx>
            <c:strRef>
              <c:f>Stats!$C$1</c:f>
              <c:strCache>
                <c:ptCount val="1"/>
                <c:pt idx="0">
                  <c:v>High</c:v>
                </c:pt>
              </c:strCache>
            </c:strRef>
          </c:tx>
          <c:spPr>
            <a:solidFill>
              <a:schemeClr val="accent2"/>
            </a:solidFill>
            <a:ln>
              <a:noFill/>
            </a:ln>
            <a:effectLst/>
          </c:spPr>
          <c:invertIfNegative val="0"/>
          <c:cat>
            <c:strRef>
              <c:f>Stats!$A$2:$A$12</c:f>
              <c:strCache>
                <c:ptCount val="11"/>
                <c:pt idx="0">
                  <c:v>Servers</c:v>
                </c:pt>
                <c:pt idx="1">
                  <c:v>Computers</c:v>
                </c:pt>
                <c:pt idx="2">
                  <c:v>ProdAndOld</c:v>
                </c:pt>
                <c:pt idx="3">
                  <c:v>External</c:v>
                </c:pt>
                <c:pt idx="4">
                  <c:v>BornesWifi</c:v>
                </c:pt>
                <c:pt idx="5">
                  <c:v>Network</c:v>
                </c:pt>
                <c:pt idx="6">
                  <c:v>BackupAndUPS</c:v>
                </c:pt>
                <c:pt idx="7">
                  <c:v>Salto</c:v>
                </c:pt>
                <c:pt idx="8">
                  <c:v>Vitrage</c:v>
                </c:pt>
                <c:pt idx="9">
                  <c:v>Camera</c:v>
                </c:pt>
                <c:pt idx="10">
                  <c:v>Printers</c:v>
                </c:pt>
              </c:strCache>
            </c:strRef>
          </c:cat>
          <c:val>
            <c:numRef>
              <c:f>Stats!$C$2:$C$12</c:f>
              <c:numCache>
                <c:formatCode>General</c:formatCode>
                <c:ptCount val="11"/>
                <c:pt idx="0">
                  <c:v>60</c:v>
                </c:pt>
                <c:pt idx="1">
                  <c:v>102</c:v>
                </c:pt>
                <c:pt idx="2">
                  <c:v>0</c:v>
                </c:pt>
                <c:pt idx="3">
                  <c:v>6</c:v>
                </c:pt>
                <c:pt idx="4">
                  <c:v>1</c:v>
                </c:pt>
                <c:pt idx="5">
                  <c:v>5</c:v>
                </c:pt>
                <c:pt idx="6">
                  <c:v>0</c:v>
                </c:pt>
                <c:pt idx="7">
                  <c:v>1</c:v>
                </c:pt>
                <c:pt idx="8">
                  <c:v>1</c:v>
                </c:pt>
                <c:pt idx="9">
                  <c:v>3</c:v>
                </c:pt>
                <c:pt idx="10">
                  <c:v>33</c:v>
                </c:pt>
              </c:numCache>
            </c:numRef>
          </c:val>
          <c:extLst>
            <c:ext xmlns:c16="http://schemas.microsoft.com/office/drawing/2014/chart" uri="{C3380CC4-5D6E-409C-BE32-E72D297353CC}">
              <c16:uniqueId val="{00000001-4BAB-4CA7-B956-16FFC6F5B0FF}"/>
            </c:ext>
          </c:extLst>
        </c:ser>
        <c:ser>
          <c:idx val="2"/>
          <c:order val="2"/>
          <c:tx>
            <c:strRef>
              <c:f>Stats!$D$1</c:f>
              <c:strCache>
                <c:ptCount val="1"/>
                <c:pt idx="0">
                  <c:v>Medium</c:v>
                </c:pt>
              </c:strCache>
            </c:strRef>
          </c:tx>
          <c:spPr>
            <a:solidFill>
              <a:schemeClr val="accent3"/>
            </a:solidFill>
            <a:ln>
              <a:noFill/>
            </a:ln>
            <a:effectLst/>
          </c:spPr>
          <c:invertIfNegative val="0"/>
          <c:cat>
            <c:strRef>
              <c:f>Stats!$A$2:$A$12</c:f>
              <c:strCache>
                <c:ptCount val="11"/>
                <c:pt idx="0">
                  <c:v>Servers</c:v>
                </c:pt>
                <c:pt idx="1">
                  <c:v>Computers</c:v>
                </c:pt>
                <c:pt idx="2">
                  <c:v>ProdAndOld</c:v>
                </c:pt>
                <c:pt idx="3">
                  <c:v>External</c:v>
                </c:pt>
                <c:pt idx="4">
                  <c:v>BornesWifi</c:v>
                </c:pt>
                <c:pt idx="5">
                  <c:v>Network</c:v>
                </c:pt>
                <c:pt idx="6">
                  <c:v>BackupAndUPS</c:v>
                </c:pt>
                <c:pt idx="7">
                  <c:v>Salto</c:v>
                </c:pt>
                <c:pt idx="8">
                  <c:v>Vitrage</c:v>
                </c:pt>
                <c:pt idx="9">
                  <c:v>Camera</c:v>
                </c:pt>
                <c:pt idx="10">
                  <c:v>Printers</c:v>
                </c:pt>
              </c:strCache>
            </c:strRef>
          </c:cat>
          <c:val>
            <c:numRef>
              <c:f>Stats!$D$2:$D$12</c:f>
              <c:numCache>
                <c:formatCode>General</c:formatCode>
                <c:ptCount val="11"/>
                <c:pt idx="0">
                  <c:v>324</c:v>
                </c:pt>
                <c:pt idx="1">
                  <c:v>500</c:v>
                </c:pt>
                <c:pt idx="2">
                  <c:v>55</c:v>
                </c:pt>
                <c:pt idx="3">
                  <c:v>14</c:v>
                </c:pt>
                <c:pt idx="4">
                  <c:v>97</c:v>
                </c:pt>
                <c:pt idx="5">
                  <c:v>33</c:v>
                </c:pt>
                <c:pt idx="6">
                  <c:v>2</c:v>
                </c:pt>
                <c:pt idx="7">
                  <c:v>4</c:v>
                </c:pt>
                <c:pt idx="8">
                  <c:v>9</c:v>
                </c:pt>
                <c:pt idx="9">
                  <c:v>66</c:v>
                </c:pt>
                <c:pt idx="10">
                  <c:v>105</c:v>
                </c:pt>
              </c:numCache>
            </c:numRef>
          </c:val>
          <c:extLst>
            <c:ext xmlns:c16="http://schemas.microsoft.com/office/drawing/2014/chart" uri="{C3380CC4-5D6E-409C-BE32-E72D297353CC}">
              <c16:uniqueId val="{00000002-4BAB-4CA7-B956-16FFC6F5B0FF}"/>
            </c:ext>
          </c:extLst>
        </c:ser>
        <c:ser>
          <c:idx val="3"/>
          <c:order val="3"/>
          <c:tx>
            <c:strRef>
              <c:f>Stats!$E$1</c:f>
              <c:strCache>
                <c:ptCount val="1"/>
                <c:pt idx="0">
                  <c:v>Low</c:v>
                </c:pt>
              </c:strCache>
            </c:strRef>
          </c:tx>
          <c:spPr>
            <a:solidFill>
              <a:schemeClr val="accent4"/>
            </a:solidFill>
            <a:ln>
              <a:noFill/>
            </a:ln>
            <a:effectLst/>
          </c:spPr>
          <c:invertIfNegative val="0"/>
          <c:cat>
            <c:strRef>
              <c:f>Stats!$A$2:$A$12</c:f>
              <c:strCache>
                <c:ptCount val="11"/>
                <c:pt idx="0">
                  <c:v>Servers</c:v>
                </c:pt>
                <c:pt idx="1">
                  <c:v>Computers</c:v>
                </c:pt>
                <c:pt idx="2">
                  <c:v>ProdAndOld</c:v>
                </c:pt>
                <c:pt idx="3">
                  <c:v>External</c:v>
                </c:pt>
                <c:pt idx="4">
                  <c:v>BornesWifi</c:v>
                </c:pt>
                <c:pt idx="5">
                  <c:v>Network</c:v>
                </c:pt>
                <c:pt idx="6">
                  <c:v>BackupAndUPS</c:v>
                </c:pt>
                <c:pt idx="7">
                  <c:v>Salto</c:v>
                </c:pt>
                <c:pt idx="8">
                  <c:v>Vitrage</c:v>
                </c:pt>
                <c:pt idx="9">
                  <c:v>Camera</c:v>
                </c:pt>
                <c:pt idx="10">
                  <c:v>Printers</c:v>
                </c:pt>
              </c:strCache>
            </c:strRef>
          </c:cat>
          <c:val>
            <c:numRef>
              <c:f>Stats!$E$2:$E$12</c:f>
              <c:numCache>
                <c:formatCode>General</c:formatCode>
                <c:ptCount val="11"/>
                <c:pt idx="0">
                  <c:v>53</c:v>
                </c:pt>
                <c:pt idx="1">
                  <c:v>97</c:v>
                </c:pt>
                <c:pt idx="2">
                  <c:v>18</c:v>
                </c:pt>
                <c:pt idx="3">
                  <c:v>10</c:v>
                </c:pt>
                <c:pt idx="4">
                  <c:v>88</c:v>
                </c:pt>
                <c:pt idx="5">
                  <c:v>28</c:v>
                </c:pt>
                <c:pt idx="6">
                  <c:v>2</c:v>
                </c:pt>
                <c:pt idx="7">
                  <c:v>0</c:v>
                </c:pt>
                <c:pt idx="8">
                  <c:v>3</c:v>
                </c:pt>
                <c:pt idx="9">
                  <c:v>12</c:v>
                </c:pt>
                <c:pt idx="10">
                  <c:v>29</c:v>
                </c:pt>
              </c:numCache>
            </c:numRef>
          </c:val>
          <c:extLst>
            <c:ext xmlns:c16="http://schemas.microsoft.com/office/drawing/2014/chart" uri="{C3380CC4-5D6E-409C-BE32-E72D297353CC}">
              <c16:uniqueId val="{00000003-4BAB-4CA7-B956-16FFC6F5B0FF}"/>
            </c:ext>
          </c:extLst>
        </c:ser>
        <c:dLbls>
          <c:showLegendKey val="0"/>
          <c:showVal val="0"/>
          <c:showCatName val="0"/>
          <c:showSerName val="0"/>
          <c:showPercent val="0"/>
          <c:showBubbleSize val="0"/>
        </c:dLbls>
        <c:gapWidth val="150"/>
        <c:overlap val="100"/>
        <c:axId val="1043217071"/>
        <c:axId val="1043225711"/>
      </c:barChart>
      <c:catAx>
        <c:axId val="104321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43225711"/>
        <c:crosses val="autoZero"/>
        <c:auto val="1"/>
        <c:lblAlgn val="ctr"/>
        <c:lblOffset val="100"/>
        <c:noMultiLvlLbl val="0"/>
      </c:catAx>
      <c:valAx>
        <c:axId val="1043225711"/>
        <c:scaling>
          <c:orientation val="minMax"/>
          <c:max val="6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43217071"/>
        <c:crosses val="autoZero"/>
        <c:crossBetween val="between"/>
        <c:maj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fr-CH" u="sng">
                <a:solidFill>
                  <a:schemeClr val="bg1"/>
                </a:solidFill>
                <a:latin typeface="Museo Cyrl 500" panose="02000000000000000000" pitchFamily="2" charset="0"/>
              </a:rPr>
              <a:t>Répartition selon les zones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fr-FR"/>
        </a:p>
      </c:txPr>
    </c:title>
    <c:autoTitleDeleted val="0"/>
    <c:plotArea>
      <c:layout>
        <c:manualLayout>
          <c:layoutTarget val="inner"/>
          <c:xMode val="edge"/>
          <c:yMode val="edge"/>
          <c:x val="0.3300852656237156"/>
          <c:y val="0.34561832534231191"/>
          <c:w val="0.39007385408795409"/>
          <c:h val="0.54243921612496127"/>
        </c:manualLayout>
      </c:layout>
      <c:doughnut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A936-4DA5-8BBA-BA4E402DC60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936-4DA5-8BBA-BA4E402DC60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A-A936-4DA5-8BBA-BA4E402DC60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A936-4DA5-8BBA-BA4E402DC603}"/>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8-A936-4DA5-8BBA-BA4E402DC603}"/>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A936-4DA5-8BBA-BA4E402DC603}"/>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6-A936-4DA5-8BBA-BA4E402DC603}"/>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936-4DA5-8BBA-BA4E402DC603}"/>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4-A936-4DA5-8BBA-BA4E402DC603}"/>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936-4DA5-8BBA-BA4E402DC603}"/>
              </c:ext>
            </c:extLst>
          </c:dPt>
          <c:dLbls>
            <c:dLbl>
              <c:idx val="0"/>
              <c:layout>
                <c:manualLayout>
                  <c:x val="8.3740275907724815E-2"/>
                  <c:y val="-0.10185185185185189"/>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A936-4DA5-8BBA-BA4E402DC603}"/>
                </c:ext>
              </c:extLst>
            </c:dLbl>
            <c:dLbl>
              <c:idx val="1"/>
              <c:layout>
                <c:manualLayout>
                  <c:x val="0.12252059549226754"/>
                  <c:y val="-9.2592592592592671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A936-4DA5-8BBA-BA4E402DC603}"/>
                </c:ext>
              </c:extLst>
            </c:dLbl>
            <c:dLbl>
              <c:idx val="2"/>
              <c:layout>
                <c:manualLayout>
                  <c:x val="1.1165370121029923E-2"/>
                  <c:y val="0.13767663458338034"/>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A936-4DA5-8BBA-BA4E402DC603}"/>
                </c:ext>
              </c:extLst>
            </c:dLbl>
            <c:dLbl>
              <c:idx val="3"/>
              <c:layout>
                <c:manualLayout>
                  <c:x val="-0.10327967361952727"/>
                  <c:y val="0.15932865027995319"/>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A936-4DA5-8BBA-BA4E402DC603}"/>
                </c:ext>
              </c:extLst>
            </c:dLbl>
            <c:dLbl>
              <c:idx val="4"/>
              <c:layout>
                <c:manualLayout>
                  <c:x val="-0.14235846904313221"/>
                  <c:y val="0.11111111111111097"/>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A936-4DA5-8BBA-BA4E402DC603}"/>
                </c:ext>
              </c:extLst>
            </c:dLbl>
            <c:dLbl>
              <c:idx val="5"/>
              <c:layout>
                <c:manualLayout>
                  <c:x val="-0.1786459219364796"/>
                  <c:y val="5.0036111653626432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A936-4DA5-8BBA-BA4E402DC603}"/>
                </c:ext>
              </c:extLst>
            </c:dLbl>
            <c:dLbl>
              <c:idx val="6"/>
              <c:layout>
                <c:manualLayout>
                  <c:x val="-0.12840175639184473"/>
                  <c:y val="-9.2592592592592587E-3"/>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A936-4DA5-8BBA-BA4E402DC603}"/>
                </c:ext>
              </c:extLst>
            </c:dLbl>
            <c:dLbl>
              <c:idx val="7"/>
              <c:layout>
                <c:manualLayout>
                  <c:x val="-9.4905646028754787E-2"/>
                  <c:y val="-5.5555555555555552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A936-4DA5-8BBA-BA4E402DC603}"/>
                </c:ext>
              </c:extLst>
            </c:dLbl>
            <c:dLbl>
              <c:idx val="8"/>
              <c:layout>
                <c:manualLayout>
                  <c:x val="-0.11723638627081479"/>
                  <c:y val="-9.2592592592592629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A936-4DA5-8BBA-BA4E402DC603}"/>
                </c:ext>
              </c:extLst>
            </c:dLbl>
            <c:dLbl>
              <c:idx val="9"/>
              <c:layout>
                <c:manualLayout>
                  <c:x val="-1.6748055181544912E-2"/>
                  <c:y val="-0.1064814814814815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A936-4DA5-8BBA-BA4E402DC60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showLegendKey val="0"/>
            <c:showVal val="1"/>
            <c:showCatName val="1"/>
            <c:showSerName val="0"/>
            <c:showPercent val="0"/>
            <c:showBubbleSize val="0"/>
            <c:separator>
</c:separator>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(Stats!$A$2:$A$4,Stats!$A$6:$A$12)</c:f>
              <c:strCache>
                <c:ptCount val="10"/>
                <c:pt idx="0">
                  <c:v>Servers</c:v>
                </c:pt>
                <c:pt idx="1">
                  <c:v>Computers</c:v>
                </c:pt>
                <c:pt idx="2">
                  <c:v>ProdAndOld</c:v>
                </c:pt>
                <c:pt idx="3">
                  <c:v>BornesWifi</c:v>
                </c:pt>
                <c:pt idx="4">
                  <c:v>Network</c:v>
                </c:pt>
                <c:pt idx="5">
                  <c:v>BackupAndUPS</c:v>
                </c:pt>
                <c:pt idx="6">
                  <c:v>Salto</c:v>
                </c:pt>
                <c:pt idx="7">
                  <c:v>Vitrage</c:v>
                </c:pt>
                <c:pt idx="8">
                  <c:v>Camera</c:v>
                </c:pt>
                <c:pt idx="9">
                  <c:v>Printers</c:v>
                </c:pt>
              </c:strCache>
            </c:strRef>
          </c:cat>
          <c:val>
            <c:numRef>
              <c:f>(Stats!$G$2:$G$4,Stats!$G$6:$G$12)</c:f>
              <c:numCache>
                <c:formatCode>General</c:formatCode>
                <c:ptCount val="10"/>
                <c:pt idx="0">
                  <c:v>42</c:v>
                </c:pt>
                <c:pt idx="1">
                  <c:v>209</c:v>
                </c:pt>
                <c:pt idx="2">
                  <c:v>21</c:v>
                </c:pt>
                <c:pt idx="3">
                  <c:v>46</c:v>
                </c:pt>
                <c:pt idx="4">
                  <c:v>17</c:v>
                </c:pt>
                <c:pt idx="5">
                  <c:v>20</c:v>
                </c:pt>
                <c:pt idx="6">
                  <c:v>16</c:v>
                </c:pt>
                <c:pt idx="7">
                  <c:v>88</c:v>
                </c:pt>
                <c:pt idx="8">
                  <c:v>14</c:v>
                </c:pt>
                <c:pt idx="9">
                  <c:v>35</c:v>
                </c:pt>
              </c:numCache>
            </c:numRef>
          </c:val>
          <c:extLst>
            <c:ext xmlns:c16="http://schemas.microsoft.com/office/drawing/2014/chart" uri="{C3380CC4-5D6E-409C-BE32-E72D297353CC}">
              <c16:uniqueId val="{00000000-A936-4DA5-8BBA-BA4E402DC603}"/>
            </c:ext>
          </c:extLst>
        </c:ser>
        <c:dLbls>
          <c:showLegendKey val="0"/>
          <c:showVal val="0"/>
          <c:showCatName val="0"/>
          <c:showSerName val="0"/>
          <c:showPercent val="1"/>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fr-CH" sz="1800" b="1" i="0" u="sng" strike="noStrike" kern="1200" cap="all" spc="150" baseline="0">
                <a:solidFill>
                  <a:schemeClr val="bg1"/>
                </a:solidFill>
                <a:latin typeface="Museo Cyrl 500" panose="02000000000000000000" pitchFamily="2" charset="0"/>
                <a:ea typeface="+mn-ea"/>
                <a:cs typeface="+mn-cs"/>
              </a:defRPr>
            </a:pPr>
            <a:r>
              <a:rPr lang="fr-CH" sz="1800" b="1" i="0" u="sng" strike="noStrike" kern="1200" cap="all" spc="150" baseline="0">
                <a:solidFill>
                  <a:schemeClr val="bg1"/>
                </a:solidFill>
                <a:latin typeface="Museo Cyrl 500" panose="02000000000000000000" pitchFamily="2" charset="0"/>
                <a:ea typeface="+mn-ea"/>
                <a:cs typeface="+mn-cs"/>
              </a:rPr>
              <a:t>Répartition des vulmérabilité selon les zones réseaux</a:t>
            </a:r>
          </a:p>
        </c:rich>
      </c:tx>
      <c:overlay val="0"/>
      <c:spPr>
        <a:noFill/>
        <a:ln>
          <a:noFill/>
        </a:ln>
        <a:effectLst/>
      </c:spPr>
      <c:txPr>
        <a:bodyPr rot="0" spcFirstLastPara="1" vertOverflow="ellipsis" vert="horz" wrap="square" anchor="ctr" anchorCtr="1"/>
        <a:lstStyle/>
        <a:p>
          <a:pPr>
            <a:defRPr lang="fr-CH" sz="1800" b="1" i="0" u="sng" strike="noStrike" kern="1200" cap="all" spc="150" baseline="0">
              <a:solidFill>
                <a:schemeClr val="bg1"/>
              </a:solidFill>
              <a:latin typeface="Museo Cyrl 500" panose="02000000000000000000" pitchFamily="2" charset="0"/>
              <a:ea typeface="+mn-ea"/>
              <a:cs typeface="+mn-cs"/>
            </a:defRPr>
          </a:pPr>
          <a:endParaRPr lang="fr-FR"/>
        </a:p>
      </c:txPr>
    </c:title>
    <c:autoTitleDeleted val="0"/>
    <c:plotArea>
      <c:layout>
        <c:manualLayout>
          <c:layoutTarget val="inner"/>
          <c:xMode val="edge"/>
          <c:yMode val="edge"/>
          <c:x val="0.32266159693193397"/>
          <c:y val="0.20982604677111766"/>
          <c:w val="0.46861833510353057"/>
          <c:h val="0.59099336722360107"/>
        </c:manualLayout>
      </c:layout>
      <c:doughnutChart>
        <c:varyColors val="1"/>
        <c:ser>
          <c:idx val="0"/>
          <c:order val="0"/>
          <c:tx>
            <c:strRef>
              <c:f>Stats!$H$1</c:f>
              <c:strCache>
                <c:ptCount val="1"/>
                <c:pt idx="0">
                  <c:v>High/Critical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B4-46AD-A6CF-61C582BE5D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B4-46AD-A6CF-61C582BE5D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7-A9B4-46AD-A6CF-61C582BE5DF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B-A9B4-46AD-A6CF-61C582BE5DF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1-A9B4-46AD-A6CF-61C582BE5DF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3-A9B4-46AD-A6CF-61C582BE5DF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5-A9B4-46AD-A6CF-61C582BE5DFF}"/>
              </c:ext>
            </c:extLst>
          </c:dPt>
          <c:dLbls>
            <c:dLbl>
              <c:idx val="0"/>
              <c:layout>
                <c:manualLayout>
                  <c:x val="0.10107271681974922"/>
                  <c:y val="-6.5158352468492539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A9B4-46AD-A6CF-61C582BE5DFF}"/>
                </c:ext>
              </c:extLst>
            </c:dLbl>
            <c:dLbl>
              <c:idx val="1"/>
              <c:layout>
                <c:manualLayout>
                  <c:x val="0.20434266661384079"/>
                  <c:y val="4.8265446272957355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A9B4-46AD-A6CF-61C582BE5DFF}"/>
                </c:ext>
              </c:extLst>
            </c:dLbl>
            <c:dLbl>
              <c:idx val="2"/>
              <c:layout>
                <c:manualLayout>
                  <c:x val="-0.2373011612289764"/>
                  <c:y val="0.13996979419157649"/>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A9B4-46AD-A6CF-61C582BE5DFF}"/>
                </c:ext>
              </c:extLst>
            </c:dLbl>
            <c:dLbl>
              <c:idx val="3"/>
              <c:layout>
                <c:manualLayout>
                  <c:x val="-0.25268179204937302"/>
                  <c:y val="4.34389016456617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A9B4-46AD-A6CF-61C582BE5DFF}"/>
                </c:ext>
              </c:extLst>
            </c:dLbl>
            <c:dLbl>
              <c:idx val="4"/>
              <c:layout>
                <c:manualLayout>
                  <c:x val="-0.25048455907503064"/>
                  <c:y val="-3.6199084704718082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A9B4-46AD-A6CF-61C582BE5DFF}"/>
                </c:ext>
              </c:extLst>
            </c:dLbl>
            <c:dLbl>
              <c:idx val="5"/>
              <c:layout>
                <c:manualLayout>
                  <c:x val="-0.2307094623059493"/>
                  <c:y val="-0.10618398180050637"/>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A9B4-46AD-A6CF-61C582BE5DFF}"/>
                </c:ext>
              </c:extLst>
            </c:dLbl>
            <c:dLbl>
              <c:idx val="6"/>
              <c:layout>
                <c:manualLayout>
                  <c:x val="-0.10986164871711872"/>
                  <c:y val="-5.5505263213901104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5-A9B4-46AD-A6CF-61C582BE5DFF}"/>
                </c:ext>
              </c:extLst>
            </c:dLbl>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bg1"/>
                    </a:solidFill>
                    <a:latin typeface="Museo Cyrl 500" panose="02000000000000000000" pitchFamily="2" charset="0"/>
                    <a:ea typeface="+mn-ea"/>
                    <a:cs typeface="+mn-cs"/>
                  </a:defRPr>
                </a:pPr>
                <a:endParaRPr lang="fr-FR"/>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Stats!$A$2:$A$12</c15:sqref>
                  </c15:fullRef>
                </c:ext>
              </c:extLst>
              <c:f>(Stats!$A$2:$A$3,Stats!$A$5,Stats!$A$7,Stats!$A$10:$A$12)</c:f>
              <c:strCache>
                <c:ptCount val="7"/>
                <c:pt idx="0">
                  <c:v>Servers</c:v>
                </c:pt>
                <c:pt idx="1">
                  <c:v>Computers</c:v>
                </c:pt>
                <c:pt idx="2">
                  <c:v>External</c:v>
                </c:pt>
                <c:pt idx="3">
                  <c:v>Network</c:v>
                </c:pt>
                <c:pt idx="4">
                  <c:v>Vitrage</c:v>
                </c:pt>
                <c:pt idx="5">
                  <c:v>Camera</c:v>
                </c:pt>
                <c:pt idx="6">
                  <c:v>Printers</c:v>
                </c:pt>
              </c:strCache>
            </c:strRef>
          </c:cat>
          <c:val>
            <c:numRef>
              <c:extLst>
                <c:ext xmlns:c15="http://schemas.microsoft.com/office/drawing/2012/chart" uri="{02D57815-91ED-43cb-92C2-25804820EDAC}">
                  <c15:fullRef>
                    <c15:sqref>Stats!$H$2:$H$12</c15:sqref>
                  </c15:fullRef>
                </c:ext>
              </c:extLst>
              <c:f>(Stats!$H$2:$H$3,Stats!$H$5,Stats!$H$7,Stats!$H$10:$H$12)</c:f>
              <c:numCache>
                <c:formatCode>General</c:formatCode>
                <c:ptCount val="7"/>
                <c:pt idx="0">
                  <c:v>74</c:v>
                </c:pt>
                <c:pt idx="1">
                  <c:v>156</c:v>
                </c:pt>
                <c:pt idx="2">
                  <c:v>6</c:v>
                </c:pt>
                <c:pt idx="3">
                  <c:v>6</c:v>
                </c:pt>
                <c:pt idx="4">
                  <c:v>2</c:v>
                </c:pt>
                <c:pt idx="5">
                  <c:v>9</c:v>
                </c:pt>
                <c:pt idx="6">
                  <c:v>69</c:v>
                </c:pt>
              </c:numCache>
            </c:numRef>
          </c:val>
          <c:extLst>
            <c:ext xmlns:c15="http://schemas.microsoft.com/office/drawing/2012/chart" uri="{02D57815-91ED-43cb-92C2-25804820EDAC}">
              <c15:categoryFilterExceptions>
                <c15:categoryFilterException>
                  <c15:sqref>Stats!$H$4</c15:sqref>
                  <c15:dLbl>
                    <c:idx val="1"/>
                    <c:layout>
                      <c:manualLayout>
                        <c:x val="-0.2307094623059493"/>
                        <c:y val="-1.6892906195535105E-2"/>
                      </c:manualLayout>
                    </c:layout>
                    <c:showLegendKey val="0"/>
                    <c:showVal val="1"/>
                    <c:showCatName val="1"/>
                    <c:showSerName val="0"/>
                    <c:showPercent val="0"/>
                    <c:showBubbleSize val="0"/>
                    <c:separator>
</c:separator>
                    <c:extLst>
                      <c:ext uri="{CE6537A1-D6FC-4f65-9D91-7224C49458BB}"/>
                      <c:ext xmlns:c16="http://schemas.microsoft.com/office/drawing/2014/chart" uri="{C3380CC4-5D6E-409C-BE32-E72D297353CC}">
                        <c16:uniqueId val="{00000005-A9B4-46AD-A6CF-61C582BE5DFF}"/>
                      </c:ext>
                    </c:extLst>
                  </c15:dLbl>
                </c15:categoryFilterException>
                <c15:categoryFilterException>
                  <c15:sqref>Stats!$H$6</c15:sqref>
                  <c15:dLbl>
                    <c:idx val="2"/>
                    <c:layout>
                      <c:manualLayout>
                        <c:x val="0.21972329743423744"/>
                        <c:y val="-3.3785812391070209E-2"/>
                      </c:manualLayout>
                    </c:layout>
                    <c:showLegendKey val="0"/>
                    <c:showVal val="1"/>
                    <c:showCatName val="1"/>
                    <c:showSerName val="0"/>
                    <c:showPercent val="0"/>
                    <c:showBubbleSize val="0"/>
                    <c:separator>
</c:separator>
                    <c:extLst>
                      <c:ext uri="{CE6537A1-D6FC-4f65-9D91-7224C49458BB}"/>
                      <c:ext xmlns:c16="http://schemas.microsoft.com/office/drawing/2014/chart" uri="{C3380CC4-5D6E-409C-BE32-E72D297353CC}">
                        <c16:uniqueId val="{00000009-A9B4-46AD-A6CF-61C582BE5DFF}"/>
                      </c:ext>
                    </c:extLst>
                  </c15:dLbl>
                </c15:categoryFilterException>
                <c15:categoryFilterException>
                  <c15:sqref>Stats!$H$8</c15:sqref>
                  <c15:dLbl>
                    <c:idx val="3"/>
                    <c:layout>
                      <c:manualLayout>
                        <c:x val="-0.20434266661384085"/>
                        <c:y val="-6.0331807841196843E-2"/>
                      </c:manualLayout>
                    </c:layout>
                    <c:showLegendKey val="0"/>
                    <c:showVal val="1"/>
                    <c:showCatName val="1"/>
                    <c:showSerName val="0"/>
                    <c:showPercent val="0"/>
                    <c:showBubbleSize val="0"/>
                    <c:separator>
</c:separator>
                    <c:extLst>
                      <c:ext uri="{CE6537A1-D6FC-4f65-9D91-7224C49458BB}"/>
                      <c:ext xmlns:c16="http://schemas.microsoft.com/office/drawing/2014/chart" uri="{C3380CC4-5D6E-409C-BE32-E72D297353CC}">
                        <c16:uniqueId val="{0000000D-A9B4-46AD-A6CF-61C582BE5DFF}"/>
                      </c:ext>
                    </c:extLst>
                  </c15:dLbl>
                </c15:categoryFilterException>
                <c15:categoryFilterException>
                  <c15:sqref>Stats!$H$9</c15:sqref>
                  <c15:dLbl>
                    <c:idx val="3"/>
                    <c:layout>
                      <c:manualLayout>
                        <c:x val="-0.24828732610068829"/>
                        <c:y val="0.31855194540151904"/>
                      </c:manualLayout>
                    </c:layout>
                    <c:showLegendKey val="0"/>
                    <c:showVal val="1"/>
                    <c:showCatName val="1"/>
                    <c:showSerName val="0"/>
                    <c:showPercent val="0"/>
                    <c:showBubbleSize val="0"/>
                    <c:separator>
</c:separator>
                    <c:extLst>
                      <c:ext uri="{CE6537A1-D6FC-4f65-9D91-7224C49458BB}"/>
                      <c:ext xmlns:c16="http://schemas.microsoft.com/office/drawing/2014/chart" uri="{C3380CC4-5D6E-409C-BE32-E72D297353CC}">
                        <c16:uniqueId val="{0000000F-A9B4-46AD-A6CF-61C582BE5DFF}"/>
                      </c:ext>
                    </c:extLst>
                  </c15:dLbl>
                </c15:categoryFilterException>
              </c15:categoryFilterExceptions>
            </c:ext>
            <c:ext xmlns:c16="http://schemas.microsoft.com/office/drawing/2014/chart" uri="{C3380CC4-5D6E-409C-BE32-E72D297353CC}">
              <c16:uniqueId val="{00000016-A9B4-46AD-A6CF-61C582BE5DFF}"/>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dk1"/>
          </a:solidFill>
          <a:latin typeface="+mn-lt"/>
          <a:ea typeface="+mn-ea"/>
          <a:cs typeface="+mn-cs"/>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57149</xdr:colOff>
      <xdr:row>14</xdr:row>
      <xdr:rowOff>42861</xdr:rowOff>
    </xdr:from>
    <xdr:to>
      <xdr:col>11</xdr:col>
      <xdr:colOff>542924</xdr:colOff>
      <xdr:row>33</xdr:row>
      <xdr:rowOff>123824</xdr:rowOff>
    </xdr:to>
    <xdr:graphicFrame macro="">
      <xdr:nvGraphicFramePr>
        <xdr:cNvPr id="2" name="Chart 1">
          <a:extLst>
            <a:ext uri="{FF2B5EF4-FFF2-40B4-BE49-F238E27FC236}">
              <a16:creationId xmlns:a16="http://schemas.microsoft.com/office/drawing/2014/main" id="{4D47C76E-BE63-5E12-FD39-5FE183C743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71436</xdr:colOff>
      <xdr:row>7</xdr:row>
      <xdr:rowOff>128586</xdr:rowOff>
    </xdr:from>
    <xdr:to>
      <xdr:col>21</xdr:col>
      <xdr:colOff>381000</xdr:colOff>
      <xdr:row>35</xdr:row>
      <xdr:rowOff>57150</xdr:rowOff>
    </xdr:to>
    <xdr:graphicFrame macro="">
      <xdr:nvGraphicFramePr>
        <xdr:cNvPr id="4" name="Chart 3">
          <a:extLst>
            <a:ext uri="{FF2B5EF4-FFF2-40B4-BE49-F238E27FC236}">
              <a16:creationId xmlns:a16="http://schemas.microsoft.com/office/drawing/2014/main" id="{95EF1077-DF93-484C-CA42-5EA9944D8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871537</xdr:colOff>
      <xdr:row>35</xdr:row>
      <xdr:rowOff>128587</xdr:rowOff>
    </xdr:from>
    <xdr:to>
      <xdr:col>8</xdr:col>
      <xdr:colOff>204787</xdr:colOff>
      <xdr:row>50</xdr:row>
      <xdr:rowOff>14287</xdr:rowOff>
    </xdr:to>
    <xdr:graphicFrame macro="">
      <xdr:nvGraphicFramePr>
        <xdr:cNvPr id="5" name="Chart 4">
          <a:extLst>
            <a:ext uri="{FF2B5EF4-FFF2-40B4-BE49-F238E27FC236}">
              <a16:creationId xmlns:a16="http://schemas.microsoft.com/office/drawing/2014/main" id="{94B0866A-614E-E51B-1FFC-32C98F6FE2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138112</xdr:colOff>
      <xdr:row>36</xdr:row>
      <xdr:rowOff>109537</xdr:rowOff>
    </xdr:from>
    <xdr:to>
      <xdr:col>16</xdr:col>
      <xdr:colOff>442912</xdr:colOff>
      <xdr:row>50</xdr:row>
      <xdr:rowOff>185737</xdr:rowOff>
    </xdr:to>
    <xdr:graphicFrame macro="">
      <xdr:nvGraphicFramePr>
        <xdr:cNvPr id="7" name="Chart 6">
          <a:extLst>
            <a:ext uri="{FF2B5EF4-FFF2-40B4-BE49-F238E27FC236}">
              <a16:creationId xmlns:a16="http://schemas.microsoft.com/office/drawing/2014/main" id="{5C0D30D8-3BFA-5F0C-02D3-31540DAAD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343580</xdr:colOff>
      <xdr:row>37</xdr:row>
      <xdr:rowOff>120422</xdr:rowOff>
    </xdr:from>
    <xdr:to>
      <xdr:col>26</xdr:col>
      <xdr:colOff>38779</xdr:colOff>
      <xdr:row>62</xdr:row>
      <xdr:rowOff>99391</xdr:rowOff>
    </xdr:to>
    <xdr:graphicFrame macro="">
      <xdr:nvGraphicFramePr>
        <xdr:cNvPr id="8" name="Chart 7">
          <a:extLst>
            <a:ext uri="{FF2B5EF4-FFF2-40B4-BE49-F238E27FC236}">
              <a16:creationId xmlns:a16="http://schemas.microsoft.com/office/drawing/2014/main" id="{1DC8C694-4281-ACC6-416E-D04263DF7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176135</xdr:colOff>
      <xdr:row>51</xdr:row>
      <xdr:rowOff>124545</xdr:rowOff>
    </xdr:from>
    <xdr:to>
      <xdr:col>14</xdr:col>
      <xdr:colOff>458717</xdr:colOff>
      <xdr:row>68</xdr:row>
      <xdr:rowOff>157842</xdr:rowOff>
    </xdr:to>
    <xdr:graphicFrame macro="">
      <xdr:nvGraphicFramePr>
        <xdr:cNvPr id="9" name="Chart 8">
          <a:extLst>
            <a:ext uri="{FF2B5EF4-FFF2-40B4-BE49-F238E27FC236}">
              <a16:creationId xmlns:a16="http://schemas.microsoft.com/office/drawing/2014/main" id="{B4392D36-6A23-15FF-D7D5-66ABCF8DAA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610913</xdr:colOff>
      <xdr:row>10</xdr:row>
      <xdr:rowOff>0</xdr:rowOff>
    </xdr:from>
    <xdr:to>
      <xdr:col>31</xdr:col>
      <xdr:colOff>309564</xdr:colOff>
      <xdr:row>37</xdr:row>
      <xdr:rowOff>119064</xdr:rowOff>
    </xdr:to>
    <xdr:graphicFrame macro="">
      <xdr:nvGraphicFramePr>
        <xdr:cNvPr id="3" name="Chart 2">
          <a:extLst>
            <a:ext uri="{FF2B5EF4-FFF2-40B4-BE49-F238E27FC236}">
              <a16:creationId xmlns:a16="http://schemas.microsoft.com/office/drawing/2014/main" id="{308C34F3-560D-4E6A-8155-3CB8144A2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2" xr16:uid="{4415F499-AB9E-4F74-80EF-55C7FD71B068}" autoFormatId="16" applyNumberFormats="0" applyBorderFormats="0" applyFontFormats="0" applyPatternFormats="0" applyAlignmentFormats="0" applyWidthHeightFormats="0">
  <queryTableRefresh nextId="11">
    <queryTableFields count="10">
      <queryTableField id="1" name="Risk" tableColumnId="1"/>
      <queryTableField id="2" name="Host" tableColumnId="2"/>
      <queryTableField id="3" name="Protocol" tableColumnId="3"/>
      <queryTableField id="4" name="Port" tableColumnId="4"/>
      <queryTableField id="5" name="Name" tableColumnId="5"/>
      <queryTableField id="6" name="Synopsis" tableColumnId="6"/>
      <queryTableField id="7" name="Solution" tableColumnId="7"/>
      <queryTableField id="8" name="See Also" tableColumnId="8"/>
      <queryTableField id="9" name="CVSS v3.0 Base Score" tableColumnId="9"/>
      <queryTableField id="10" name="VPR Score" tableColumnId="10"/>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2" connectionId="2" xr16:uid="{02552656-1E53-4D1C-A41A-790535331481}" autoFormatId="16" applyNumberFormats="0" applyBorderFormats="0" applyFontFormats="0" applyPatternFormats="0" applyAlignmentFormats="0" applyWidthHeightFormats="0">
  <queryTableRefresh nextId="11">
    <queryTableFields count="10">
      <queryTableField id="1" name="Risk" tableColumnId="1"/>
      <queryTableField id="2" name="Host" tableColumnId="2"/>
      <queryTableField id="3" name="Protocol" tableColumnId="3"/>
      <queryTableField id="4" name="Port" tableColumnId="4"/>
      <queryTableField id="5" name="Name" tableColumnId="5"/>
      <queryTableField id="6" name="Synopsis" tableColumnId="6"/>
      <queryTableField id="7" name="Solution" tableColumnId="7"/>
      <queryTableField id="8" name="See Also" tableColumnId="8"/>
      <queryTableField id="9" name="CVSS v3.0 Base Score" tableColumnId="9"/>
      <queryTableField id="10" name="VPR Score" tableColumnId="10"/>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connectionId="6" xr16:uid="{3E2874D5-5BF6-471E-B32E-DA3B370172F7}" autoFormatId="16" applyNumberFormats="0" applyBorderFormats="0" applyFontFormats="0" applyPatternFormats="0" applyAlignmentFormats="0" applyWidthHeightFormats="0">
  <queryTableRefresh nextId="11">
    <queryTableFields count="10">
      <queryTableField id="1" name="Risk" tableColumnId="1"/>
      <queryTableField id="2" name="Host" tableColumnId="2"/>
      <queryTableField id="3" name="Protocol" tableColumnId="3"/>
      <queryTableField id="4" name="Port" tableColumnId="4"/>
      <queryTableField id="5" name="Name" tableColumnId="5"/>
      <queryTableField id="6" name="Synopsis" tableColumnId="6"/>
      <queryTableField id="7" name="Solution" tableColumnId="7"/>
      <queryTableField id="8" name="See Also" tableColumnId="8"/>
      <queryTableField id="9" name="CVSS v3.0 Base Score" tableColumnId="9"/>
      <queryTableField id="10" name="VPR Score"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E69E5822-6D71-40E9-BBEC-C997E72FA71A}" autoFormatId="16" applyNumberFormats="0" applyBorderFormats="0" applyFontFormats="0" applyPatternFormats="0" applyAlignmentFormats="0" applyWidthHeightFormats="0">
  <queryTableRefresh nextId="11">
    <queryTableFields count="10">
      <queryTableField id="1" name="Risk" tableColumnId="1"/>
      <queryTableField id="2" name="Host" tableColumnId="2"/>
      <queryTableField id="3" name="Protocol" tableColumnId="3"/>
      <queryTableField id="4" name="Port" tableColumnId="4"/>
      <queryTableField id="5" name="Name" tableColumnId="5"/>
      <queryTableField id="6" name="Synopsis" tableColumnId="6"/>
      <queryTableField id="7" name="Solution" tableColumnId="7"/>
      <queryTableField id="8" name="See Also" tableColumnId="8"/>
      <queryTableField id="9" name="CVSS v3.0 Base Score" tableColumnId="9"/>
      <queryTableField id="10" name="VPR Score" tableColumnId="1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7" xr16:uid="{C4E0D6A8-94A0-4748-92F4-6E67F15BA76E}" autoFormatId="16" applyNumberFormats="0" applyBorderFormats="0" applyFontFormats="0" applyPatternFormats="0" applyAlignmentFormats="0" applyWidthHeightFormats="0">
  <queryTableRefresh nextId="11">
    <queryTableFields count="10">
      <queryTableField id="1" name="Risk" tableColumnId="1"/>
      <queryTableField id="2" name="Host" tableColumnId="2"/>
      <queryTableField id="3" name="Protocol" tableColumnId="3"/>
      <queryTableField id="4" name="Port" tableColumnId="4"/>
      <queryTableField id="5" name="Name" tableColumnId="5"/>
      <queryTableField id="6" name="Synopsis" tableColumnId="6"/>
      <queryTableField id="7" name="Solution" tableColumnId="7"/>
      <queryTableField id="8" name="See Also" tableColumnId="8"/>
      <queryTableField id="9" name="CVSS v3.0 Base Score" tableColumnId="9"/>
      <queryTableField id="10" name="VPR Score"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8" connectionId="11" xr16:uid="{D6EC68EF-3796-4FB8-88BE-8256E5EDB7C0}" autoFormatId="16" applyNumberFormats="0" applyBorderFormats="0" applyFontFormats="0" applyPatternFormats="0" applyAlignmentFormats="0" applyWidthHeightFormats="0">
  <queryTableRefresh nextId="11">
    <queryTableFields count="10">
      <queryTableField id="1" name="Risk" tableColumnId="1"/>
      <queryTableField id="2" name="Host" tableColumnId="2"/>
      <queryTableField id="3" name="Protocol" tableColumnId="3"/>
      <queryTableField id="4" name="Port" tableColumnId="4"/>
      <queryTableField id="5" name="Name" tableColumnId="5"/>
      <queryTableField id="6" name="Synopsis" tableColumnId="6"/>
      <queryTableField id="7" name="Solution" tableColumnId="7"/>
      <queryTableField id="8" name="See Also" tableColumnId="8"/>
      <queryTableField id="9" name="CVSS v3.0 Base Score" tableColumnId="9"/>
      <queryTableField id="10" name="VPR Score" tableColumnId="1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7" connectionId="10" xr16:uid="{8F74DDC7-04C5-4239-95EE-C536F35B6918}" autoFormatId="16" applyNumberFormats="0" applyBorderFormats="0" applyFontFormats="0" applyPatternFormats="0" applyAlignmentFormats="0" applyWidthHeightFormats="0">
  <queryTableRefresh nextId="11">
    <queryTableFields count="10">
      <queryTableField id="1" name="Risk" tableColumnId="1"/>
      <queryTableField id="2" name="Host" tableColumnId="2"/>
      <queryTableField id="3" name="Protocol" tableColumnId="3"/>
      <queryTableField id="4" name="Port" tableColumnId="4"/>
      <queryTableField id="5" name="Name" tableColumnId="5"/>
      <queryTableField id="6" name="Synopsis" tableColumnId="6"/>
      <queryTableField id="7" name="Solution" tableColumnId="7"/>
      <queryTableField id="8" name="See Also" tableColumnId="8"/>
      <queryTableField id="9" name="CVSS v3.0 Base Score" tableColumnId="9"/>
      <queryTableField id="10" name="VPR Score" tableColumnId="1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connectionId="4" xr16:uid="{78A7BABF-47E3-4348-887A-2652DA8FE1E1}" autoFormatId="16" applyNumberFormats="0" applyBorderFormats="0" applyFontFormats="0" applyPatternFormats="0" applyAlignmentFormats="0" applyWidthHeightFormats="0">
  <queryTableRefresh nextId="11">
    <queryTableFields count="10">
      <queryTableField id="1" name="Risk" tableColumnId="1"/>
      <queryTableField id="2" name="Host" tableColumnId="2"/>
      <queryTableField id="3" name="Protocol" tableColumnId="3"/>
      <queryTableField id="4" name="Port" tableColumnId="4"/>
      <queryTableField id="5" name="Name" tableColumnId="5"/>
      <queryTableField id="6" name="Synopsis" tableColumnId="6"/>
      <queryTableField id="7" name="Solution" tableColumnId="7"/>
      <queryTableField id="8" name="See Also" tableColumnId="8"/>
      <queryTableField id="9" name="CVSS v3.0 Base Score" tableColumnId="9"/>
      <queryTableField id="10" name="VPR Score" tableColumnId="1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5" connectionId="1" xr16:uid="{A65D4FCA-2CD1-4AF2-9777-1903609B0969}" autoFormatId="16" applyNumberFormats="0" applyBorderFormats="0" applyFontFormats="0" applyPatternFormats="0" applyAlignmentFormats="0" applyWidthHeightFormats="0">
  <queryTableRefresh nextId="11">
    <queryTableFields count="10">
      <queryTableField id="1" name="Risk" tableColumnId="1"/>
      <queryTableField id="2" name="Host" tableColumnId="2"/>
      <queryTableField id="3" name="Protocol" tableColumnId="3"/>
      <queryTableField id="4" name="Port" tableColumnId="4"/>
      <queryTableField id="5" name="Name" tableColumnId="5"/>
      <queryTableField id="6" name="Synopsis" tableColumnId="6"/>
      <queryTableField id="7" name="Solution" tableColumnId="7"/>
      <queryTableField id="8" name="See Also" tableColumnId="8"/>
      <queryTableField id="9" name="CVSS v3.0 Base Score" tableColumnId="9"/>
      <queryTableField id="10" name="VPR Score" tableColumnId="10"/>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4" connectionId="8" xr16:uid="{508C0DD6-AF48-4A19-9D92-E80D54DA106D}" autoFormatId="16" applyNumberFormats="0" applyBorderFormats="0" applyFontFormats="0" applyPatternFormats="0" applyAlignmentFormats="0" applyWidthHeightFormats="0">
  <queryTableRefresh nextId="11">
    <queryTableFields count="10">
      <queryTableField id="1" name="Risk" tableColumnId="1"/>
      <queryTableField id="2" name="Host" tableColumnId="2"/>
      <queryTableField id="3" name="Protocol" tableColumnId="3"/>
      <queryTableField id="4" name="Port" tableColumnId="4"/>
      <queryTableField id="5" name="Name" tableColumnId="5"/>
      <queryTableField id="6" name="Synopsis" tableColumnId="6"/>
      <queryTableField id="7" name="Solution" tableColumnId="7"/>
      <queryTableField id="8" name="See Also" tableColumnId="8"/>
      <queryTableField id="9" name="CVSS v3.0 Base Score" tableColumnId="9"/>
      <queryTableField id="10" name="VPR Score" tableColumnId="10"/>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3" connectionId="9" xr16:uid="{1EDDAD60-0152-4920-8299-1AF1B0084B52}" autoFormatId="16" applyNumberFormats="0" applyBorderFormats="0" applyFontFormats="0" applyPatternFormats="0" applyAlignmentFormats="0" applyWidthHeightFormats="0">
  <queryTableRefresh nextId="11">
    <queryTableFields count="10">
      <queryTableField id="1" name="Risk" tableColumnId="1"/>
      <queryTableField id="2" name="Host" tableColumnId="2"/>
      <queryTableField id="3" name="Protocol" tableColumnId="3"/>
      <queryTableField id="4" name="Port" tableColumnId="4"/>
      <queryTableField id="5" name="Name" tableColumnId="5"/>
      <queryTableField id="6" name="Synopsis" tableColumnId="6"/>
      <queryTableField id="7" name="Solution" tableColumnId="7"/>
      <queryTableField id="8" name="See Also" tableColumnId="8"/>
      <queryTableField id="9" name="CVSS v3.0 Base Score" tableColumnId="9"/>
      <queryTableField id="10" name="VPR Score" tableColumnId="1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374ED4-4A3E-4EC1-9BD1-116F821E5B66}" name="SIN_AdvanceScan_Servers_v3vc1o" displayName="SIN_AdvanceScan_Servers_v3vc1o" ref="A1:J495" tableType="queryTable" totalsRowShown="0">
  <autoFilter ref="A1:J495" xr:uid="{92374ED4-4A3E-4EC1-9BD1-116F821E5B66}"/>
  <tableColumns count="10">
    <tableColumn id="1" xr3:uid="{C06D3A73-75F9-41D4-85B3-3190AD76228D}" uniqueName="1" name="Risk" queryTableFieldId="1" dataDxfId="76"/>
    <tableColumn id="2" xr3:uid="{25B24EE0-5689-464E-83E4-EBBB86C8A7F2}" uniqueName="2" name="Host" queryTableFieldId="2" dataDxfId="75"/>
    <tableColumn id="3" xr3:uid="{40EA7528-E3D4-4085-B03E-DB80D6A194A4}" uniqueName="3" name="Protocol" queryTableFieldId="3" dataDxfId="74"/>
    <tableColumn id="4" xr3:uid="{EE3C2EA1-D43B-459C-852E-9221365FE850}" uniqueName="4" name="Port" queryTableFieldId="4"/>
    <tableColumn id="5" xr3:uid="{45F39FA9-3655-4B3D-9FBE-897D6A631184}" uniqueName="5" name="Name" queryTableFieldId="5" dataDxfId="73"/>
    <tableColumn id="6" xr3:uid="{CFF44184-ABCC-413C-9224-C7EF22EABEB7}" uniqueName="6" name="Synopsis" queryTableFieldId="6" dataDxfId="72"/>
    <tableColumn id="7" xr3:uid="{2FBE513B-DE19-444B-B2AA-D70FBFFA0AE7}" uniqueName="7" name="Solution" queryTableFieldId="7" dataDxfId="71"/>
    <tableColumn id="8" xr3:uid="{996BDD97-65BB-4CAB-946C-67642F678CE8}" uniqueName="8" name="See Also" queryTableFieldId="8" dataDxfId="70"/>
    <tableColumn id="9" xr3:uid="{E2603D8B-C881-48E5-91D6-80D8F5C290DC}" uniqueName="9" name="CVSS v3.0 Base Score" queryTableFieldId="9"/>
    <tableColumn id="10" xr3:uid="{B0AAF743-6F38-4FDB-8DA2-C14956EDCB8E}" uniqueName="10" name="VPR Score" queryTableFieldId="1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5FB7D91-E901-4EEE-B5B4-EF2246BFD629}" name="SIN_Advance_Camera_rouoyl" displayName="SIN_Advance_Camera_rouoyl" ref="A1:J109" tableType="queryTable" totalsRowShown="0">
  <autoFilter ref="A1:J109" xr:uid="{45FB7D91-E901-4EEE-B5B4-EF2246BFD629}"/>
  <tableColumns count="10">
    <tableColumn id="1" xr3:uid="{17110F65-F40B-4871-8A57-4617B6D0870C}" uniqueName="1" name="Risk" queryTableFieldId="1" dataDxfId="13"/>
    <tableColumn id="2" xr3:uid="{8B955E9B-23BD-474B-9813-3B37BD238B14}" uniqueName="2" name="Host" queryTableFieldId="2" dataDxfId="12"/>
    <tableColumn id="3" xr3:uid="{54F76725-8352-4BD8-B508-9FEB13BAB529}" uniqueName="3" name="Protocol" queryTableFieldId="3" dataDxfId="11"/>
    <tableColumn id="4" xr3:uid="{4C6935FE-4809-4EF4-8163-F2C23F88740F}" uniqueName="4" name="Port" queryTableFieldId="4"/>
    <tableColumn id="5" xr3:uid="{02060D69-344D-47E5-80AF-2109A2EEA454}" uniqueName="5" name="Name" queryTableFieldId="5" dataDxfId="10"/>
    <tableColumn id="6" xr3:uid="{BC4FC24A-15A4-450E-A3FB-8BD77A120521}" uniqueName="6" name="Synopsis" queryTableFieldId="6" dataDxfId="9"/>
    <tableColumn id="7" xr3:uid="{33936DF1-3095-4347-A43B-4720FCD3593B}" uniqueName="7" name="Solution" queryTableFieldId="7" dataDxfId="8"/>
    <tableColumn id="8" xr3:uid="{A22B22CC-BEFA-4166-8733-26B319BCED08}" uniqueName="8" name="See Also" queryTableFieldId="8" dataDxfId="7"/>
    <tableColumn id="9" xr3:uid="{4D77B6DE-0DFB-43EA-B1BF-75BBDF2CA8C0}" uniqueName="9" name="CVSS v3.0 Base Score" queryTableFieldId="9"/>
    <tableColumn id="10" xr3:uid="{B5BEABE5-8E6C-46BD-9B0F-18F551DEA6F8}" uniqueName="10" name="VPR Score" queryTableFieldId="1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C240F10-D8E0-4806-8917-BC65A5F9D013}" name="SIN_Advance_Printers_wss1i9" displayName="SIN_Advance_Printers_wss1i9" ref="A1:J283" tableType="queryTable" totalsRowShown="0">
  <autoFilter ref="A1:J283" xr:uid="{DC240F10-D8E0-4806-8917-BC65A5F9D013}"/>
  <tableColumns count="10">
    <tableColumn id="1" xr3:uid="{977AEC7E-AB31-4348-959B-D5F4AF9E7779}" uniqueName="1" name="Risk" queryTableFieldId="1" dataDxfId="6"/>
    <tableColumn id="2" xr3:uid="{1C27B2FD-7489-41F9-9FDE-904D9D693F8E}" uniqueName="2" name="Host" queryTableFieldId="2" dataDxfId="5"/>
    <tableColumn id="3" xr3:uid="{FECC2A33-0135-4C9C-977B-AD2D34AA940D}" uniqueName="3" name="Protocol" queryTableFieldId="3" dataDxfId="4"/>
    <tableColumn id="4" xr3:uid="{F8A0EE31-10C8-4403-9743-EF02358AB84C}" uniqueName="4" name="Port" queryTableFieldId="4"/>
    <tableColumn id="5" xr3:uid="{AE0BCD58-92EF-4F3F-B30E-349445CBAF6A}" uniqueName="5" name="Name" queryTableFieldId="5" dataDxfId="3"/>
    <tableColumn id="6" xr3:uid="{C5AFF360-8342-4720-ABCF-3BFA9B903B64}" uniqueName="6" name="Synopsis" queryTableFieldId="6" dataDxfId="2"/>
    <tableColumn id="7" xr3:uid="{4796B252-9906-46F4-A7E6-126C4B25AB46}" uniqueName="7" name="Solution" queryTableFieldId="7" dataDxfId="1"/>
    <tableColumn id="8" xr3:uid="{90C15D49-32A1-4758-A2B4-81D4DA4F2005}" uniqueName="8" name="See Also" queryTableFieldId="8" dataDxfId="0"/>
    <tableColumn id="9" xr3:uid="{40CA36FC-0BA4-4D78-ABC4-3F9E7125F7B5}" uniqueName="9" name="CVSS v3.0 Base Score" queryTableFieldId="9"/>
    <tableColumn id="10" xr3:uid="{BA689A3A-0EE7-4D52-BEA1-A5F9C3C85B3C}" uniqueName="10" name="VPR Score" queryTableField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382DD1-9C32-48F2-97A6-0A4D117C43CA}" name="SIN_Advance_Computers_lrw1xx" displayName="SIN_Advance_Computers_lrw1xx" ref="A1:J1958" tableType="queryTable" totalsRowShown="0">
  <autoFilter ref="A1:J1958" xr:uid="{3F382DD1-9C32-48F2-97A6-0A4D117C43CA}"/>
  <tableColumns count="10">
    <tableColumn id="1" xr3:uid="{43CC1803-9B25-4200-9975-F6336FF8CC01}" uniqueName="1" name="Risk" queryTableFieldId="1" dataDxfId="69"/>
    <tableColumn id="2" xr3:uid="{6EC8EE19-A68D-4F84-AEC1-02D46D967965}" uniqueName="2" name="Host" queryTableFieldId="2" dataDxfId="68"/>
    <tableColumn id="3" xr3:uid="{F4DA24C8-7B21-49D1-B86A-573E739A2A74}" uniqueName="3" name="Protocol" queryTableFieldId="3" dataDxfId="67"/>
    <tableColumn id="4" xr3:uid="{59E13110-487D-413D-8521-4B68BEE8D756}" uniqueName="4" name="Port" queryTableFieldId="4"/>
    <tableColumn id="5" xr3:uid="{649FF1D4-5C17-4B2C-96BC-F068C9CB57A7}" uniqueName="5" name="Name" queryTableFieldId="5" dataDxfId="66"/>
    <tableColumn id="6" xr3:uid="{2807E7FD-F6AF-4B1B-8965-6408D07B8DC2}" uniqueName="6" name="Synopsis" queryTableFieldId="6" dataDxfId="65"/>
    <tableColumn id="7" xr3:uid="{7F4F54F5-E1C4-44D4-87C4-6B53ED2D0D35}" uniqueName="7" name="Solution" queryTableFieldId="7" dataDxfId="64"/>
    <tableColumn id="8" xr3:uid="{3A1652F8-D4B3-4759-87A5-C84BB618B953}" uniqueName="8" name="See Also" queryTableFieldId="8" dataDxfId="63"/>
    <tableColumn id="9" xr3:uid="{264407B5-2054-46B2-81CE-757B72FAF9C1}" uniqueName="9" name="CVSS v3.0 Base Score" queryTableFieldId="9"/>
    <tableColumn id="10" xr3:uid="{361D528C-394B-440E-BE48-462BD56E9EDF}" uniqueName="10" name="VPR Score" queryTableFieldId="1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ED21E28-EAC2-4965-B211-3D96A4C134D7}" name="SIN_Advance_ProdAndOld_krwok9" displayName="SIN_Advance_ProdAndOld_krwok9" ref="A1:J132" tableType="queryTable" totalsRowShown="0">
  <autoFilter ref="A1:J132" xr:uid="{6ED21E28-EAC2-4965-B211-3D96A4C134D7}"/>
  <tableColumns count="10">
    <tableColumn id="1" xr3:uid="{982A940B-3022-43F0-9B4F-08A7212FF39D}" uniqueName="1" name="Risk" queryTableFieldId="1" dataDxfId="62"/>
    <tableColumn id="2" xr3:uid="{D82F0810-E2F3-453B-8ED6-55AB7DA0966E}" uniqueName="2" name="Host" queryTableFieldId="2" dataDxfId="61"/>
    <tableColumn id="3" xr3:uid="{6ECF7D4C-7F8D-4E18-AA3D-D8DE6E0337C1}" uniqueName="3" name="Protocol" queryTableFieldId="3" dataDxfId="60"/>
    <tableColumn id="4" xr3:uid="{0D61481D-37D6-4A50-A5CF-07B2DEA066F8}" uniqueName="4" name="Port" queryTableFieldId="4"/>
    <tableColumn id="5" xr3:uid="{9C0F7C9C-1A8D-4ACE-B642-9052675CD255}" uniqueName="5" name="Name" queryTableFieldId="5" dataDxfId="59"/>
    <tableColumn id="6" xr3:uid="{6B101EBA-8F6D-44F3-B6BB-135C08E05636}" uniqueName="6" name="Synopsis" queryTableFieldId="6" dataDxfId="58"/>
    <tableColumn id="7" xr3:uid="{BC7B80CA-D078-419C-8ACE-CF2C8C2141F3}" uniqueName="7" name="Solution" queryTableFieldId="7" dataDxfId="57"/>
    <tableColumn id="8" xr3:uid="{39EDAF03-B4EE-4392-B594-4849BC2F8868}" uniqueName="8" name="See Also" queryTableFieldId="8" dataDxfId="56"/>
    <tableColumn id="9" xr3:uid="{6655A124-7DBE-4C46-9915-E39CDCC188D8}" uniqueName="9" name="CVSS v3.0 Base Score" queryTableFieldId="9"/>
    <tableColumn id="10" xr3:uid="{DA765E37-A417-42C7-AAE0-6BD5405035A8}" uniqueName="10" name="VPR Score" queryTableFieldId="1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0900263-B602-4BB2-9120-B5303748A59B}" name="SIN_Advanced_External_4wlu1e" displayName="SIN_Advanced_External_4wlu1e" ref="A1:J67" tableType="queryTable" totalsRowShown="0">
  <autoFilter ref="A1:J67" xr:uid="{A0900263-B602-4BB2-9120-B5303748A59B}"/>
  <tableColumns count="10">
    <tableColumn id="1" xr3:uid="{8FA6674A-0D32-4341-9616-EFA7E170420B}" uniqueName="1" name="Risk" queryTableFieldId="1" dataDxfId="55"/>
    <tableColumn id="2" xr3:uid="{B655BB1C-C1F7-4656-AC27-B35970FC756B}" uniqueName="2" name="Host" queryTableFieldId="2" dataDxfId="54"/>
    <tableColumn id="3" xr3:uid="{72EB4C8E-72E1-45F3-831E-D2BD92884D28}" uniqueName="3" name="Protocol" queryTableFieldId="3" dataDxfId="53"/>
    <tableColumn id="4" xr3:uid="{9E3176D1-A2E5-45FF-AA4E-61C5C6BFA12D}" uniqueName="4" name="Port" queryTableFieldId="4"/>
    <tableColumn id="5" xr3:uid="{AB2C79A0-5083-4C44-9352-74C15B53DA05}" uniqueName="5" name="Name" queryTableFieldId="5" dataDxfId="52"/>
    <tableColumn id="6" xr3:uid="{CC34F9C2-CA1A-43E8-B35C-63E30FDA72E9}" uniqueName="6" name="Synopsis" queryTableFieldId="6" dataDxfId="51"/>
    <tableColumn id="7" xr3:uid="{5EAD7AA9-3307-42EA-8FD6-A1CC4B17B01A}" uniqueName="7" name="Solution" queryTableFieldId="7" dataDxfId="50"/>
    <tableColumn id="8" xr3:uid="{A0709380-9AA3-4DC3-B17E-CA5B844C56DD}" uniqueName="8" name="See Also" queryTableFieldId="8" dataDxfId="49"/>
    <tableColumn id="9" xr3:uid="{D20BB858-7E14-472D-9B82-73FEF486BB47}" uniqueName="9" name="CVSS v3.0 Base Score" queryTableFieldId="9"/>
    <tableColumn id="10" xr3:uid="{24B66A35-3689-4B72-83D8-8EC5A4562184}" uniqueName="10" name="VPR Score" queryTableFieldId="1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F9B9571-049D-4637-A629-49AE8F75E7D6}" name="SIN_Advanced_BornesWifi_imgvka" displayName="SIN_Advanced_BornesWifi_imgvka" ref="A1:J279" tableType="queryTable" totalsRowShown="0">
  <autoFilter ref="A1:J279" xr:uid="{8F9B9571-049D-4637-A629-49AE8F75E7D6}"/>
  <tableColumns count="10">
    <tableColumn id="1" xr3:uid="{CDDCFDD6-9F0A-4E50-A581-B85758908C30}" uniqueName="1" name="Risk" queryTableFieldId="1" dataDxfId="48"/>
    <tableColumn id="2" xr3:uid="{7797C200-98B8-4B7A-8A3C-94F23781E507}" uniqueName="2" name="Host" queryTableFieldId="2" dataDxfId="47"/>
    <tableColumn id="3" xr3:uid="{57CC4C03-F486-49ED-B8CD-DE916139EB96}" uniqueName="3" name="Protocol" queryTableFieldId="3" dataDxfId="46"/>
    <tableColumn id="4" xr3:uid="{43BC107B-D9F3-49FC-9EB0-41D05C4C4ED4}" uniqueName="4" name="Port" queryTableFieldId="4"/>
    <tableColumn id="5" xr3:uid="{AD59AC91-BC2D-499E-8530-17F523907C82}" uniqueName="5" name="Name" queryTableFieldId="5" dataDxfId="45"/>
    <tableColumn id="6" xr3:uid="{086903B5-8B2D-49B4-9683-054D997E218D}" uniqueName="6" name="Synopsis" queryTableFieldId="6" dataDxfId="44"/>
    <tableColumn id="7" xr3:uid="{F7BF29F3-2FBA-4242-8023-0834D7F9A79C}" uniqueName="7" name="Solution" queryTableFieldId="7" dataDxfId="43"/>
    <tableColumn id="8" xr3:uid="{E13CCE87-1765-43B0-804C-4FBD27DD7EC2}" uniqueName="8" name="See Also" queryTableFieldId="8" dataDxfId="42"/>
    <tableColumn id="9" xr3:uid="{FD579F82-00C8-43F1-A4EF-02D873DA0DBD}" uniqueName="9" name="CVSS v3.0 Base Score" queryTableFieldId="9"/>
    <tableColumn id="10" xr3:uid="{78DD25AF-509A-4052-88F0-7688A38CEE94}" uniqueName="10" name="VPR Score" queryTableFieldId="1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AA1F316-3622-4795-8300-1539CE405042}" name="SIN_Advance_Network_cx434q" displayName="SIN_Advance_Network_cx434q" ref="A1:J116" tableType="queryTable" totalsRowShown="0">
  <autoFilter ref="A1:J116" xr:uid="{DAA1F316-3622-4795-8300-1539CE405042}"/>
  <tableColumns count="10">
    <tableColumn id="1" xr3:uid="{D24E16EE-34F0-4134-A90B-318883E00E16}" uniqueName="1" name="Risk" queryTableFieldId="1" dataDxfId="41"/>
    <tableColumn id="2" xr3:uid="{8EA0E31A-1395-4E2B-919A-769D397F7C2A}" uniqueName="2" name="Host" queryTableFieldId="2" dataDxfId="40"/>
    <tableColumn id="3" xr3:uid="{AA219BD7-C57F-4417-B5F6-44A32380D5B2}" uniqueName="3" name="Protocol" queryTableFieldId="3" dataDxfId="39"/>
    <tableColumn id="4" xr3:uid="{2C29EAE3-B766-40ED-81AE-1FF9E5191E5F}" uniqueName="4" name="Port" queryTableFieldId="4"/>
    <tableColumn id="5" xr3:uid="{F5599583-E78F-47B4-8A2E-F89F7D4C36E8}" uniqueName="5" name="Name" queryTableFieldId="5" dataDxfId="38"/>
    <tableColumn id="6" xr3:uid="{615D15C8-0546-420C-A3EB-B7F3A8CED1C8}" uniqueName="6" name="Synopsis" queryTableFieldId="6" dataDxfId="37"/>
    <tableColumn id="7" xr3:uid="{574874AA-1D11-4CF1-AEC5-E4D006E7A9B2}" uniqueName="7" name="Solution" queryTableFieldId="7" dataDxfId="36"/>
    <tableColumn id="8" xr3:uid="{2F3B5A64-63D3-4823-A429-B389A84F719B}" uniqueName="8" name="See Also" queryTableFieldId="8" dataDxfId="35"/>
    <tableColumn id="9" xr3:uid="{CAC0E324-9B4D-400C-A7F5-6A329E1BC357}" uniqueName="9" name="CVSS v3.0 Base Score" queryTableFieldId="9"/>
    <tableColumn id="10" xr3:uid="{D522F70D-1780-4AFA-9747-60B5235011E0}" uniqueName="10" name="VPR Score" queryTableFieldId="1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B9FBF3A-139D-4CA1-9A45-8B75ED09C2F1}" name="SIN_Advance_BackupAndUPS_1qgp4a" displayName="SIN_Advance_BackupAndUPS_1qgp4a" ref="A1:J36" tableType="queryTable" totalsRowShown="0">
  <autoFilter ref="A1:J36" xr:uid="{1B9FBF3A-139D-4CA1-9A45-8B75ED09C2F1}"/>
  <tableColumns count="10">
    <tableColumn id="1" xr3:uid="{437E3C6B-29D0-439B-8156-E2D0678514D9}" uniqueName="1" name="Risk" queryTableFieldId="1" dataDxfId="34"/>
    <tableColumn id="2" xr3:uid="{C8429F70-76CB-4B1C-AE2B-564F4F8AA7E5}" uniqueName="2" name="Host" queryTableFieldId="2" dataDxfId="33"/>
    <tableColumn id="3" xr3:uid="{7D05AC38-0DA4-48DD-95A5-351FD4BC19E6}" uniqueName="3" name="Protocol" queryTableFieldId="3" dataDxfId="32"/>
    <tableColumn id="4" xr3:uid="{2C297FA1-D4E4-43A3-AE98-607CE923A1F5}" uniqueName="4" name="Port" queryTableFieldId="4"/>
    <tableColumn id="5" xr3:uid="{52083173-831A-45CD-B23F-4B27881C3F31}" uniqueName="5" name="Name" queryTableFieldId="5" dataDxfId="31"/>
    <tableColumn id="6" xr3:uid="{2D4E7464-46D4-4273-805E-445257D81CB3}" uniqueName="6" name="Synopsis" queryTableFieldId="6" dataDxfId="30"/>
    <tableColumn id="7" xr3:uid="{84F28F8F-C447-4BD9-83C7-8B06E1B19520}" uniqueName="7" name="Solution" queryTableFieldId="7" dataDxfId="29"/>
    <tableColumn id="8" xr3:uid="{CAE71640-0055-4EB7-910C-F846E49FB7AB}" uniqueName="8" name="See Also" queryTableFieldId="8" dataDxfId="28"/>
    <tableColumn id="9" xr3:uid="{7FD2CCD7-2CBB-44AC-861E-73BCFF88A562}" uniqueName="9" name="CVSS v3.0 Base Score" queryTableFieldId="9"/>
    <tableColumn id="10" xr3:uid="{B92FE77E-577A-4CFD-9220-FEB1EF3F00FB}" uniqueName="10" name="VPR Score" queryTableFieldId="1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118751C-A297-4EE0-9FE5-0C78184ECA21}" name="SIN_Advance_SALTO_s4yv2o" displayName="SIN_Advance_SALTO_s4yv2o" ref="A1:J24" tableType="queryTable" totalsRowShown="0">
  <autoFilter ref="A1:J24" xr:uid="{3118751C-A297-4EE0-9FE5-0C78184ECA21}"/>
  <tableColumns count="10">
    <tableColumn id="1" xr3:uid="{9ACD3B5C-9DC5-4FDA-881F-4B98D729DC8A}" uniqueName="1" name="Risk" queryTableFieldId="1" dataDxfId="27"/>
    <tableColumn id="2" xr3:uid="{D41A0576-0327-43F6-B4EE-636122709564}" uniqueName="2" name="Host" queryTableFieldId="2" dataDxfId="26"/>
    <tableColumn id="3" xr3:uid="{44664C7E-07BD-4003-96C2-5A20367131C0}" uniqueName="3" name="Protocol" queryTableFieldId="3" dataDxfId="25"/>
    <tableColumn id="4" xr3:uid="{A4A4A2D5-307A-45E8-AACE-A6AD622F43CF}" uniqueName="4" name="Port" queryTableFieldId="4"/>
    <tableColumn id="5" xr3:uid="{A6C784A6-F0BA-4CA9-B28F-895F5CBE64BA}" uniqueName="5" name="Name" queryTableFieldId="5" dataDxfId="24"/>
    <tableColumn id="6" xr3:uid="{DBC3A9B6-1FDC-4004-8B60-EB7CA86BEE8C}" uniqueName="6" name="Synopsis" queryTableFieldId="6" dataDxfId="23"/>
    <tableColumn id="7" xr3:uid="{B5649617-1D82-485C-9539-3D72F26BC97A}" uniqueName="7" name="Solution" queryTableFieldId="7" dataDxfId="22"/>
    <tableColumn id="8" xr3:uid="{5DD311FF-75B7-436E-9D56-BFBA503DD58B}" uniqueName="8" name="See Also" queryTableFieldId="8" dataDxfId="21"/>
    <tableColumn id="9" xr3:uid="{A020706C-2AAD-4C10-B557-2FA725622BB3}" uniqueName="9" name="CVSS v3.0 Base Score" queryTableFieldId="9"/>
    <tableColumn id="10" xr3:uid="{C98A07D7-A664-4EE1-8E0A-8F7C531C7289}" uniqueName="10" name="VPR Score" queryTableFieldId="1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97CBDA-F95E-4223-BA2D-6468C126459B}" name="SIN_Advance_Vitrage_4hm401" displayName="SIN_Advance_Vitrage_4hm401" ref="A1:J190" tableType="queryTable" totalsRowShown="0">
  <autoFilter ref="A1:J190" xr:uid="{0097CBDA-F95E-4223-BA2D-6468C126459B}"/>
  <tableColumns count="10">
    <tableColumn id="1" xr3:uid="{0F820F93-DB61-4DD2-B965-EB5514051A05}" uniqueName="1" name="Risk" queryTableFieldId="1" dataDxfId="20"/>
    <tableColumn id="2" xr3:uid="{13C915F2-F212-4EC4-8DA2-B254ED82C55B}" uniqueName="2" name="Host" queryTableFieldId="2" dataDxfId="19"/>
    <tableColumn id="3" xr3:uid="{4985DC6A-5191-41DC-961B-62F18FB82845}" uniqueName="3" name="Protocol" queryTableFieldId="3" dataDxfId="18"/>
    <tableColumn id="4" xr3:uid="{CACD1B56-0889-4A62-9148-D67ABF0EC123}" uniqueName="4" name="Port" queryTableFieldId="4"/>
    <tableColumn id="5" xr3:uid="{7087DA93-018E-4C4E-839D-CD0B2CE97814}" uniqueName="5" name="Name" queryTableFieldId="5" dataDxfId="17"/>
    <tableColumn id="6" xr3:uid="{DBFF5DCD-E823-4770-9897-CF04EBEB841B}" uniqueName="6" name="Synopsis" queryTableFieldId="6" dataDxfId="16"/>
    <tableColumn id="7" xr3:uid="{47D04171-07BB-4A6F-A44E-ED93F9FBA19F}" uniqueName="7" name="Solution" queryTableFieldId="7" dataDxfId="15"/>
    <tableColumn id="8" xr3:uid="{11E85298-5ABF-46C2-83F5-5BBB2B47A79A}" uniqueName="8" name="See Also" queryTableFieldId="8" dataDxfId="14"/>
    <tableColumn id="9" xr3:uid="{7B6134A5-686C-4A98-A773-13A84A57549B}" uniqueName="9" name="CVSS v3.0 Base Score" queryTableFieldId="9"/>
    <tableColumn id="10" xr3:uid="{72FFB25F-CD83-423C-86D9-01AFFA664B1F}" uniqueName="10" name="VPR Score" queryTableField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63ADB-9D7A-43CF-8120-DBAC639C6B58}">
  <dimension ref="A1:R12"/>
  <sheetViews>
    <sheetView tabSelected="1" topLeftCell="R10" zoomScale="130" zoomScaleNormal="130" workbookViewId="0">
      <selection activeCell="AF12" sqref="AF12"/>
    </sheetView>
  </sheetViews>
  <sheetFormatPr defaultRowHeight="15" x14ac:dyDescent="0.25"/>
  <cols>
    <col min="1" max="1" width="14.5703125" bestFit="1" customWidth="1"/>
    <col min="7" max="7" width="12.42578125" bestFit="1" customWidth="1"/>
  </cols>
  <sheetData>
    <row r="1" spans="1:18" x14ac:dyDescent="0.25">
      <c r="A1" t="s">
        <v>929</v>
      </c>
      <c r="B1" t="s">
        <v>35</v>
      </c>
      <c r="C1" t="s">
        <v>42</v>
      </c>
      <c r="D1" t="s">
        <v>21</v>
      </c>
      <c r="E1" t="s">
        <v>10</v>
      </c>
      <c r="F1" t="s">
        <v>941</v>
      </c>
      <c r="G1" t="s">
        <v>943</v>
      </c>
      <c r="H1" t="s">
        <v>945</v>
      </c>
      <c r="K1" t="s">
        <v>35</v>
      </c>
      <c r="L1" t="s">
        <v>42</v>
      </c>
      <c r="M1" t="s">
        <v>21</v>
      </c>
      <c r="N1" t="s">
        <v>10</v>
      </c>
      <c r="R1" t="s">
        <v>942</v>
      </c>
    </row>
    <row r="2" spans="1:18" x14ac:dyDescent="0.25">
      <c r="A2" t="s">
        <v>930</v>
      </c>
      <c r="B2">
        <f>COUNTIF(SIN_AdvanceScan_Servers_v3vc1o[Risk],Stats!$B$1)</f>
        <v>14</v>
      </c>
      <c r="C2">
        <f>COUNTIF(SIN_AdvanceScan_Servers_v3vc1o[Risk],Stats!$C$1)</f>
        <v>60</v>
      </c>
      <c r="D2">
        <f>COUNTIF(SIN_AdvanceScan_Servers_v3vc1o[Risk],Stats!$D$1)</f>
        <v>324</v>
      </c>
      <c r="E2">
        <f>COUNTIF(SIN_AdvanceScan_Servers_v3vc1o[Risk],Stats!$E$1)</f>
        <v>53</v>
      </c>
      <c r="F2">
        <f>SUM(B2:E2)</f>
        <v>451</v>
      </c>
      <c r="G2">
        <f>COUNTA(_xlfn.UNIQUE(SIN_AdvanceScan_Servers_v3vc1o[Host]))</f>
        <v>42</v>
      </c>
      <c r="H2">
        <f>SUM(B2:C2)</f>
        <v>74</v>
      </c>
      <c r="J2" t="s">
        <v>941</v>
      </c>
      <c r="K2">
        <f>SUM(B2:B12)</f>
        <v>113</v>
      </c>
      <c r="L2">
        <f t="shared" ref="L2:N2" si="0">SUM(C2:C12)</f>
        <v>212</v>
      </c>
      <c r="M2">
        <f t="shared" si="0"/>
        <v>1209</v>
      </c>
      <c r="N2">
        <f t="shared" si="0"/>
        <v>340</v>
      </c>
      <c r="R2">
        <f>SUM(K2:N2)</f>
        <v>1874</v>
      </c>
    </row>
    <row r="3" spans="1:18" x14ac:dyDescent="0.25">
      <c r="A3" t="s">
        <v>931</v>
      </c>
      <c r="B3">
        <f>COUNTIF(SIN_Advance_Computers_lrw1xx[Risk],Stats!$B$1)</f>
        <v>54</v>
      </c>
      <c r="C3">
        <f>COUNTIF(SIN_Advance_Computers_lrw1xx[Risk],Stats!$C$1)</f>
        <v>102</v>
      </c>
      <c r="D3">
        <f>COUNTIF(SIN_Advance_Computers_lrw1xx[Risk],Stats!$D$1)</f>
        <v>500</v>
      </c>
      <c r="E3">
        <f>COUNTIF(SIN_Advance_Computers_lrw1xx[Risk],Stats!$E$1)</f>
        <v>97</v>
      </c>
      <c r="F3">
        <f t="shared" ref="F3:F12" si="1">SUM(B3:E3)</f>
        <v>753</v>
      </c>
      <c r="G3">
        <f>COUNTA(_xlfn.UNIQUE(SIN_Advance_Computers_lrw1xx[Host]))</f>
        <v>209</v>
      </c>
      <c r="H3">
        <f t="shared" ref="H3:H12" si="2">SUM(B3:C3)</f>
        <v>156</v>
      </c>
    </row>
    <row r="4" spans="1:18" x14ac:dyDescent="0.25">
      <c r="A4" t="s">
        <v>932</v>
      </c>
      <c r="B4">
        <f>COUNTIF(SIN_Advance_ProdAndOld_krwok9[Risk],Stats!$B$1)</f>
        <v>0</v>
      </c>
      <c r="C4">
        <f>COUNTIF(SIN_Advance_ProdAndOld_krwok9[Risk],Stats!$C$1)</f>
        <v>0</v>
      </c>
      <c r="D4">
        <f>COUNTIF(SIN_Advance_ProdAndOld_krwok9[Risk],Stats!$D$1)</f>
        <v>55</v>
      </c>
      <c r="E4">
        <f>COUNTIF(SIN_Advance_ProdAndOld_krwok9[Risk],Stats!$E$1)</f>
        <v>18</v>
      </c>
      <c r="F4">
        <f t="shared" si="1"/>
        <v>73</v>
      </c>
      <c r="G4">
        <f>COUNTA(_xlfn.UNIQUE(SIN_Advance_ProdAndOld_krwok9[Host]))</f>
        <v>21</v>
      </c>
      <c r="H4">
        <f t="shared" si="2"/>
        <v>0</v>
      </c>
    </row>
    <row r="5" spans="1:18" x14ac:dyDescent="0.25">
      <c r="A5" t="s">
        <v>933</v>
      </c>
      <c r="B5">
        <f>COUNTIF(SIN_Advanced_External_4wlu1e[Risk],Stats!$B$1)</f>
        <v>0</v>
      </c>
      <c r="C5">
        <f>COUNTIF(SIN_Advanced_External_4wlu1e[Risk],Stats!$C$1)</f>
        <v>6</v>
      </c>
      <c r="D5">
        <f>COUNTIF(SIN_Advanced_External_4wlu1e[Risk],Stats!$D$1)</f>
        <v>14</v>
      </c>
      <c r="E5">
        <f>COUNTIF(SIN_Advanced_External_4wlu1e[Risk],Stats!$E$1)</f>
        <v>10</v>
      </c>
      <c r="F5">
        <f t="shared" si="1"/>
        <v>30</v>
      </c>
      <c r="G5">
        <f>COUNTA(_xlfn.UNIQUE(SIN_Advanced_External_4wlu1e[Host]))</f>
        <v>16</v>
      </c>
      <c r="H5">
        <f t="shared" si="2"/>
        <v>6</v>
      </c>
      <c r="J5" t="s">
        <v>944</v>
      </c>
      <c r="K5">
        <f>SUM(G2:G12)</f>
        <v>524</v>
      </c>
    </row>
    <row r="6" spans="1:18" x14ac:dyDescent="0.25">
      <c r="A6" t="s">
        <v>934</v>
      </c>
      <c r="B6">
        <f>COUNTIF(SIN_Advanced_BornesWifi_imgvka[Risk],Stats!$B$1)</f>
        <v>0</v>
      </c>
      <c r="C6">
        <f>COUNTIF(SIN_Advanced_BornesWifi_imgvka[Risk],Stats!$C$1)</f>
        <v>1</v>
      </c>
      <c r="D6">
        <f>COUNTIF(SIN_Advanced_BornesWifi_imgvka[Risk],Stats!$D$1)</f>
        <v>97</v>
      </c>
      <c r="E6">
        <f>COUNTIF(SIN_Advanced_BornesWifi_imgvka[Risk],Stats!$E$1)</f>
        <v>88</v>
      </c>
      <c r="F6">
        <f t="shared" si="1"/>
        <v>186</v>
      </c>
      <c r="G6">
        <f>COUNTA(_xlfn.UNIQUE(SIN_Advanced_BornesWifi_imgvka[Host]))</f>
        <v>46</v>
      </c>
      <c r="H6">
        <f t="shared" si="2"/>
        <v>1</v>
      </c>
    </row>
    <row r="7" spans="1:18" x14ac:dyDescent="0.25">
      <c r="A7" t="s">
        <v>935</v>
      </c>
      <c r="B7">
        <f>COUNTIF(SIN_Advance_Network_cx434q[Risk],Stats!$B$1)</f>
        <v>1</v>
      </c>
      <c r="C7">
        <f>COUNTIF(SIN_Advance_Network_cx434q[Risk],Stats!$C$1)</f>
        <v>5</v>
      </c>
      <c r="D7">
        <f>COUNTIF(SIN_Advance_Network_cx434q[Risk],Stats!$D$1)</f>
        <v>33</v>
      </c>
      <c r="E7">
        <f>COUNTIF(SIN_Advance_Network_cx434q[Risk],Stats!$E$1)</f>
        <v>28</v>
      </c>
      <c r="F7">
        <f t="shared" si="1"/>
        <v>67</v>
      </c>
      <c r="G7">
        <f>COUNTA(_xlfn.UNIQUE(SIN_Advance_Network_cx434q[Host]))</f>
        <v>17</v>
      </c>
      <c r="H7">
        <f t="shared" si="2"/>
        <v>6</v>
      </c>
    </row>
    <row r="8" spans="1:18" x14ac:dyDescent="0.25">
      <c r="A8" t="s">
        <v>936</v>
      </c>
      <c r="B8">
        <f>COUNTIF(SIN_Advance_BackupAndUPS_1qgp4a[Risk],Stats!$B$1)</f>
        <v>1</v>
      </c>
      <c r="C8">
        <f>COUNTIF(SIN_Advance_BackupAndUPS_1qgp4a[Risk],Stats!$C$1)</f>
        <v>0</v>
      </c>
      <c r="D8">
        <f>COUNTIF(SIN_Advance_BackupAndUPS_1qgp4a[Risk],Stats!$D$1)</f>
        <v>2</v>
      </c>
      <c r="E8">
        <f>COUNTIF(SIN_Advance_BackupAndUPS_1qgp4a[Risk],Stats!$E$1)</f>
        <v>2</v>
      </c>
      <c r="F8">
        <f t="shared" si="1"/>
        <v>5</v>
      </c>
      <c r="G8">
        <f>COUNTA(_xlfn.UNIQUE(SIN_Advance_BackupAndUPS_1qgp4a[Host]))</f>
        <v>20</v>
      </c>
      <c r="H8">
        <f t="shared" si="2"/>
        <v>1</v>
      </c>
    </row>
    <row r="9" spans="1:18" x14ac:dyDescent="0.25">
      <c r="A9" t="s">
        <v>937</v>
      </c>
      <c r="B9">
        <f>COUNTIF(SIN_Advance_SALTO_s4yv2o[Risk],Stats!$B$1)</f>
        <v>0</v>
      </c>
      <c r="C9">
        <f>COUNTIF(SIN_Advance_SALTO_s4yv2o[Risk],Stats!$C$1)</f>
        <v>1</v>
      </c>
      <c r="D9">
        <f>COUNTIF(SIN_Advance_SALTO_s4yv2o[Risk],Stats!$D$1)</f>
        <v>4</v>
      </c>
      <c r="E9">
        <f>COUNTIF(SIN_Advance_SALTO_s4yv2o[Risk],Stats!$E$1)</f>
        <v>0</v>
      </c>
      <c r="F9">
        <f t="shared" si="1"/>
        <v>5</v>
      </c>
      <c r="G9">
        <f>COUNTA(_xlfn.UNIQUE(SIN_Advance_SALTO_s4yv2o[Host]))</f>
        <v>16</v>
      </c>
      <c r="H9">
        <f t="shared" si="2"/>
        <v>1</v>
      </c>
    </row>
    <row r="10" spans="1:18" x14ac:dyDescent="0.25">
      <c r="A10" t="s">
        <v>938</v>
      </c>
      <c r="B10">
        <f>COUNTIF(SIN_Advance_Vitrage_4hm401[Risk],Stats!$B$1)</f>
        <v>1</v>
      </c>
      <c r="C10">
        <f>COUNTIF(SIN_Advance_Vitrage_4hm401[Risk],Stats!$C$1)</f>
        <v>1</v>
      </c>
      <c r="D10">
        <f>COUNTIF(SIN_Advance_Vitrage_4hm401[Risk],Stats!$D$1)</f>
        <v>9</v>
      </c>
      <c r="E10">
        <f>COUNTIF(SIN_Advance_Vitrage_4hm401[Risk],Stats!$E$1)</f>
        <v>3</v>
      </c>
      <c r="F10">
        <f t="shared" si="1"/>
        <v>14</v>
      </c>
      <c r="G10">
        <f>COUNTA(_xlfn.UNIQUE(SIN_Advance_Vitrage_4hm401[Host]))</f>
        <v>88</v>
      </c>
      <c r="H10">
        <f t="shared" si="2"/>
        <v>2</v>
      </c>
    </row>
    <row r="11" spans="1:18" x14ac:dyDescent="0.25">
      <c r="A11" t="s">
        <v>939</v>
      </c>
      <c r="B11">
        <f>COUNTIF(SIN_Advance_Camera_rouoyl[Risk],Stats!$B$1)</f>
        <v>6</v>
      </c>
      <c r="C11">
        <f>COUNTIF(SIN_Advance_Camera_rouoyl[Risk],Stats!$C$1)</f>
        <v>3</v>
      </c>
      <c r="D11">
        <f>COUNTIF(SIN_Advance_Camera_rouoyl[Risk],Stats!$D$1)</f>
        <v>66</v>
      </c>
      <c r="E11">
        <f>COUNTIF(SIN_Advance_Camera_rouoyl[Risk],Stats!$E$1)</f>
        <v>12</v>
      </c>
      <c r="F11">
        <f t="shared" si="1"/>
        <v>87</v>
      </c>
      <c r="G11">
        <f>COUNTA(_xlfn.UNIQUE(SIN_Advance_Camera_rouoyl[Host]))</f>
        <v>14</v>
      </c>
      <c r="H11">
        <f t="shared" si="2"/>
        <v>9</v>
      </c>
    </row>
    <row r="12" spans="1:18" x14ac:dyDescent="0.25">
      <c r="A12" t="s">
        <v>940</v>
      </c>
      <c r="B12">
        <f>COUNTIF(SIN_Advance_Printers_wss1i9[Risk],Stats!$B$1)</f>
        <v>36</v>
      </c>
      <c r="C12">
        <f>COUNTIF(SIN_Advance_Printers_wss1i9[Risk],Stats!$C$1)</f>
        <v>33</v>
      </c>
      <c r="D12">
        <f>COUNTIF(SIN_Advance_Printers_wss1i9[Risk],Stats!$D$1)</f>
        <v>105</v>
      </c>
      <c r="E12">
        <f>COUNTIF(SIN_Advance_Printers_wss1i9[Risk],Stats!$E$1)</f>
        <v>29</v>
      </c>
      <c r="F12">
        <f t="shared" si="1"/>
        <v>203</v>
      </c>
      <c r="G12">
        <f>COUNTA(_xlfn.UNIQUE(SIN_Advance_Printers_wss1i9[Host]))</f>
        <v>35</v>
      </c>
      <c r="H12">
        <f t="shared" si="2"/>
        <v>69</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26D7B-FF90-40F6-8FC1-28385F480D2C}">
  <dimension ref="A1:J190"/>
  <sheetViews>
    <sheetView workbookViewId="0">
      <selection activeCell="C36" sqref="C36"/>
    </sheetView>
  </sheetViews>
  <sheetFormatPr defaultRowHeight="15" x14ac:dyDescent="0.25"/>
  <cols>
    <col min="1" max="1" width="8.140625" bestFit="1" customWidth="1"/>
    <col min="2" max="2" width="13.85546875" bestFit="1" customWidth="1"/>
    <col min="3" max="3" width="10.85546875" bestFit="1" customWidth="1"/>
    <col min="4" max="4" width="7" bestFit="1" customWidth="1"/>
    <col min="5" max="5" width="53.85546875" bestFit="1" customWidth="1"/>
    <col min="6" max="8" width="81.140625" bestFit="1" customWidth="1"/>
    <col min="9" max="9" width="22.7109375" bestFit="1" customWidth="1"/>
    <col min="10" max="10" width="12.42578125" bestFit="1" customWidth="1"/>
  </cols>
  <sheetData>
    <row r="1" spans="1:10" x14ac:dyDescent="0.25">
      <c r="A1" t="s">
        <v>0</v>
      </c>
      <c r="B1" t="s">
        <v>1</v>
      </c>
      <c r="C1" t="s">
        <v>2</v>
      </c>
      <c r="D1" t="s">
        <v>3</v>
      </c>
      <c r="E1" t="s">
        <v>4</v>
      </c>
      <c r="F1" t="s">
        <v>5</v>
      </c>
      <c r="G1" t="s">
        <v>6</v>
      </c>
      <c r="H1" t="s">
        <v>7</v>
      </c>
      <c r="I1" t="s">
        <v>8</v>
      </c>
      <c r="J1" t="s">
        <v>9</v>
      </c>
    </row>
    <row r="2" spans="1:10" x14ac:dyDescent="0.25">
      <c r="A2" t="s">
        <v>17</v>
      </c>
      <c r="B2" t="s">
        <v>699</v>
      </c>
      <c r="C2" t="s">
        <v>12</v>
      </c>
      <c r="D2">
        <v>0</v>
      </c>
      <c r="E2" t="s">
        <v>18</v>
      </c>
      <c r="F2" t="s">
        <v>19</v>
      </c>
      <c r="G2" t="s">
        <v>20</v>
      </c>
      <c r="H2" t="s">
        <v>16</v>
      </c>
    </row>
    <row r="3" spans="1:10" x14ac:dyDescent="0.25">
      <c r="A3" t="s">
        <v>42</v>
      </c>
      <c r="B3" t="s">
        <v>699</v>
      </c>
      <c r="C3" t="s">
        <v>43</v>
      </c>
      <c r="D3">
        <v>161</v>
      </c>
      <c r="E3" t="s">
        <v>44</v>
      </c>
      <c r="F3" t="s">
        <v>45</v>
      </c>
      <c r="G3" t="s">
        <v>46</v>
      </c>
      <c r="H3" t="s">
        <v>16</v>
      </c>
      <c r="J3">
        <v>5.2</v>
      </c>
    </row>
    <row r="4" spans="1:10" x14ac:dyDescent="0.25">
      <c r="A4" t="s">
        <v>21</v>
      </c>
      <c r="B4" t="s">
        <v>699</v>
      </c>
      <c r="C4" t="s">
        <v>12</v>
      </c>
      <c r="D4">
        <v>443</v>
      </c>
      <c r="E4" t="s">
        <v>47</v>
      </c>
      <c r="F4" t="s">
        <v>48</v>
      </c>
      <c r="G4" t="s">
        <v>49</v>
      </c>
      <c r="H4" t="s">
        <v>50</v>
      </c>
      <c r="I4">
        <v>6.5</v>
      </c>
    </row>
    <row r="5" spans="1:10" x14ac:dyDescent="0.25">
      <c r="A5" t="s">
        <v>21</v>
      </c>
      <c r="B5" t="s">
        <v>699</v>
      </c>
      <c r="C5" t="s">
        <v>12</v>
      </c>
      <c r="D5">
        <v>443</v>
      </c>
      <c r="E5" t="s">
        <v>51</v>
      </c>
      <c r="F5" t="s">
        <v>52</v>
      </c>
      <c r="G5" t="s">
        <v>49</v>
      </c>
      <c r="H5" t="s">
        <v>16</v>
      </c>
      <c r="I5">
        <v>6.5</v>
      </c>
    </row>
    <row r="6" spans="1:10" x14ac:dyDescent="0.25">
      <c r="A6" t="s">
        <v>17</v>
      </c>
      <c r="B6" t="s">
        <v>699</v>
      </c>
      <c r="C6" t="s">
        <v>12</v>
      </c>
      <c r="D6">
        <v>0</v>
      </c>
      <c r="E6" t="s">
        <v>53</v>
      </c>
      <c r="F6" t="s">
        <v>54</v>
      </c>
      <c r="G6" t="s">
        <v>55</v>
      </c>
      <c r="H6" t="s">
        <v>16</v>
      </c>
    </row>
    <row r="7" spans="1:10" x14ac:dyDescent="0.25">
      <c r="A7" t="s">
        <v>21</v>
      </c>
      <c r="B7" t="s">
        <v>699</v>
      </c>
      <c r="C7" t="s">
        <v>43</v>
      </c>
      <c r="D7">
        <v>161</v>
      </c>
      <c r="E7" t="s">
        <v>56</v>
      </c>
      <c r="F7" t="s">
        <v>57</v>
      </c>
      <c r="G7" t="s">
        <v>58</v>
      </c>
      <c r="H7" t="s">
        <v>59</v>
      </c>
      <c r="J7">
        <v>3.6</v>
      </c>
    </row>
    <row r="8" spans="1:10" x14ac:dyDescent="0.25">
      <c r="A8" t="s">
        <v>17</v>
      </c>
      <c r="B8" t="s">
        <v>699</v>
      </c>
      <c r="C8" t="s">
        <v>12</v>
      </c>
      <c r="D8">
        <v>443</v>
      </c>
      <c r="E8" t="s">
        <v>700</v>
      </c>
      <c r="F8" t="s">
        <v>701</v>
      </c>
      <c r="G8" t="s">
        <v>702</v>
      </c>
      <c r="H8" t="s">
        <v>703</v>
      </c>
    </row>
    <row r="9" spans="1:10" x14ac:dyDescent="0.25">
      <c r="A9" t="s">
        <v>17</v>
      </c>
      <c r="B9" t="s">
        <v>699</v>
      </c>
      <c r="C9" t="s">
        <v>12</v>
      </c>
      <c r="D9">
        <v>22</v>
      </c>
      <c r="E9" t="s">
        <v>217</v>
      </c>
      <c r="F9" t="s">
        <v>218</v>
      </c>
      <c r="G9" t="s">
        <v>20</v>
      </c>
      <c r="H9" t="s">
        <v>219</v>
      </c>
    </row>
    <row r="10" spans="1:10" x14ac:dyDescent="0.25">
      <c r="A10" t="s">
        <v>21</v>
      </c>
      <c r="B10" t="s">
        <v>699</v>
      </c>
      <c r="C10" t="s">
        <v>12</v>
      </c>
      <c r="D10">
        <v>22</v>
      </c>
      <c r="E10" t="s">
        <v>60</v>
      </c>
      <c r="F10" t="s">
        <v>61</v>
      </c>
      <c r="G10" t="s">
        <v>62</v>
      </c>
      <c r="H10" t="s">
        <v>63</v>
      </c>
      <c r="I10">
        <v>5.9</v>
      </c>
      <c r="J10">
        <v>6.7</v>
      </c>
    </row>
    <row r="11" spans="1:10" x14ac:dyDescent="0.25">
      <c r="A11" t="s">
        <v>17</v>
      </c>
      <c r="B11" t="s">
        <v>704</v>
      </c>
      <c r="C11" t="s">
        <v>12</v>
      </c>
      <c r="D11">
        <v>0</v>
      </c>
      <c r="E11" t="s">
        <v>18</v>
      </c>
      <c r="F11" t="s">
        <v>19</v>
      </c>
      <c r="G11" t="s">
        <v>20</v>
      </c>
      <c r="H11" t="s">
        <v>16</v>
      </c>
    </row>
    <row r="12" spans="1:10" x14ac:dyDescent="0.25">
      <c r="A12" t="s">
        <v>17</v>
      </c>
      <c r="B12" t="s">
        <v>705</v>
      </c>
      <c r="C12" t="s">
        <v>12</v>
      </c>
      <c r="D12">
        <v>0</v>
      </c>
      <c r="E12" t="s">
        <v>18</v>
      </c>
      <c r="F12" t="s">
        <v>19</v>
      </c>
      <c r="G12" t="s">
        <v>20</v>
      </c>
      <c r="H12" t="s">
        <v>16</v>
      </c>
    </row>
    <row r="13" spans="1:10" x14ac:dyDescent="0.25">
      <c r="A13" t="s">
        <v>17</v>
      </c>
      <c r="B13" t="s">
        <v>705</v>
      </c>
      <c r="C13" t="s">
        <v>12</v>
      </c>
      <c r="D13">
        <v>443</v>
      </c>
      <c r="E13" t="s">
        <v>700</v>
      </c>
      <c r="F13" t="s">
        <v>701</v>
      </c>
      <c r="G13" t="s">
        <v>702</v>
      </c>
      <c r="H13" t="s">
        <v>703</v>
      </c>
    </row>
    <row r="14" spans="1:10" x14ac:dyDescent="0.25">
      <c r="A14" t="s">
        <v>17</v>
      </c>
      <c r="B14" t="s">
        <v>706</v>
      </c>
      <c r="C14" t="s">
        <v>12</v>
      </c>
      <c r="D14">
        <v>0</v>
      </c>
      <c r="E14" t="s">
        <v>18</v>
      </c>
      <c r="F14" t="s">
        <v>19</v>
      </c>
      <c r="G14" t="s">
        <v>20</v>
      </c>
      <c r="H14" t="s">
        <v>16</v>
      </c>
    </row>
    <row r="15" spans="1:10" x14ac:dyDescent="0.25">
      <c r="A15" t="s">
        <v>17</v>
      </c>
      <c r="B15" t="s">
        <v>706</v>
      </c>
      <c r="C15" t="s">
        <v>12</v>
      </c>
      <c r="D15">
        <v>443</v>
      </c>
      <c r="E15" t="s">
        <v>700</v>
      </c>
      <c r="F15" t="s">
        <v>701</v>
      </c>
      <c r="G15" t="s">
        <v>702</v>
      </c>
      <c r="H15" t="s">
        <v>703</v>
      </c>
    </row>
    <row r="16" spans="1:10" x14ac:dyDescent="0.25">
      <c r="A16" t="s">
        <v>17</v>
      </c>
      <c r="B16" t="s">
        <v>707</v>
      </c>
      <c r="C16" t="s">
        <v>12</v>
      </c>
      <c r="D16">
        <v>0</v>
      </c>
      <c r="E16" t="s">
        <v>18</v>
      </c>
      <c r="F16" t="s">
        <v>19</v>
      </c>
      <c r="G16" t="s">
        <v>20</v>
      </c>
      <c r="H16" t="s">
        <v>16</v>
      </c>
    </row>
    <row r="17" spans="1:8" x14ac:dyDescent="0.25">
      <c r="A17" t="s">
        <v>17</v>
      </c>
      <c r="B17" t="s">
        <v>707</v>
      </c>
      <c r="C17" t="s">
        <v>12</v>
      </c>
      <c r="D17">
        <v>443</v>
      </c>
      <c r="E17" t="s">
        <v>700</v>
      </c>
      <c r="F17" t="s">
        <v>701</v>
      </c>
      <c r="G17" t="s">
        <v>702</v>
      </c>
      <c r="H17" t="s">
        <v>703</v>
      </c>
    </row>
    <row r="18" spans="1:8" x14ac:dyDescent="0.25">
      <c r="A18" t="s">
        <v>17</v>
      </c>
      <c r="B18" t="s">
        <v>708</v>
      </c>
      <c r="C18" t="s">
        <v>12</v>
      </c>
      <c r="D18">
        <v>0</v>
      </c>
      <c r="E18" t="s">
        <v>18</v>
      </c>
      <c r="F18" t="s">
        <v>19</v>
      </c>
      <c r="G18" t="s">
        <v>20</v>
      </c>
      <c r="H18" t="s">
        <v>16</v>
      </c>
    </row>
    <row r="19" spans="1:8" x14ac:dyDescent="0.25">
      <c r="A19" t="s">
        <v>17</v>
      </c>
      <c r="B19" t="s">
        <v>708</v>
      </c>
      <c r="C19" t="s">
        <v>12</v>
      </c>
      <c r="D19">
        <v>443</v>
      </c>
      <c r="E19" t="s">
        <v>700</v>
      </c>
      <c r="F19" t="s">
        <v>701</v>
      </c>
      <c r="G19" t="s">
        <v>702</v>
      </c>
      <c r="H19" t="s">
        <v>703</v>
      </c>
    </row>
    <row r="20" spans="1:8" x14ac:dyDescent="0.25">
      <c r="A20" t="s">
        <v>17</v>
      </c>
      <c r="B20" t="s">
        <v>709</v>
      </c>
      <c r="C20" t="s">
        <v>12</v>
      </c>
      <c r="D20">
        <v>0</v>
      </c>
      <c r="E20" t="s">
        <v>18</v>
      </c>
      <c r="F20" t="s">
        <v>19</v>
      </c>
      <c r="G20" t="s">
        <v>20</v>
      </c>
      <c r="H20" t="s">
        <v>16</v>
      </c>
    </row>
    <row r="21" spans="1:8" x14ac:dyDescent="0.25">
      <c r="A21" t="s">
        <v>17</v>
      </c>
      <c r="B21" t="s">
        <v>709</v>
      </c>
      <c r="C21" t="s">
        <v>12</v>
      </c>
      <c r="D21">
        <v>443</v>
      </c>
      <c r="E21" t="s">
        <v>700</v>
      </c>
      <c r="F21" t="s">
        <v>701</v>
      </c>
      <c r="G21" t="s">
        <v>702</v>
      </c>
      <c r="H21" t="s">
        <v>703</v>
      </c>
    </row>
    <row r="22" spans="1:8" x14ac:dyDescent="0.25">
      <c r="A22" t="s">
        <v>17</v>
      </c>
      <c r="B22" t="s">
        <v>710</v>
      </c>
      <c r="C22" t="s">
        <v>12</v>
      </c>
      <c r="D22">
        <v>0</v>
      </c>
      <c r="E22" t="s">
        <v>18</v>
      </c>
      <c r="F22" t="s">
        <v>19</v>
      </c>
      <c r="G22" t="s">
        <v>20</v>
      </c>
      <c r="H22" t="s">
        <v>16</v>
      </c>
    </row>
    <row r="23" spans="1:8" x14ac:dyDescent="0.25">
      <c r="A23" t="s">
        <v>17</v>
      </c>
      <c r="B23" t="s">
        <v>710</v>
      </c>
      <c r="C23" t="s">
        <v>12</v>
      </c>
      <c r="D23">
        <v>443</v>
      </c>
      <c r="E23" t="s">
        <v>700</v>
      </c>
      <c r="F23" t="s">
        <v>701</v>
      </c>
      <c r="G23" t="s">
        <v>702</v>
      </c>
      <c r="H23" t="s">
        <v>703</v>
      </c>
    </row>
    <row r="24" spans="1:8" x14ac:dyDescent="0.25">
      <c r="A24" t="s">
        <v>17</v>
      </c>
      <c r="B24" t="s">
        <v>711</v>
      </c>
      <c r="C24" t="s">
        <v>12</v>
      </c>
      <c r="D24">
        <v>0</v>
      </c>
      <c r="E24" t="s">
        <v>18</v>
      </c>
      <c r="F24" t="s">
        <v>19</v>
      </c>
      <c r="G24" t="s">
        <v>20</v>
      </c>
      <c r="H24" t="s">
        <v>16</v>
      </c>
    </row>
    <row r="25" spans="1:8" x14ac:dyDescent="0.25">
      <c r="A25" t="s">
        <v>17</v>
      </c>
      <c r="B25" t="s">
        <v>711</v>
      </c>
      <c r="C25" t="s">
        <v>12</v>
      </c>
      <c r="D25">
        <v>443</v>
      </c>
      <c r="E25" t="s">
        <v>700</v>
      </c>
      <c r="F25" t="s">
        <v>701</v>
      </c>
      <c r="G25" t="s">
        <v>702</v>
      </c>
      <c r="H25" t="s">
        <v>703</v>
      </c>
    </row>
    <row r="26" spans="1:8" x14ac:dyDescent="0.25">
      <c r="A26" t="s">
        <v>17</v>
      </c>
      <c r="B26" t="s">
        <v>712</v>
      </c>
      <c r="C26" t="s">
        <v>12</v>
      </c>
      <c r="D26">
        <v>0</v>
      </c>
      <c r="E26" t="s">
        <v>18</v>
      </c>
      <c r="F26" t="s">
        <v>19</v>
      </c>
      <c r="G26" t="s">
        <v>20</v>
      </c>
      <c r="H26" t="s">
        <v>16</v>
      </c>
    </row>
    <row r="27" spans="1:8" x14ac:dyDescent="0.25">
      <c r="A27" t="s">
        <v>17</v>
      </c>
      <c r="B27" t="s">
        <v>712</v>
      </c>
      <c r="C27" t="s">
        <v>12</v>
      </c>
      <c r="D27">
        <v>443</v>
      </c>
      <c r="E27" t="s">
        <v>700</v>
      </c>
      <c r="F27" t="s">
        <v>701</v>
      </c>
      <c r="G27" t="s">
        <v>702</v>
      </c>
      <c r="H27" t="s">
        <v>703</v>
      </c>
    </row>
    <row r="28" spans="1:8" x14ac:dyDescent="0.25">
      <c r="A28" t="s">
        <v>17</v>
      </c>
      <c r="B28" t="s">
        <v>713</v>
      </c>
      <c r="C28" t="s">
        <v>12</v>
      </c>
      <c r="D28">
        <v>0</v>
      </c>
      <c r="E28" t="s">
        <v>18</v>
      </c>
      <c r="F28" t="s">
        <v>19</v>
      </c>
      <c r="G28" t="s">
        <v>20</v>
      </c>
      <c r="H28" t="s">
        <v>16</v>
      </c>
    </row>
    <row r="29" spans="1:8" x14ac:dyDescent="0.25">
      <c r="A29" t="s">
        <v>17</v>
      </c>
      <c r="B29" t="s">
        <v>713</v>
      </c>
      <c r="C29" t="s">
        <v>12</v>
      </c>
      <c r="D29">
        <v>443</v>
      </c>
      <c r="E29" t="s">
        <v>700</v>
      </c>
      <c r="F29" t="s">
        <v>701</v>
      </c>
      <c r="G29" t="s">
        <v>702</v>
      </c>
      <c r="H29" t="s">
        <v>703</v>
      </c>
    </row>
    <row r="30" spans="1:8" x14ac:dyDescent="0.25">
      <c r="A30" t="s">
        <v>17</v>
      </c>
      <c r="B30" t="s">
        <v>714</v>
      </c>
      <c r="C30" t="s">
        <v>12</v>
      </c>
      <c r="D30">
        <v>0</v>
      </c>
      <c r="E30" t="s">
        <v>18</v>
      </c>
      <c r="F30" t="s">
        <v>19</v>
      </c>
      <c r="G30" t="s">
        <v>20</v>
      </c>
      <c r="H30" t="s">
        <v>16</v>
      </c>
    </row>
    <row r="31" spans="1:8" x14ac:dyDescent="0.25">
      <c r="A31" t="s">
        <v>17</v>
      </c>
      <c r="B31" t="s">
        <v>714</v>
      </c>
      <c r="C31" t="s">
        <v>12</v>
      </c>
      <c r="D31">
        <v>443</v>
      </c>
      <c r="E31" t="s">
        <v>700</v>
      </c>
      <c r="F31" t="s">
        <v>701</v>
      </c>
      <c r="G31" t="s">
        <v>702</v>
      </c>
      <c r="H31" t="s">
        <v>703</v>
      </c>
    </row>
    <row r="32" spans="1:8" x14ac:dyDescent="0.25">
      <c r="A32" t="s">
        <v>17</v>
      </c>
      <c r="B32" t="s">
        <v>715</v>
      </c>
      <c r="C32" t="s">
        <v>12</v>
      </c>
      <c r="D32">
        <v>0</v>
      </c>
      <c r="E32" t="s">
        <v>18</v>
      </c>
      <c r="F32" t="s">
        <v>19</v>
      </c>
      <c r="G32" t="s">
        <v>20</v>
      </c>
      <c r="H32" t="s">
        <v>16</v>
      </c>
    </row>
    <row r="33" spans="1:8" x14ac:dyDescent="0.25">
      <c r="A33" t="s">
        <v>17</v>
      </c>
      <c r="B33" t="s">
        <v>715</v>
      </c>
      <c r="C33" t="s">
        <v>12</v>
      </c>
      <c r="D33">
        <v>443</v>
      </c>
      <c r="E33" t="s">
        <v>700</v>
      </c>
      <c r="F33" t="s">
        <v>701</v>
      </c>
      <c r="G33" t="s">
        <v>702</v>
      </c>
      <c r="H33" t="s">
        <v>703</v>
      </c>
    </row>
    <row r="34" spans="1:8" x14ac:dyDescent="0.25">
      <c r="A34" t="s">
        <v>17</v>
      </c>
      <c r="B34" t="s">
        <v>716</v>
      </c>
      <c r="C34" t="s">
        <v>12</v>
      </c>
      <c r="D34">
        <v>0</v>
      </c>
      <c r="E34" t="s">
        <v>18</v>
      </c>
      <c r="F34" t="s">
        <v>19</v>
      </c>
      <c r="G34" t="s">
        <v>20</v>
      </c>
      <c r="H34" t="s">
        <v>16</v>
      </c>
    </row>
    <row r="35" spans="1:8" x14ac:dyDescent="0.25">
      <c r="A35" t="s">
        <v>17</v>
      </c>
      <c r="B35" t="s">
        <v>716</v>
      </c>
      <c r="C35" t="s">
        <v>12</v>
      </c>
      <c r="D35">
        <v>443</v>
      </c>
      <c r="E35" t="s">
        <v>700</v>
      </c>
      <c r="F35" t="s">
        <v>701</v>
      </c>
      <c r="G35" t="s">
        <v>702</v>
      </c>
      <c r="H35" t="s">
        <v>703</v>
      </c>
    </row>
    <row r="36" spans="1:8" x14ac:dyDescent="0.25">
      <c r="A36" t="s">
        <v>17</v>
      </c>
      <c r="B36" t="s">
        <v>717</v>
      </c>
      <c r="C36" t="s">
        <v>12</v>
      </c>
      <c r="D36">
        <v>0</v>
      </c>
      <c r="E36" t="s">
        <v>18</v>
      </c>
      <c r="F36" t="s">
        <v>19</v>
      </c>
      <c r="G36" t="s">
        <v>20</v>
      </c>
      <c r="H36" t="s">
        <v>16</v>
      </c>
    </row>
    <row r="37" spans="1:8" x14ac:dyDescent="0.25">
      <c r="A37" t="s">
        <v>17</v>
      </c>
      <c r="B37" t="s">
        <v>717</v>
      </c>
      <c r="C37" t="s">
        <v>12</v>
      </c>
      <c r="D37">
        <v>443</v>
      </c>
      <c r="E37" t="s">
        <v>700</v>
      </c>
      <c r="F37" t="s">
        <v>701</v>
      </c>
      <c r="G37" t="s">
        <v>702</v>
      </c>
      <c r="H37" t="s">
        <v>703</v>
      </c>
    </row>
    <row r="38" spans="1:8" x14ac:dyDescent="0.25">
      <c r="A38" t="s">
        <v>17</v>
      </c>
      <c r="B38" t="s">
        <v>718</v>
      </c>
      <c r="C38" t="s">
        <v>12</v>
      </c>
      <c r="D38">
        <v>0</v>
      </c>
      <c r="E38" t="s">
        <v>18</v>
      </c>
      <c r="F38" t="s">
        <v>19</v>
      </c>
      <c r="G38" t="s">
        <v>20</v>
      </c>
      <c r="H38" t="s">
        <v>16</v>
      </c>
    </row>
    <row r="39" spans="1:8" x14ac:dyDescent="0.25">
      <c r="A39" t="s">
        <v>17</v>
      </c>
      <c r="B39" t="s">
        <v>718</v>
      </c>
      <c r="C39" t="s">
        <v>12</v>
      </c>
      <c r="D39">
        <v>443</v>
      </c>
      <c r="E39" t="s">
        <v>700</v>
      </c>
      <c r="F39" t="s">
        <v>701</v>
      </c>
      <c r="G39" t="s">
        <v>702</v>
      </c>
      <c r="H39" t="s">
        <v>703</v>
      </c>
    </row>
    <row r="40" spans="1:8" x14ac:dyDescent="0.25">
      <c r="A40" t="s">
        <v>17</v>
      </c>
      <c r="B40" t="s">
        <v>719</v>
      </c>
      <c r="C40" t="s">
        <v>12</v>
      </c>
      <c r="D40">
        <v>0</v>
      </c>
      <c r="E40" t="s">
        <v>18</v>
      </c>
      <c r="F40" t="s">
        <v>19</v>
      </c>
      <c r="G40" t="s">
        <v>20</v>
      </c>
      <c r="H40" t="s">
        <v>16</v>
      </c>
    </row>
    <row r="41" spans="1:8" x14ac:dyDescent="0.25">
      <c r="A41" t="s">
        <v>17</v>
      </c>
      <c r="B41" t="s">
        <v>719</v>
      </c>
      <c r="C41" t="s">
        <v>12</v>
      </c>
      <c r="D41">
        <v>443</v>
      </c>
      <c r="E41" t="s">
        <v>700</v>
      </c>
      <c r="F41" t="s">
        <v>701</v>
      </c>
      <c r="G41" t="s">
        <v>702</v>
      </c>
      <c r="H41" t="s">
        <v>703</v>
      </c>
    </row>
    <row r="42" spans="1:8" x14ac:dyDescent="0.25">
      <c r="A42" t="s">
        <v>17</v>
      </c>
      <c r="B42" t="s">
        <v>720</v>
      </c>
      <c r="C42" t="s">
        <v>12</v>
      </c>
      <c r="D42">
        <v>0</v>
      </c>
      <c r="E42" t="s">
        <v>18</v>
      </c>
      <c r="F42" t="s">
        <v>19</v>
      </c>
      <c r="G42" t="s">
        <v>20</v>
      </c>
      <c r="H42" t="s">
        <v>16</v>
      </c>
    </row>
    <row r="43" spans="1:8" x14ac:dyDescent="0.25">
      <c r="A43" t="s">
        <v>17</v>
      </c>
      <c r="B43" t="s">
        <v>720</v>
      </c>
      <c r="C43" t="s">
        <v>12</v>
      </c>
      <c r="D43">
        <v>443</v>
      </c>
      <c r="E43" t="s">
        <v>700</v>
      </c>
      <c r="F43" t="s">
        <v>701</v>
      </c>
      <c r="G43" t="s">
        <v>702</v>
      </c>
      <c r="H43" t="s">
        <v>703</v>
      </c>
    </row>
    <row r="44" spans="1:8" x14ac:dyDescent="0.25">
      <c r="A44" t="s">
        <v>17</v>
      </c>
      <c r="B44" t="s">
        <v>721</v>
      </c>
      <c r="C44" t="s">
        <v>12</v>
      </c>
      <c r="D44">
        <v>0</v>
      </c>
      <c r="E44" t="s">
        <v>18</v>
      </c>
      <c r="F44" t="s">
        <v>19</v>
      </c>
      <c r="G44" t="s">
        <v>20</v>
      </c>
      <c r="H44" t="s">
        <v>16</v>
      </c>
    </row>
    <row r="45" spans="1:8" x14ac:dyDescent="0.25">
      <c r="A45" t="s">
        <v>17</v>
      </c>
      <c r="B45" t="s">
        <v>721</v>
      </c>
      <c r="C45" t="s">
        <v>12</v>
      </c>
      <c r="D45">
        <v>443</v>
      </c>
      <c r="E45" t="s">
        <v>700</v>
      </c>
      <c r="F45" t="s">
        <v>701</v>
      </c>
      <c r="G45" t="s">
        <v>702</v>
      </c>
      <c r="H45" t="s">
        <v>703</v>
      </c>
    </row>
    <row r="46" spans="1:8" x14ac:dyDescent="0.25">
      <c r="A46" t="s">
        <v>17</v>
      </c>
      <c r="B46" t="s">
        <v>722</v>
      </c>
      <c r="C46" t="s">
        <v>12</v>
      </c>
      <c r="D46">
        <v>0</v>
      </c>
      <c r="E46" t="s">
        <v>18</v>
      </c>
      <c r="F46" t="s">
        <v>19</v>
      </c>
      <c r="G46" t="s">
        <v>20</v>
      </c>
      <c r="H46" t="s">
        <v>16</v>
      </c>
    </row>
    <row r="47" spans="1:8" x14ac:dyDescent="0.25">
      <c r="A47" t="s">
        <v>17</v>
      </c>
      <c r="B47" t="s">
        <v>722</v>
      </c>
      <c r="C47" t="s">
        <v>12</v>
      </c>
      <c r="D47">
        <v>443</v>
      </c>
      <c r="E47" t="s">
        <v>700</v>
      </c>
      <c r="F47" t="s">
        <v>701</v>
      </c>
      <c r="G47" t="s">
        <v>702</v>
      </c>
      <c r="H47" t="s">
        <v>703</v>
      </c>
    </row>
    <row r="48" spans="1:8" x14ac:dyDescent="0.25">
      <c r="A48" t="s">
        <v>17</v>
      </c>
      <c r="B48" t="s">
        <v>723</v>
      </c>
      <c r="C48" t="s">
        <v>12</v>
      </c>
      <c r="D48">
        <v>0</v>
      </c>
      <c r="E48" t="s">
        <v>18</v>
      </c>
      <c r="F48" t="s">
        <v>19</v>
      </c>
      <c r="G48" t="s">
        <v>20</v>
      </c>
      <c r="H48" t="s">
        <v>16</v>
      </c>
    </row>
    <row r="49" spans="1:8" x14ac:dyDescent="0.25">
      <c r="A49" t="s">
        <v>17</v>
      </c>
      <c r="B49" t="s">
        <v>723</v>
      </c>
      <c r="C49" t="s">
        <v>12</v>
      </c>
      <c r="D49">
        <v>443</v>
      </c>
      <c r="E49" t="s">
        <v>700</v>
      </c>
      <c r="F49" t="s">
        <v>701</v>
      </c>
      <c r="G49" t="s">
        <v>702</v>
      </c>
      <c r="H49" t="s">
        <v>703</v>
      </c>
    </row>
    <row r="50" spans="1:8" x14ac:dyDescent="0.25">
      <c r="A50" t="s">
        <v>17</v>
      </c>
      <c r="B50" t="s">
        <v>724</v>
      </c>
      <c r="C50" t="s">
        <v>12</v>
      </c>
      <c r="D50">
        <v>0</v>
      </c>
      <c r="E50" t="s">
        <v>18</v>
      </c>
      <c r="F50" t="s">
        <v>19</v>
      </c>
      <c r="G50" t="s">
        <v>20</v>
      </c>
      <c r="H50" t="s">
        <v>16</v>
      </c>
    </row>
    <row r="51" spans="1:8" x14ac:dyDescent="0.25">
      <c r="A51" t="s">
        <v>17</v>
      </c>
      <c r="B51" t="s">
        <v>724</v>
      </c>
      <c r="C51" t="s">
        <v>12</v>
      </c>
      <c r="D51">
        <v>443</v>
      </c>
      <c r="E51" t="s">
        <v>700</v>
      </c>
      <c r="F51" t="s">
        <v>701</v>
      </c>
      <c r="G51" t="s">
        <v>702</v>
      </c>
      <c r="H51" t="s">
        <v>703</v>
      </c>
    </row>
    <row r="52" spans="1:8" x14ac:dyDescent="0.25">
      <c r="A52" t="s">
        <v>17</v>
      </c>
      <c r="B52" t="s">
        <v>725</v>
      </c>
      <c r="C52" t="s">
        <v>12</v>
      </c>
      <c r="D52">
        <v>0</v>
      </c>
      <c r="E52" t="s">
        <v>18</v>
      </c>
      <c r="F52" t="s">
        <v>19</v>
      </c>
      <c r="G52" t="s">
        <v>20</v>
      </c>
      <c r="H52" t="s">
        <v>16</v>
      </c>
    </row>
    <row r="53" spans="1:8" x14ac:dyDescent="0.25">
      <c r="A53" t="s">
        <v>17</v>
      </c>
      <c r="B53" t="s">
        <v>725</v>
      </c>
      <c r="C53" t="s">
        <v>12</v>
      </c>
      <c r="D53">
        <v>443</v>
      </c>
      <c r="E53" t="s">
        <v>700</v>
      </c>
      <c r="F53" t="s">
        <v>701</v>
      </c>
      <c r="G53" t="s">
        <v>702</v>
      </c>
      <c r="H53" t="s">
        <v>703</v>
      </c>
    </row>
    <row r="54" spans="1:8" x14ac:dyDescent="0.25">
      <c r="A54" t="s">
        <v>17</v>
      </c>
      <c r="B54" t="s">
        <v>726</v>
      </c>
      <c r="C54" t="s">
        <v>12</v>
      </c>
      <c r="D54">
        <v>0</v>
      </c>
      <c r="E54" t="s">
        <v>18</v>
      </c>
      <c r="F54" t="s">
        <v>19</v>
      </c>
      <c r="G54" t="s">
        <v>20</v>
      </c>
      <c r="H54" t="s">
        <v>16</v>
      </c>
    </row>
    <row r="55" spans="1:8" x14ac:dyDescent="0.25">
      <c r="A55" t="s">
        <v>17</v>
      </c>
      <c r="B55" t="s">
        <v>726</v>
      </c>
      <c r="C55" t="s">
        <v>12</v>
      </c>
      <c r="D55">
        <v>443</v>
      </c>
      <c r="E55" t="s">
        <v>700</v>
      </c>
      <c r="F55" t="s">
        <v>701</v>
      </c>
      <c r="G55" t="s">
        <v>702</v>
      </c>
      <c r="H55" t="s">
        <v>703</v>
      </c>
    </row>
    <row r="56" spans="1:8" x14ac:dyDescent="0.25">
      <c r="A56" t="s">
        <v>17</v>
      </c>
      <c r="B56" t="s">
        <v>727</v>
      </c>
      <c r="C56" t="s">
        <v>12</v>
      </c>
      <c r="D56">
        <v>0</v>
      </c>
      <c r="E56" t="s">
        <v>18</v>
      </c>
      <c r="F56" t="s">
        <v>19</v>
      </c>
      <c r="G56" t="s">
        <v>20</v>
      </c>
      <c r="H56" t="s">
        <v>16</v>
      </c>
    </row>
    <row r="57" spans="1:8" x14ac:dyDescent="0.25">
      <c r="A57" t="s">
        <v>17</v>
      </c>
      <c r="B57" t="s">
        <v>727</v>
      </c>
      <c r="C57" t="s">
        <v>12</v>
      </c>
      <c r="D57">
        <v>443</v>
      </c>
      <c r="E57" t="s">
        <v>700</v>
      </c>
      <c r="F57" t="s">
        <v>701</v>
      </c>
      <c r="G57" t="s">
        <v>702</v>
      </c>
      <c r="H57" t="s">
        <v>703</v>
      </c>
    </row>
    <row r="58" spans="1:8" x14ac:dyDescent="0.25">
      <c r="A58" t="s">
        <v>17</v>
      </c>
      <c r="B58" t="s">
        <v>728</v>
      </c>
      <c r="C58" t="s">
        <v>12</v>
      </c>
      <c r="D58">
        <v>0</v>
      </c>
      <c r="E58" t="s">
        <v>18</v>
      </c>
      <c r="F58" t="s">
        <v>19</v>
      </c>
      <c r="G58" t="s">
        <v>20</v>
      </c>
      <c r="H58" t="s">
        <v>16</v>
      </c>
    </row>
    <row r="59" spans="1:8" x14ac:dyDescent="0.25">
      <c r="A59" t="s">
        <v>17</v>
      </c>
      <c r="B59" t="s">
        <v>728</v>
      </c>
      <c r="C59" t="s">
        <v>12</v>
      </c>
      <c r="D59">
        <v>443</v>
      </c>
      <c r="E59" t="s">
        <v>700</v>
      </c>
      <c r="F59" t="s">
        <v>701</v>
      </c>
      <c r="G59" t="s">
        <v>702</v>
      </c>
      <c r="H59" t="s">
        <v>703</v>
      </c>
    </row>
    <row r="60" spans="1:8" x14ac:dyDescent="0.25">
      <c r="A60" t="s">
        <v>17</v>
      </c>
      <c r="B60" t="s">
        <v>729</v>
      </c>
      <c r="C60" t="s">
        <v>12</v>
      </c>
      <c r="D60">
        <v>0</v>
      </c>
      <c r="E60" t="s">
        <v>18</v>
      </c>
      <c r="F60" t="s">
        <v>19</v>
      </c>
      <c r="G60" t="s">
        <v>20</v>
      </c>
      <c r="H60" t="s">
        <v>16</v>
      </c>
    </row>
    <row r="61" spans="1:8" x14ac:dyDescent="0.25">
      <c r="A61" t="s">
        <v>17</v>
      </c>
      <c r="B61" t="s">
        <v>729</v>
      </c>
      <c r="C61" t="s">
        <v>12</v>
      </c>
      <c r="D61">
        <v>443</v>
      </c>
      <c r="E61" t="s">
        <v>700</v>
      </c>
      <c r="F61" t="s">
        <v>701</v>
      </c>
      <c r="G61" t="s">
        <v>702</v>
      </c>
      <c r="H61" t="s">
        <v>703</v>
      </c>
    </row>
    <row r="62" spans="1:8" x14ac:dyDescent="0.25">
      <c r="A62" t="s">
        <v>17</v>
      </c>
      <c r="B62" t="s">
        <v>730</v>
      </c>
      <c r="C62" t="s">
        <v>12</v>
      </c>
      <c r="D62">
        <v>0</v>
      </c>
      <c r="E62" t="s">
        <v>18</v>
      </c>
      <c r="F62" t="s">
        <v>19</v>
      </c>
      <c r="G62" t="s">
        <v>20</v>
      </c>
      <c r="H62" t="s">
        <v>16</v>
      </c>
    </row>
    <row r="63" spans="1:8" x14ac:dyDescent="0.25">
      <c r="A63" t="s">
        <v>17</v>
      </c>
      <c r="B63" t="s">
        <v>730</v>
      </c>
      <c r="C63" t="s">
        <v>12</v>
      </c>
      <c r="D63">
        <v>443</v>
      </c>
      <c r="E63" t="s">
        <v>700</v>
      </c>
      <c r="F63" t="s">
        <v>701</v>
      </c>
      <c r="G63" t="s">
        <v>702</v>
      </c>
      <c r="H63" t="s">
        <v>703</v>
      </c>
    </row>
    <row r="64" spans="1:8" x14ac:dyDescent="0.25">
      <c r="A64" t="s">
        <v>17</v>
      </c>
      <c r="B64" t="s">
        <v>731</v>
      </c>
      <c r="C64" t="s">
        <v>12</v>
      </c>
      <c r="D64">
        <v>0</v>
      </c>
      <c r="E64" t="s">
        <v>18</v>
      </c>
      <c r="F64" t="s">
        <v>19</v>
      </c>
      <c r="G64" t="s">
        <v>20</v>
      </c>
      <c r="H64" t="s">
        <v>16</v>
      </c>
    </row>
    <row r="65" spans="1:8" x14ac:dyDescent="0.25">
      <c r="A65" t="s">
        <v>17</v>
      </c>
      <c r="B65" t="s">
        <v>731</v>
      </c>
      <c r="C65" t="s">
        <v>12</v>
      </c>
      <c r="D65">
        <v>443</v>
      </c>
      <c r="E65" t="s">
        <v>700</v>
      </c>
      <c r="F65" t="s">
        <v>701</v>
      </c>
      <c r="G65" t="s">
        <v>702</v>
      </c>
      <c r="H65" t="s">
        <v>703</v>
      </c>
    </row>
    <row r="66" spans="1:8" x14ac:dyDescent="0.25">
      <c r="A66" t="s">
        <v>17</v>
      </c>
      <c r="B66" t="s">
        <v>732</v>
      </c>
      <c r="C66" t="s">
        <v>12</v>
      </c>
      <c r="D66">
        <v>0</v>
      </c>
      <c r="E66" t="s">
        <v>18</v>
      </c>
      <c r="F66" t="s">
        <v>19</v>
      </c>
      <c r="G66" t="s">
        <v>20</v>
      </c>
      <c r="H66" t="s">
        <v>16</v>
      </c>
    </row>
    <row r="67" spans="1:8" x14ac:dyDescent="0.25">
      <c r="A67" t="s">
        <v>17</v>
      </c>
      <c r="B67" t="s">
        <v>732</v>
      </c>
      <c r="C67" t="s">
        <v>12</v>
      </c>
      <c r="D67">
        <v>443</v>
      </c>
      <c r="E67" t="s">
        <v>700</v>
      </c>
      <c r="F67" t="s">
        <v>701</v>
      </c>
      <c r="G67" t="s">
        <v>702</v>
      </c>
      <c r="H67" t="s">
        <v>703</v>
      </c>
    </row>
    <row r="68" spans="1:8" x14ac:dyDescent="0.25">
      <c r="A68" t="s">
        <v>17</v>
      </c>
      <c r="B68" t="s">
        <v>733</v>
      </c>
      <c r="C68" t="s">
        <v>12</v>
      </c>
      <c r="D68">
        <v>0</v>
      </c>
      <c r="E68" t="s">
        <v>18</v>
      </c>
      <c r="F68" t="s">
        <v>19</v>
      </c>
      <c r="G68" t="s">
        <v>20</v>
      </c>
      <c r="H68" t="s">
        <v>16</v>
      </c>
    </row>
    <row r="69" spans="1:8" x14ac:dyDescent="0.25">
      <c r="A69" t="s">
        <v>17</v>
      </c>
      <c r="B69" t="s">
        <v>733</v>
      </c>
      <c r="C69" t="s">
        <v>12</v>
      </c>
      <c r="D69">
        <v>443</v>
      </c>
      <c r="E69" t="s">
        <v>700</v>
      </c>
      <c r="F69" t="s">
        <v>701</v>
      </c>
      <c r="G69" t="s">
        <v>702</v>
      </c>
      <c r="H69" t="s">
        <v>703</v>
      </c>
    </row>
    <row r="70" spans="1:8" x14ac:dyDescent="0.25">
      <c r="A70" t="s">
        <v>17</v>
      </c>
      <c r="B70" t="s">
        <v>734</v>
      </c>
      <c r="C70" t="s">
        <v>12</v>
      </c>
      <c r="D70">
        <v>0</v>
      </c>
      <c r="E70" t="s">
        <v>18</v>
      </c>
      <c r="F70" t="s">
        <v>19</v>
      </c>
      <c r="G70" t="s">
        <v>20</v>
      </c>
      <c r="H70" t="s">
        <v>16</v>
      </c>
    </row>
    <row r="71" spans="1:8" x14ac:dyDescent="0.25">
      <c r="A71" t="s">
        <v>17</v>
      </c>
      <c r="B71" t="s">
        <v>734</v>
      </c>
      <c r="C71" t="s">
        <v>12</v>
      </c>
      <c r="D71">
        <v>443</v>
      </c>
      <c r="E71" t="s">
        <v>700</v>
      </c>
      <c r="F71" t="s">
        <v>701</v>
      </c>
      <c r="G71" t="s">
        <v>702</v>
      </c>
      <c r="H71" t="s">
        <v>703</v>
      </c>
    </row>
    <row r="72" spans="1:8" x14ac:dyDescent="0.25">
      <c r="A72" t="s">
        <v>17</v>
      </c>
      <c r="B72" t="s">
        <v>735</v>
      </c>
      <c r="C72" t="s">
        <v>12</v>
      </c>
      <c r="D72">
        <v>0</v>
      </c>
      <c r="E72" t="s">
        <v>18</v>
      </c>
      <c r="F72" t="s">
        <v>19</v>
      </c>
      <c r="G72" t="s">
        <v>20</v>
      </c>
      <c r="H72" t="s">
        <v>16</v>
      </c>
    </row>
    <row r="73" spans="1:8" x14ac:dyDescent="0.25">
      <c r="A73" t="s">
        <v>17</v>
      </c>
      <c r="B73" t="s">
        <v>735</v>
      </c>
      <c r="C73" t="s">
        <v>12</v>
      </c>
      <c r="D73">
        <v>443</v>
      </c>
      <c r="E73" t="s">
        <v>700</v>
      </c>
      <c r="F73" t="s">
        <v>701</v>
      </c>
      <c r="G73" t="s">
        <v>702</v>
      </c>
      <c r="H73" t="s">
        <v>703</v>
      </c>
    </row>
    <row r="74" spans="1:8" x14ac:dyDescent="0.25">
      <c r="A74" t="s">
        <v>17</v>
      </c>
      <c r="B74" t="s">
        <v>736</v>
      </c>
      <c r="C74" t="s">
        <v>12</v>
      </c>
      <c r="D74">
        <v>0</v>
      </c>
      <c r="E74" t="s">
        <v>18</v>
      </c>
      <c r="F74" t="s">
        <v>19</v>
      </c>
      <c r="G74" t="s">
        <v>20</v>
      </c>
      <c r="H74" t="s">
        <v>16</v>
      </c>
    </row>
    <row r="75" spans="1:8" x14ac:dyDescent="0.25">
      <c r="A75" t="s">
        <v>17</v>
      </c>
      <c r="B75" t="s">
        <v>736</v>
      </c>
      <c r="C75" t="s">
        <v>12</v>
      </c>
      <c r="D75">
        <v>443</v>
      </c>
      <c r="E75" t="s">
        <v>700</v>
      </c>
      <c r="F75" t="s">
        <v>701</v>
      </c>
      <c r="G75" t="s">
        <v>702</v>
      </c>
      <c r="H75" t="s">
        <v>703</v>
      </c>
    </row>
    <row r="76" spans="1:8" x14ac:dyDescent="0.25">
      <c r="A76" t="s">
        <v>17</v>
      </c>
      <c r="B76" t="s">
        <v>737</v>
      </c>
      <c r="C76" t="s">
        <v>12</v>
      </c>
      <c r="D76">
        <v>0</v>
      </c>
      <c r="E76" t="s">
        <v>18</v>
      </c>
      <c r="F76" t="s">
        <v>19</v>
      </c>
      <c r="G76" t="s">
        <v>20</v>
      </c>
      <c r="H76" t="s">
        <v>16</v>
      </c>
    </row>
    <row r="77" spans="1:8" x14ac:dyDescent="0.25">
      <c r="A77" t="s">
        <v>17</v>
      </c>
      <c r="B77" t="s">
        <v>737</v>
      </c>
      <c r="C77" t="s">
        <v>12</v>
      </c>
      <c r="D77">
        <v>443</v>
      </c>
      <c r="E77" t="s">
        <v>700</v>
      </c>
      <c r="F77" t="s">
        <v>701</v>
      </c>
      <c r="G77" t="s">
        <v>702</v>
      </c>
      <c r="H77" t="s">
        <v>703</v>
      </c>
    </row>
    <row r="78" spans="1:8" x14ac:dyDescent="0.25">
      <c r="A78" t="s">
        <v>17</v>
      </c>
      <c r="B78" t="s">
        <v>738</v>
      </c>
      <c r="C78" t="s">
        <v>12</v>
      </c>
      <c r="D78">
        <v>0</v>
      </c>
      <c r="E78" t="s">
        <v>18</v>
      </c>
      <c r="F78" t="s">
        <v>19</v>
      </c>
      <c r="G78" t="s">
        <v>20</v>
      </c>
      <c r="H78" t="s">
        <v>16</v>
      </c>
    </row>
    <row r="79" spans="1:8" x14ac:dyDescent="0.25">
      <c r="A79" t="s">
        <v>17</v>
      </c>
      <c r="B79" t="s">
        <v>738</v>
      </c>
      <c r="C79" t="s">
        <v>12</v>
      </c>
      <c r="D79">
        <v>443</v>
      </c>
      <c r="E79" t="s">
        <v>700</v>
      </c>
      <c r="F79" t="s">
        <v>701</v>
      </c>
      <c r="G79" t="s">
        <v>702</v>
      </c>
      <c r="H79" t="s">
        <v>703</v>
      </c>
    </row>
    <row r="80" spans="1:8" x14ac:dyDescent="0.25">
      <c r="A80" t="s">
        <v>17</v>
      </c>
      <c r="B80" t="s">
        <v>739</v>
      </c>
      <c r="C80" t="s">
        <v>12</v>
      </c>
      <c r="D80">
        <v>0</v>
      </c>
      <c r="E80" t="s">
        <v>18</v>
      </c>
      <c r="F80" t="s">
        <v>19</v>
      </c>
      <c r="G80" t="s">
        <v>20</v>
      </c>
      <c r="H80" t="s">
        <v>16</v>
      </c>
    </row>
    <row r="81" spans="1:8" x14ac:dyDescent="0.25">
      <c r="A81" t="s">
        <v>17</v>
      </c>
      <c r="B81" t="s">
        <v>739</v>
      </c>
      <c r="C81" t="s">
        <v>12</v>
      </c>
      <c r="D81">
        <v>443</v>
      </c>
      <c r="E81" t="s">
        <v>700</v>
      </c>
      <c r="F81" t="s">
        <v>701</v>
      </c>
      <c r="G81" t="s">
        <v>702</v>
      </c>
      <c r="H81" t="s">
        <v>703</v>
      </c>
    </row>
    <row r="82" spans="1:8" x14ac:dyDescent="0.25">
      <c r="A82" t="s">
        <v>17</v>
      </c>
      <c r="B82" t="s">
        <v>740</v>
      </c>
      <c r="C82" t="s">
        <v>12</v>
      </c>
      <c r="D82">
        <v>0</v>
      </c>
      <c r="E82" t="s">
        <v>18</v>
      </c>
      <c r="F82" t="s">
        <v>19</v>
      </c>
      <c r="G82" t="s">
        <v>20</v>
      </c>
      <c r="H82" t="s">
        <v>16</v>
      </c>
    </row>
    <row r="83" spans="1:8" x14ac:dyDescent="0.25">
      <c r="A83" t="s">
        <v>17</v>
      </c>
      <c r="B83" t="s">
        <v>740</v>
      </c>
      <c r="C83" t="s">
        <v>12</v>
      </c>
      <c r="D83">
        <v>443</v>
      </c>
      <c r="E83" t="s">
        <v>700</v>
      </c>
      <c r="F83" t="s">
        <v>701</v>
      </c>
      <c r="G83" t="s">
        <v>702</v>
      </c>
      <c r="H83" t="s">
        <v>703</v>
      </c>
    </row>
    <row r="84" spans="1:8" x14ac:dyDescent="0.25">
      <c r="A84" t="s">
        <v>17</v>
      </c>
      <c r="B84" t="s">
        <v>741</v>
      </c>
      <c r="C84" t="s">
        <v>12</v>
      </c>
      <c r="D84">
        <v>0</v>
      </c>
      <c r="E84" t="s">
        <v>18</v>
      </c>
      <c r="F84" t="s">
        <v>19</v>
      </c>
      <c r="G84" t="s">
        <v>20</v>
      </c>
      <c r="H84" t="s">
        <v>16</v>
      </c>
    </row>
    <row r="85" spans="1:8" x14ac:dyDescent="0.25">
      <c r="A85" t="s">
        <v>17</v>
      </c>
      <c r="B85" t="s">
        <v>741</v>
      </c>
      <c r="C85" t="s">
        <v>12</v>
      </c>
      <c r="D85">
        <v>443</v>
      </c>
      <c r="E85" t="s">
        <v>700</v>
      </c>
      <c r="F85" t="s">
        <v>701</v>
      </c>
      <c r="G85" t="s">
        <v>702</v>
      </c>
      <c r="H85" t="s">
        <v>703</v>
      </c>
    </row>
    <row r="86" spans="1:8" x14ac:dyDescent="0.25">
      <c r="A86" t="s">
        <v>17</v>
      </c>
      <c r="B86" t="s">
        <v>742</v>
      </c>
      <c r="C86" t="s">
        <v>12</v>
      </c>
      <c r="D86">
        <v>0</v>
      </c>
      <c r="E86" t="s">
        <v>18</v>
      </c>
      <c r="F86" t="s">
        <v>19</v>
      </c>
      <c r="G86" t="s">
        <v>20</v>
      </c>
      <c r="H86" t="s">
        <v>16</v>
      </c>
    </row>
    <row r="87" spans="1:8" x14ac:dyDescent="0.25">
      <c r="A87" t="s">
        <v>17</v>
      </c>
      <c r="B87" t="s">
        <v>742</v>
      </c>
      <c r="C87" t="s">
        <v>12</v>
      </c>
      <c r="D87">
        <v>443</v>
      </c>
      <c r="E87" t="s">
        <v>700</v>
      </c>
      <c r="F87" t="s">
        <v>701</v>
      </c>
      <c r="G87" t="s">
        <v>702</v>
      </c>
      <c r="H87" t="s">
        <v>703</v>
      </c>
    </row>
    <row r="88" spans="1:8" x14ac:dyDescent="0.25">
      <c r="A88" t="s">
        <v>17</v>
      </c>
      <c r="B88" t="s">
        <v>743</v>
      </c>
      <c r="C88" t="s">
        <v>12</v>
      </c>
      <c r="D88">
        <v>0</v>
      </c>
      <c r="E88" t="s">
        <v>18</v>
      </c>
      <c r="F88" t="s">
        <v>19</v>
      </c>
      <c r="G88" t="s">
        <v>20</v>
      </c>
      <c r="H88" t="s">
        <v>16</v>
      </c>
    </row>
    <row r="89" spans="1:8" x14ac:dyDescent="0.25">
      <c r="A89" t="s">
        <v>17</v>
      </c>
      <c r="B89" t="s">
        <v>743</v>
      </c>
      <c r="C89" t="s">
        <v>12</v>
      </c>
      <c r="D89">
        <v>443</v>
      </c>
      <c r="E89" t="s">
        <v>700</v>
      </c>
      <c r="F89" t="s">
        <v>701</v>
      </c>
      <c r="G89" t="s">
        <v>702</v>
      </c>
      <c r="H89" t="s">
        <v>703</v>
      </c>
    </row>
    <row r="90" spans="1:8" x14ac:dyDescent="0.25">
      <c r="A90" t="s">
        <v>17</v>
      </c>
      <c r="B90" t="s">
        <v>744</v>
      </c>
      <c r="C90" t="s">
        <v>12</v>
      </c>
      <c r="D90">
        <v>0</v>
      </c>
      <c r="E90" t="s">
        <v>18</v>
      </c>
      <c r="F90" t="s">
        <v>19</v>
      </c>
      <c r="G90" t="s">
        <v>20</v>
      </c>
      <c r="H90" t="s">
        <v>16</v>
      </c>
    </row>
    <row r="91" spans="1:8" x14ac:dyDescent="0.25">
      <c r="A91" t="s">
        <v>17</v>
      </c>
      <c r="B91" t="s">
        <v>744</v>
      </c>
      <c r="C91" t="s">
        <v>12</v>
      </c>
      <c r="D91">
        <v>443</v>
      </c>
      <c r="E91" t="s">
        <v>700</v>
      </c>
      <c r="F91" t="s">
        <v>701</v>
      </c>
      <c r="G91" t="s">
        <v>702</v>
      </c>
      <c r="H91" t="s">
        <v>703</v>
      </c>
    </row>
    <row r="92" spans="1:8" x14ac:dyDescent="0.25">
      <c r="A92" t="s">
        <v>17</v>
      </c>
      <c r="B92" t="s">
        <v>745</v>
      </c>
      <c r="C92" t="s">
        <v>12</v>
      </c>
      <c r="D92">
        <v>0</v>
      </c>
      <c r="E92" t="s">
        <v>18</v>
      </c>
      <c r="F92" t="s">
        <v>19</v>
      </c>
      <c r="G92" t="s">
        <v>20</v>
      </c>
      <c r="H92" t="s">
        <v>16</v>
      </c>
    </row>
    <row r="93" spans="1:8" x14ac:dyDescent="0.25">
      <c r="A93" t="s">
        <v>17</v>
      </c>
      <c r="B93" t="s">
        <v>745</v>
      </c>
      <c r="C93" t="s">
        <v>12</v>
      </c>
      <c r="D93">
        <v>443</v>
      </c>
      <c r="E93" t="s">
        <v>700</v>
      </c>
      <c r="F93" t="s">
        <v>701</v>
      </c>
      <c r="G93" t="s">
        <v>702</v>
      </c>
      <c r="H93" t="s">
        <v>703</v>
      </c>
    </row>
    <row r="94" spans="1:8" x14ac:dyDescent="0.25">
      <c r="A94" t="s">
        <v>17</v>
      </c>
      <c r="B94" t="s">
        <v>746</v>
      </c>
      <c r="C94" t="s">
        <v>12</v>
      </c>
      <c r="D94">
        <v>0</v>
      </c>
      <c r="E94" t="s">
        <v>18</v>
      </c>
      <c r="F94" t="s">
        <v>19</v>
      </c>
      <c r="G94" t="s">
        <v>20</v>
      </c>
      <c r="H94" t="s">
        <v>16</v>
      </c>
    </row>
    <row r="95" spans="1:8" x14ac:dyDescent="0.25">
      <c r="A95" t="s">
        <v>17</v>
      </c>
      <c r="B95" t="s">
        <v>746</v>
      </c>
      <c r="C95" t="s">
        <v>12</v>
      </c>
      <c r="D95">
        <v>443</v>
      </c>
      <c r="E95" t="s">
        <v>700</v>
      </c>
      <c r="F95" t="s">
        <v>701</v>
      </c>
      <c r="G95" t="s">
        <v>702</v>
      </c>
      <c r="H95" t="s">
        <v>703</v>
      </c>
    </row>
    <row r="96" spans="1:8" x14ac:dyDescent="0.25">
      <c r="A96" t="s">
        <v>17</v>
      </c>
      <c r="B96" t="s">
        <v>747</v>
      </c>
      <c r="C96" t="s">
        <v>12</v>
      </c>
      <c r="D96">
        <v>0</v>
      </c>
      <c r="E96" t="s">
        <v>18</v>
      </c>
      <c r="F96" t="s">
        <v>19</v>
      </c>
      <c r="G96" t="s">
        <v>20</v>
      </c>
      <c r="H96" t="s">
        <v>16</v>
      </c>
    </row>
    <row r="97" spans="1:8" x14ac:dyDescent="0.25">
      <c r="A97" t="s">
        <v>17</v>
      </c>
      <c r="B97" t="s">
        <v>747</v>
      </c>
      <c r="C97" t="s">
        <v>12</v>
      </c>
      <c r="D97">
        <v>443</v>
      </c>
      <c r="E97" t="s">
        <v>700</v>
      </c>
      <c r="F97" t="s">
        <v>701</v>
      </c>
      <c r="G97" t="s">
        <v>702</v>
      </c>
      <c r="H97" t="s">
        <v>703</v>
      </c>
    </row>
    <row r="98" spans="1:8" x14ac:dyDescent="0.25">
      <c r="A98" t="s">
        <v>17</v>
      </c>
      <c r="B98" t="s">
        <v>748</v>
      </c>
      <c r="C98" t="s">
        <v>12</v>
      </c>
      <c r="D98">
        <v>0</v>
      </c>
      <c r="E98" t="s">
        <v>18</v>
      </c>
      <c r="F98" t="s">
        <v>19</v>
      </c>
      <c r="G98" t="s">
        <v>20</v>
      </c>
      <c r="H98" t="s">
        <v>16</v>
      </c>
    </row>
    <row r="99" spans="1:8" x14ac:dyDescent="0.25">
      <c r="A99" t="s">
        <v>17</v>
      </c>
      <c r="B99" t="s">
        <v>748</v>
      </c>
      <c r="C99" t="s">
        <v>12</v>
      </c>
      <c r="D99">
        <v>443</v>
      </c>
      <c r="E99" t="s">
        <v>700</v>
      </c>
      <c r="F99" t="s">
        <v>701</v>
      </c>
      <c r="G99" t="s">
        <v>702</v>
      </c>
      <c r="H99" t="s">
        <v>703</v>
      </c>
    </row>
    <row r="100" spans="1:8" x14ac:dyDescent="0.25">
      <c r="A100" t="s">
        <v>17</v>
      </c>
      <c r="B100" t="s">
        <v>749</v>
      </c>
      <c r="C100" t="s">
        <v>12</v>
      </c>
      <c r="D100">
        <v>0</v>
      </c>
      <c r="E100" t="s">
        <v>18</v>
      </c>
      <c r="F100" t="s">
        <v>19</v>
      </c>
      <c r="G100" t="s">
        <v>20</v>
      </c>
      <c r="H100" t="s">
        <v>16</v>
      </c>
    </row>
    <row r="101" spans="1:8" x14ac:dyDescent="0.25">
      <c r="A101" t="s">
        <v>17</v>
      </c>
      <c r="B101" t="s">
        <v>749</v>
      </c>
      <c r="C101" t="s">
        <v>12</v>
      </c>
      <c r="D101">
        <v>443</v>
      </c>
      <c r="E101" t="s">
        <v>700</v>
      </c>
      <c r="F101" t="s">
        <v>701</v>
      </c>
      <c r="G101" t="s">
        <v>702</v>
      </c>
      <c r="H101" t="s">
        <v>703</v>
      </c>
    </row>
    <row r="102" spans="1:8" x14ac:dyDescent="0.25">
      <c r="A102" t="s">
        <v>17</v>
      </c>
      <c r="B102" t="s">
        <v>750</v>
      </c>
      <c r="C102" t="s">
        <v>12</v>
      </c>
      <c r="D102">
        <v>0</v>
      </c>
      <c r="E102" t="s">
        <v>18</v>
      </c>
      <c r="F102" t="s">
        <v>19</v>
      </c>
      <c r="G102" t="s">
        <v>20</v>
      </c>
      <c r="H102" t="s">
        <v>16</v>
      </c>
    </row>
    <row r="103" spans="1:8" x14ac:dyDescent="0.25">
      <c r="A103" t="s">
        <v>17</v>
      </c>
      <c r="B103" t="s">
        <v>750</v>
      </c>
      <c r="C103" t="s">
        <v>12</v>
      </c>
      <c r="D103">
        <v>443</v>
      </c>
      <c r="E103" t="s">
        <v>700</v>
      </c>
      <c r="F103" t="s">
        <v>701</v>
      </c>
      <c r="G103" t="s">
        <v>702</v>
      </c>
      <c r="H103" t="s">
        <v>703</v>
      </c>
    </row>
    <row r="104" spans="1:8" x14ac:dyDescent="0.25">
      <c r="A104" t="s">
        <v>17</v>
      </c>
      <c r="B104" t="s">
        <v>751</v>
      </c>
      <c r="C104" t="s">
        <v>12</v>
      </c>
      <c r="D104">
        <v>0</v>
      </c>
      <c r="E104" t="s">
        <v>18</v>
      </c>
      <c r="F104" t="s">
        <v>19</v>
      </c>
      <c r="G104" t="s">
        <v>20</v>
      </c>
      <c r="H104" t="s">
        <v>16</v>
      </c>
    </row>
    <row r="105" spans="1:8" x14ac:dyDescent="0.25">
      <c r="A105" t="s">
        <v>17</v>
      </c>
      <c r="B105" t="s">
        <v>751</v>
      </c>
      <c r="C105" t="s">
        <v>12</v>
      </c>
      <c r="D105">
        <v>443</v>
      </c>
      <c r="E105" t="s">
        <v>700</v>
      </c>
      <c r="F105" t="s">
        <v>701</v>
      </c>
      <c r="G105" t="s">
        <v>702</v>
      </c>
      <c r="H105" t="s">
        <v>703</v>
      </c>
    </row>
    <row r="106" spans="1:8" x14ac:dyDescent="0.25">
      <c r="A106" t="s">
        <v>17</v>
      </c>
      <c r="B106" t="s">
        <v>752</v>
      </c>
      <c r="C106" t="s">
        <v>12</v>
      </c>
      <c r="D106">
        <v>0</v>
      </c>
      <c r="E106" t="s">
        <v>18</v>
      </c>
      <c r="F106" t="s">
        <v>19</v>
      </c>
      <c r="G106" t="s">
        <v>20</v>
      </c>
      <c r="H106" t="s">
        <v>16</v>
      </c>
    </row>
    <row r="107" spans="1:8" x14ac:dyDescent="0.25">
      <c r="A107" t="s">
        <v>17</v>
      </c>
      <c r="B107" t="s">
        <v>752</v>
      </c>
      <c r="C107" t="s">
        <v>12</v>
      </c>
      <c r="D107">
        <v>443</v>
      </c>
      <c r="E107" t="s">
        <v>700</v>
      </c>
      <c r="F107" t="s">
        <v>701</v>
      </c>
      <c r="G107" t="s">
        <v>702</v>
      </c>
      <c r="H107" t="s">
        <v>703</v>
      </c>
    </row>
    <row r="108" spans="1:8" x14ac:dyDescent="0.25">
      <c r="A108" t="s">
        <v>17</v>
      </c>
      <c r="B108" t="s">
        <v>753</v>
      </c>
      <c r="C108" t="s">
        <v>12</v>
      </c>
      <c r="D108">
        <v>0</v>
      </c>
      <c r="E108" t="s">
        <v>18</v>
      </c>
      <c r="F108" t="s">
        <v>19</v>
      </c>
      <c r="G108" t="s">
        <v>20</v>
      </c>
      <c r="H108" t="s">
        <v>16</v>
      </c>
    </row>
    <row r="109" spans="1:8" x14ac:dyDescent="0.25">
      <c r="A109" t="s">
        <v>17</v>
      </c>
      <c r="B109" t="s">
        <v>753</v>
      </c>
      <c r="C109" t="s">
        <v>12</v>
      </c>
      <c r="D109">
        <v>443</v>
      </c>
      <c r="E109" t="s">
        <v>700</v>
      </c>
      <c r="F109" t="s">
        <v>701</v>
      </c>
      <c r="G109" t="s">
        <v>702</v>
      </c>
      <c r="H109" t="s">
        <v>703</v>
      </c>
    </row>
    <row r="110" spans="1:8" x14ac:dyDescent="0.25">
      <c r="A110" t="s">
        <v>17</v>
      </c>
      <c r="B110" t="s">
        <v>754</v>
      </c>
      <c r="C110" t="s">
        <v>12</v>
      </c>
      <c r="D110">
        <v>0</v>
      </c>
      <c r="E110" t="s">
        <v>18</v>
      </c>
      <c r="F110" t="s">
        <v>19</v>
      </c>
      <c r="G110" t="s">
        <v>20</v>
      </c>
      <c r="H110" t="s">
        <v>16</v>
      </c>
    </row>
    <row r="111" spans="1:8" x14ac:dyDescent="0.25">
      <c r="A111" t="s">
        <v>17</v>
      </c>
      <c r="B111" t="s">
        <v>754</v>
      </c>
      <c r="C111" t="s">
        <v>12</v>
      </c>
      <c r="D111">
        <v>443</v>
      </c>
      <c r="E111" t="s">
        <v>700</v>
      </c>
      <c r="F111" t="s">
        <v>701</v>
      </c>
      <c r="G111" t="s">
        <v>702</v>
      </c>
      <c r="H111" t="s">
        <v>703</v>
      </c>
    </row>
    <row r="112" spans="1:8" x14ac:dyDescent="0.25">
      <c r="A112" t="s">
        <v>17</v>
      </c>
      <c r="B112" t="s">
        <v>755</v>
      </c>
      <c r="C112" t="s">
        <v>12</v>
      </c>
      <c r="D112">
        <v>0</v>
      </c>
      <c r="E112" t="s">
        <v>18</v>
      </c>
      <c r="F112" t="s">
        <v>19</v>
      </c>
      <c r="G112" t="s">
        <v>20</v>
      </c>
      <c r="H112" t="s">
        <v>16</v>
      </c>
    </row>
    <row r="113" spans="1:8" x14ac:dyDescent="0.25">
      <c r="A113" t="s">
        <v>17</v>
      </c>
      <c r="B113" t="s">
        <v>755</v>
      </c>
      <c r="C113" t="s">
        <v>12</v>
      </c>
      <c r="D113">
        <v>443</v>
      </c>
      <c r="E113" t="s">
        <v>700</v>
      </c>
      <c r="F113" t="s">
        <v>701</v>
      </c>
      <c r="G113" t="s">
        <v>702</v>
      </c>
      <c r="H113" t="s">
        <v>703</v>
      </c>
    </row>
    <row r="114" spans="1:8" x14ac:dyDescent="0.25">
      <c r="A114" t="s">
        <v>17</v>
      </c>
      <c r="B114" t="s">
        <v>756</v>
      </c>
      <c r="C114" t="s">
        <v>12</v>
      </c>
      <c r="D114">
        <v>0</v>
      </c>
      <c r="E114" t="s">
        <v>18</v>
      </c>
      <c r="F114" t="s">
        <v>19</v>
      </c>
      <c r="G114" t="s">
        <v>20</v>
      </c>
      <c r="H114" t="s">
        <v>16</v>
      </c>
    </row>
    <row r="115" spans="1:8" x14ac:dyDescent="0.25">
      <c r="A115" t="s">
        <v>17</v>
      </c>
      <c r="B115" t="s">
        <v>756</v>
      </c>
      <c r="C115" t="s">
        <v>12</v>
      </c>
      <c r="D115">
        <v>443</v>
      </c>
      <c r="E115" t="s">
        <v>700</v>
      </c>
      <c r="F115" t="s">
        <v>701</v>
      </c>
      <c r="G115" t="s">
        <v>702</v>
      </c>
      <c r="H115" t="s">
        <v>703</v>
      </c>
    </row>
    <row r="116" spans="1:8" x14ac:dyDescent="0.25">
      <c r="A116" t="s">
        <v>17</v>
      </c>
      <c r="B116" t="s">
        <v>757</v>
      </c>
      <c r="C116" t="s">
        <v>12</v>
      </c>
      <c r="D116">
        <v>0</v>
      </c>
      <c r="E116" t="s">
        <v>18</v>
      </c>
      <c r="F116" t="s">
        <v>19</v>
      </c>
      <c r="G116" t="s">
        <v>20</v>
      </c>
      <c r="H116" t="s">
        <v>16</v>
      </c>
    </row>
    <row r="117" spans="1:8" x14ac:dyDescent="0.25">
      <c r="A117" t="s">
        <v>17</v>
      </c>
      <c r="B117" t="s">
        <v>757</v>
      </c>
      <c r="C117" t="s">
        <v>12</v>
      </c>
      <c r="D117">
        <v>443</v>
      </c>
      <c r="E117" t="s">
        <v>700</v>
      </c>
      <c r="F117" t="s">
        <v>701</v>
      </c>
      <c r="G117" t="s">
        <v>702</v>
      </c>
      <c r="H117" t="s">
        <v>703</v>
      </c>
    </row>
    <row r="118" spans="1:8" x14ac:dyDescent="0.25">
      <c r="A118" t="s">
        <v>17</v>
      </c>
      <c r="B118" t="s">
        <v>758</v>
      </c>
      <c r="C118" t="s">
        <v>12</v>
      </c>
      <c r="D118">
        <v>0</v>
      </c>
      <c r="E118" t="s">
        <v>18</v>
      </c>
      <c r="F118" t="s">
        <v>19</v>
      </c>
      <c r="G118" t="s">
        <v>20</v>
      </c>
      <c r="H118" t="s">
        <v>16</v>
      </c>
    </row>
    <row r="119" spans="1:8" x14ac:dyDescent="0.25">
      <c r="A119" t="s">
        <v>17</v>
      </c>
      <c r="B119" t="s">
        <v>758</v>
      </c>
      <c r="C119" t="s">
        <v>12</v>
      </c>
      <c r="D119">
        <v>443</v>
      </c>
      <c r="E119" t="s">
        <v>700</v>
      </c>
      <c r="F119" t="s">
        <v>701</v>
      </c>
      <c r="G119" t="s">
        <v>702</v>
      </c>
      <c r="H119" t="s">
        <v>703</v>
      </c>
    </row>
    <row r="120" spans="1:8" x14ac:dyDescent="0.25">
      <c r="A120" t="s">
        <v>17</v>
      </c>
      <c r="B120" t="s">
        <v>759</v>
      </c>
      <c r="C120" t="s">
        <v>12</v>
      </c>
      <c r="D120">
        <v>0</v>
      </c>
      <c r="E120" t="s">
        <v>18</v>
      </c>
      <c r="F120" t="s">
        <v>19</v>
      </c>
      <c r="G120" t="s">
        <v>20</v>
      </c>
      <c r="H120" t="s">
        <v>16</v>
      </c>
    </row>
    <row r="121" spans="1:8" x14ac:dyDescent="0.25">
      <c r="A121" t="s">
        <v>17</v>
      </c>
      <c r="B121" t="s">
        <v>759</v>
      </c>
      <c r="C121" t="s">
        <v>12</v>
      </c>
      <c r="D121">
        <v>443</v>
      </c>
      <c r="E121" t="s">
        <v>700</v>
      </c>
      <c r="F121" t="s">
        <v>701</v>
      </c>
      <c r="G121" t="s">
        <v>702</v>
      </c>
      <c r="H121" t="s">
        <v>703</v>
      </c>
    </row>
    <row r="122" spans="1:8" x14ac:dyDescent="0.25">
      <c r="A122" t="s">
        <v>17</v>
      </c>
      <c r="B122" t="s">
        <v>760</v>
      </c>
      <c r="C122" t="s">
        <v>12</v>
      </c>
      <c r="D122">
        <v>0</v>
      </c>
      <c r="E122" t="s">
        <v>18</v>
      </c>
      <c r="F122" t="s">
        <v>19</v>
      </c>
      <c r="G122" t="s">
        <v>20</v>
      </c>
      <c r="H122" t="s">
        <v>16</v>
      </c>
    </row>
    <row r="123" spans="1:8" x14ac:dyDescent="0.25">
      <c r="A123" t="s">
        <v>17</v>
      </c>
      <c r="B123" t="s">
        <v>760</v>
      </c>
      <c r="C123" t="s">
        <v>12</v>
      </c>
      <c r="D123">
        <v>443</v>
      </c>
      <c r="E123" t="s">
        <v>700</v>
      </c>
      <c r="F123" t="s">
        <v>701</v>
      </c>
      <c r="G123" t="s">
        <v>702</v>
      </c>
      <c r="H123" t="s">
        <v>703</v>
      </c>
    </row>
    <row r="124" spans="1:8" x14ac:dyDescent="0.25">
      <c r="A124" t="s">
        <v>17</v>
      </c>
      <c r="B124" t="s">
        <v>761</v>
      </c>
      <c r="C124" t="s">
        <v>12</v>
      </c>
      <c r="D124">
        <v>0</v>
      </c>
      <c r="E124" t="s">
        <v>18</v>
      </c>
      <c r="F124" t="s">
        <v>19</v>
      </c>
      <c r="G124" t="s">
        <v>20</v>
      </c>
      <c r="H124" t="s">
        <v>16</v>
      </c>
    </row>
    <row r="125" spans="1:8" x14ac:dyDescent="0.25">
      <c r="A125" t="s">
        <v>17</v>
      </c>
      <c r="B125" t="s">
        <v>761</v>
      </c>
      <c r="C125" t="s">
        <v>12</v>
      </c>
      <c r="D125">
        <v>443</v>
      </c>
      <c r="E125" t="s">
        <v>700</v>
      </c>
      <c r="F125" t="s">
        <v>701</v>
      </c>
      <c r="G125" t="s">
        <v>702</v>
      </c>
      <c r="H125" t="s">
        <v>703</v>
      </c>
    </row>
    <row r="126" spans="1:8" x14ac:dyDescent="0.25">
      <c r="A126" t="s">
        <v>17</v>
      </c>
      <c r="B126" t="s">
        <v>762</v>
      </c>
      <c r="C126" t="s">
        <v>12</v>
      </c>
      <c r="D126">
        <v>0</v>
      </c>
      <c r="E126" t="s">
        <v>18</v>
      </c>
      <c r="F126" t="s">
        <v>19</v>
      </c>
      <c r="G126" t="s">
        <v>20</v>
      </c>
      <c r="H126" t="s">
        <v>16</v>
      </c>
    </row>
    <row r="127" spans="1:8" x14ac:dyDescent="0.25">
      <c r="A127" t="s">
        <v>17</v>
      </c>
      <c r="B127" t="s">
        <v>762</v>
      </c>
      <c r="C127" t="s">
        <v>12</v>
      </c>
      <c r="D127">
        <v>443</v>
      </c>
      <c r="E127" t="s">
        <v>700</v>
      </c>
      <c r="F127" t="s">
        <v>701</v>
      </c>
      <c r="G127" t="s">
        <v>702</v>
      </c>
      <c r="H127" t="s">
        <v>703</v>
      </c>
    </row>
    <row r="128" spans="1:8" x14ac:dyDescent="0.25">
      <c r="A128" t="s">
        <v>17</v>
      </c>
      <c r="B128" t="s">
        <v>763</v>
      </c>
      <c r="C128" t="s">
        <v>12</v>
      </c>
      <c r="D128">
        <v>0</v>
      </c>
      <c r="E128" t="s">
        <v>18</v>
      </c>
      <c r="F128" t="s">
        <v>19</v>
      </c>
      <c r="G128" t="s">
        <v>20</v>
      </c>
      <c r="H128" t="s">
        <v>16</v>
      </c>
    </row>
    <row r="129" spans="1:8" x14ac:dyDescent="0.25">
      <c r="A129" t="s">
        <v>17</v>
      </c>
      <c r="B129" t="s">
        <v>763</v>
      </c>
      <c r="C129" t="s">
        <v>12</v>
      </c>
      <c r="D129">
        <v>443</v>
      </c>
      <c r="E129" t="s">
        <v>700</v>
      </c>
      <c r="F129" t="s">
        <v>701</v>
      </c>
      <c r="G129" t="s">
        <v>702</v>
      </c>
      <c r="H129" t="s">
        <v>703</v>
      </c>
    </row>
    <row r="130" spans="1:8" x14ac:dyDescent="0.25">
      <c r="A130" t="s">
        <v>17</v>
      </c>
      <c r="B130" t="s">
        <v>764</v>
      </c>
      <c r="C130" t="s">
        <v>12</v>
      </c>
      <c r="D130">
        <v>0</v>
      </c>
      <c r="E130" t="s">
        <v>18</v>
      </c>
      <c r="F130" t="s">
        <v>19</v>
      </c>
      <c r="G130" t="s">
        <v>20</v>
      </c>
      <c r="H130" t="s">
        <v>16</v>
      </c>
    </row>
    <row r="131" spans="1:8" x14ac:dyDescent="0.25">
      <c r="A131" t="s">
        <v>17</v>
      </c>
      <c r="B131" t="s">
        <v>764</v>
      </c>
      <c r="C131" t="s">
        <v>12</v>
      </c>
      <c r="D131">
        <v>443</v>
      </c>
      <c r="E131" t="s">
        <v>700</v>
      </c>
      <c r="F131" t="s">
        <v>701</v>
      </c>
      <c r="G131" t="s">
        <v>702</v>
      </c>
      <c r="H131" t="s">
        <v>703</v>
      </c>
    </row>
    <row r="132" spans="1:8" x14ac:dyDescent="0.25">
      <c r="A132" t="s">
        <v>17</v>
      </c>
      <c r="B132" t="s">
        <v>765</v>
      </c>
      <c r="C132" t="s">
        <v>12</v>
      </c>
      <c r="D132">
        <v>0</v>
      </c>
      <c r="E132" t="s">
        <v>18</v>
      </c>
      <c r="F132" t="s">
        <v>19</v>
      </c>
      <c r="G132" t="s">
        <v>20</v>
      </c>
      <c r="H132" t="s">
        <v>16</v>
      </c>
    </row>
    <row r="133" spans="1:8" x14ac:dyDescent="0.25">
      <c r="A133" t="s">
        <v>17</v>
      </c>
      <c r="B133" t="s">
        <v>765</v>
      </c>
      <c r="C133" t="s">
        <v>12</v>
      </c>
      <c r="D133">
        <v>443</v>
      </c>
      <c r="E133" t="s">
        <v>700</v>
      </c>
      <c r="F133" t="s">
        <v>701</v>
      </c>
      <c r="G133" t="s">
        <v>702</v>
      </c>
      <c r="H133" t="s">
        <v>703</v>
      </c>
    </row>
    <row r="134" spans="1:8" x14ac:dyDescent="0.25">
      <c r="A134" t="s">
        <v>17</v>
      </c>
      <c r="B134" t="s">
        <v>766</v>
      </c>
      <c r="C134" t="s">
        <v>12</v>
      </c>
      <c r="D134">
        <v>0</v>
      </c>
      <c r="E134" t="s">
        <v>18</v>
      </c>
      <c r="F134" t="s">
        <v>19</v>
      </c>
      <c r="G134" t="s">
        <v>20</v>
      </c>
      <c r="H134" t="s">
        <v>16</v>
      </c>
    </row>
    <row r="135" spans="1:8" x14ac:dyDescent="0.25">
      <c r="A135" t="s">
        <v>17</v>
      </c>
      <c r="B135" t="s">
        <v>766</v>
      </c>
      <c r="C135" t="s">
        <v>12</v>
      </c>
      <c r="D135">
        <v>443</v>
      </c>
      <c r="E135" t="s">
        <v>700</v>
      </c>
      <c r="F135" t="s">
        <v>701</v>
      </c>
      <c r="G135" t="s">
        <v>702</v>
      </c>
      <c r="H135" t="s">
        <v>703</v>
      </c>
    </row>
    <row r="136" spans="1:8" x14ac:dyDescent="0.25">
      <c r="A136" t="s">
        <v>17</v>
      </c>
      <c r="B136" t="s">
        <v>767</v>
      </c>
      <c r="C136" t="s">
        <v>12</v>
      </c>
      <c r="D136">
        <v>0</v>
      </c>
      <c r="E136" t="s">
        <v>18</v>
      </c>
      <c r="F136" t="s">
        <v>19</v>
      </c>
      <c r="G136" t="s">
        <v>20</v>
      </c>
      <c r="H136" t="s">
        <v>16</v>
      </c>
    </row>
    <row r="137" spans="1:8" x14ac:dyDescent="0.25">
      <c r="A137" t="s">
        <v>17</v>
      </c>
      <c r="B137" t="s">
        <v>767</v>
      </c>
      <c r="C137" t="s">
        <v>12</v>
      </c>
      <c r="D137">
        <v>443</v>
      </c>
      <c r="E137" t="s">
        <v>700</v>
      </c>
      <c r="F137" t="s">
        <v>701</v>
      </c>
      <c r="G137" t="s">
        <v>702</v>
      </c>
      <c r="H137" t="s">
        <v>703</v>
      </c>
    </row>
    <row r="138" spans="1:8" x14ac:dyDescent="0.25">
      <c r="A138" t="s">
        <v>17</v>
      </c>
      <c r="B138" t="s">
        <v>768</v>
      </c>
      <c r="C138" t="s">
        <v>12</v>
      </c>
      <c r="D138">
        <v>0</v>
      </c>
      <c r="E138" t="s">
        <v>18</v>
      </c>
      <c r="F138" t="s">
        <v>19</v>
      </c>
      <c r="G138" t="s">
        <v>20</v>
      </c>
      <c r="H138" t="s">
        <v>16</v>
      </c>
    </row>
    <row r="139" spans="1:8" x14ac:dyDescent="0.25">
      <c r="A139" t="s">
        <v>17</v>
      </c>
      <c r="B139" t="s">
        <v>768</v>
      </c>
      <c r="C139" t="s">
        <v>12</v>
      </c>
      <c r="D139">
        <v>443</v>
      </c>
      <c r="E139" t="s">
        <v>700</v>
      </c>
      <c r="F139" t="s">
        <v>701</v>
      </c>
      <c r="G139" t="s">
        <v>702</v>
      </c>
      <c r="H139" t="s">
        <v>703</v>
      </c>
    </row>
    <row r="140" spans="1:8" x14ac:dyDescent="0.25">
      <c r="A140" t="s">
        <v>17</v>
      </c>
      <c r="B140" t="s">
        <v>769</v>
      </c>
      <c r="C140" t="s">
        <v>12</v>
      </c>
      <c r="D140">
        <v>0</v>
      </c>
      <c r="E140" t="s">
        <v>18</v>
      </c>
      <c r="F140" t="s">
        <v>19</v>
      </c>
      <c r="G140" t="s">
        <v>20</v>
      </c>
      <c r="H140" t="s">
        <v>16</v>
      </c>
    </row>
    <row r="141" spans="1:8" x14ac:dyDescent="0.25">
      <c r="A141" t="s">
        <v>17</v>
      </c>
      <c r="B141" t="s">
        <v>769</v>
      </c>
      <c r="C141" t="s">
        <v>12</v>
      </c>
      <c r="D141">
        <v>443</v>
      </c>
      <c r="E141" t="s">
        <v>700</v>
      </c>
      <c r="F141" t="s">
        <v>701</v>
      </c>
      <c r="G141" t="s">
        <v>702</v>
      </c>
      <c r="H141" t="s">
        <v>703</v>
      </c>
    </row>
    <row r="142" spans="1:8" x14ac:dyDescent="0.25">
      <c r="A142" t="s">
        <v>17</v>
      </c>
      <c r="B142" t="s">
        <v>770</v>
      </c>
      <c r="C142" t="s">
        <v>12</v>
      </c>
      <c r="D142">
        <v>0</v>
      </c>
      <c r="E142" t="s">
        <v>18</v>
      </c>
      <c r="F142" t="s">
        <v>19</v>
      </c>
      <c r="G142" t="s">
        <v>20</v>
      </c>
      <c r="H142" t="s">
        <v>16</v>
      </c>
    </row>
    <row r="143" spans="1:8" x14ac:dyDescent="0.25">
      <c r="A143" t="s">
        <v>17</v>
      </c>
      <c r="B143" t="s">
        <v>770</v>
      </c>
      <c r="C143" t="s">
        <v>12</v>
      </c>
      <c r="D143">
        <v>443</v>
      </c>
      <c r="E143" t="s">
        <v>700</v>
      </c>
      <c r="F143" t="s">
        <v>701</v>
      </c>
      <c r="G143" t="s">
        <v>702</v>
      </c>
      <c r="H143" t="s">
        <v>703</v>
      </c>
    </row>
    <row r="144" spans="1:8" x14ac:dyDescent="0.25">
      <c r="A144" t="s">
        <v>17</v>
      </c>
      <c r="B144" t="s">
        <v>771</v>
      </c>
      <c r="C144" t="s">
        <v>12</v>
      </c>
      <c r="D144">
        <v>0</v>
      </c>
      <c r="E144" t="s">
        <v>18</v>
      </c>
      <c r="F144" t="s">
        <v>19</v>
      </c>
      <c r="G144" t="s">
        <v>20</v>
      </c>
      <c r="H144" t="s">
        <v>16</v>
      </c>
    </row>
    <row r="145" spans="1:8" x14ac:dyDescent="0.25">
      <c r="A145" t="s">
        <v>17</v>
      </c>
      <c r="B145" t="s">
        <v>771</v>
      </c>
      <c r="C145" t="s">
        <v>12</v>
      </c>
      <c r="D145">
        <v>443</v>
      </c>
      <c r="E145" t="s">
        <v>700</v>
      </c>
      <c r="F145" t="s">
        <v>701</v>
      </c>
      <c r="G145" t="s">
        <v>702</v>
      </c>
      <c r="H145" t="s">
        <v>703</v>
      </c>
    </row>
    <row r="146" spans="1:8" x14ac:dyDescent="0.25">
      <c r="A146" t="s">
        <v>17</v>
      </c>
      <c r="B146" t="s">
        <v>772</v>
      </c>
      <c r="C146" t="s">
        <v>12</v>
      </c>
      <c r="D146">
        <v>0</v>
      </c>
      <c r="E146" t="s">
        <v>18</v>
      </c>
      <c r="F146" t="s">
        <v>19</v>
      </c>
      <c r="G146" t="s">
        <v>20</v>
      </c>
      <c r="H146" t="s">
        <v>16</v>
      </c>
    </row>
    <row r="147" spans="1:8" x14ac:dyDescent="0.25">
      <c r="A147" t="s">
        <v>17</v>
      </c>
      <c r="B147" t="s">
        <v>772</v>
      </c>
      <c r="C147" t="s">
        <v>12</v>
      </c>
      <c r="D147">
        <v>443</v>
      </c>
      <c r="E147" t="s">
        <v>700</v>
      </c>
      <c r="F147" t="s">
        <v>701</v>
      </c>
      <c r="G147" t="s">
        <v>702</v>
      </c>
      <c r="H147" t="s">
        <v>703</v>
      </c>
    </row>
    <row r="148" spans="1:8" x14ac:dyDescent="0.25">
      <c r="A148" t="s">
        <v>17</v>
      </c>
      <c r="B148" t="s">
        <v>773</v>
      </c>
      <c r="C148" t="s">
        <v>12</v>
      </c>
      <c r="D148">
        <v>0</v>
      </c>
      <c r="E148" t="s">
        <v>18</v>
      </c>
      <c r="F148" t="s">
        <v>19</v>
      </c>
      <c r="G148" t="s">
        <v>20</v>
      </c>
      <c r="H148" t="s">
        <v>16</v>
      </c>
    </row>
    <row r="149" spans="1:8" x14ac:dyDescent="0.25">
      <c r="A149" t="s">
        <v>17</v>
      </c>
      <c r="B149" t="s">
        <v>773</v>
      </c>
      <c r="C149" t="s">
        <v>12</v>
      </c>
      <c r="D149">
        <v>443</v>
      </c>
      <c r="E149" t="s">
        <v>700</v>
      </c>
      <c r="F149" t="s">
        <v>701</v>
      </c>
      <c r="G149" t="s">
        <v>702</v>
      </c>
      <c r="H149" t="s">
        <v>703</v>
      </c>
    </row>
    <row r="150" spans="1:8" x14ac:dyDescent="0.25">
      <c r="A150" t="s">
        <v>17</v>
      </c>
      <c r="B150" t="s">
        <v>774</v>
      </c>
      <c r="C150" t="s">
        <v>12</v>
      </c>
      <c r="D150">
        <v>0</v>
      </c>
      <c r="E150" t="s">
        <v>18</v>
      </c>
      <c r="F150" t="s">
        <v>19</v>
      </c>
      <c r="G150" t="s">
        <v>20</v>
      </c>
      <c r="H150" t="s">
        <v>16</v>
      </c>
    </row>
    <row r="151" spans="1:8" x14ac:dyDescent="0.25">
      <c r="A151" t="s">
        <v>17</v>
      </c>
      <c r="B151" t="s">
        <v>774</v>
      </c>
      <c r="C151" t="s">
        <v>12</v>
      </c>
      <c r="D151">
        <v>443</v>
      </c>
      <c r="E151" t="s">
        <v>700</v>
      </c>
      <c r="F151" t="s">
        <v>701</v>
      </c>
      <c r="G151" t="s">
        <v>702</v>
      </c>
      <c r="H151" t="s">
        <v>703</v>
      </c>
    </row>
    <row r="152" spans="1:8" x14ac:dyDescent="0.25">
      <c r="A152" t="s">
        <v>17</v>
      </c>
      <c r="B152" t="s">
        <v>775</v>
      </c>
      <c r="C152" t="s">
        <v>12</v>
      </c>
      <c r="D152">
        <v>0</v>
      </c>
      <c r="E152" t="s">
        <v>18</v>
      </c>
      <c r="F152" t="s">
        <v>19</v>
      </c>
      <c r="G152" t="s">
        <v>20</v>
      </c>
      <c r="H152" t="s">
        <v>16</v>
      </c>
    </row>
    <row r="153" spans="1:8" x14ac:dyDescent="0.25">
      <c r="A153" t="s">
        <v>17</v>
      </c>
      <c r="B153" t="s">
        <v>775</v>
      </c>
      <c r="C153" t="s">
        <v>12</v>
      </c>
      <c r="D153">
        <v>443</v>
      </c>
      <c r="E153" t="s">
        <v>700</v>
      </c>
      <c r="F153" t="s">
        <v>701</v>
      </c>
      <c r="G153" t="s">
        <v>702</v>
      </c>
      <c r="H153" t="s">
        <v>703</v>
      </c>
    </row>
    <row r="154" spans="1:8" x14ac:dyDescent="0.25">
      <c r="A154" t="s">
        <v>17</v>
      </c>
      <c r="B154" t="s">
        <v>776</v>
      </c>
      <c r="C154" t="s">
        <v>12</v>
      </c>
      <c r="D154">
        <v>0</v>
      </c>
      <c r="E154" t="s">
        <v>18</v>
      </c>
      <c r="F154" t="s">
        <v>19</v>
      </c>
      <c r="G154" t="s">
        <v>20</v>
      </c>
      <c r="H154" t="s">
        <v>16</v>
      </c>
    </row>
    <row r="155" spans="1:8" x14ac:dyDescent="0.25">
      <c r="A155" t="s">
        <v>17</v>
      </c>
      <c r="B155" t="s">
        <v>776</v>
      </c>
      <c r="C155" t="s">
        <v>12</v>
      </c>
      <c r="D155">
        <v>443</v>
      </c>
      <c r="E155" t="s">
        <v>700</v>
      </c>
      <c r="F155" t="s">
        <v>701</v>
      </c>
      <c r="G155" t="s">
        <v>702</v>
      </c>
      <c r="H155" t="s">
        <v>703</v>
      </c>
    </row>
    <row r="156" spans="1:8" x14ac:dyDescent="0.25">
      <c r="A156" t="s">
        <v>17</v>
      </c>
      <c r="B156" t="s">
        <v>777</v>
      </c>
      <c r="C156" t="s">
        <v>12</v>
      </c>
      <c r="D156">
        <v>0</v>
      </c>
      <c r="E156" t="s">
        <v>18</v>
      </c>
      <c r="F156" t="s">
        <v>19</v>
      </c>
      <c r="G156" t="s">
        <v>20</v>
      </c>
      <c r="H156" t="s">
        <v>16</v>
      </c>
    </row>
    <row r="157" spans="1:8" x14ac:dyDescent="0.25">
      <c r="A157" t="s">
        <v>17</v>
      </c>
      <c r="B157" t="s">
        <v>777</v>
      </c>
      <c r="C157" t="s">
        <v>12</v>
      </c>
      <c r="D157">
        <v>443</v>
      </c>
      <c r="E157" t="s">
        <v>700</v>
      </c>
      <c r="F157" t="s">
        <v>701</v>
      </c>
      <c r="G157" t="s">
        <v>702</v>
      </c>
      <c r="H157" t="s">
        <v>703</v>
      </c>
    </row>
    <row r="158" spans="1:8" x14ac:dyDescent="0.25">
      <c r="A158" t="s">
        <v>17</v>
      </c>
      <c r="B158" t="s">
        <v>778</v>
      </c>
      <c r="C158" t="s">
        <v>12</v>
      </c>
      <c r="D158">
        <v>0</v>
      </c>
      <c r="E158" t="s">
        <v>18</v>
      </c>
      <c r="F158" t="s">
        <v>19</v>
      </c>
      <c r="G158" t="s">
        <v>20</v>
      </c>
      <c r="H158" t="s">
        <v>16</v>
      </c>
    </row>
    <row r="159" spans="1:8" x14ac:dyDescent="0.25">
      <c r="A159" t="s">
        <v>17</v>
      </c>
      <c r="B159" t="s">
        <v>778</v>
      </c>
      <c r="C159" t="s">
        <v>12</v>
      </c>
      <c r="D159">
        <v>443</v>
      </c>
      <c r="E159" t="s">
        <v>700</v>
      </c>
      <c r="F159" t="s">
        <v>701</v>
      </c>
      <c r="G159" t="s">
        <v>702</v>
      </c>
      <c r="H159" t="s">
        <v>703</v>
      </c>
    </row>
    <row r="160" spans="1:8" x14ac:dyDescent="0.25">
      <c r="A160" t="s">
        <v>17</v>
      </c>
      <c r="B160" t="s">
        <v>779</v>
      </c>
      <c r="C160" t="s">
        <v>12</v>
      </c>
      <c r="D160">
        <v>0</v>
      </c>
      <c r="E160" t="s">
        <v>18</v>
      </c>
      <c r="F160" t="s">
        <v>19</v>
      </c>
      <c r="G160" t="s">
        <v>20</v>
      </c>
      <c r="H160" t="s">
        <v>16</v>
      </c>
    </row>
    <row r="161" spans="1:8" x14ac:dyDescent="0.25">
      <c r="A161" t="s">
        <v>17</v>
      </c>
      <c r="B161" t="s">
        <v>779</v>
      </c>
      <c r="C161" t="s">
        <v>12</v>
      </c>
      <c r="D161">
        <v>443</v>
      </c>
      <c r="E161" t="s">
        <v>700</v>
      </c>
      <c r="F161" t="s">
        <v>701</v>
      </c>
      <c r="G161" t="s">
        <v>702</v>
      </c>
      <c r="H161" t="s">
        <v>703</v>
      </c>
    </row>
    <row r="162" spans="1:8" x14ac:dyDescent="0.25">
      <c r="A162" t="s">
        <v>17</v>
      </c>
      <c r="B162" t="s">
        <v>780</v>
      </c>
      <c r="C162" t="s">
        <v>12</v>
      </c>
      <c r="D162">
        <v>0</v>
      </c>
      <c r="E162" t="s">
        <v>18</v>
      </c>
      <c r="F162" t="s">
        <v>19</v>
      </c>
      <c r="G162" t="s">
        <v>20</v>
      </c>
      <c r="H162" t="s">
        <v>16</v>
      </c>
    </row>
    <row r="163" spans="1:8" x14ac:dyDescent="0.25">
      <c r="A163" t="s">
        <v>17</v>
      </c>
      <c r="B163" t="s">
        <v>780</v>
      </c>
      <c r="C163" t="s">
        <v>12</v>
      </c>
      <c r="D163">
        <v>443</v>
      </c>
      <c r="E163" t="s">
        <v>700</v>
      </c>
      <c r="F163" t="s">
        <v>701</v>
      </c>
      <c r="G163" t="s">
        <v>702</v>
      </c>
      <c r="H163" t="s">
        <v>703</v>
      </c>
    </row>
    <row r="164" spans="1:8" x14ac:dyDescent="0.25">
      <c r="A164" t="s">
        <v>17</v>
      </c>
      <c r="B164" t="s">
        <v>781</v>
      </c>
      <c r="C164" t="s">
        <v>12</v>
      </c>
      <c r="D164">
        <v>0</v>
      </c>
      <c r="E164" t="s">
        <v>18</v>
      </c>
      <c r="F164" t="s">
        <v>19</v>
      </c>
      <c r="G164" t="s">
        <v>20</v>
      </c>
      <c r="H164" t="s">
        <v>16</v>
      </c>
    </row>
    <row r="165" spans="1:8" x14ac:dyDescent="0.25">
      <c r="A165" t="s">
        <v>17</v>
      </c>
      <c r="B165" t="s">
        <v>781</v>
      </c>
      <c r="C165" t="s">
        <v>12</v>
      </c>
      <c r="D165">
        <v>443</v>
      </c>
      <c r="E165" t="s">
        <v>700</v>
      </c>
      <c r="F165" t="s">
        <v>701</v>
      </c>
      <c r="G165" t="s">
        <v>702</v>
      </c>
      <c r="H165" t="s">
        <v>703</v>
      </c>
    </row>
    <row r="166" spans="1:8" x14ac:dyDescent="0.25">
      <c r="A166" t="s">
        <v>17</v>
      </c>
      <c r="B166" t="s">
        <v>782</v>
      </c>
      <c r="C166" t="s">
        <v>12</v>
      </c>
      <c r="D166">
        <v>0</v>
      </c>
      <c r="E166" t="s">
        <v>18</v>
      </c>
      <c r="F166" t="s">
        <v>19</v>
      </c>
      <c r="G166" t="s">
        <v>20</v>
      </c>
      <c r="H166" t="s">
        <v>16</v>
      </c>
    </row>
    <row r="167" spans="1:8" x14ac:dyDescent="0.25">
      <c r="A167" t="s">
        <v>17</v>
      </c>
      <c r="B167" t="s">
        <v>782</v>
      </c>
      <c r="C167" t="s">
        <v>12</v>
      </c>
      <c r="D167">
        <v>443</v>
      </c>
      <c r="E167" t="s">
        <v>700</v>
      </c>
      <c r="F167" t="s">
        <v>701</v>
      </c>
      <c r="G167" t="s">
        <v>702</v>
      </c>
      <c r="H167" t="s">
        <v>703</v>
      </c>
    </row>
    <row r="168" spans="1:8" x14ac:dyDescent="0.25">
      <c r="A168" t="s">
        <v>17</v>
      </c>
      <c r="B168" t="s">
        <v>783</v>
      </c>
      <c r="C168" t="s">
        <v>12</v>
      </c>
      <c r="D168">
        <v>0</v>
      </c>
      <c r="E168" t="s">
        <v>18</v>
      </c>
      <c r="F168" t="s">
        <v>19</v>
      </c>
      <c r="G168" t="s">
        <v>20</v>
      </c>
      <c r="H168" t="s">
        <v>16</v>
      </c>
    </row>
    <row r="169" spans="1:8" x14ac:dyDescent="0.25">
      <c r="A169" t="s">
        <v>17</v>
      </c>
      <c r="B169" t="s">
        <v>783</v>
      </c>
      <c r="C169" t="s">
        <v>12</v>
      </c>
      <c r="D169">
        <v>443</v>
      </c>
      <c r="E169" t="s">
        <v>700</v>
      </c>
      <c r="F169" t="s">
        <v>701</v>
      </c>
      <c r="G169" t="s">
        <v>702</v>
      </c>
      <c r="H169" t="s">
        <v>703</v>
      </c>
    </row>
    <row r="170" spans="1:8" x14ac:dyDescent="0.25">
      <c r="A170" t="s">
        <v>17</v>
      </c>
      <c r="B170" t="s">
        <v>784</v>
      </c>
      <c r="C170" t="s">
        <v>12</v>
      </c>
      <c r="D170">
        <v>0</v>
      </c>
      <c r="E170" t="s">
        <v>18</v>
      </c>
      <c r="F170" t="s">
        <v>19</v>
      </c>
      <c r="G170" t="s">
        <v>20</v>
      </c>
      <c r="H170" t="s">
        <v>16</v>
      </c>
    </row>
    <row r="171" spans="1:8" x14ac:dyDescent="0.25">
      <c r="A171" t="s">
        <v>17</v>
      </c>
      <c r="B171" t="s">
        <v>784</v>
      </c>
      <c r="C171" t="s">
        <v>12</v>
      </c>
      <c r="D171">
        <v>443</v>
      </c>
      <c r="E171" t="s">
        <v>700</v>
      </c>
      <c r="F171" t="s">
        <v>701</v>
      </c>
      <c r="G171" t="s">
        <v>702</v>
      </c>
      <c r="H171" t="s">
        <v>703</v>
      </c>
    </row>
    <row r="172" spans="1:8" x14ac:dyDescent="0.25">
      <c r="A172" t="s">
        <v>17</v>
      </c>
      <c r="B172" t="s">
        <v>785</v>
      </c>
      <c r="C172" t="s">
        <v>12</v>
      </c>
      <c r="D172">
        <v>0</v>
      </c>
      <c r="E172" t="s">
        <v>18</v>
      </c>
      <c r="F172" t="s">
        <v>19</v>
      </c>
      <c r="G172" t="s">
        <v>20</v>
      </c>
      <c r="H172" t="s">
        <v>16</v>
      </c>
    </row>
    <row r="173" spans="1:8" x14ac:dyDescent="0.25">
      <c r="A173" t="s">
        <v>17</v>
      </c>
      <c r="B173" t="s">
        <v>786</v>
      </c>
      <c r="C173" t="s">
        <v>12</v>
      </c>
      <c r="D173">
        <v>0</v>
      </c>
      <c r="E173" t="s">
        <v>18</v>
      </c>
      <c r="F173" t="s">
        <v>19</v>
      </c>
      <c r="G173" t="s">
        <v>20</v>
      </c>
      <c r="H173" t="s">
        <v>16</v>
      </c>
    </row>
    <row r="174" spans="1:8" x14ac:dyDescent="0.25">
      <c r="A174" t="s">
        <v>17</v>
      </c>
      <c r="B174" t="s">
        <v>787</v>
      </c>
      <c r="C174" t="s">
        <v>12</v>
      </c>
      <c r="D174">
        <v>0</v>
      </c>
      <c r="E174" t="s">
        <v>18</v>
      </c>
      <c r="F174" t="s">
        <v>19</v>
      </c>
      <c r="G174" t="s">
        <v>20</v>
      </c>
      <c r="H174" t="s">
        <v>16</v>
      </c>
    </row>
    <row r="175" spans="1:8" x14ac:dyDescent="0.25">
      <c r="A175" t="s">
        <v>17</v>
      </c>
      <c r="B175" t="s">
        <v>788</v>
      </c>
      <c r="C175" t="s">
        <v>12</v>
      </c>
      <c r="D175">
        <v>0</v>
      </c>
      <c r="E175" t="s">
        <v>18</v>
      </c>
      <c r="F175" t="s">
        <v>19</v>
      </c>
      <c r="G175" t="s">
        <v>20</v>
      </c>
      <c r="H175" t="s">
        <v>16</v>
      </c>
    </row>
    <row r="176" spans="1:8" x14ac:dyDescent="0.25">
      <c r="A176" t="s">
        <v>17</v>
      </c>
      <c r="B176" t="s">
        <v>789</v>
      </c>
      <c r="C176" t="s">
        <v>12</v>
      </c>
      <c r="D176">
        <v>0</v>
      </c>
      <c r="E176" t="s">
        <v>18</v>
      </c>
      <c r="F176" t="s">
        <v>19</v>
      </c>
      <c r="G176" t="s">
        <v>20</v>
      </c>
      <c r="H176" t="s">
        <v>16</v>
      </c>
    </row>
    <row r="177" spans="1:10" x14ac:dyDescent="0.25">
      <c r="A177" t="s">
        <v>17</v>
      </c>
      <c r="B177" t="s">
        <v>790</v>
      </c>
      <c r="C177" t="s">
        <v>12</v>
      </c>
      <c r="D177">
        <v>0</v>
      </c>
      <c r="E177" t="s">
        <v>18</v>
      </c>
      <c r="F177" t="s">
        <v>19</v>
      </c>
      <c r="G177" t="s">
        <v>20</v>
      </c>
      <c r="H177" t="s">
        <v>16</v>
      </c>
    </row>
    <row r="178" spans="1:10" x14ac:dyDescent="0.25">
      <c r="A178" t="s">
        <v>35</v>
      </c>
      <c r="B178" t="s">
        <v>790</v>
      </c>
      <c r="C178" t="s">
        <v>12</v>
      </c>
      <c r="D178">
        <v>0</v>
      </c>
      <c r="E178" t="s">
        <v>791</v>
      </c>
      <c r="F178" t="s">
        <v>792</v>
      </c>
      <c r="G178" t="s">
        <v>793</v>
      </c>
      <c r="H178" t="s">
        <v>16</v>
      </c>
      <c r="I178">
        <v>10</v>
      </c>
    </row>
    <row r="179" spans="1:10" x14ac:dyDescent="0.25">
      <c r="A179" t="s">
        <v>10</v>
      </c>
      <c r="B179" t="s">
        <v>790</v>
      </c>
      <c r="C179" t="s">
        <v>12</v>
      </c>
      <c r="D179">
        <v>443</v>
      </c>
      <c r="E179" t="s">
        <v>164</v>
      </c>
      <c r="F179" t="s">
        <v>165</v>
      </c>
      <c r="G179" t="s">
        <v>166</v>
      </c>
      <c r="H179" t="s">
        <v>16</v>
      </c>
    </row>
    <row r="180" spans="1:10" x14ac:dyDescent="0.25">
      <c r="A180" t="s">
        <v>21</v>
      </c>
      <c r="B180" t="s">
        <v>790</v>
      </c>
      <c r="C180" t="s">
        <v>12</v>
      </c>
      <c r="D180">
        <v>443</v>
      </c>
      <c r="E180" t="s">
        <v>47</v>
      </c>
      <c r="F180" t="s">
        <v>48</v>
      </c>
      <c r="G180" t="s">
        <v>49</v>
      </c>
      <c r="H180" t="s">
        <v>50</v>
      </c>
      <c r="I180">
        <v>6.5</v>
      </c>
    </row>
    <row r="181" spans="1:10" x14ac:dyDescent="0.25">
      <c r="A181" t="s">
        <v>21</v>
      </c>
      <c r="B181" t="s">
        <v>790</v>
      </c>
      <c r="C181" t="s">
        <v>12</v>
      </c>
      <c r="D181">
        <v>443</v>
      </c>
      <c r="E181" t="s">
        <v>51</v>
      </c>
      <c r="F181" t="s">
        <v>52</v>
      </c>
      <c r="G181" t="s">
        <v>49</v>
      </c>
      <c r="H181" t="s">
        <v>16</v>
      </c>
      <c r="I181">
        <v>6.5</v>
      </c>
    </row>
    <row r="182" spans="1:10" x14ac:dyDescent="0.25">
      <c r="A182" t="s">
        <v>17</v>
      </c>
      <c r="B182" t="s">
        <v>790</v>
      </c>
      <c r="C182" t="s">
        <v>12</v>
      </c>
      <c r="D182">
        <v>0</v>
      </c>
      <c r="E182" t="s">
        <v>53</v>
      </c>
      <c r="F182" t="s">
        <v>54</v>
      </c>
      <c r="G182" t="s">
        <v>55</v>
      </c>
      <c r="H182" t="s">
        <v>16</v>
      </c>
    </row>
    <row r="183" spans="1:10" x14ac:dyDescent="0.25">
      <c r="A183" t="s">
        <v>10</v>
      </c>
      <c r="B183" t="s">
        <v>790</v>
      </c>
      <c r="C183" t="s">
        <v>12</v>
      </c>
      <c r="D183">
        <v>22</v>
      </c>
      <c r="E183" t="s">
        <v>28</v>
      </c>
      <c r="F183" t="s">
        <v>29</v>
      </c>
      <c r="G183" t="s">
        <v>30</v>
      </c>
      <c r="H183" t="s">
        <v>16</v>
      </c>
    </row>
    <row r="184" spans="1:10" x14ac:dyDescent="0.25">
      <c r="A184" t="s">
        <v>21</v>
      </c>
      <c r="B184" t="s">
        <v>790</v>
      </c>
      <c r="C184" t="s">
        <v>12</v>
      </c>
      <c r="D184">
        <v>443</v>
      </c>
      <c r="E184" t="s">
        <v>79</v>
      </c>
      <c r="F184" t="s">
        <v>80</v>
      </c>
      <c r="G184" t="s">
        <v>81</v>
      </c>
      <c r="H184" t="s">
        <v>82</v>
      </c>
      <c r="I184">
        <v>6.5</v>
      </c>
    </row>
    <row r="185" spans="1:10" x14ac:dyDescent="0.25">
      <c r="A185" t="s">
        <v>17</v>
      </c>
      <c r="B185" t="s">
        <v>790</v>
      </c>
      <c r="C185" t="s">
        <v>12</v>
      </c>
      <c r="D185">
        <v>443</v>
      </c>
      <c r="E185" t="s">
        <v>243</v>
      </c>
      <c r="F185" t="s">
        <v>80</v>
      </c>
      <c r="G185" t="s">
        <v>84</v>
      </c>
      <c r="H185" t="s">
        <v>244</v>
      </c>
    </row>
    <row r="186" spans="1:10" x14ac:dyDescent="0.25">
      <c r="A186" t="s">
        <v>17</v>
      </c>
      <c r="B186" t="s">
        <v>790</v>
      </c>
      <c r="C186" t="s">
        <v>12</v>
      </c>
      <c r="D186">
        <v>443</v>
      </c>
      <c r="E186" t="s">
        <v>700</v>
      </c>
      <c r="F186" t="s">
        <v>701</v>
      </c>
      <c r="G186" t="s">
        <v>702</v>
      </c>
      <c r="H186" t="s">
        <v>703</v>
      </c>
    </row>
    <row r="187" spans="1:10" x14ac:dyDescent="0.25">
      <c r="A187" t="s">
        <v>10</v>
      </c>
      <c r="B187" t="s">
        <v>790</v>
      </c>
      <c r="C187" t="s">
        <v>12</v>
      </c>
      <c r="D187">
        <v>22</v>
      </c>
      <c r="E187" t="s">
        <v>649</v>
      </c>
      <c r="F187" t="s">
        <v>650</v>
      </c>
      <c r="G187" t="s">
        <v>651</v>
      </c>
      <c r="H187" t="s">
        <v>652</v>
      </c>
      <c r="I187">
        <v>3.7</v>
      </c>
    </row>
    <row r="188" spans="1:10" x14ac:dyDescent="0.25">
      <c r="A188" t="s">
        <v>21</v>
      </c>
      <c r="B188" t="s">
        <v>790</v>
      </c>
      <c r="C188" t="s">
        <v>12</v>
      </c>
      <c r="D188">
        <v>443</v>
      </c>
      <c r="E188" t="s">
        <v>83</v>
      </c>
      <c r="F188" t="s">
        <v>80</v>
      </c>
      <c r="G188" t="s">
        <v>84</v>
      </c>
      <c r="H188" t="s">
        <v>85</v>
      </c>
      <c r="I188">
        <v>6.5</v>
      </c>
    </row>
    <row r="189" spans="1:10" x14ac:dyDescent="0.25">
      <c r="A189" t="s">
        <v>17</v>
      </c>
      <c r="B189" t="s">
        <v>790</v>
      </c>
      <c r="C189" t="s">
        <v>12</v>
      </c>
      <c r="D189">
        <v>22</v>
      </c>
      <c r="E189" t="s">
        <v>217</v>
      </c>
      <c r="F189" t="s">
        <v>218</v>
      </c>
      <c r="G189" t="s">
        <v>20</v>
      </c>
      <c r="H189" t="s">
        <v>219</v>
      </c>
    </row>
    <row r="190" spans="1:10" x14ac:dyDescent="0.25">
      <c r="A190" t="s">
        <v>21</v>
      </c>
      <c r="B190" t="s">
        <v>790</v>
      </c>
      <c r="C190" t="s">
        <v>12</v>
      </c>
      <c r="D190">
        <v>22</v>
      </c>
      <c r="E190" t="s">
        <v>60</v>
      </c>
      <c r="F190" t="s">
        <v>61</v>
      </c>
      <c r="G190" t="s">
        <v>62</v>
      </c>
      <c r="H190" t="s">
        <v>63</v>
      </c>
      <c r="I190">
        <v>5.9</v>
      </c>
      <c r="J190">
        <v>6.7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7FEEE-D410-4005-94B5-3ADC0B029E76}">
  <dimension ref="A1:J109"/>
  <sheetViews>
    <sheetView workbookViewId="0">
      <selection sqref="A1:J143"/>
    </sheetView>
  </sheetViews>
  <sheetFormatPr defaultRowHeight="15" x14ac:dyDescent="0.25"/>
  <cols>
    <col min="1" max="1" width="8.140625" bestFit="1" customWidth="1"/>
    <col min="2" max="2" width="13.85546875" bestFit="1" customWidth="1"/>
    <col min="3" max="3" width="10.85546875" bestFit="1" customWidth="1"/>
    <col min="4" max="4" width="7" bestFit="1" customWidth="1"/>
    <col min="5" max="5" width="53.85546875" bestFit="1" customWidth="1"/>
    <col min="6" max="8" width="81.140625" bestFit="1" customWidth="1"/>
    <col min="9" max="9" width="22.7109375" bestFit="1" customWidth="1"/>
    <col min="10" max="10" width="12.42578125" bestFit="1" customWidth="1"/>
  </cols>
  <sheetData>
    <row r="1" spans="1:10" x14ac:dyDescent="0.25">
      <c r="A1" t="s">
        <v>0</v>
      </c>
      <c r="B1" t="s">
        <v>1</v>
      </c>
      <c r="C1" t="s">
        <v>2</v>
      </c>
      <c r="D1" t="s">
        <v>3</v>
      </c>
      <c r="E1" t="s">
        <v>4</v>
      </c>
      <c r="F1" t="s">
        <v>5</v>
      </c>
      <c r="G1" t="s">
        <v>6</v>
      </c>
      <c r="H1" t="s">
        <v>7</v>
      </c>
      <c r="I1" t="s">
        <v>8</v>
      </c>
      <c r="J1" t="s">
        <v>9</v>
      </c>
    </row>
    <row r="2" spans="1:10" x14ac:dyDescent="0.25">
      <c r="A2" t="s">
        <v>17</v>
      </c>
      <c r="B2" t="s">
        <v>674</v>
      </c>
      <c r="C2" t="s">
        <v>12</v>
      </c>
      <c r="D2">
        <v>80</v>
      </c>
      <c r="E2" t="s">
        <v>675</v>
      </c>
      <c r="F2" t="s">
        <v>676</v>
      </c>
      <c r="G2" t="s">
        <v>20</v>
      </c>
      <c r="H2" t="s">
        <v>677</v>
      </c>
    </row>
    <row r="3" spans="1:10" x14ac:dyDescent="0.25">
      <c r="A3" t="s">
        <v>17</v>
      </c>
      <c r="B3" t="s">
        <v>674</v>
      </c>
      <c r="C3" t="s">
        <v>12</v>
      </c>
      <c r="D3">
        <v>0</v>
      </c>
      <c r="E3" t="s">
        <v>18</v>
      </c>
      <c r="F3" t="s">
        <v>19</v>
      </c>
      <c r="G3" t="s">
        <v>20</v>
      </c>
      <c r="H3" t="s">
        <v>16</v>
      </c>
    </row>
    <row r="4" spans="1:10" x14ac:dyDescent="0.25">
      <c r="A4" t="s">
        <v>10</v>
      </c>
      <c r="B4" t="s">
        <v>674</v>
      </c>
      <c r="C4" t="s">
        <v>12</v>
      </c>
      <c r="D4">
        <v>80</v>
      </c>
      <c r="E4" t="s">
        <v>571</v>
      </c>
      <c r="F4" t="s">
        <v>572</v>
      </c>
      <c r="G4" t="s">
        <v>573</v>
      </c>
      <c r="H4" t="s">
        <v>16</v>
      </c>
    </row>
    <row r="5" spans="1:10" x14ac:dyDescent="0.25">
      <c r="A5" t="s">
        <v>10</v>
      </c>
      <c r="B5" t="s">
        <v>674</v>
      </c>
      <c r="C5" t="s">
        <v>12</v>
      </c>
      <c r="D5">
        <v>80</v>
      </c>
      <c r="E5" t="s">
        <v>164</v>
      </c>
      <c r="F5" t="s">
        <v>165</v>
      </c>
      <c r="G5" t="s">
        <v>166</v>
      </c>
      <c r="H5" t="s">
        <v>16</v>
      </c>
    </row>
    <row r="6" spans="1:10" x14ac:dyDescent="0.25">
      <c r="A6" t="s">
        <v>17</v>
      </c>
      <c r="B6" t="s">
        <v>678</v>
      </c>
      <c r="C6" t="s">
        <v>12</v>
      </c>
      <c r="D6">
        <v>9999</v>
      </c>
      <c r="E6" t="s">
        <v>679</v>
      </c>
      <c r="F6" t="s">
        <v>680</v>
      </c>
      <c r="G6" t="s">
        <v>20</v>
      </c>
      <c r="H6" t="s">
        <v>16</v>
      </c>
    </row>
    <row r="7" spans="1:10" x14ac:dyDescent="0.25">
      <c r="A7" t="s">
        <v>17</v>
      </c>
      <c r="B7" t="s">
        <v>678</v>
      </c>
      <c r="C7" t="s">
        <v>12</v>
      </c>
      <c r="D7">
        <v>80</v>
      </c>
      <c r="E7" t="s">
        <v>681</v>
      </c>
      <c r="F7" t="s">
        <v>682</v>
      </c>
      <c r="G7" t="s">
        <v>15</v>
      </c>
      <c r="H7" t="s">
        <v>16</v>
      </c>
    </row>
    <row r="8" spans="1:10" x14ac:dyDescent="0.25">
      <c r="A8" t="s">
        <v>17</v>
      </c>
      <c r="B8" t="s">
        <v>678</v>
      </c>
      <c r="C8" t="s">
        <v>12</v>
      </c>
      <c r="D8">
        <v>0</v>
      </c>
      <c r="E8" t="s">
        <v>18</v>
      </c>
      <c r="F8" t="s">
        <v>19</v>
      </c>
      <c r="G8" t="s">
        <v>20</v>
      </c>
      <c r="H8" t="s">
        <v>16</v>
      </c>
    </row>
    <row r="9" spans="1:10" x14ac:dyDescent="0.25">
      <c r="A9" t="s">
        <v>21</v>
      </c>
      <c r="B9" t="s">
        <v>678</v>
      </c>
      <c r="C9" t="s">
        <v>12</v>
      </c>
      <c r="D9">
        <v>445</v>
      </c>
      <c r="E9" t="s">
        <v>71</v>
      </c>
      <c r="F9" t="s">
        <v>72</v>
      </c>
      <c r="G9" t="s">
        <v>73</v>
      </c>
      <c r="H9" t="s">
        <v>74</v>
      </c>
      <c r="I9">
        <v>5.3</v>
      </c>
    </row>
    <row r="10" spans="1:10" x14ac:dyDescent="0.25">
      <c r="A10" t="s">
        <v>21</v>
      </c>
      <c r="B10" t="s">
        <v>678</v>
      </c>
      <c r="C10" t="s">
        <v>12</v>
      </c>
      <c r="D10">
        <v>9999</v>
      </c>
      <c r="E10" t="s">
        <v>683</v>
      </c>
      <c r="F10" t="s">
        <v>684</v>
      </c>
      <c r="G10" t="s">
        <v>685</v>
      </c>
      <c r="H10" t="s">
        <v>686</v>
      </c>
    </row>
    <row r="11" spans="1:10" x14ac:dyDescent="0.25">
      <c r="A11" t="s">
        <v>17</v>
      </c>
      <c r="B11" t="s">
        <v>687</v>
      </c>
      <c r="C11" t="s">
        <v>12</v>
      </c>
      <c r="D11">
        <v>0</v>
      </c>
      <c r="E11" t="s">
        <v>18</v>
      </c>
      <c r="F11" t="s">
        <v>19</v>
      </c>
      <c r="G11" t="s">
        <v>20</v>
      </c>
      <c r="H11" t="s">
        <v>16</v>
      </c>
    </row>
    <row r="12" spans="1:10" x14ac:dyDescent="0.25">
      <c r="A12" t="s">
        <v>17</v>
      </c>
      <c r="B12" t="s">
        <v>688</v>
      </c>
      <c r="C12" t="s">
        <v>12</v>
      </c>
      <c r="D12">
        <v>0</v>
      </c>
      <c r="E12" t="s">
        <v>18</v>
      </c>
      <c r="F12" t="s">
        <v>19</v>
      </c>
      <c r="G12" t="s">
        <v>20</v>
      </c>
      <c r="H12" t="s">
        <v>16</v>
      </c>
    </row>
    <row r="13" spans="1:10" x14ac:dyDescent="0.25">
      <c r="A13" t="s">
        <v>21</v>
      </c>
      <c r="B13" t="s">
        <v>688</v>
      </c>
      <c r="C13" t="s">
        <v>12</v>
      </c>
      <c r="D13">
        <v>443</v>
      </c>
      <c r="E13" t="s">
        <v>47</v>
      </c>
      <c r="F13" t="s">
        <v>48</v>
      </c>
      <c r="G13" t="s">
        <v>49</v>
      </c>
      <c r="H13" t="s">
        <v>50</v>
      </c>
      <c r="I13">
        <v>6.5</v>
      </c>
    </row>
    <row r="14" spans="1:10" x14ac:dyDescent="0.25">
      <c r="A14" t="s">
        <v>21</v>
      </c>
      <c r="B14" t="s">
        <v>688</v>
      </c>
      <c r="C14" t="s">
        <v>12</v>
      </c>
      <c r="D14">
        <v>443</v>
      </c>
      <c r="E14" t="s">
        <v>51</v>
      </c>
      <c r="F14" t="s">
        <v>52</v>
      </c>
      <c r="G14" t="s">
        <v>49</v>
      </c>
      <c r="H14" t="s">
        <v>16</v>
      </c>
      <c r="I14">
        <v>6.5</v>
      </c>
    </row>
    <row r="15" spans="1:10" x14ac:dyDescent="0.25">
      <c r="A15" t="s">
        <v>21</v>
      </c>
      <c r="B15" t="s">
        <v>688</v>
      </c>
      <c r="C15" t="s">
        <v>12</v>
      </c>
      <c r="D15">
        <v>443</v>
      </c>
      <c r="E15" t="s">
        <v>79</v>
      </c>
      <c r="F15" t="s">
        <v>80</v>
      </c>
      <c r="G15" t="s">
        <v>81</v>
      </c>
      <c r="H15" t="s">
        <v>82</v>
      </c>
      <c r="I15">
        <v>6.5</v>
      </c>
    </row>
    <row r="16" spans="1:10" x14ac:dyDescent="0.25">
      <c r="A16" t="s">
        <v>21</v>
      </c>
      <c r="B16" t="s">
        <v>688</v>
      </c>
      <c r="C16" t="s">
        <v>12</v>
      </c>
      <c r="D16">
        <v>443</v>
      </c>
      <c r="E16" t="s">
        <v>83</v>
      </c>
      <c r="F16" t="s">
        <v>80</v>
      </c>
      <c r="G16" t="s">
        <v>84</v>
      </c>
      <c r="H16" t="s">
        <v>85</v>
      </c>
      <c r="I16">
        <v>6.5</v>
      </c>
    </row>
    <row r="17" spans="1:10" x14ac:dyDescent="0.25">
      <c r="A17" t="s">
        <v>17</v>
      </c>
      <c r="B17" t="s">
        <v>689</v>
      </c>
      <c r="C17" t="s">
        <v>12</v>
      </c>
      <c r="D17">
        <v>0</v>
      </c>
      <c r="E17" t="s">
        <v>18</v>
      </c>
      <c r="F17" t="s">
        <v>19</v>
      </c>
      <c r="G17" t="s">
        <v>20</v>
      </c>
      <c r="H17" t="s">
        <v>16</v>
      </c>
    </row>
    <row r="18" spans="1:10" x14ac:dyDescent="0.25">
      <c r="A18" t="s">
        <v>21</v>
      </c>
      <c r="B18" t="s">
        <v>689</v>
      </c>
      <c r="C18" t="s">
        <v>12</v>
      </c>
      <c r="D18">
        <v>443</v>
      </c>
      <c r="E18" t="s">
        <v>47</v>
      </c>
      <c r="F18" t="s">
        <v>48</v>
      </c>
      <c r="G18" t="s">
        <v>49</v>
      </c>
      <c r="H18" t="s">
        <v>50</v>
      </c>
      <c r="I18">
        <v>6.5</v>
      </c>
    </row>
    <row r="19" spans="1:10" x14ac:dyDescent="0.25">
      <c r="A19" t="s">
        <v>21</v>
      </c>
      <c r="B19" t="s">
        <v>689</v>
      </c>
      <c r="C19" t="s">
        <v>12</v>
      </c>
      <c r="D19">
        <v>443</v>
      </c>
      <c r="E19" t="s">
        <v>51</v>
      </c>
      <c r="F19" t="s">
        <v>52</v>
      </c>
      <c r="G19" t="s">
        <v>49</v>
      </c>
      <c r="H19" t="s">
        <v>16</v>
      </c>
      <c r="I19">
        <v>6.5</v>
      </c>
    </row>
    <row r="20" spans="1:10" x14ac:dyDescent="0.25">
      <c r="A20" t="s">
        <v>21</v>
      </c>
      <c r="B20" t="s">
        <v>689</v>
      </c>
      <c r="C20" t="s">
        <v>12</v>
      </c>
      <c r="D20">
        <v>443</v>
      </c>
      <c r="E20" t="s">
        <v>79</v>
      </c>
      <c r="F20" t="s">
        <v>80</v>
      </c>
      <c r="G20" t="s">
        <v>81</v>
      </c>
      <c r="H20" t="s">
        <v>82</v>
      </c>
      <c r="I20">
        <v>6.5</v>
      </c>
    </row>
    <row r="21" spans="1:10" x14ac:dyDescent="0.25">
      <c r="A21" t="s">
        <v>21</v>
      </c>
      <c r="B21" t="s">
        <v>689</v>
      </c>
      <c r="C21" t="s">
        <v>12</v>
      </c>
      <c r="D21">
        <v>443</v>
      </c>
      <c r="E21" t="s">
        <v>83</v>
      </c>
      <c r="F21" t="s">
        <v>80</v>
      </c>
      <c r="G21" t="s">
        <v>84</v>
      </c>
      <c r="H21" t="s">
        <v>85</v>
      </c>
      <c r="I21">
        <v>6.5</v>
      </c>
    </row>
    <row r="22" spans="1:10" x14ac:dyDescent="0.25">
      <c r="A22" t="s">
        <v>21</v>
      </c>
      <c r="B22" t="s">
        <v>690</v>
      </c>
      <c r="C22" t="s">
        <v>12</v>
      </c>
      <c r="D22">
        <v>443</v>
      </c>
      <c r="E22" t="s">
        <v>154</v>
      </c>
      <c r="F22" t="s">
        <v>155</v>
      </c>
      <c r="G22" t="s">
        <v>156</v>
      </c>
      <c r="H22" t="s">
        <v>16</v>
      </c>
      <c r="I22">
        <v>5.3</v>
      </c>
    </row>
    <row r="23" spans="1:10" x14ac:dyDescent="0.25">
      <c r="A23" t="s">
        <v>21</v>
      </c>
      <c r="B23" t="s">
        <v>690</v>
      </c>
      <c r="C23" t="s">
        <v>12</v>
      </c>
      <c r="D23">
        <v>1443</v>
      </c>
      <c r="E23" t="s">
        <v>154</v>
      </c>
      <c r="F23" t="s">
        <v>155</v>
      </c>
      <c r="G23" t="s">
        <v>156</v>
      </c>
      <c r="H23" t="s">
        <v>16</v>
      </c>
      <c r="I23">
        <v>5.3</v>
      </c>
    </row>
    <row r="24" spans="1:10" x14ac:dyDescent="0.25">
      <c r="A24" t="s">
        <v>17</v>
      </c>
      <c r="B24" t="s">
        <v>690</v>
      </c>
      <c r="C24" t="s">
        <v>12</v>
      </c>
      <c r="D24">
        <v>0</v>
      </c>
      <c r="E24" t="s">
        <v>18</v>
      </c>
      <c r="F24" t="s">
        <v>19</v>
      </c>
      <c r="G24" t="s">
        <v>20</v>
      </c>
      <c r="H24" t="s">
        <v>16</v>
      </c>
    </row>
    <row r="25" spans="1:10" x14ac:dyDescent="0.25">
      <c r="A25" t="s">
        <v>35</v>
      </c>
      <c r="B25" t="s">
        <v>690</v>
      </c>
      <c r="C25" t="s">
        <v>12</v>
      </c>
      <c r="D25">
        <v>443</v>
      </c>
      <c r="E25" t="s">
        <v>106</v>
      </c>
      <c r="F25" t="s">
        <v>107</v>
      </c>
      <c r="G25" t="s">
        <v>108</v>
      </c>
      <c r="H25" t="s">
        <v>109</v>
      </c>
      <c r="I25">
        <v>9.8000000000000007</v>
      </c>
    </row>
    <row r="26" spans="1:10" x14ac:dyDescent="0.25">
      <c r="A26" t="s">
        <v>35</v>
      </c>
      <c r="B26" t="s">
        <v>690</v>
      </c>
      <c r="C26" t="s">
        <v>12</v>
      </c>
      <c r="D26">
        <v>1443</v>
      </c>
      <c r="E26" t="s">
        <v>106</v>
      </c>
      <c r="F26" t="s">
        <v>107</v>
      </c>
      <c r="G26" t="s">
        <v>108</v>
      </c>
      <c r="H26" t="s">
        <v>109</v>
      </c>
      <c r="I26">
        <v>9.8000000000000007</v>
      </c>
    </row>
    <row r="27" spans="1:10" x14ac:dyDescent="0.25">
      <c r="A27" t="s">
        <v>21</v>
      </c>
      <c r="B27" t="s">
        <v>690</v>
      </c>
      <c r="C27" t="s">
        <v>12</v>
      </c>
      <c r="D27">
        <v>443</v>
      </c>
      <c r="E27" t="s">
        <v>47</v>
      </c>
      <c r="F27" t="s">
        <v>48</v>
      </c>
      <c r="G27" t="s">
        <v>49</v>
      </c>
      <c r="H27" t="s">
        <v>50</v>
      </c>
      <c r="I27">
        <v>6.5</v>
      </c>
    </row>
    <row r="28" spans="1:10" x14ac:dyDescent="0.25">
      <c r="A28" t="s">
        <v>21</v>
      </c>
      <c r="B28" t="s">
        <v>690</v>
      </c>
      <c r="C28" t="s">
        <v>12</v>
      </c>
      <c r="D28">
        <v>1443</v>
      </c>
      <c r="E28" t="s">
        <v>47</v>
      </c>
      <c r="F28" t="s">
        <v>48</v>
      </c>
      <c r="G28" t="s">
        <v>49</v>
      </c>
      <c r="H28" t="s">
        <v>50</v>
      </c>
      <c r="I28">
        <v>6.5</v>
      </c>
    </row>
    <row r="29" spans="1:10" x14ac:dyDescent="0.25">
      <c r="A29" t="s">
        <v>21</v>
      </c>
      <c r="B29" t="s">
        <v>690</v>
      </c>
      <c r="C29" t="s">
        <v>12</v>
      </c>
      <c r="D29">
        <v>443</v>
      </c>
      <c r="E29" t="s">
        <v>51</v>
      </c>
      <c r="F29" t="s">
        <v>52</v>
      </c>
      <c r="G29" t="s">
        <v>49</v>
      </c>
      <c r="H29" t="s">
        <v>16</v>
      </c>
      <c r="I29">
        <v>6.5</v>
      </c>
    </row>
    <row r="30" spans="1:10" x14ac:dyDescent="0.25">
      <c r="A30" t="s">
        <v>21</v>
      </c>
      <c r="B30" t="s">
        <v>690</v>
      </c>
      <c r="C30" t="s">
        <v>12</v>
      </c>
      <c r="D30">
        <v>1443</v>
      </c>
      <c r="E30" t="s">
        <v>51</v>
      </c>
      <c r="F30" t="s">
        <v>52</v>
      </c>
      <c r="G30" t="s">
        <v>49</v>
      </c>
      <c r="H30" t="s">
        <v>16</v>
      </c>
      <c r="I30">
        <v>6.5</v>
      </c>
    </row>
    <row r="31" spans="1:10" x14ac:dyDescent="0.25">
      <c r="A31" t="s">
        <v>21</v>
      </c>
      <c r="B31" t="s">
        <v>690</v>
      </c>
      <c r="C31" t="s">
        <v>12</v>
      </c>
      <c r="D31">
        <v>443</v>
      </c>
      <c r="E31" t="s">
        <v>120</v>
      </c>
      <c r="F31" t="s">
        <v>121</v>
      </c>
      <c r="G31" t="s">
        <v>122</v>
      </c>
      <c r="H31" t="s">
        <v>123</v>
      </c>
      <c r="I31">
        <v>5.9</v>
      </c>
      <c r="J31">
        <v>3.6</v>
      </c>
    </row>
    <row r="32" spans="1:10" x14ac:dyDescent="0.25">
      <c r="A32" t="s">
        <v>21</v>
      </c>
      <c r="B32" t="s">
        <v>690</v>
      </c>
      <c r="C32" t="s">
        <v>12</v>
      </c>
      <c r="D32">
        <v>1443</v>
      </c>
      <c r="E32" t="s">
        <v>120</v>
      </c>
      <c r="F32" t="s">
        <v>121</v>
      </c>
      <c r="G32" t="s">
        <v>122</v>
      </c>
      <c r="H32" t="s">
        <v>123</v>
      </c>
      <c r="I32">
        <v>5.9</v>
      </c>
      <c r="J32">
        <v>3.6</v>
      </c>
    </row>
    <row r="33" spans="1:10" x14ac:dyDescent="0.25">
      <c r="A33" t="s">
        <v>10</v>
      </c>
      <c r="B33" t="s">
        <v>690</v>
      </c>
      <c r="C33" t="s">
        <v>12</v>
      </c>
      <c r="D33">
        <v>443</v>
      </c>
      <c r="E33" t="s">
        <v>124</v>
      </c>
      <c r="F33" t="s">
        <v>125</v>
      </c>
      <c r="G33" t="s">
        <v>126</v>
      </c>
      <c r="H33" t="s">
        <v>127</v>
      </c>
    </row>
    <row r="34" spans="1:10" x14ac:dyDescent="0.25">
      <c r="A34" t="s">
        <v>10</v>
      </c>
      <c r="B34" t="s">
        <v>690</v>
      </c>
      <c r="C34" t="s">
        <v>12</v>
      </c>
      <c r="D34">
        <v>1443</v>
      </c>
      <c r="E34" t="s">
        <v>124</v>
      </c>
      <c r="F34" t="s">
        <v>125</v>
      </c>
      <c r="G34" t="s">
        <v>126</v>
      </c>
      <c r="H34" t="s">
        <v>127</v>
      </c>
    </row>
    <row r="35" spans="1:10" x14ac:dyDescent="0.25">
      <c r="A35" t="s">
        <v>21</v>
      </c>
      <c r="B35" t="s">
        <v>690</v>
      </c>
      <c r="C35" t="s">
        <v>12</v>
      </c>
      <c r="D35">
        <v>443</v>
      </c>
      <c r="E35" t="s">
        <v>79</v>
      </c>
      <c r="F35" t="s">
        <v>80</v>
      </c>
      <c r="G35" t="s">
        <v>81</v>
      </c>
      <c r="H35" t="s">
        <v>82</v>
      </c>
      <c r="I35">
        <v>6.5</v>
      </c>
    </row>
    <row r="36" spans="1:10" x14ac:dyDescent="0.25">
      <c r="A36" t="s">
        <v>21</v>
      </c>
      <c r="B36" t="s">
        <v>690</v>
      </c>
      <c r="C36" t="s">
        <v>12</v>
      </c>
      <c r="D36">
        <v>1443</v>
      </c>
      <c r="E36" t="s">
        <v>79</v>
      </c>
      <c r="F36" t="s">
        <v>80</v>
      </c>
      <c r="G36" t="s">
        <v>81</v>
      </c>
      <c r="H36" t="s">
        <v>82</v>
      </c>
      <c r="I36">
        <v>6.5</v>
      </c>
    </row>
    <row r="37" spans="1:10" x14ac:dyDescent="0.25">
      <c r="A37" t="s">
        <v>21</v>
      </c>
      <c r="B37" t="s">
        <v>690</v>
      </c>
      <c r="C37" t="s">
        <v>12</v>
      </c>
      <c r="D37">
        <v>443</v>
      </c>
      <c r="E37" t="s">
        <v>83</v>
      </c>
      <c r="F37" t="s">
        <v>80</v>
      </c>
      <c r="G37" t="s">
        <v>84</v>
      </c>
      <c r="H37" t="s">
        <v>85</v>
      </c>
      <c r="I37">
        <v>6.5</v>
      </c>
    </row>
    <row r="38" spans="1:10" x14ac:dyDescent="0.25">
      <c r="A38" t="s">
        <v>21</v>
      </c>
      <c r="B38" t="s">
        <v>690</v>
      </c>
      <c r="C38" t="s">
        <v>12</v>
      </c>
      <c r="D38">
        <v>1443</v>
      </c>
      <c r="E38" t="s">
        <v>83</v>
      </c>
      <c r="F38" t="s">
        <v>80</v>
      </c>
      <c r="G38" t="s">
        <v>84</v>
      </c>
      <c r="H38" t="s">
        <v>85</v>
      </c>
      <c r="I38">
        <v>6.5</v>
      </c>
    </row>
    <row r="39" spans="1:10" x14ac:dyDescent="0.25">
      <c r="A39" t="s">
        <v>21</v>
      </c>
      <c r="B39" t="s">
        <v>691</v>
      </c>
      <c r="C39" t="s">
        <v>12</v>
      </c>
      <c r="D39">
        <v>443</v>
      </c>
      <c r="E39" t="s">
        <v>154</v>
      </c>
      <c r="F39" t="s">
        <v>155</v>
      </c>
      <c r="G39" t="s">
        <v>156</v>
      </c>
      <c r="H39" t="s">
        <v>16</v>
      </c>
      <c r="I39">
        <v>5.3</v>
      </c>
    </row>
    <row r="40" spans="1:10" x14ac:dyDescent="0.25">
      <c r="A40" t="s">
        <v>21</v>
      </c>
      <c r="B40" t="s">
        <v>691</v>
      </c>
      <c r="C40" t="s">
        <v>12</v>
      </c>
      <c r="D40">
        <v>1443</v>
      </c>
      <c r="E40" t="s">
        <v>154</v>
      </c>
      <c r="F40" t="s">
        <v>155</v>
      </c>
      <c r="G40" t="s">
        <v>156</v>
      </c>
      <c r="H40" t="s">
        <v>16</v>
      </c>
      <c r="I40">
        <v>5.3</v>
      </c>
    </row>
    <row r="41" spans="1:10" x14ac:dyDescent="0.25">
      <c r="A41" t="s">
        <v>17</v>
      </c>
      <c r="B41" t="s">
        <v>691</v>
      </c>
      <c r="C41" t="s">
        <v>12</v>
      </c>
      <c r="D41">
        <v>0</v>
      </c>
      <c r="E41" t="s">
        <v>18</v>
      </c>
      <c r="F41" t="s">
        <v>19</v>
      </c>
      <c r="G41" t="s">
        <v>20</v>
      </c>
      <c r="H41" t="s">
        <v>16</v>
      </c>
    </row>
    <row r="42" spans="1:10" x14ac:dyDescent="0.25">
      <c r="A42" t="s">
        <v>35</v>
      </c>
      <c r="B42" t="s">
        <v>691</v>
      </c>
      <c r="C42" t="s">
        <v>12</v>
      </c>
      <c r="D42">
        <v>443</v>
      </c>
      <c r="E42" t="s">
        <v>106</v>
      </c>
      <c r="F42" t="s">
        <v>107</v>
      </c>
      <c r="G42" t="s">
        <v>108</v>
      </c>
      <c r="H42" t="s">
        <v>109</v>
      </c>
      <c r="I42">
        <v>9.8000000000000007</v>
      </c>
    </row>
    <row r="43" spans="1:10" x14ac:dyDescent="0.25">
      <c r="A43" t="s">
        <v>35</v>
      </c>
      <c r="B43" t="s">
        <v>691</v>
      </c>
      <c r="C43" t="s">
        <v>12</v>
      </c>
      <c r="D43">
        <v>1443</v>
      </c>
      <c r="E43" t="s">
        <v>106</v>
      </c>
      <c r="F43" t="s">
        <v>107</v>
      </c>
      <c r="G43" t="s">
        <v>108</v>
      </c>
      <c r="H43" t="s">
        <v>109</v>
      </c>
      <c r="I43">
        <v>9.8000000000000007</v>
      </c>
    </row>
    <row r="44" spans="1:10" x14ac:dyDescent="0.25">
      <c r="A44" t="s">
        <v>21</v>
      </c>
      <c r="B44" t="s">
        <v>691</v>
      </c>
      <c r="C44" t="s">
        <v>12</v>
      </c>
      <c r="D44">
        <v>443</v>
      </c>
      <c r="E44" t="s">
        <v>47</v>
      </c>
      <c r="F44" t="s">
        <v>48</v>
      </c>
      <c r="G44" t="s">
        <v>49</v>
      </c>
      <c r="H44" t="s">
        <v>50</v>
      </c>
      <c r="I44">
        <v>6.5</v>
      </c>
    </row>
    <row r="45" spans="1:10" x14ac:dyDescent="0.25">
      <c r="A45" t="s">
        <v>21</v>
      </c>
      <c r="B45" t="s">
        <v>691</v>
      </c>
      <c r="C45" t="s">
        <v>12</v>
      </c>
      <c r="D45">
        <v>1443</v>
      </c>
      <c r="E45" t="s">
        <v>47</v>
      </c>
      <c r="F45" t="s">
        <v>48</v>
      </c>
      <c r="G45" t="s">
        <v>49</v>
      </c>
      <c r="H45" t="s">
        <v>50</v>
      </c>
      <c r="I45">
        <v>6.5</v>
      </c>
    </row>
    <row r="46" spans="1:10" x14ac:dyDescent="0.25">
      <c r="A46" t="s">
        <v>21</v>
      </c>
      <c r="B46" t="s">
        <v>691</v>
      </c>
      <c r="C46" t="s">
        <v>12</v>
      </c>
      <c r="D46">
        <v>443</v>
      </c>
      <c r="E46" t="s">
        <v>51</v>
      </c>
      <c r="F46" t="s">
        <v>52</v>
      </c>
      <c r="G46" t="s">
        <v>49</v>
      </c>
      <c r="H46" t="s">
        <v>16</v>
      </c>
      <c r="I46">
        <v>6.5</v>
      </c>
    </row>
    <row r="47" spans="1:10" x14ac:dyDescent="0.25">
      <c r="A47" t="s">
        <v>21</v>
      </c>
      <c r="B47" t="s">
        <v>691</v>
      </c>
      <c r="C47" t="s">
        <v>12</v>
      </c>
      <c r="D47">
        <v>1443</v>
      </c>
      <c r="E47" t="s">
        <v>51</v>
      </c>
      <c r="F47" t="s">
        <v>52</v>
      </c>
      <c r="G47" t="s">
        <v>49</v>
      </c>
      <c r="H47" t="s">
        <v>16</v>
      </c>
      <c r="I47">
        <v>6.5</v>
      </c>
    </row>
    <row r="48" spans="1:10" x14ac:dyDescent="0.25">
      <c r="A48" t="s">
        <v>21</v>
      </c>
      <c r="B48" t="s">
        <v>691</v>
      </c>
      <c r="C48" t="s">
        <v>12</v>
      </c>
      <c r="D48">
        <v>443</v>
      </c>
      <c r="E48" t="s">
        <v>120</v>
      </c>
      <c r="F48" t="s">
        <v>121</v>
      </c>
      <c r="G48" t="s">
        <v>122</v>
      </c>
      <c r="H48" t="s">
        <v>123</v>
      </c>
      <c r="I48">
        <v>5.9</v>
      </c>
      <c r="J48">
        <v>3.6</v>
      </c>
    </row>
    <row r="49" spans="1:10" x14ac:dyDescent="0.25">
      <c r="A49" t="s">
        <v>21</v>
      </c>
      <c r="B49" t="s">
        <v>691</v>
      </c>
      <c r="C49" t="s">
        <v>12</v>
      </c>
      <c r="D49">
        <v>1443</v>
      </c>
      <c r="E49" t="s">
        <v>120</v>
      </c>
      <c r="F49" t="s">
        <v>121</v>
      </c>
      <c r="G49" t="s">
        <v>122</v>
      </c>
      <c r="H49" t="s">
        <v>123</v>
      </c>
      <c r="I49">
        <v>5.9</v>
      </c>
      <c r="J49">
        <v>3.6</v>
      </c>
    </row>
    <row r="50" spans="1:10" x14ac:dyDescent="0.25">
      <c r="A50" t="s">
        <v>10</v>
      </c>
      <c r="B50" t="s">
        <v>691</v>
      </c>
      <c r="C50" t="s">
        <v>12</v>
      </c>
      <c r="D50">
        <v>443</v>
      </c>
      <c r="E50" t="s">
        <v>124</v>
      </c>
      <c r="F50" t="s">
        <v>125</v>
      </c>
      <c r="G50" t="s">
        <v>126</v>
      </c>
      <c r="H50" t="s">
        <v>127</v>
      </c>
    </row>
    <row r="51" spans="1:10" x14ac:dyDescent="0.25">
      <c r="A51" t="s">
        <v>10</v>
      </c>
      <c r="B51" t="s">
        <v>691</v>
      </c>
      <c r="C51" t="s">
        <v>12</v>
      </c>
      <c r="D51">
        <v>1443</v>
      </c>
      <c r="E51" t="s">
        <v>124</v>
      </c>
      <c r="F51" t="s">
        <v>125</v>
      </c>
      <c r="G51" t="s">
        <v>126</v>
      </c>
      <c r="H51" t="s">
        <v>127</v>
      </c>
    </row>
    <row r="52" spans="1:10" x14ac:dyDescent="0.25">
      <c r="A52" t="s">
        <v>21</v>
      </c>
      <c r="B52" t="s">
        <v>691</v>
      </c>
      <c r="C52" t="s">
        <v>12</v>
      </c>
      <c r="D52">
        <v>443</v>
      </c>
      <c r="E52" t="s">
        <v>79</v>
      </c>
      <c r="F52" t="s">
        <v>80</v>
      </c>
      <c r="G52" t="s">
        <v>81</v>
      </c>
      <c r="H52" t="s">
        <v>82</v>
      </c>
      <c r="I52">
        <v>6.5</v>
      </c>
    </row>
    <row r="53" spans="1:10" x14ac:dyDescent="0.25">
      <c r="A53" t="s">
        <v>21</v>
      </c>
      <c r="B53" t="s">
        <v>691</v>
      </c>
      <c r="C53" t="s">
        <v>12</v>
      </c>
      <c r="D53">
        <v>1443</v>
      </c>
      <c r="E53" t="s">
        <v>79</v>
      </c>
      <c r="F53" t="s">
        <v>80</v>
      </c>
      <c r="G53" t="s">
        <v>81</v>
      </c>
      <c r="H53" t="s">
        <v>82</v>
      </c>
      <c r="I53">
        <v>6.5</v>
      </c>
    </row>
    <row r="54" spans="1:10" x14ac:dyDescent="0.25">
      <c r="A54" t="s">
        <v>21</v>
      </c>
      <c r="B54" t="s">
        <v>691</v>
      </c>
      <c r="C54" t="s">
        <v>12</v>
      </c>
      <c r="D54">
        <v>443</v>
      </c>
      <c r="E54" t="s">
        <v>83</v>
      </c>
      <c r="F54" t="s">
        <v>80</v>
      </c>
      <c r="G54" t="s">
        <v>84</v>
      </c>
      <c r="H54" t="s">
        <v>85</v>
      </c>
      <c r="I54">
        <v>6.5</v>
      </c>
    </row>
    <row r="55" spans="1:10" x14ac:dyDescent="0.25">
      <c r="A55" t="s">
        <v>21</v>
      </c>
      <c r="B55" t="s">
        <v>691</v>
      </c>
      <c r="C55" t="s">
        <v>12</v>
      </c>
      <c r="D55">
        <v>1443</v>
      </c>
      <c r="E55" t="s">
        <v>83</v>
      </c>
      <c r="F55" t="s">
        <v>80</v>
      </c>
      <c r="G55" t="s">
        <v>84</v>
      </c>
      <c r="H55" t="s">
        <v>85</v>
      </c>
      <c r="I55">
        <v>6.5</v>
      </c>
    </row>
    <row r="56" spans="1:10" x14ac:dyDescent="0.25">
      <c r="A56" t="s">
        <v>17</v>
      </c>
      <c r="B56" t="s">
        <v>692</v>
      </c>
      <c r="C56" t="s">
        <v>12</v>
      </c>
      <c r="D56">
        <v>80</v>
      </c>
      <c r="E56" t="s">
        <v>679</v>
      </c>
      <c r="F56" t="s">
        <v>680</v>
      </c>
      <c r="G56" t="s">
        <v>20</v>
      </c>
      <c r="H56" t="s">
        <v>16</v>
      </c>
    </row>
    <row r="57" spans="1:10" x14ac:dyDescent="0.25">
      <c r="A57" t="s">
        <v>17</v>
      </c>
      <c r="B57" t="s">
        <v>692</v>
      </c>
      <c r="C57" t="s">
        <v>12</v>
      </c>
      <c r="D57">
        <v>0</v>
      </c>
      <c r="E57" t="s">
        <v>18</v>
      </c>
      <c r="F57" t="s">
        <v>19</v>
      </c>
      <c r="G57" t="s">
        <v>20</v>
      </c>
      <c r="H57" t="s">
        <v>16</v>
      </c>
    </row>
    <row r="58" spans="1:10" x14ac:dyDescent="0.25">
      <c r="A58" t="s">
        <v>21</v>
      </c>
      <c r="B58" t="s">
        <v>692</v>
      </c>
      <c r="C58" t="s">
        <v>12</v>
      </c>
      <c r="D58">
        <v>502</v>
      </c>
      <c r="E58" t="s">
        <v>497</v>
      </c>
      <c r="F58" t="s">
        <v>498</v>
      </c>
      <c r="G58" t="s">
        <v>499</v>
      </c>
      <c r="H58" t="s">
        <v>500</v>
      </c>
      <c r="I58">
        <v>5.3</v>
      </c>
    </row>
    <row r="59" spans="1:10" x14ac:dyDescent="0.25">
      <c r="A59" t="s">
        <v>21</v>
      </c>
      <c r="B59" t="s">
        <v>692</v>
      </c>
      <c r="C59" t="s">
        <v>12</v>
      </c>
      <c r="D59">
        <v>502</v>
      </c>
      <c r="E59" t="s">
        <v>501</v>
      </c>
      <c r="F59" t="s">
        <v>502</v>
      </c>
      <c r="G59" t="s">
        <v>499</v>
      </c>
      <c r="H59" t="s">
        <v>503</v>
      </c>
      <c r="I59">
        <v>5.3</v>
      </c>
    </row>
    <row r="60" spans="1:10" x14ac:dyDescent="0.25">
      <c r="A60" t="s">
        <v>21</v>
      </c>
      <c r="B60" t="s">
        <v>692</v>
      </c>
      <c r="C60" t="s">
        <v>12</v>
      </c>
      <c r="D60">
        <v>502</v>
      </c>
      <c r="E60" t="s">
        <v>504</v>
      </c>
      <c r="F60" t="s">
        <v>505</v>
      </c>
      <c r="G60" t="s">
        <v>499</v>
      </c>
      <c r="H60" t="s">
        <v>500</v>
      </c>
      <c r="I60">
        <v>5.8</v>
      </c>
    </row>
    <row r="61" spans="1:10" x14ac:dyDescent="0.25">
      <c r="A61" t="s">
        <v>21</v>
      </c>
      <c r="B61" t="s">
        <v>692</v>
      </c>
      <c r="C61" t="s">
        <v>12</v>
      </c>
      <c r="D61">
        <v>502</v>
      </c>
      <c r="E61" t="s">
        <v>506</v>
      </c>
      <c r="F61" t="s">
        <v>507</v>
      </c>
      <c r="G61" t="s">
        <v>499</v>
      </c>
      <c r="H61" t="s">
        <v>500</v>
      </c>
    </row>
    <row r="62" spans="1:10" x14ac:dyDescent="0.25">
      <c r="A62" t="s">
        <v>21</v>
      </c>
      <c r="B62" t="s">
        <v>692</v>
      </c>
      <c r="C62" t="s">
        <v>12</v>
      </c>
      <c r="D62">
        <v>80</v>
      </c>
      <c r="E62" t="s">
        <v>683</v>
      </c>
      <c r="F62" t="s">
        <v>684</v>
      </c>
      <c r="G62" t="s">
        <v>685</v>
      </c>
      <c r="H62" t="s">
        <v>686</v>
      </c>
    </row>
    <row r="63" spans="1:10" x14ac:dyDescent="0.25">
      <c r="A63" t="s">
        <v>21</v>
      </c>
      <c r="B63" t="s">
        <v>693</v>
      </c>
      <c r="C63" t="s">
        <v>12</v>
      </c>
      <c r="D63">
        <v>443</v>
      </c>
      <c r="E63" t="s">
        <v>154</v>
      </c>
      <c r="F63" t="s">
        <v>155</v>
      </c>
      <c r="G63" t="s">
        <v>156</v>
      </c>
      <c r="H63" t="s">
        <v>16</v>
      </c>
      <c r="I63">
        <v>5.3</v>
      </c>
    </row>
    <row r="64" spans="1:10" x14ac:dyDescent="0.25">
      <c r="A64" t="s">
        <v>21</v>
      </c>
      <c r="B64" t="s">
        <v>693</v>
      </c>
      <c r="C64" t="s">
        <v>12</v>
      </c>
      <c r="D64">
        <v>8443</v>
      </c>
      <c r="E64" t="s">
        <v>154</v>
      </c>
      <c r="F64" t="s">
        <v>155</v>
      </c>
      <c r="G64" t="s">
        <v>156</v>
      </c>
      <c r="H64" t="s">
        <v>16</v>
      </c>
      <c r="I64">
        <v>5.3</v>
      </c>
    </row>
    <row r="65" spans="1:10" x14ac:dyDescent="0.25">
      <c r="A65" t="s">
        <v>17</v>
      </c>
      <c r="B65" t="s">
        <v>693</v>
      </c>
      <c r="C65" t="s">
        <v>12</v>
      </c>
      <c r="D65">
        <v>0</v>
      </c>
      <c r="E65" t="s">
        <v>18</v>
      </c>
      <c r="F65" t="s">
        <v>19</v>
      </c>
      <c r="G65" t="s">
        <v>20</v>
      </c>
      <c r="H65" t="s">
        <v>16</v>
      </c>
    </row>
    <row r="66" spans="1:10" x14ac:dyDescent="0.25">
      <c r="A66" t="s">
        <v>21</v>
      </c>
      <c r="B66" t="s">
        <v>693</v>
      </c>
      <c r="C66" t="s">
        <v>12</v>
      </c>
      <c r="D66">
        <v>443</v>
      </c>
      <c r="E66" t="s">
        <v>47</v>
      </c>
      <c r="F66" t="s">
        <v>48</v>
      </c>
      <c r="G66" t="s">
        <v>49</v>
      </c>
      <c r="H66" t="s">
        <v>50</v>
      </c>
      <c r="I66">
        <v>6.5</v>
      </c>
    </row>
    <row r="67" spans="1:10" x14ac:dyDescent="0.25">
      <c r="A67" t="s">
        <v>21</v>
      </c>
      <c r="B67" t="s">
        <v>693</v>
      </c>
      <c r="C67" t="s">
        <v>12</v>
      </c>
      <c r="D67">
        <v>8443</v>
      </c>
      <c r="E67" t="s">
        <v>47</v>
      </c>
      <c r="F67" t="s">
        <v>48</v>
      </c>
      <c r="G67" t="s">
        <v>49</v>
      </c>
      <c r="H67" t="s">
        <v>50</v>
      </c>
      <c r="I67">
        <v>6.5</v>
      </c>
    </row>
    <row r="68" spans="1:10" x14ac:dyDescent="0.25">
      <c r="A68" t="s">
        <v>21</v>
      </c>
      <c r="B68" t="s">
        <v>693</v>
      </c>
      <c r="C68" t="s">
        <v>12</v>
      </c>
      <c r="D68">
        <v>443</v>
      </c>
      <c r="E68" t="s">
        <v>51</v>
      </c>
      <c r="F68" t="s">
        <v>52</v>
      </c>
      <c r="G68" t="s">
        <v>49</v>
      </c>
      <c r="H68" t="s">
        <v>16</v>
      </c>
      <c r="I68">
        <v>6.5</v>
      </c>
    </row>
    <row r="69" spans="1:10" x14ac:dyDescent="0.25">
      <c r="A69" t="s">
        <v>21</v>
      </c>
      <c r="B69" t="s">
        <v>693</v>
      </c>
      <c r="C69" t="s">
        <v>12</v>
      </c>
      <c r="D69">
        <v>8443</v>
      </c>
      <c r="E69" t="s">
        <v>51</v>
      </c>
      <c r="F69" t="s">
        <v>52</v>
      </c>
      <c r="G69" t="s">
        <v>49</v>
      </c>
      <c r="H69" t="s">
        <v>16</v>
      </c>
      <c r="I69">
        <v>6.5</v>
      </c>
    </row>
    <row r="70" spans="1:10" x14ac:dyDescent="0.25">
      <c r="A70" t="s">
        <v>17</v>
      </c>
      <c r="B70" t="s">
        <v>694</v>
      </c>
      <c r="C70" t="s">
        <v>12</v>
      </c>
      <c r="D70">
        <v>0</v>
      </c>
      <c r="E70" t="s">
        <v>225</v>
      </c>
      <c r="F70" t="s">
        <v>226</v>
      </c>
      <c r="G70" t="s">
        <v>20</v>
      </c>
      <c r="H70" t="s">
        <v>16</v>
      </c>
    </row>
    <row r="71" spans="1:10" x14ac:dyDescent="0.25">
      <c r="A71" t="s">
        <v>17</v>
      </c>
      <c r="B71" t="s">
        <v>694</v>
      </c>
      <c r="C71" t="s">
        <v>12</v>
      </c>
      <c r="D71">
        <v>0</v>
      </c>
      <c r="E71" t="s">
        <v>18</v>
      </c>
      <c r="F71" t="s">
        <v>19</v>
      </c>
      <c r="G71" t="s">
        <v>20</v>
      </c>
      <c r="H71" t="s">
        <v>16</v>
      </c>
    </row>
    <row r="72" spans="1:10" x14ac:dyDescent="0.25">
      <c r="A72" t="s">
        <v>42</v>
      </c>
      <c r="B72" t="s">
        <v>694</v>
      </c>
      <c r="C72" t="s">
        <v>12</v>
      </c>
      <c r="D72">
        <v>443</v>
      </c>
      <c r="E72" t="s">
        <v>65</v>
      </c>
      <c r="F72" t="s">
        <v>66</v>
      </c>
      <c r="G72" t="s">
        <v>67</v>
      </c>
      <c r="H72" t="s">
        <v>68</v>
      </c>
      <c r="I72">
        <v>7.5</v>
      </c>
      <c r="J72">
        <v>6.1</v>
      </c>
    </row>
    <row r="73" spans="1:10" x14ac:dyDescent="0.25">
      <c r="A73" t="s">
        <v>21</v>
      </c>
      <c r="B73" t="s">
        <v>694</v>
      </c>
      <c r="C73" t="s">
        <v>12</v>
      </c>
      <c r="D73">
        <v>443</v>
      </c>
      <c r="E73" t="s">
        <v>47</v>
      </c>
      <c r="F73" t="s">
        <v>48</v>
      </c>
      <c r="G73" t="s">
        <v>49</v>
      </c>
      <c r="H73" t="s">
        <v>50</v>
      </c>
      <c r="I73">
        <v>6.5</v>
      </c>
    </row>
    <row r="74" spans="1:10" x14ac:dyDescent="0.25">
      <c r="A74" t="s">
        <v>10</v>
      </c>
      <c r="B74" t="s">
        <v>694</v>
      </c>
      <c r="C74" t="s">
        <v>12</v>
      </c>
      <c r="D74">
        <v>22</v>
      </c>
      <c r="E74" t="s">
        <v>25</v>
      </c>
      <c r="F74" t="s">
        <v>26</v>
      </c>
      <c r="G74" t="s">
        <v>27</v>
      </c>
      <c r="H74" t="s">
        <v>16</v>
      </c>
      <c r="I74">
        <v>3.7</v>
      </c>
      <c r="J74">
        <v>3.6</v>
      </c>
    </row>
    <row r="75" spans="1:10" x14ac:dyDescent="0.25">
      <c r="A75" t="s">
        <v>21</v>
      </c>
      <c r="B75" t="s">
        <v>694</v>
      </c>
      <c r="C75" t="s">
        <v>12</v>
      </c>
      <c r="D75">
        <v>443</v>
      </c>
      <c r="E75" t="s">
        <v>79</v>
      </c>
      <c r="F75" t="s">
        <v>80</v>
      </c>
      <c r="G75" t="s">
        <v>81</v>
      </c>
      <c r="H75" t="s">
        <v>82</v>
      </c>
      <c r="I75">
        <v>6.5</v>
      </c>
    </row>
    <row r="76" spans="1:10" x14ac:dyDescent="0.25">
      <c r="A76" t="s">
        <v>10</v>
      </c>
      <c r="B76" t="s">
        <v>694</v>
      </c>
      <c r="C76" t="s">
        <v>12</v>
      </c>
      <c r="D76">
        <v>22</v>
      </c>
      <c r="E76" t="s">
        <v>649</v>
      </c>
      <c r="F76" t="s">
        <v>650</v>
      </c>
      <c r="G76" t="s">
        <v>651</v>
      </c>
      <c r="H76" t="s">
        <v>652</v>
      </c>
      <c r="I76">
        <v>3.7</v>
      </c>
    </row>
    <row r="77" spans="1:10" x14ac:dyDescent="0.25">
      <c r="A77" t="s">
        <v>21</v>
      </c>
      <c r="B77" t="s">
        <v>694</v>
      </c>
      <c r="C77" t="s">
        <v>12</v>
      </c>
      <c r="D77">
        <v>443</v>
      </c>
      <c r="E77" t="s">
        <v>83</v>
      </c>
      <c r="F77" t="s">
        <v>80</v>
      </c>
      <c r="G77" t="s">
        <v>84</v>
      </c>
      <c r="H77" t="s">
        <v>85</v>
      </c>
      <c r="I77">
        <v>6.5</v>
      </c>
    </row>
    <row r="78" spans="1:10" x14ac:dyDescent="0.25">
      <c r="A78" t="s">
        <v>17</v>
      </c>
      <c r="B78" t="s">
        <v>695</v>
      </c>
      <c r="C78" t="s">
        <v>12</v>
      </c>
      <c r="D78">
        <v>0</v>
      </c>
      <c r="E78" t="s">
        <v>18</v>
      </c>
      <c r="F78" t="s">
        <v>19</v>
      </c>
      <c r="G78" t="s">
        <v>20</v>
      </c>
      <c r="H78" t="s">
        <v>16</v>
      </c>
    </row>
    <row r="79" spans="1:10" x14ac:dyDescent="0.25">
      <c r="A79" t="s">
        <v>21</v>
      </c>
      <c r="B79" t="s">
        <v>695</v>
      </c>
      <c r="C79" t="s">
        <v>12</v>
      </c>
      <c r="D79">
        <v>443</v>
      </c>
      <c r="E79" t="s">
        <v>47</v>
      </c>
      <c r="F79" t="s">
        <v>48</v>
      </c>
      <c r="G79" t="s">
        <v>49</v>
      </c>
      <c r="H79" t="s">
        <v>50</v>
      </c>
      <c r="I79">
        <v>6.5</v>
      </c>
    </row>
    <row r="80" spans="1:10" x14ac:dyDescent="0.25">
      <c r="A80" t="s">
        <v>21</v>
      </c>
      <c r="B80" t="s">
        <v>695</v>
      </c>
      <c r="C80" t="s">
        <v>12</v>
      </c>
      <c r="D80">
        <v>8443</v>
      </c>
      <c r="E80" t="s">
        <v>47</v>
      </c>
      <c r="F80" t="s">
        <v>48</v>
      </c>
      <c r="G80" t="s">
        <v>49</v>
      </c>
      <c r="H80" t="s">
        <v>50</v>
      </c>
      <c r="I80">
        <v>6.5</v>
      </c>
    </row>
    <row r="81" spans="1:10" x14ac:dyDescent="0.25">
      <c r="A81" t="s">
        <v>21</v>
      </c>
      <c r="B81" t="s">
        <v>695</v>
      </c>
      <c r="C81" t="s">
        <v>12</v>
      </c>
      <c r="D81">
        <v>443</v>
      </c>
      <c r="E81" t="s">
        <v>51</v>
      </c>
      <c r="F81" t="s">
        <v>52</v>
      </c>
      <c r="G81" t="s">
        <v>49</v>
      </c>
      <c r="H81" t="s">
        <v>16</v>
      </c>
      <c r="I81">
        <v>6.5</v>
      </c>
    </row>
    <row r="82" spans="1:10" x14ac:dyDescent="0.25">
      <c r="A82" t="s">
        <v>21</v>
      </c>
      <c r="B82" t="s">
        <v>695</v>
      </c>
      <c r="C82" t="s">
        <v>12</v>
      </c>
      <c r="D82">
        <v>8443</v>
      </c>
      <c r="E82" t="s">
        <v>51</v>
      </c>
      <c r="F82" t="s">
        <v>52</v>
      </c>
      <c r="G82" t="s">
        <v>49</v>
      </c>
      <c r="H82" t="s">
        <v>16</v>
      </c>
      <c r="I82">
        <v>6.5</v>
      </c>
    </row>
    <row r="83" spans="1:10" x14ac:dyDescent="0.25">
      <c r="A83" t="s">
        <v>21</v>
      </c>
      <c r="B83" t="s">
        <v>695</v>
      </c>
      <c r="C83" t="s">
        <v>12</v>
      </c>
      <c r="D83">
        <v>8443</v>
      </c>
      <c r="E83" t="s">
        <v>83</v>
      </c>
      <c r="F83" t="s">
        <v>80</v>
      </c>
      <c r="G83" t="s">
        <v>84</v>
      </c>
      <c r="H83" t="s">
        <v>85</v>
      </c>
      <c r="I83">
        <v>6.5</v>
      </c>
    </row>
    <row r="84" spans="1:10" x14ac:dyDescent="0.25">
      <c r="A84" t="s">
        <v>17</v>
      </c>
      <c r="B84" t="s">
        <v>696</v>
      </c>
      <c r="C84" t="s">
        <v>12</v>
      </c>
      <c r="D84">
        <v>0</v>
      </c>
      <c r="E84" t="s">
        <v>18</v>
      </c>
      <c r="F84" t="s">
        <v>19</v>
      </c>
      <c r="G84" t="s">
        <v>20</v>
      </c>
      <c r="H84" t="s">
        <v>16</v>
      </c>
    </row>
    <row r="85" spans="1:10" x14ac:dyDescent="0.25">
      <c r="A85" t="s">
        <v>21</v>
      </c>
      <c r="B85" t="s">
        <v>696</v>
      </c>
      <c r="C85" t="s">
        <v>12</v>
      </c>
      <c r="D85">
        <v>443</v>
      </c>
      <c r="E85" t="s">
        <v>47</v>
      </c>
      <c r="F85" t="s">
        <v>48</v>
      </c>
      <c r="G85" t="s">
        <v>49</v>
      </c>
      <c r="H85" t="s">
        <v>50</v>
      </c>
      <c r="I85">
        <v>6.5</v>
      </c>
    </row>
    <row r="86" spans="1:10" x14ac:dyDescent="0.25">
      <c r="A86" t="s">
        <v>21</v>
      </c>
      <c r="B86" t="s">
        <v>696</v>
      </c>
      <c r="C86" t="s">
        <v>12</v>
      </c>
      <c r="D86">
        <v>443</v>
      </c>
      <c r="E86" t="s">
        <v>51</v>
      </c>
      <c r="F86" t="s">
        <v>52</v>
      </c>
      <c r="G86" t="s">
        <v>49</v>
      </c>
      <c r="H86" t="s">
        <v>16</v>
      </c>
      <c r="I86">
        <v>6.5</v>
      </c>
    </row>
    <row r="87" spans="1:10" x14ac:dyDescent="0.25">
      <c r="A87" t="s">
        <v>21</v>
      </c>
      <c r="B87" t="s">
        <v>696</v>
      </c>
      <c r="C87" t="s">
        <v>12</v>
      </c>
      <c r="D87">
        <v>443</v>
      </c>
      <c r="E87" t="s">
        <v>83</v>
      </c>
      <c r="F87" t="s">
        <v>80</v>
      </c>
      <c r="G87" t="s">
        <v>84</v>
      </c>
      <c r="H87" t="s">
        <v>85</v>
      </c>
      <c r="I87">
        <v>6.5</v>
      </c>
    </row>
    <row r="88" spans="1:10" x14ac:dyDescent="0.25">
      <c r="A88" t="s">
        <v>35</v>
      </c>
      <c r="B88" t="s">
        <v>697</v>
      </c>
      <c r="C88" t="s">
        <v>43</v>
      </c>
      <c r="D88">
        <v>161</v>
      </c>
      <c r="E88" t="s">
        <v>611</v>
      </c>
      <c r="F88" t="s">
        <v>612</v>
      </c>
      <c r="G88" t="s">
        <v>613</v>
      </c>
      <c r="H88" t="s">
        <v>16</v>
      </c>
      <c r="J88">
        <v>6</v>
      </c>
    </row>
    <row r="89" spans="1:10" x14ac:dyDescent="0.25">
      <c r="A89" t="s">
        <v>17</v>
      </c>
      <c r="B89" t="s">
        <v>697</v>
      </c>
      <c r="C89" t="s">
        <v>12</v>
      </c>
      <c r="D89">
        <v>80</v>
      </c>
      <c r="E89" t="s">
        <v>679</v>
      </c>
      <c r="F89" t="s">
        <v>680</v>
      </c>
      <c r="G89" t="s">
        <v>20</v>
      </c>
      <c r="H89" t="s">
        <v>16</v>
      </c>
    </row>
    <row r="90" spans="1:10" x14ac:dyDescent="0.25">
      <c r="A90" t="s">
        <v>17</v>
      </c>
      <c r="B90" t="s">
        <v>697</v>
      </c>
      <c r="C90" t="s">
        <v>12</v>
      </c>
      <c r="D90">
        <v>0</v>
      </c>
      <c r="E90" t="s">
        <v>18</v>
      </c>
      <c r="F90" t="s">
        <v>19</v>
      </c>
      <c r="G90" t="s">
        <v>20</v>
      </c>
      <c r="H90" t="s">
        <v>16</v>
      </c>
    </row>
    <row r="91" spans="1:10" x14ac:dyDescent="0.25">
      <c r="A91" t="s">
        <v>21</v>
      </c>
      <c r="B91" t="s">
        <v>697</v>
      </c>
      <c r="C91" t="s">
        <v>12</v>
      </c>
      <c r="D91">
        <v>502</v>
      </c>
      <c r="E91" t="s">
        <v>497</v>
      </c>
      <c r="F91" t="s">
        <v>498</v>
      </c>
      <c r="G91" t="s">
        <v>499</v>
      </c>
      <c r="H91" t="s">
        <v>500</v>
      </c>
      <c r="I91">
        <v>5.3</v>
      </c>
    </row>
    <row r="92" spans="1:10" x14ac:dyDescent="0.25">
      <c r="A92" t="s">
        <v>21</v>
      </c>
      <c r="B92" t="s">
        <v>697</v>
      </c>
      <c r="C92" t="s">
        <v>12</v>
      </c>
      <c r="D92">
        <v>502</v>
      </c>
      <c r="E92" t="s">
        <v>501</v>
      </c>
      <c r="F92" t="s">
        <v>502</v>
      </c>
      <c r="G92" t="s">
        <v>499</v>
      </c>
      <c r="H92" t="s">
        <v>503</v>
      </c>
      <c r="I92">
        <v>5.3</v>
      </c>
    </row>
    <row r="93" spans="1:10" x14ac:dyDescent="0.25">
      <c r="A93" t="s">
        <v>10</v>
      </c>
      <c r="B93" t="s">
        <v>697</v>
      </c>
      <c r="C93" t="s">
        <v>12</v>
      </c>
      <c r="D93">
        <v>80</v>
      </c>
      <c r="E93" t="s">
        <v>571</v>
      </c>
      <c r="F93" t="s">
        <v>572</v>
      </c>
      <c r="G93" t="s">
        <v>573</v>
      </c>
      <c r="H93" t="s">
        <v>16</v>
      </c>
    </row>
    <row r="94" spans="1:10" x14ac:dyDescent="0.25">
      <c r="A94" t="s">
        <v>42</v>
      </c>
      <c r="B94" t="s">
        <v>697</v>
      </c>
      <c r="C94" t="s">
        <v>43</v>
      </c>
      <c r="D94">
        <v>161</v>
      </c>
      <c r="E94" t="s">
        <v>44</v>
      </c>
      <c r="F94" t="s">
        <v>45</v>
      </c>
      <c r="G94" t="s">
        <v>46</v>
      </c>
      <c r="H94" t="s">
        <v>16</v>
      </c>
      <c r="J94">
        <v>5.2</v>
      </c>
    </row>
    <row r="95" spans="1:10" x14ac:dyDescent="0.25">
      <c r="A95" t="s">
        <v>10</v>
      </c>
      <c r="B95" t="s">
        <v>697</v>
      </c>
      <c r="C95" t="s">
        <v>12</v>
      </c>
      <c r="D95">
        <v>80</v>
      </c>
      <c r="E95" t="s">
        <v>164</v>
      </c>
      <c r="F95" t="s">
        <v>165</v>
      </c>
      <c r="G95" t="s">
        <v>166</v>
      </c>
      <c r="H95" t="s">
        <v>16</v>
      </c>
    </row>
    <row r="96" spans="1:10" x14ac:dyDescent="0.25">
      <c r="A96" t="s">
        <v>21</v>
      </c>
      <c r="B96" t="s">
        <v>697</v>
      </c>
      <c r="C96" t="s">
        <v>12</v>
      </c>
      <c r="D96">
        <v>502</v>
      </c>
      <c r="E96" t="s">
        <v>504</v>
      </c>
      <c r="F96" t="s">
        <v>505</v>
      </c>
      <c r="G96" t="s">
        <v>499</v>
      </c>
      <c r="H96" t="s">
        <v>500</v>
      </c>
      <c r="I96">
        <v>5.8</v>
      </c>
    </row>
    <row r="97" spans="1:10" x14ac:dyDescent="0.25">
      <c r="A97" t="s">
        <v>21</v>
      </c>
      <c r="B97" t="s">
        <v>697</v>
      </c>
      <c r="C97" t="s">
        <v>12</v>
      </c>
      <c r="D97">
        <v>502</v>
      </c>
      <c r="E97" t="s">
        <v>506</v>
      </c>
      <c r="F97" t="s">
        <v>507</v>
      </c>
      <c r="G97" t="s">
        <v>499</v>
      </c>
      <c r="H97" t="s">
        <v>500</v>
      </c>
    </row>
    <row r="98" spans="1:10" x14ac:dyDescent="0.25">
      <c r="A98" t="s">
        <v>21</v>
      </c>
      <c r="B98" t="s">
        <v>697</v>
      </c>
      <c r="C98" t="s">
        <v>12</v>
      </c>
      <c r="D98">
        <v>80</v>
      </c>
      <c r="E98" t="s">
        <v>683</v>
      </c>
      <c r="F98" t="s">
        <v>684</v>
      </c>
      <c r="G98" t="s">
        <v>685</v>
      </c>
      <c r="H98" t="s">
        <v>686</v>
      </c>
    </row>
    <row r="99" spans="1:10" x14ac:dyDescent="0.25">
      <c r="A99" t="s">
        <v>35</v>
      </c>
      <c r="B99" t="s">
        <v>698</v>
      </c>
      <c r="C99" t="s">
        <v>43</v>
      </c>
      <c r="D99">
        <v>161</v>
      </c>
      <c r="E99" t="s">
        <v>611</v>
      </c>
      <c r="F99" t="s">
        <v>612</v>
      </c>
      <c r="G99" t="s">
        <v>613</v>
      </c>
      <c r="H99" t="s">
        <v>16</v>
      </c>
      <c r="J99">
        <v>6</v>
      </c>
    </row>
    <row r="100" spans="1:10" x14ac:dyDescent="0.25">
      <c r="A100" t="s">
        <v>17</v>
      </c>
      <c r="B100" t="s">
        <v>698</v>
      </c>
      <c r="C100" t="s">
        <v>12</v>
      </c>
      <c r="D100">
        <v>80</v>
      </c>
      <c r="E100" t="s">
        <v>679</v>
      </c>
      <c r="F100" t="s">
        <v>680</v>
      </c>
      <c r="G100" t="s">
        <v>20</v>
      </c>
      <c r="H100" t="s">
        <v>16</v>
      </c>
    </row>
    <row r="101" spans="1:10" x14ac:dyDescent="0.25">
      <c r="A101" t="s">
        <v>17</v>
      </c>
      <c r="B101" t="s">
        <v>698</v>
      </c>
      <c r="C101" t="s">
        <v>12</v>
      </c>
      <c r="D101">
        <v>0</v>
      </c>
      <c r="E101" t="s">
        <v>18</v>
      </c>
      <c r="F101" t="s">
        <v>19</v>
      </c>
      <c r="G101" t="s">
        <v>20</v>
      </c>
      <c r="H101" t="s">
        <v>16</v>
      </c>
    </row>
    <row r="102" spans="1:10" x14ac:dyDescent="0.25">
      <c r="A102" t="s">
        <v>21</v>
      </c>
      <c r="B102" t="s">
        <v>698</v>
      </c>
      <c r="C102" t="s">
        <v>12</v>
      </c>
      <c r="D102">
        <v>502</v>
      </c>
      <c r="E102" t="s">
        <v>497</v>
      </c>
      <c r="F102" t="s">
        <v>498</v>
      </c>
      <c r="G102" t="s">
        <v>499</v>
      </c>
      <c r="H102" t="s">
        <v>500</v>
      </c>
      <c r="I102">
        <v>5.3</v>
      </c>
    </row>
    <row r="103" spans="1:10" x14ac:dyDescent="0.25">
      <c r="A103" t="s">
        <v>21</v>
      </c>
      <c r="B103" t="s">
        <v>698</v>
      </c>
      <c r="C103" t="s">
        <v>12</v>
      </c>
      <c r="D103">
        <v>502</v>
      </c>
      <c r="E103" t="s">
        <v>501</v>
      </c>
      <c r="F103" t="s">
        <v>502</v>
      </c>
      <c r="G103" t="s">
        <v>499</v>
      </c>
      <c r="H103" t="s">
        <v>503</v>
      </c>
      <c r="I103">
        <v>5.3</v>
      </c>
    </row>
    <row r="104" spans="1:10" x14ac:dyDescent="0.25">
      <c r="A104" t="s">
        <v>10</v>
      </c>
      <c r="B104" t="s">
        <v>698</v>
      </c>
      <c r="C104" t="s">
        <v>12</v>
      </c>
      <c r="D104">
        <v>80</v>
      </c>
      <c r="E104" t="s">
        <v>571</v>
      </c>
      <c r="F104" t="s">
        <v>572</v>
      </c>
      <c r="G104" t="s">
        <v>573</v>
      </c>
      <c r="H104" t="s">
        <v>16</v>
      </c>
    </row>
    <row r="105" spans="1:10" x14ac:dyDescent="0.25">
      <c r="A105" t="s">
        <v>42</v>
      </c>
      <c r="B105" t="s">
        <v>698</v>
      </c>
      <c r="C105" t="s">
        <v>43</v>
      </c>
      <c r="D105">
        <v>161</v>
      </c>
      <c r="E105" t="s">
        <v>44</v>
      </c>
      <c r="F105" t="s">
        <v>45</v>
      </c>
      <c r="G105" t="s">
        <v>46</v>
      </c>
      <c r="H105" t="s">
        <v>16</v>
      </c>
      <c r="J105">
        <v>5.2</v>
      </c>
    </row>
    <row r="106" spans="1:10" x14ac:dyDescent="0.25">
      <c r="A106" t="s">
        <v>10</v>
      </c>
      <c r="B106" t="s">
        <v>698</v>
      </c>
      <c r="C106" t="s">
        <v>12</v>
      </c>
      <c r="D106">
        <v>80</v>
      </c>
      <c r="E106" t="s">
        <v>164</v>
      </c>
      <c r="F106" t="s">
        <v>165</v>
      </c>
      <c r="G106" t="s">
        <v>166</v>
      </c>
      <c r="H106" t="s">
        <v>16</v>
      </c>
    </row>
    <row r="107" spans="1:10" x14ac:dyDescent="0.25">
      <c r="A107" t="s">
        <v>21</v>
      </c>
      <c r="B107" t="s">
        <v>698</v>
      </c>
      <c r="C107" t="s">
        <v>12</v>
      </c>
      <c r="D107">
        <v>502</v>
      </c>
      <c r="E107" t="s">
        <v>504</v>
      </c>
      <c r="F107" t="s">
        <v>505</v>
      </c>
      <c r="G107" t="s">
        <v>499</v>
      </c>
      <c r="H107" t="s">
        <v>500</v>
      </c>
      <c r="I107">
        <v>5.8</v>
      </c>
    </row>
    <row r="108" spans="1:10" x14ac:dyDescent="0.25">
      <c r="A108" t="s">
        <v>21</v>
      </c>
      <c r="B108" t="s">
        <v>698</v>
      </c>
      <c r="C108" t="s">
        <v>12</v>
      </c>
      <c r="D108">
        <v>502</v>
      </c>
      <c r="E108" t="s">
        <v>506</v>
      </c>
      <c r="F108" t="s">
        <v>507</v>
      </c>
      <c r="G108" t="s">
        <v>499</v>
      </c>
      <c r="H108" t="s">
        <v>500</v>
      </c>
    </row>
    <row r="109" spans="1:10" x14ac:dyDescent="0.25">
      <c r="A109" t="s">
        <v>21</v>
      </c>
      <c r="B109" t="s">
        <v>698</v>
      </c>
      <c r="C109" t="s">
        <v>12</v>
      </c>
      <c r="D109">
        <v>80</v>
      </c>
      <c r="E109" t="s">
        <v>683</v>
      </c>
      <c r="F109" t="s">
        <v>684</v>
      </c>
      <c r="G109" t="s">
        <v>685</v>
      </c>
      <c r="H109" t="s">
        <v>686</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E68FB-476F-4EF7-8912-32090DB2944A}">
  <dimension ref="A1:J283"/>
  <sheetViews>
    <sheetView workbookViewId="0">
      <selection activeCell="D14" sqref="D14"/>
    </sheetView>
  </sheetViews>
  <sheetFormatPr defaultRowHeight="15" x14ac:dyDescent="0.25"/>
  <cols>
    <col min="1" max="1" width="8.140625" bestFit="1" customWidth="1"/>
    <col min="2" max="2" width="13.85546875" bestFit="1" customWidth="1"/>
    <col min="3" max="3" width="10.85546875" bestFit="1" customWidth="1"/>
    <col min="4" max="4" width="7" bestFit="1" customWidth="1"/>
    <col min="5" max="5" width="73.140625" bestFit="1" customWidth="1"/>
    <col min="6" max="8" width="81.140625" bestFit="1" customWidth="1"/>
    <col min="9" max="9" width="22.7109375" bestFit="1" customWidth="1"/>
    <col min="10" max="10" width="12.42578125" bestFit="1" customWidth="1"/>
  </cols>
  <sheetData>
    <row r="1" spans="1:10" x14ac:dyDescent="0.25">
      <c r="A1" t="s">
        <v>0</v>
      </c>
      <c r="B1" t="s">
        <v>1</v>
      </c>
      <c r="C1" t="s">
        <v>2</v>
      </c>
      <c r="D1" t="s">
        <v>3</v>
      </c>
      <c r="E1" t="s">
        <v>4</v>
      </c>
      <c r="F1" t="s">
        <v>5</v>
      </c>
      <c r="G1" t="s">
        <v>6</v>
      </c>
      <c r="H1" t="s">
        <v>7</v>
      </c>
      <c r="I1" t="s">
        <v>8</v>
      </c>
      <c r="J1" t="s">
        <v>9</v>
      </c>
    </row>
    <row r="2" spans="1:10" x14ac:dyDescent="0.25">
      <c r="A2" t="s">
        <v>17</v>
      </c>
      <c r="B2" t="s">
        <v>608</v>
      </c>
      <c r="C2" t="s">
        <v>12</v>
      </c>
      <c r="D2">
        <v>0</v>
      </c>
      <c r="E2" t="s">
        <v>18</v>
      </c>
      <c r="F2" t="s">
        <v>19</v>
      </c>
      <c r="G2" t="s">
        <v>20</v>
      </c>
      <c r="H2" t="s">
        <v>16</v>
      </c>
    </row>
    <row r="3" spans="1:10" x14ac:dyDescent="0.25">
      <c r="A3" t="s">
        <v>42</v>
      </c>
      <c r="B3" t="s">
        <v>608</v>
      </c>
      <c r="C3" t="s">
        <v>43</v>
      </c>
      <c r="D3">
        <v>161</v>
      </c>
      <c r="E3" t="s">
        <v>44</v>
      </c>
      <c r="F3" t="s">
        <v>45</v>
      </c>
      <c r="G3" t="s">
        <v>46</v>
      </c>
      <c r="H3" t="s">
        <v>16</v>
      </c>
      <c r="J3">
        <v>5.2</v>
      </c>
    </row>
    <row r="4" spans="1:10" x14ac:dyDescent="0.25">
      <c r="A4" t="s">
        <v>21</v>
      </c>
      <c r="B4" t="s">
        <v>608</v>
      </c>
      <c r="C4" t="s">
        <v>12</v>
      </c>
      <c r="D4">
        <v>443</v>
      </c>
      <c r="E4" t="s">
        <v>47</v>
      </c>
      <c r="F4" t="s">
        <v>48</v>
      </c>
      <c r="G4" t="s">
        <v>49</v>
      </c>
      <c r="H4" t="s">
        <v>50</v>
      </c>
      <c r="I4">
        <v>6.5</v>
      </c>
    </row>
    <row r="5" spans="1:10" x14ac:dyDescent="0.25">
      <c r="A5" t="s">
        <v>21</v>
      </c>
      <c r="B5" t="s">
        <v>608</v>
      </c>
      <c r="C5" t="s">
        <v>12</v>
      </c>
      <c r="D5">
        <v>443</v>
      </c>
      <c r="E5" t="s">
        <v>51</v>
      </c>
      <c r="F5" t="s">
        <v>52</v>
      </c>
      <c r="G5" t="s">
        <v>49</v>
      </c>
      <c r="H5" t="s">
        <v>16</v>
      </c>
      <c r="I5">
        <v>6.5</v>
      </c>
    </row>
    <row r="6" spans="1:10" x14ac:dyDescent="0.25">
      <c r="A6" t="s">
        <v>17</v>
      </c>
      <c r="B6" t="s">
        <v>608</v>
      </c>
      <c r="C6" t="s">
        <v>12</v>
      </c>
      <c r="D6">
        <v>0</v>
      </c>
      <c r="E6" t="s">
        <v>53</v>
      </c>
      <c r="F6" t="s">
        <v>54</v>
      </c>
      <c r="G6" t="s">
        <v>55</v>
      </c>
      <c r="H6" t="s">
        <v>16</v>
      </c>
    </row>
    <row r="7" spans="1:10" x14ac:dyDescent="0.25">
      <c r="A7" t="s">
        <v>21</v>
      </c>
      <c r="B7" t="s">
        <v>608</v>
      </c>
      <c r="C7" t="s">
        <v>43</v>
      </c>
      <c r="D7">
        <v>161</v>
      </c>
      <c r="E7" t="s">
        <v>56</v>
      </c>
      <c r="F7" t="s">
        <v>57</v>
      </c>
      <c r="G7" t="s">
        <v>58</v>
      </c>
      <c r="H7" t="s">
        <v>59</v>
      </c>
      <c r="J7">
        <v>3.6</v>
      </c>
    </row>
    <row r="8" spans="1:10" x14ac:dyDescent="0.25">
      <c r="A8" t="s">
        <v>17</v>
      </c>
      <c r="B8" t="s">
        <v>608</v>
      </c>
      <c r="C8" t="s">
        <v>12</v>
      </c>
      <c r="D8">
        <v>22</v>
      </c>
      <c r="E8" t="s">
        <v>217</v>
      </c>
      <c r="F8" t="s">
        <v>218</v>
      </c>
      <c r="G8" t="s">
        <v>20</v>
      </c>
      <c r="H8" t="s">
        <v>219</v>
      </c>
    </row>
    <row r="9" spans="1:10" x14ac:dyDescent="0.25">
      <c r="A9" t="s">
        <v>21</v>
      </c>
      <c r="B9" t="s">
        <v>608</v>
      </c>
      <c r="C9" t="s">
        <v>12</v>
      </c>
      <c r="D9">
        <v>22</v>
      </c>
      <c r="E9" t="s">
        <v>60</v>
      </c>
      <c r="F9" t="s">
        <v>61</v>
      </c>
      <c r="G9" t="s">
        <v>62</v>
      </c>
      <c r="H9" t="s">
        <v>63</v>
      </c>
      <c r="I9">
        <v>5.9</v>
      </c>
      <c r="J9">
        <v>6.7</v>
      </c>
    </row>
    <row r="10" spans="1:10" x14ac:dyDescent="0.25">
      <c r="A10" t="s">
        <v>17</v>
      </c>
      <c r="B10" t="s">
        <v>609</v>
      </c>
      <c r="C10" t="s">
        <v>12</v>
      </c>
      <c r="D10">
        <v>0</v>
      </c>
      <c r="E10" t="s">
        <v>18</v>
      </c>
      <c r="F10" t="s">
        <v>19</v>
      </c>
      <c r="G10" t="s">
        <v>20</v>
      </c>
      <c r="H10" t="s">
        <v>16</v>
      </c>
    </row>
    <row r="11" spans="1:10" x14ac:dyDescent="0.25">
      <c r="A11" t="s">
        <v>35</v>
      </c>
      <c r="B11" t="s">
        <v>610</v>
      </c>
      <c r="C11" t="s">
        <v>43</v>
      </c>
      <c r="D11">
        <v>161</v>
      </c>
      <c r="E11" t="s">
        <v>611</v>
      </c>
      <c r="F11" t="s">
        <v>612</v>
      </c>
      <c r="G11" t="s">
        <v>613</v>
      </c>
      <c r="H11" t="s">
        <v>16</v>
      </c>
      <c r="J11">
        <v>6</v>
      </c>
    </row>
    <row r="12" spans="1:10" x14ac:dyDescent="0.25">
      <c r="A12" t="s">
        <v>17</v>
      </c>
      <c r="B12" t="s">
        <v>610</v>
      </c>
      <c r="C12" t="s">
        <v>12</v>
      </c>
      <c r="D12">
        <v>0</v>
      </c>
      <c r="E12" t="s">
        <v>18</v>
      </c>
      <c r="F12" t="s">
        <v>19</v>
      </c>
      <c r="G12" t="s">
        <v>20</v>
      </c>
      <c r="H12" t="s">
        <v>16</v>
      </c>
    </row>
    <row r="13" spans="1:10" x14ac:dyDescent="0.25">
      <c r="A13" t="s">
        <v>17</v>
      </c>
      <c r="B13" t="s">
        <v>610</v>
      </c>
      <c r="C13" t="s">
        <v>12</v>
      </c>
      <c r="D13">
        <v>515</v>
      </c>
      <c r="E13" t="s">
        <v>614</v>
      </c>
      <c r="F13" t="s">
        <v>615</v>
      </c>
      <c r="G13" t="s">
        <v>229</v>
      </c>
      <c r="H13" t="s">
        <v>616</v>
      </c>
    </row>
    <row r="14" spans="1:10" x14ac:dyDescent="0.25">
      <c r="A14" t="s">
        <v>42</v>
      </c>
      <c r="B14" t="s">
        <v>610</v>
      </c>
      <c r="C14" t="s">
        <v>43</v>
      </c>
      <c r="D14">
        <v>161</v>
      </c>
      <c r="E14" t="s">
        <v>44</v>
      </c>
      <c r="F14" t="s">
        <v>45</v>
      </c>
      <c r="G14" t="s">
        <v>46</v>
      </c>
      <c r="H14" t="s">
        <v>16</v>
      </c>
      <c r="J14">
        <v>5.2</v>
      </c>
    </row>
    <row r="15" spans="1:10" x14ac:dyDescent="0.25">
      <c r="A15" t="s">
        <v>21</v>
      </c>
      <c r="B15" t="s">
        <v>610</v>
      </c>
      <c r="C15" t="s">
        <v>12</v>
      </c>
      <c r="D15">
        <v>443</v>
      </c>
      <c r="E15" t="s">
        <v>47</v>
      </c>
      <c r="F15" t="s">
        <v>48</v>
      </c>
      <c r="G15" t="s">
        <v>49</v>
      </c>
      <c r="H15" t="s">
        <v>50</v>
      </c>
      <c r="I15">
        <v>6.5</v>
      </c>
    </row>
    <row r="16" spans="1:10" x14ac:dyDescent="0.25">
      <c r="A16" t="s">
        <v>21</v>
      </c>
      <c r="B16" t="s">
        <v>610</v>
      </c>
      <c r="C16" t="s">
        <v>12</v>
      </c>
      <c r="D16">
        <v>443</v>
      </c>
      <c r="E16" t="s">
        <v>51</v>
      </c>
      <c r="F16" t="s">
        <v>52</v>
      </c>
      <c r="G16" t="s">
        <v>49</v>
      </c>
      <c r="H16" t="s">
        <v>16</v>
      </c>
      <c r="I16">
        <v>6.5</v>
      </c>
    </row>
    <row r="17" spans="1:10" x14ac:dyDescent="0.25">
      <c r="A17" t="s">
        <v>21</v>
      </c>
      <c r="B17" t="s">
        <v>610</v>
      </c>
      <c r="C17" t="s">
        <v>43</v>
      </c>
      <c r="D17">
        <v>161</v>
      </c>
      <c r="E17" t="s">
        <v>56</v>
      </c>
      <c r="F17" t="s">
        <v>57</v>
      </c>
      <c r="G17" t="s">
        <v>58</v>
      </c>
      <c r="H17" t="s">
        <v>59</v>
      </c>
      <c r="J17">
        <v>3.6</v>
      </c>
    </row>
    <row r="18" spans="1:10" x14ac:dyDescent="0.25">
      <c r="A18" t="s">
        <v>21</v>
      </c>
      <c r="B18" t="s">
        <v>610</v>
      </c>
      <c r="C18" t="s">
        <v>12</v>
      </c>
      <c r="D18">
        <v>443</v>
      </c>
      <c r="E18" t="s">
        <v>79</v>
      </c>
      <c r="F18" t="s">
        <v>80</v>
      </c>
      <c r="G18" t="s">
        <v>81</v>
      </c>
      <c r="H18" t="s">
        <v>82</v>
      </c>
      <c r="I18">
        <v>6.5</v>
      </c>
    </row>
    <row r="19" spans="1:10" x14ac:dyDescent="0.25">
      <c r="A19" t="s">
        <v>21</v>
      </c>
      <c r="B19" t="s">
        <v>610</v>
      </c>
      <c r="C19" t="s">
        <v>12</v>
      </c>
      <c r="D19">
        <v>443</v>
      </c>
      <c r="E19" t="s">
        <v>83</v>
      </c>
      <c r="F19" t="s">
        <v>80</v>
      </c>
      <c r="G19" t="s">
        <v>84</v>
      </c>
      <c r="H19" t="s">
        <v>85</v>
      </c>
      <c r="I19">
        <v>6.5</v>
      </c>
    </row>
    <row r="20" spans="1:10" x14ac:dyDescent="0.25">
      <c r="A20" t="s">
        <v>35</v>
      </c>
      <c r="B20" t="s">
        <v>617</v>
      </c>
      <c r="C20" t="s">
        <v>43</v>
      </c>
      <c r="D20">
        <v>161</v>
      </c>
      <c r="E20" t="s">
        <v>611</v>
      </c>
      <c r="F20" t="s">
        <v>612</v>
      </c>
      <c r="G20" t="s">
        <v>613</v>
      </c>
      <c r="H20" t="s">
        <v>16</v>
      </c>
      <c r="J20">
        <v>6</v>
      </c>
    </row>
    <row r="21" spans="1:10" x14ac:dyDescent="0.25">
      <c r="A21" t="s">
        <v>17</v>
      </c>
      <c r="B21" t="s">
        <v>617</v>
      </c>
      <c r="C21" t="s">
        <v>12</v>
      </c>
      <c r="D21">
        <v>0</v>
      </c>
      <c r="E21" t="s">
        <v>18</v>
      </c>
      <c r="F21" t="s">
        <v>19</v>
      </c>
      <c r="G21" t="s">
        <v>20</v>
      </c>
      <c r="H21" t="s">
        <v>16</v>
      </c>
    </row>
    <row r="22" spans="1:10" x14ac:dyDescent="0.25">
      <c r="A22" t="s">
        <v>17</v>
      </c>
      <c r="B22" t="s">
        <v>617</v>
      </c>
      <c r="C22" t="s">
        <v>12</v>
      </c>
      <c r="D22">
        <v>515</v>
      </c>
      <c r="E22" t="s">
        <v>614</v>
      </c>
      <c r="F22" t="s">
        <v>615</v>
      </c>
      <c r="G22" t="s">
        <v>229</v>
      </c>
      <c r="H22" t="s">
        <v>616</v>
      </c>
    </row>
    <row r="23" spans="1:10" x14ac:dyDescent="0.25">
      <c r="A23" t="s">
        <v>42</v>
      </c>
      <c r="B23" t="s">
        <v>617</v>
      </c>
      <c r="C23" t="s">
        <v>43</v>
      </c>
      <c r="D23">
        <v>161</v>
      </c>
      <c r="E23" t="s">
        <v>44</v>
      </c>
      <c r="F23" t="s">
        <v>45</v>
      </c>
      <c r="G23" t="s">
        <v>46</v>
      </c>
      <c r="H23" t="s">
        <v>16</v>
      </c>
      <c r="J23">
        <v>5.2</v>
      </c>
    </row>
    <row r="24" spans="1:10" x14ac:dyDescent="0.25">
      <c r="A24" t="s">
        <v>21</v>
      </c>
      <c r="B24" t="s">
        <v>617</v>
      </c>
      <c r="C24" t="s">
        <v>12</v>
      </c>
      <c r="D24">
        <v>443</v>
      </c>
      <c r="E24" t="s">
        <v>47</v>
      </c>
      <c r="F24" t="s">
        <v>48</v>
      </c>
      <c r="G24" t="s">
        <v>49</v>
      </c>
      <c r="H24" t="s">
        <v>50</v>
      </c>
      <c r="I24">
        <v>6.5</v>
      </c>
    </row>
    <row r="25" spans="1:10" x14ac:dyDescent="0.25">
      <c r="A25" t="s">
        <v>21</v>
      </c>
      <c r="B25" t="s">
        <v>617</v>
      </c>
      <c r="C25" t="s">
        <v>12</v>
      </c>
      <c r="D25">
        <v>443</v>
      </c>
      <c r="E25" t="s">
        <v>51</v>
      </c>
      <c r="F25" t="s">
        <v>52</v>
      </c>
      <c r="G25" t="s">
        <v>49</v>
      </c>
      <c r="H25" t="s">
        <v>16</v>
      </c>
      <c r="I25">
        <v>6.5</v>
      </c>
    </row>
    <row r="26" spans="1:10" x14ac:dyDescent="0.25">
      <c r="A26" t="s">
        <v>21</v>
      </c>
      <c r="B26" t="s">
        <v>617</v>
      </c>
      <c r="C26" t="s">
        <v>43</v>
      </c>
      <c r="D26">
        <v>161</v>
      </c>
      <c r="E26" t="s">
        <v>56</v>
      </c>
      <c r="F26" t="s">
        <v>57</v>
      </c>
      <c r="G26" t="s">
        <v>58</v>
      </c>
      <c r="H26" t="s">
        <v>59</v>
      </c>
      <c r="J26">
        <v>3.6</v>
      </c>
    </row>
    <row r="27" spans="1:10" x14ac:dyDescent="0.25">
      <c r="A27" t="s">
        <v>21</v>
      </c>
      <c r="B27" t="s">
        <v>617</v>
      </c>
      <c r="C27" t="s">
        <v>12</v>
      </c>
      <c r="D27">
        <v>443</v>
      </c>
      <c r="E27" t="s">
        <v>79</v>
      </c>
      <c r="F27" t="s">
        <v>80</v>
      </c>
      <c r="G27" t="s">
        <v>81</v>
      </c>
      <c r="H27" t="s">
        <v>82</v>
      </c>
      <c r="I27">
        <v>6.5</v>
      </c>
    </row>
    <row r="28" spans="1:10" x14ac:dyDescent="0.25">
      <c r="A28" t="s">
        <v>21</v>
      </c>
      <c r="B28" t="s">
        <v>617</v>
      </c>
      <c r="C28" t="s">
        <v>12</v>
      </c>
      <c r="D28">
        <v>443</v>
      </c>
      <c r="E28" t="s">
        <v>83</v>
      </c>
      <c r="F28" t="s">
        <v>80</v>
      </c>
      <c r="G28" t="s">
        <v>84</v>
      </c>
      <c r="H28" t="s">
        <v>85</v>
      </c>
      <c r="I28">
        <v>6.5</v>
      </c>
    </row>
    <row r="29" spans="1:10" x14ac:dyDescent="0.25">
      <c r="A29" t="s">
        <v>35</v>
      </c>
      <c r="B29" t="s">
        <v>618</v>
      </c>
      <c r="C29" t="s">
        <v>43</v>
      </c>
      <c r="D29">
        <v>161</v>
      </c>
      <c r="E29" t="s">
        <v>611</v>
      </c>
      <c r="F29" t="s">
        <v>612</v>
      </c>
      <c r="G29" t="s">
        <v>613</v>
      </c>
      <c r="H29" t="s">
        <v>16</v>
      </c>
      <c r="J29">
        <v>6</v>
      </c>
    </row>
    <row r="30" spans="1:10" x14ac:dyDescent="0.25">
      <c r="A30" t="s">
        <v>17</v>
      </c>
      <c r="B30" t="s">
        <v>618</v>
      </c>
      <c r="C30" t="s">
        <v>12</v>
      </c>
      <c r="D30">
        <v>0</v>
      </c>
      <c r="E30" t="s">
        <v>18</v>
      </c>
      <c r="F30" t="s">
        <v>19</v>
      </c>
      <c r="G30" t="s">
        <v>20</v>
      </c>
      <c r="H30" t="s">
        <v>16</v>
      </c>
    </row>
    <row r="31" spans="1:10" x14ac:dyDescent="0.25">
      <c r="A31" t="s">
        <v>17</v>
      </c>
      <c r="B31" t="s">
        <v>618</v>
      </c>
      <c r="C31" t="s">
        <v>12</v>
      </c>
      <c r="D31">
        <v>515</v>
      </c>
      <c r="E31" t="s">
        <v>614</v>
      </c>
      <c r="F31" t="s">
        <v>615</v>
      </c>
      <c r="G31" t="s">
        <v>229</v>
      </c>
      <c r="H31" t="s">
        <v>616</v>
      </c>
    </row>
    <row r="32" spans="1:10" x14ac:dyDescent="0.25">
      <c r="A32" t="s">
        <v>42</v>
      </c>
      <c r="B32" t="s">
        <v>618</v>
      </c>
      <c r="C32" t="s">
        <v>43</v>
      </c>
      <c r="D32">
        <v>161</v>
      </c>
      <c r="E32" t="s">
        <v>44</v>
      </c>
      <c r="F32" t="s">
        <v>45</v>
      </c>
      <c r="G32" t="s">
        <v>46</v>
      </c>
      <c r="H32" t="s">
        <v>16</v>
      </c>
      <c r="J32">
        <v>5.2</v>
      </c>
    </row>
    <row r="33" spans="1:10" x14ac:dyDescent="0.25">
      <c r="A33" t="s">
        <v>21</v>
      </c>
      <c r="B33" t="s">
        <v>618</v>
      </c>
      <c r="C33" t="s">
        <v>12</v>
      </c>
      <c r="D33">
        <v>443</v>
      </c>
      <c r="E33" t="s">
        <v>47</v>
      </c>
      <c r="F33" t="s">
        <v>48</v>
      </c>
      <c r="G33" t="s">
        <v>49</v>
      </c>
      <c r="H33" t="s">
        <v>50</v>
      </c>
      <c r="I33">
        <v>6.5</v>
      </c>
    </row>
    <row r="34" spans="1:10" x14ac:dyDescent="0.25">
      <c r="A34" t="s">
        <v>21</v>
      </c>
      <c r="B34" t="s">
        <v>618</v>
      </c>
      <c r="C34" t="s">
        <v>12</v>
      </c>
      <c r="D34">
        <v>443</v>
      </c>
      <c r="E34" t="s">
        <v>51</v>
      </c>
      <c r="F34" t="s">
        <v>52</v>
      </c>
      <c r="G34" t="s">
        <v>49</v>
      </c>
      <c r="H34" t="s">
        <v>16</v>
      </c>
      <c r="I34">
        <v>6.5</v>
      </c>
    </row>
    <row r="35" spans="1:10" x14ac:dyDescent="0.25">
      <c r="A35" t="s">
        <v>21</v>
      </c>
      <c r="B35" t="s">
        <v>618</v>
      </c>
      <c r="C35" t="s">
        <v>43</v>
      </c>
      <c r="D35">
        <v>161</v>
      </c>
      <c r="E35" t="s">
        <v>56</v>
      </c>
      <c r="F35" t="s">
        <v>57</v>
      </c>
      <c r="G35" t="s">
        <v>58</v>
      </c>
      <c r="H35" t="s">
        <v>59</v>
      </c>
      <c r="J35">
        <v>3.6</v>
      </c>
    </row>
    <row r="36" spans="1:10" x14ac:dyDescent="0.25">
      <c r="A36" t="s">
        <v>21</v>
      </c>
      <c r="B36" t="s">
        <v>618</v>
      </c>
      <c r="C36" t="s">
        <v>12</v>
      </c>
      <c r="D36">
        <v>443</v>
      </c>
      <c r="E36" t="s">
        <v>79</v>
      </c>
      <c r="F36" t="s">
        <v>80</v>
      </c>
      <c r="G36" t="s">
        <v>81</v>
      </c>
      <c r="H36" t="s">
        <v>82</v>
      </c>
      <c r="I36">
        <v>6.5</v>
      </c>
    </row>
    <row r="37" spans="1:10" x14ac:dyDescent="0.25">
      <c r="A37" t="s">
        <v>21</v>
      </c>
      <c r="B37" t="s">
        <v>618</v>
      </c>
      <c r="C37" t="s">
        <v>12</v>
      </c>
      <c r="D37">
        <v>443</v>
      </c>
      <c r="E37" t="s">
        <v>83</v>
      </c>
      <c r="F37" t="s">
        <v>80</v>
      </c>
      <c r="G37" t="s">
        <v>84</v>
      </c>
      <c r="H37" t="s">
        <v>85</v>
      </c>
      <c r="I37">
        <v>6.5</v>
      </c>
    </row>
    <row r="38" spans="1:10" x14ac:dyDescent="0.25">
      <c r="A38" t="s">
        <v>35</v>
      </c>
      <c r="B38" t="s">
        <v>619</v>
      </c>
      <c r="C38" t="s">
        <v>43</v>
      </c>
      <c r="D38">
        <v>161</v>
      </c>
      <c r="E38" t="s">
        <v>611</v>
      </c>
      <c r="F38" t="s">
        <v>612</v>
      </c>
      <c r="G38" t="s">
        <v>613</v>
      </c>
      <c r="H38" t="s">
        <v>16</v>
      </c>
      <c r="J38">
        <v>6</v>
      </c>
    </row>
    <row r="39" spans="1:10" x14ac:dyDescent="0.25">
      <c r="A39" t="s">
        <v>17</v>
      </c>
      <c r="B39" t="s">
        <v>619</v>
      </c>
      <c r="C39" t="s">
        <v>12</v>
      </c>
      <c r="D39">
        <v>0</v>
      </c>
      <c r="E39" t="s">
        <v>18</v>
      </c>
      <c r="F39" t="s">
        <v>19</v>
      </c>
      <c r="G39" t="s">
        <v>20</v>
      </c>
      <c r="H39" t="s">
        <v>16</v>
      </c>
    </row>
    <row r="40" spans="1:10" x14ac:dyDescent="0.25">
      <c r="A40" t="s">
        <v>42</v>
      </c>
      <c r="B40" t="s">
        <v>619</v>
      </c>
      <c r="C40" t="s">
        <v>43</v>
      </c>
      <c r="D40">
        <v>161</v>
      </c>
      <c r="E40" t="s">
        <v>44</v>
      </c>
      <c r="F40" t="s">
        <v>45</v>
      </c>
      <c r="G40" t="s">
        <v>46</v>
      </c>
      <c r="H40" t="s">
        <v>16</v>
      </c>
      <c r="J40">
        <v>5.2</v>
      </c>
    </row>
    <row r="41" spans="1:10" x14ac:dyDescent="0.25">
      <c r="A41" t="s">
        <v>21</v>
      </c>
      <c r="B41" t="s">
        <v>619</v>
      </c>
      <c r="C41" t="s">
        <v>12</v>
      </c>
      <c r="D41">
        <v>443</v>
      </c>
      <c r="E41" t="s">
        <v>47</v>
      </c>
      <c r="F41" t="s">
        <v>48</v>
      </c>
      <c r="G41" t="s">
        <v>49</v>
      </c>
      <c r="H41" t="s">
        <v>50</v>
      </c>
      <c r="I41">
        <v>6.5</v>
      </c>
    </row>
    <row r="42" spans="1:10" x14ac:dyDescent="0.25">
      <c r="A42" t="s">
        <v>21</v>
      </c>
      <c r="B42" t="s">
        <v>619</v>
      </c>
      <c r="C42" t="s">
        <v>12</v>
      </c>
      <c r="D42">
        <v>443</v>
      </c>
      <c r="E42" t="s">
        <v>51</v>
      </c>
      <c r="F42" t="s">
        <v>52</v>
      </c>
      <c r="G42" t="s">
        <v>49</v>
      </c>
      <c r="H42" t="s">
        <v>16</v>
      </c>
      <c r="I42">
        <v>6.5</v>
      </c>
    </row>
    <row r="43" spans="1:10" x14ac:dyDescent="0.25">
      <c r="A43" t="s">
        <v>21</v>
      </c>
      <c r="B43" t="s">
        <v>619</v>
      </c>
      <c r="C43" t="s">
        <v>43</v>
      </c>
      <c r="D43">
        <v>161</v>
      </c>
      <c r="E43" t="s">
        <v>56</v>
      </c>
      <c r="F43" t="s">
        <v>57</v>
      </c>
      <c r="G43" t="s">
        <v>58</v>
      </c>
      <c r="H43" t="s">
        <v>59</v>
      </c>
      <c r="J43">
        <v>3.6</v>
      </c>
    </row>
    <row r="44" spans="1:10" x14ac:dyDescent="0.25">
      <c r="A44" t="s">
        <v>21</v>
      </c>
      <c r="B44" t="s">
        <v>619</v>
      </c>
      <c r="C44" t="s">
        <v>12</v>
      </c>
      <c r="D44">
        <v>443</v>
      </c>
      <c r="E44" t="s">
        <v>79</v>
      </c>
      <c r="F44" t="s">
        <v>80</v>
      </c>
      <c r="G44" t="s">
        <v>81</v>
      </c>
      <c r="H44" t="s">
        <v>82</v>
      </c>
      <c r="I44">
        <v>6.5</v>
      </c>
    </row>
    <row r="45" spans="1:10" x14ac:dyDescent="0.25">
      <c r="A45" t="s">
        <v>21</v>
      </c>
      <c r="B45" t="s">
        <v>619</v>
      </c>
      <c r="C45" t="s">
        <v>12</v>
      </c>
      <c r="D45">
        <v>443</v>
      </c>
      <c r="E45" t="s">
        <v>83</v>
      </c>
      <c r="F45" t="s">
        <v>80</v>
      </c>
      <c r="G45" t="s">
        <v>84</v>
      </c>
      <c r="H45" t="s">
        <v>85</v>
      </c>
      <c r="I45">
        <v>6.5</v>
      </c>
    </row>
    <row r="46" spans="1:10" x14ac:dyDescent="0.25">
      <c r="A46" t="s">
        <v>35</v>
      </c>
      <c r="B46" t="s">
        <v>620</v>
      </c>
      <c r="C46" t="s">
        <v>43</v>
      </c>
      <c r="D46">
        <v>161</v>
      </c>
      <c r="E46" t="s">
        <v>611</v>
      </c>
      <c r="F46" t="s">
        <v>612</v>
      </c>
      <c r="G46" t="s">
        <v>613</v>
      </c>
      <c r="H46" t="s">
        <v>16</v>
      </c>
      <c r="J46">
        <v>6</v>
      </c>
    </row>
    <row r="47" spans="1:10" x14ac:dyDescent="0.25">
      <c r="A47" t="s">
        <v>17</v>
      </c>
      <c r="B47" t="s">
        <v>620</v>
      </c>
      <c r="C47" t="s">
        <v>12</v>
      </c>
      <c r="D47">
        <v>0</v>
      </c>
      <c r="E47" t="s">
        <v>18</v>
      </c>
      <c r="F47" t="s">
        <v>19</v>
      </c>
      <c r="G47" t="s">
        <v>20</v>
      </c>
      <c r="H47" t="s">
        <v>16</v>
      </c>
    </row>
    <row r="48" spans="1:10" x14ac:dyDescent="0.25">
      <c r="A48" t="s">
        <v>17</v>
      </c>
      <c r="B48" t="s">
        <v>620</v>
      </c>
      <c r="C48" t="s">
        <v>12</v>
      </c>
      <c r="D48">
        <v>515</v>
      </c>
      <c r="E48" t="s">
        <v>614</v>
      </c>
      <c r="F48" t="s">
        <v>615</v>
      </c>
      <c r="G48" t="s">
        <v>229</v>
      </c>
      <c r="H48" t="s">
        <v>616</v>
      </c>
    </row>
    <row r="49" spans="1:10" x14ac:dyDescent="0.25">
      <c r="A49" t="s">
        <v>42</v>
      </c>
      <c r="B49" t="s">
        <v>620</v>
      </c>
      <c r="C49" t="s">
        <v>43</v>
      </c>
      <c r="D49">
        <v>161</v>
      </c>
      <c r="E49" t="s">
        <v>44</v>
      </c>
      <c r="F49" t="s">
        <v>45</v>
      </c>
      <c r="G49" t="s">
        <v>46</v>
      </c>
      <c r="H49" t="s">
        <v>16</v>
      </c>
      <c r="J49">
        <v>5.2</v>
      </c>
    </row>
    <row r="50" spans="1:10" x14ac:dyDescent="0.25">
      <c r="A50" t="s">
        <v>21</v>
      </c>
      <c r="B50" t="s">
        <v>620</v>
      </c>
      <c r="C50" t="s">
        <v>12</v>
      </c>
      <c r="D50">
        <v>443</v>
      </c>
      <c r="E50" t="s">
        <v>47</v>
      </c>
      <c r="F50" t="s">
        <v>48</v>
      </c>
      <c r="G50" t="s">
        <v>49</v>
      </c>
      <c r="H50" t="s">
        <v>50</v>
      </c>
      <c r="I50">
        <v>6.5</v>
      </c>
    </row>
    <row r="51" spans="1:10" x14ac:dyDescent="0.25">
      <c r="A51" t="s">
        <v>21</v>
      </c>
      <c r="B51" t="s">
        <v>620</v>
      </c>
      <c r="C51" t="s">
        <v>12</v>
      </c>
      <c r="D51">
        <v>443</v>
      </c>
      <c r="E51" t="s">
        <v>51</v>
      </c>
      <c r="F51" t="s">
        <v>52</v>
      </c>
      <c r="G51" t="s">
        <v>49</v>
      </c>
      <c r="H51" t="s">
        <v>16</v>
      </c>
      <c r="I51">
        <v>6.5</v>
      </c>
    </row>
    <row r="52" spans="1:10" x14ac:dyDescent="0.25">
      <c r="A52" t="s">
        <v>21</v>
      </c>
      <c r="B52" t="s">
        <v>620</v>
      </c>
      <c r="C52" t="s">
        <v>43</v>
      </c>
      <c r="D52">
        <v>161</v>
      </c>
      <c r="E52" t="s">
        <v>56</v>
      </c>
      <c r="F52" t="s">
        <v>57</v>
      </c>
      <c r="G52" t="s">
        <v>58</v>
      </c>
      <c r="H52" t="s">
        <v>59</v>
      </c>
      <c r="J52">
        <v>3.6</v>
      </c>
    </row>
    <row r="53" spans="1:10" x14ac:dyDescent="0.25">
      <c r="A53" t="s">
        <v>21</v>
      </c>
      <c r="B53" t="s">
        <v>620</v>
      </c>
      <c r="C53" t="s">
        <v>12</v>
      </c>
      <c r="D53">
        <v>443</v>
      </c>
      <c r="E53" t="s">
        <v>79</v>
      </c>
      <c r="F53" t="s">
        <v>80</v>
      </c>
      <c r="G53" t="s">
        <v>81</v>
      </c>
      <c r="H53" t="s">
        <v>82</v>
      </c>
      <c r="I53">
        <v>6.5</v>
      </c>
    </row>
    <row r="54" spans="1:10" x14ac:dyDescent="0.25">
      <c r="A54" t="s">
        <v>21</v>
      </c>
      <c r="B54" t="s">
        <v>620</v>
      </c>
      <c r="C54" t="s">
        <v>12</v>
      </c>
      <c r="D54">
        <v>443</v>
      </c>
      <c r="E54" t="s">
        <v>83</v>
      </c>
      <c r="F54" t="s">
        <v>80</v>
      </c>
      <c r="G54" t="s">
        <v>84</v>
      </c>
      <c r="H54" t="s">
        <v>85</v>
      </c>
      <c r="I54">
        <v>6.5</v>
      </c>
    </row>
    <row r="55" spans="1:10" x14ac:dyDescent="0.25">
      <c r="A55" t="s">
        <v>35</v>
      </c>
      <c r="B55" t="s">
        <v>621</v>
      </c>
      <c r="C55" t="s">
        <v>43</v>
      </c>
      <c r="D55">
        <v>161</v>
      </c>
      <c r="E55" t="s">
        <v>611</v>
      </c>
      <c r="F55" t="s">
        <v>612</v>
      </c>
      <c r="G55" t="s">
        <v>613</v>
      </c>
      <c r="H55" t="s">
        <v>16</v>
      </c>
      <c r="J55">
        <v>6</v>
      </c>
    </row>
    <row r="56" spans="1:10" x14ac:dyDescent="0.25">
      <c r="A56" t="s">
        <v>17</v>
      </c>
      <c r="B56" t="s">
        <v>621</v>
      </c>
      <c r="C56" t="s">
        <v>12</v>
      </c>
      <c r="D56">
        <v>0</v>
      </c>
      <c r="E56" t="s">
        <v>225</v>
      </c>
      <c r="F56" t="s">
        <v>226</v>
      </c>
      <c r="G56" t="s">
        <v>20</v>
      </c>
      <c r="H56" t="s">
        <v>16</v>
      </c>
    </row>
    <row r="57" spans="1:10" x14ac:dyDescent="0.25">
      <c r="A57" t="s">
        <v>17</v>
      </c>
      <c r="B57" t="s">
        <v>621</v>
      </c>
      <c r="C57" t="s">
        <v>12</v>
      </c>
      <c r="D57">
        <v>0</v>
      </c>
      <c r="E57" t="s">
        <v>18</v>
      </c>
      <c r="F57" t="s">
        <v>19</v>
      </c>
      <c r="G57" t="s">
        <v>20</v>
      </c>
      <c r="H57" t="s">
        <v>16</v>
      </c>
    </row>
    <row r="58" spans="1:10" x14ac:dyDescent="0.25">
      <c r="A58" t="s">
        <v>17</v>
      </c>
      <c r="B58" t="s">
        <v>621</v>
      </c>
      <c r="C58" t="s">
        <v>12</v>
      </c>
      <c r="D58">
        <v>515</v>
      </c>
      <c r="E58" t="s">
        <v>614</v>
      </c>
      <c r="F58" t="s">
        <v>615</v>
      </c>
      <c r="G58" t="s">
        <v>229</v>
      </c>
      <c r="H58" t="s">
        <v>616</v>
      </c>
    </row>
    <row r="59" spans="1:10" x14ac:dyDescent="0.25">
      <c r="A59" t="s">
        <v>42</v>
      </c>
      <c r="B59" t="s">
        <v>621</v>
      </c>
      <c r="C59" t="s">
        <v>43</v>
      </c>
      <c r="D59">
        <v>161</v>
      </c>
      <c r="E59" t="s">
        <v>44</v>
      </c>
      <c r="F59" t="s">
        <v>45</v>
      </c>
      <c r="G59" t="s">
        <v>46</v>
      </c>
      <c r="H59" t="s">
        <v>16</v>
      </c>
      <c r="J59">
        <v>5.2</v>
      </c>
    </row>
    <row r="60" spans="1:10" x14ac:dyDescent="0.25">
      <c r="A60" t="s">
        <v>17</v>
      </c>
      <c r="B60" t="s">
        <v>621</v>
      </c>
      <c r="C60" t="s">
        <v>12</v>
      </c>
      <c r="D60">
        <v>0</v>
      </c>
      <c r="E60" t="s">
        <v>231</v>
      </c>
      <c r="F60" t="s">
        <v>232</v>
      </c>
      <c r="G60" t="s">
        <v>233</v>
      </c>
      <c r="H60" t="s">
        <v>234</v>
      </c>
    </row>
    <row r="61" spans="1:10" x14ac:dyDescent="0.25">
      <c r="A61" t="s">
        <v>21</v>
      </c>
      <c r="B61" t="s">
        <v>621</v>
      </c>
      <c r="C61" t="s">
        <v>12</v>
      </c>
      <c r="D61">
        <v>443</v>
      </c>
      <c r="E61" t="s">
        <v>47</v>
      </c>
      <c r="F61" t="s">
        <v>48</v>
      </c>
      <c r="G61" t="s">
        <v>49</v>
      </c>
      <c r="H61" t="s">
        <v>50</v>
      </c>
      <c r="I61">
        <v>6.5</v>
      </c>
    </row>
    <row r="62" spans="1:10" x14ac:dyDescent="0.25">
      <c r="A62" t="s">
        <v>21</v>
      </c>
      <c r="B62" t="s">
        <v>621</v>
      </c>
      <c r="C62" t="s">
        <v>12</v>
      </c>
      <c r="D62">
        <v>443</v>
      </c>
      <c r="E62" t="s">
        <v>51</v>
      </c>
      <c r="F62" t="s">
        <v>52</v>
      </c>
      <c r="G62" t="s">
        <v>49</v>
      </c>
      <c r="H62" t="s">
        <v>16</v>
      </c>
      <c r="I62">
        <v>6.5</v>
      </c>
    </row>
    <row r="63" spans="1:10" x14ac:dyDescent="0.25">
      <c r="A63" t="s">
        <v>21</v>
      </c>
      <c r="B63" t="s">
        <v>621</v>
      </c>
      <c r="C63" t="s">
        <v>43</v>
      </c>
      <c r="D63">
        <v>161</v>
      </c>
      <c r="E63" t="s">
        <v>56</v>
      </c>
      <c r="F63" t="s">
        <v>57</v>
      </c>
      <c r="G63" t="s">
        <v>58</v>
      </c>
      <c r="H63" t="s">
        <v>59</v>
      </c>
      <c r="J63">
        <v>3.6</v>
      </c>
    </row>
    <row r="64" spans="1:10" x14ac:dyDescent="0.25">
      <c r="A64" t="s">
        <v>21</v>
      </c>
      <c r="B64" t="s">
        <v>621</v>
      </c>
      <c r="C64" t="s">
        <v>12</v>
      </c>
      <c r="D64">
        <v>443</v>
      </c>
      <c r="E64" t="s">
        <v>79</v>
      </c>
      <c r="F64" t="s">
        <v>80</v>
      </c>
      <c r="G64" t="s">
        <v>81</v>
      </c>
      <c r="H64" t="s">
        <v>82</v>
      </c>
      <c r="I64">
        <v>6.5</v>
      </c>
    </row>
    <row r="65" spans="1:10" x14ac:dyDescent="0.25">
      <c r="A65" t="s">
        <v>21</v>
      </c>
      <c r="B65" t="s">
        <v>621</v>
      </c>
      <c r="C65" t="s">
        <v>12</v>
      </c>
      <c r="D65">
        <v>443</v>
      </c>
      <c r="E65" t="s">
        <v>83</v>
      </c>
      <c r="F65" t="s">
        <v>80</v>
      </c>
      <c r="G65" t="s">
        <v>84</v>
      </c>
      <c r="H65" t="s">
        <v>85</v>
      </c>
      <c r="I65">
        <v>6.5</v>
      </c>
    </row>
    <row r="66" spans="1:10" x14ac:dyDescent="0.25">
      <c r="A66" t="s">
        <v>35</v>
      </c>
      <c r="B66" t="s">
        <v>622</v>
      </c>
      <c r="C66" t="s">
        <v>43</v>
      </c>
      <c r="D66">
        <v>161</v>
      </c>
      <c r="E66" t="s">
        <v>611</v>
      </c>
      <c r="F66" t="s">
        <v>612</v>
      </c>
      <c r="G66" t="s">
        <v>613</v>
      </c>
      <c r="H66" t="s">
        <v>16</v>
      </c>
      <c r="J66">
        <v>6</v>
      </c>
    </row>
    <row r="67" spans="1:10" x14ac:dyDescent="0.25">
      <c r="A67" t="s">
        <v>17</v>
      </c>
      <c r="B67" t="s">
        <v>622</v>
      </c>
      <c r="C67" t="s">
        <v>12</v>
      </c>
      <c r="D67">
        <v>0</v>
      </c>
      <c r="E67" t="s">
        <v>18</v>
      </c>
      <c r="F67" t="s">
        <v>19</v>
      </c>
      <c r="G67" t="s">
        <v>20</v>
      </c>
      <c r="H67" t="s">
        <v>16</v>
      </c>
    </row>
    <row r="68" spans="1:10" x14ac:dyDescent="0.25">
      <c r="A68" t="s">
        <v>17</v>
      </c>
      <c r="B68" t="s">
        <v>622</v>
      </c>
      <c r="C68" t="s">
        <v>12</v>
      </c>
      <c r="D68">
        <v>515</v>
      </c>
      <c r="E68" t="s">
        <v>614</v>
      </c>
      <c r="F68" t="s">
        <v>615</v>
      </c>
      <c r="G68" t="s">
        <v>229</v>
      </c>
      <c r="H68" t="s">
        <v>616</v>
      </c>
    </row>
    <row r="69" spans="1:10" x14ac:dyDescent="0.25">
      <c r="A69" t="s">
        <v>42</v>
      </c>
      <c r="B69" t="s">
        <v>622</v>
      </c>
      <c r="C69" t="s">
        <v>43</v>
      </c>
      <c r="D69">
        <v>161</v>
      </c>
      <c r="E69" t="s">
        <v>44</v>
      </c>
      <c r="F69" t="s">
        <v>45</v>
      </c>
      <c r="G69" t="s">
        <v>46</v>
      </c>
      <c r="H69" t="s">
        <v>16</v>
      </c>
      <c r="J69">
        <v>5.2</v>
      </c>
    </row>
    <row r="70" spans="1:10" x14ac:dyDescent="0.25">
      <c r="A70" t="s">
        <v>21</v>
      </c>
      <c r="B70" t="s">
        <v>622</v>
      </c>
      <c r="C70" t="s">
        <v>12</v>
      </c>
      <c r="D70">
        <v>443</v>
      </c>
      <c r="E70" t="s">
        <v>47</v>
      </c>
      <c r="F70" t="s">
        <v>48</v>
      </c>
      <c r="G70" t="s">
        <v>49</v>
      </c>
      <c r="H70" t="s">
        <v>50</v>
      </c>
      <c r="I70">
        <v>6.5</v>
      </c>
    </row>
    <row r="71" spans="1:10" x14ac:dyDescent="0.25">
      <c r="A71" t="s">
        <v>21</v>
      </c>
      <c r="B71" t="s">
        <v>622</v>
      </c>
      <c r="C71" t="s">
        <v>12</v>
      </c>
      <c r="D71">
        <v>443</v>
      </c>
      <c r="E71" t="s">
        <v>51</v>
      </c>
      <c r="F71" t="s">
        <v>52</v>
      </c>
      <c r="G71" t="s">
        <v>49</v>
      </c>
      <c r="H71" t="s">
        <v>16</v>
      </c>
      <c r="I71">
        <v>6.5</v>
      </c>
    </row>
    <row r="72" spans="1:10" x14ac:dyDescent="0.25">
      <c r="A72" t="s">
        <v>21</v>
      </c>
      <c r="B72" t="s">
        <v>622</v>
      </c>
      <c r="C72" t="s">
        <v>43</v>
      </c>
      <c r="D72">
        <v>161</v>
      </c>
      <c r="E72" t="s">
        <v>56</v>
      </c>
      <c r="F72" t="s">
        <v>57</v>
      </c>
      <c r="G72" t="s">
        <v>58</v>
      </c>
      <c r="H72" t="s">
        <v>59</v>
      </c>
      <c r="J72">
        <v>3.6</v>
      </c>
    </row>
    <row r="73" spans="1:10" x14ac:dyDescent="0.25">
      <c r="A73" t="s">
        <v>21</v>
      </c>
      <c r="B73" t="s">
        <v>622</v>
      </c>
      <c r="C73" t="s">
        <v>12</v>
      </c>
      <c r="D73">
        <v>443</v>
      </c>
      <c r="E73" t="s">
        <v>83</v>
      </c>
      <c r="F73" t="s">
        <v>80</v>
      </c>
      <c r="G73" t="s">
        <v>84</v>
      </c>
      <c r="H73" t="s">
        <v>85</v>
      </c>
      <c r="I73">
        <v>6.5</v>
      </c>
    </row>
    <row r="74" spans="1:10" x14ac:dyDescent="0.25">
      <c r="A74" t="s">
        <v>35</v>
      </c>
      <c r="B74" t="s">
        <v>623</v>
      </c>
      <c r="C74" t="s">
        <v>43</v>
      </c>
      <c r="D74">
        <v>161</v>
      </c>
      <c r="E74" t="s">
        <v>611</v>
      </c>
      <c r="F74" t="s">
        <v>612</v>
      </c>
      <c r="G74" t="s">
        <v>613</v>
      </c>
      <c r="H74" t="s">
        <v>16</v>
      </c>
      <c r="J74">
        <v>6</v>
      </c>
    </row>
    <row r="75" spans="1:10" x14ac:dyDescent="0.25">
      <c r="A75" t="s">
        <v>17</v>
      </c>
      <c r="B75" t="s">
        <v>623</v>
      </c>
      <c r="C75" t="s">
        <v>12</v>
      </c>
      <c r="D75">
        <v>0</v>
      </c>
      <c r="E75" t="s">
        <v>18</v>
      </c>
      <c r="F75" t="s">
        <v>19</v>
      </c>
      <c r="G75" t="s">
        <v>20</v>
      </c>
      <c r="H75" t="s">
        <v>16</v>
      </c>
    </row>
    <row r="76" spans="1:10" x14ac:dyDescent="0.25">
      <c r="A76" t="s">
        <v>17</v>
      </c>
      <c r="B76" t="s">
        <v>623</v>
      </c>
      <c r="C76" t="s">
        <v>12</v>
      </c>
      <c r="D76">
        <v>515</v>
      </c>
      <c r="E76" t="s">
        <v>614</v>
      </c>
      <c r="F76" t="s">
        <v>615</v>
      </c>
      <c r="G76" t="s">
        <v>229</v>
      </c>
      <c r="H76" t="s">
        <v>616</v>
      </c>
    </row>
    <row r="77" spans="1:10" x14ac:dyDescent="0.25">
      <c r="A77" t="s">
        <v>42</v>
      </c>
      <c r="B77" t="s">
        <v>623</v>
      </c>
      <c r="C77" t="s">
        <v>43</v>
      </c>
      <c r="D77">
        <v>161</v>
      </c>
      <c r="E77" t="s">
        <v>44</v>
      </c>
      <c r="F77" t="s">
        <v>45</v>
      </c>
      <c r="G77" t="s">
        <v>46</v>
      </c>
      <c r="H77" t="s">
        <v>16</v>
      </c>
      <c r="J77">
        <v>5.2</v>
      </c>
    </row>
    <row r="78" spans="1:10" x14ac:dyDescent="0.25">
      <c r="A78" t="s">
        <v>21</v>
      </c>
      <c r="B78" t="s">
        <v>623</v>
      </c>
      <c r="C78" t="s">
        <v>12</v>
      </c>
      <c r="D78">
        <v>443</v>
      </c>
      <c r="E78" t="s">
        <v>47</v>
      </c>
      <c r="F78" t="s">
        <v>48</v>
      </c>
      <c r="G78" t="s">
        <v>49</v>
      </c>
      <c r="H78" t="s">
        <v>50</v>
      </c>
      <c r="I78">
        <v>6.5</v>
      </c>
    </row>
    <row r="79" spans="1:10" x14ac:dyDescent="0.25">
      <c r="A79" t="s">
        <v>21</v>
      </c>
      <c r="B79" t="s">
        <v>623</v>
      </c>
      <c r="C79" t="s">
        <v>12</v>
      </c>
      <c r="D79">
        <v>443</v>
      </c>
      <c r="E79" t="s">
        <v>51</v>
      </c>
      <c r="F79" t="s">
        <v>52</v>
      </c>
      <c r="G79" t="s">
        <v>49</v>
      </c>
      <c r="H79" t="s">
        <v>16</v>
      </c>
      <c r="I79">
        <v>6.5</v>
      </c>
    </row>
    <row r="80" spans="1:10" x14ac:dyDescent="0.25">
      <c r="A80" t="s">
        <v>21</v>
      </c>
      <c r="B80" t="s">
        <v>623</v>
      </c>
      <c r="C80" t="s">
        <v>43</v>
      </c>
      <c r="D80">
        <v>161</v>
      </c>
      <c r="E80" t="s">
        <v>56</v>
      </c>
      <c r="F80" t="s">
        <v>57</v>
      </c>
      <c r="G80" t="s">
        <v>58</v>
      </c>
      <c r="H80" t="s">
        <v>59</v>
      </c>
      <c r="J80">
        <v>3.6</v>
      </c>
    </row>
    <row r="81" spans="1:10" x14ac:dyDescent="0.25">
      <c r="A81" t="s">
        <v>21</v>
      </c>
      <c r="B81" t="s">
        <v>623</v>
      </c>
      <c r="C81" t="s">
        <v>12</v>
      </c>
      <c r="D81">
        <v>443</v>
      </c>
      <c r="E81" t="s">
        <v>83</v>
      </c>
      <c r="F81" t="s">
        <v>80</v>
      </c>
      <c r="G81" t="s">
        <v>84</v>
      </c>
      <c r="H81" t="s">
        <v>85</v>
      </c>
      <c r="I81">
        <v>6.5</v>
      </c>
    </row>
    <row r="82" spans="1:10" x14ac:dyDescent="0.25">
      <c r="A82" t="s">
        <v>35</v>
      </c>
      <c r="B82" t="s">
        <v>624</v>
      </c>
      <c r="C82" t="s">
        <v>43</v>
      </c>
      <c r="D82">
        <v>161</v>
      </c>
      <c r="E82" t="s">
        <v>611</v>
      </c>
      <c r="F82" t="s">
        <v>612</v>
      </c>
      <c r="G82" t="s">
        <v>613</v>
      </c>
      <c r="H82" t="s">
        <v>16</v>
      </c>
      <c r="J82">
        <v>6</v>
      </c>
    </row>
    <row r="83" spans="1:10" x14ac:dyDescent="0.25">
      <c r="A83" t="s">
        <v>17</v>
      </c>
      <c r="B83" t="s">
        <v>624</v>
      </c>
      <c r="C83" t="s">
        <v>12</v>
      </c>
      <c r="D83">
        <v>0</v>
      </c>
      <c r="E83" t="s">
        <v>18</v>
      </c>
      <c r="F83" t="s">
        <v>19</v>
      </c>
      <c r="G83" t="s">
        <v>20</v>
      </c>
      <c r="H83" t="s">
        <v>16</v>
      </c>
    </row>
    <row r="84" spans="1:10" x14ac:dyDescent="0.25">
      <c r="A84" t="s">
        <v>17</v>
      </c>
      <c r="B84" t="s">
        <v>624</v>
      </c>
      <c r="C84" t="s">
        <v>12</v>
      </c>
      <c r="D84">
        <v>515</v>
      </c>
      <c r="E84" t="s">
        <v>614</v>
      </c>
      <c r="F84" t="s">
        <v>615</v>
      </c>
      <c r="G84" t="s">
        <v>229</v>
      </c>
      <c r="H84" t="s">
        <v>616</v>
      </c>
    </row>
    <row r="85" spans="1:10" x14ac:dyDescent="0.25">
      <c r="A85" t="s">
        <v>42</v>
      </c>
      <c r="B85" t="s">
        <v>624</v>
      </c>
      <c r="C85" t="s">
        <v>43</v>
      </c>
      <c r="D85">
        <v>161</v>
      </c>
      <c r="E85" t="s">
        <v>44</v>
      </c>
      <c r="F85" t="s">
        <v>45</v>
      </c>
      <c r="G85" t="s">
        <v>46</v>
      </c>
      <c r="H85" t="s">
        <v>16</v>
      </c>
      <c r="J85">
        <v>5.2</v>
      </c>
    </row>
    <row r="86" spans="1:10" x14ac:dyDescent="0.25">
      <c r="A86" t="s">
        <v>21</v>
      </c>
      <c r="B86" t="s">
        <v>624</v>
      </c>
      <c r="C86" t="s">
        <v>12</v>
      </c>
      <c r="D86">
        <v>443</v>
      </c>
      <c r="E86" t="s">
        <v>47</v>
      </c>
      <c r="F86" t="s">
        <v>48</v>
      </c>
      <c r="G86" t="s">
        <v>49</v>
      </c>
      <c r="H86" t="s">
        <v>50</v>
      </c>
      <c r="I86">
        <v>6.5</v>
      </c>
    </row>
    <row r="87" spans="1:10" x14ac:dyDescent="0.25">
      <c r="A87" t="s">
        <v>21</v>
      </c>
      <c r="B87" t="s">
        <v>624</v>
      </c>
      <c r="C87" t="s">
        <v>12</v>
      </c>
      <c r="D87">
        <v>443</v>
      </c>
      <c r="E87" t="s">
        <v>51</v>
      </c>
      <c r="F87" t="s">
        <v>52</v>
      </c>
      <c r="G87" t="s">
        <v>49</v>
      </c>
      <c r="H87" t="s">
        <v>16</v>
      </c>
      <c r="I87">
        <v>6.5</v>
      </c>
    </row>
    <row r="88" spans="1:10" x14ac:dyDescent="0.25">
      <c r="A88" t="s">
        <v>21</v>
      </c>
      <c r="B88" t="s">
        <v>624</v>
      </c>
      <c r="C88" t="s">
        <v>43</v>
      </c>
      <c r="D88">
        <v>161</v>
      </c>
      <c r="E88" t="s">
        <v>56</v>
      </c>
      <c r="F88" t="s">
        <v>57</v>
      </c>
      <c r="G88" t="s">
        <v>58</v>
      </c>
      <c r="H88" t="s">
        <v>59</v>
      </c>
      <c r="J88">
        <v>3.6</v>
      </c>
    </row>
    <row r="89" spans="1:10" x14ac:dyDescent="0.25">
      <c r="A89" t="s">
        <v>21</v>
      </c>
      <c r="B89" t="s">
        <v>624</v>
      </c>
      <c r="C89" t="s">
        <v>12</v>
      </c>
      <c r="D89">
        <v>443</v>
      </c>
      <c r="E89" t="s">
        <v>83</v>
      </c>
      <c r="F89" t="s">
        <v>80</v>
      </c>
      <c r="G89" t="s">
        <v>84</v>
      </c>
      <c r="H89" t="s">
        <v>85</v>
      </c>
      <c r="I89">
        <v>6.5</v>
      </c>
    </row>
    <row r="90" spans="1:10" x14ac:dyDescent="0.25">
      <c r="A90" t="s">
        <v>35</v>
      </c>
      <c r="B90" t="s">
        <v>625</v>
      </c>
      <c r="C90" t="s">
        <v>43</v>
      </c>
      <c r="D90">
        <v>161</v>
      </c>
      <c r="E90" t="s">
        <v>611</v>
      </c>
      <c r="F90" t="s">
        <v>612</v>
      </c>
      <c r="G90" t="s">
        <v>613</v>
      </c>
      <c r="H90" t="s">
        <v>16</v>
      </c>
      <c r="J90">
        <v>6</v>
      </c>
    </row>
    <row r="91" spans="1:10" x14ac:dyDescent="0.25">
      <c r="A91" t="s">
        <v>17</v>
      </c>
      <c r="B91" t="s">
        <v>625</v>
      </c>
      <c r="C91" t="s">
        <v>12</v>
      </c>
      <c r="D91">
        <v>0</v>
      </c>
      <c r="E91" t="s">
        <v>18</v>
      </c>
      <c r="F91" t="s">
        <v>19</v>
      </c>
      <c r="G91" t="s">
        <v>20</v>
      </c>
      <c r="H91" t="s">
        <v>16</v>
      </c>
    </row>
    <row r="92" spans="1:10" x14ac:dyDescent="0.25">
      <c r="A92" t="s">
        <v>17</v>
      </c>
      <c r="B92" t="s">
        <v>625</v>
      </c>
      <c r="C92" t="s">
        <v>12</v>
      </c>
      <c r="D92">
        <v>515</v>
      </c>
      <c r="E92" t="s">
        <v>614</v>
      </c>
      <c r="F92" t="s">
        <v>615</v>
      </c>
      <c r="G92" t="s">
        <v>229</v>
      </c>
      <c r="H92" t="s">
        <v>616</v>
      </c>
    </row>
    <row r="93" spans="1:10" x14ac:dyDescent="0.25">
      <c r="A93" t="s">
        <v>42</v>
      </c>
      <c r="B93" t="s">
        <v>625</v>
      </c>
      <c r="C93" t="s">
        <v>43</v>
      </c>
      <c r="D93">
        <v>161</v>
      </c>
      <c r="E93" t="s">
        <v>44</v>
      </c>
      <c r="F93" t="s">
        <v>45</v>
      </c>
      <c r="G93" t="s">
        <v>46</v>
      </c>
      <c r="H93" t="s">
        <v>16</v>
      </c>
      <c r="J93">
        <v>5.2</v>
      </c>
    </row>
    <row r="94" spans="1:10" x14ac:dyDescent="0.25">
      <c r="A94" t="s">
        <v>21</v>
      </c>
      <c r="B94" t="s">
        <v>625</v>
      </c>
      <c r="C94" t="s">
        <v>12</v>
      </c>
      <c r="D94">
        <v>443</v>
      </c>
      <c r="E94" t="s">
        <v>47</v>
      </c>
      <c r="F94" t="s">
        <v>48</v>
      </c>
      <c r="G94" t="s">
        <v>49</v>
      </c>
      <c r="H94" t="s">
        <v>50</v>
      </c>
      <c r="I94">
        <v>6.5</v>
      </c>
    </row>
    <row r="95" spans="1:10" x14ac:dyDescent="0.25">
      <c r="A95" t="s">
        <v>21</v>
      </c>
      <c r="B95" t="s">
        <v>625</v>
      </c>
      <c r="C95" t="s">
        <v>12</v>
      </c>
      <c r="D95">
        <v>443</v>
      </c>
      <c r="E95" t="s">
        <v>51</v>
      </c>
      <c r="F95" t="s">
        <v>52</v>
      </c>
      <c r="G95" t="s">
        <v>49</v>
      </c>
      <c r="H95" t="s">
        <v>16</v>
      </c>
      <c r="I95">
        <v>6.5</v>
      </c>
    </row>
    <row r="96" spans="1:10" x14ac:dyDescent="0.25">
      <c r="A96" t="s">
        <v>21</v>
      </c>
      <c r="B96" t="s">
        <v>625</v>
      </c>
      <c r="C96" t="s">
        <v>43</v>
      </c>
      <c r="D96">
        <v>161</v>
      </c>
      <c r="E96" t="s">
        <v>56</v>
      </c>
      <c r="F96" t="s">
        <v>57</v>
      </c>
      <c r="G96" t="s">
        <v>58</v>
      </c>
      <c r="H96" t="s">
        <v>59</v>
      </c>
      <c r="J96">
        <v>3.6</v>
      </c>
    </row>
    <row r="97" spans="1:10" x14ac:dyDescent="0.25">
      <c r="A97" t="s">
        <v>21</v>
      </c>
      <c r="B97" t="s">
        <v>625</v>
      </c>
      <c r="C97" t="s">
        <v>12</v>
      </c>
      <c r="D97">
        <v>443</v>
      </c>
      <c r="E97" t="s">
        <v>83</v>
      </c>
      <c r="F97" t="s">
        <v>80</v>
      </c>
      <c r="G97" t="s">
        <v>84</v>
      </c>
      <c r="H97" t="s">
        <v>85</v>
      </c>
      <c r="I97">
        <v>6.5</v>
      </c>
    </row>
    <row r="98" spans="1:10" x14ac:dyDescent="0.25">
      <c r="A98" t="s">
        <v>35</v>
      </c>
      <c r="B98" t="s">
        <v>626</v>
      </c>
      <c r="C98" t="s">
        <v>43</v>
      </c>
      <c r="D98">
        <v>161</v>
      </c>
      <c r="E98" t="s">
        <v>611</v>
      </c>
      <c r="F98" t="s">
        <v>612</v>
      </c>
      <c r="G98" t="s">
        <v>613</v>
      </c>
      <c r="H98" t="s">
        <v>16</v>
      </c>
      <c r="J98">
        <v>6</v>
      </c>
    </row>
    <row r="99" spans="1:10" x14ac:dyDescent="0.25">
      <c r="A99" t="s">
        <v>17</v>
      </c>
      <c r="B99" t="s">
        <v>626</v>
      </c>
      <c r="C99" t="s">
        <v>12</v>
      </c>
      <c r="D99">
        <v>0</v>
      </c>
      <c r="E99" t="s">
        <v>18</v>
      </c>
      <c r="F99" t="s">
        <v>19</v>
      </c>
      <c r="G99" t="s">
        <v>20</v>
      </c>
      <c r="H99" t="s">
        <v>16</v>
      </c>
    </row>
    <row r="100" spans="1:10" x14ac:dyDescent="0.25">
      <c r="A100" t="s">
        <v>17</v>
      </c>
      <c r="B100" t="s">
        <v>626</v>
      </c>
      <c r="C100" t="s">
        <v>12</v>
      </c>
      <c r="D100">
        <v>515</v>
      </c>
      <c r="E100" t="s">
        <v>614</v>
      </c>
      <c r="F100" t="s">
        <v>615</v>
      </c>
      <c r="G100" t="s">
        <v>229</v>
      </c>
      <c r="H100" t="s">
        <v>616</v>
      </c>
    </row>
    <row r="101" spans="1:10" x14ac:dyDescent="0.25">
      <c r="A101" t="s">
        <v>42</v>
      </c>
      <c r="B101" t="s">
        <v>626</v>
      </c>
      <c r="C101" t="s">
        <v>43</v>
      </c>
      <c r="D101">
        <v>161</v>
      </c>
      <c r="E101" t="s">
        <v>44</v>
      </c>
      <c r="F101" t="s">
        <v>45</v>
      </c>
      <c r="G101" t="s">
        <v>46</v>
      </c>
      <c r="H101" t="s">
        <v>16</v>
      </c>
      <c r="J101">
        <v>5.2</v>
      </c>
    </row>
    <row r="102" spans="1:10" x14ac:dyDescent="0.25">
      <c r="A102" t="s">
        <v>21</v>
      </c>
      <c r="B102" t="s">
        <v>626</v>
      </c>
      <c r="C102" t="s">
        <v>12</v>
      </c>
      <c r="D102">
        <v>443</v>
      </c>
      <c r="E102" t="s">
        <v>47</v>
      </c>
      <c r="F102" t="s">
        <v>48</v>
      </c>
      <c r="G102" t="s">
        <v>49</v>
      </c>
      <c r="H102" t="s">
        <v>50</v>
      </c>
      <c r="I102">
        <v>6.5</v>
      </c>
    </row>
    <row r="103" spans="1:10" x14ac:dyDescent="0.25">
      <c r="A103" t="s">
        <v>21</v>
      </c>
      <c r="B103" t="s">
        <v>626</v>
      </c>
      <c r="C103" t="s">
        <v>12</v>
      </c>
      <c r="D103">
        <v>443</v>
      </c>
      <c r="E103" t="s">
        <v>51</v>
      </c>
      <c r="F103" t="s">
        <v>52</v>
      </c>
      <c r="G103" t="s">
        <v>49</v>
      </c>
      <c r="H103" t="s">
        <v>16</v>
      </c>
      <c r="I103">
        <v>6.5</v>
      </c>
    </row>
    <row r="104" spans="1:10" x14ac:dyDescent="0.25">
      <c r="A104" t="s">
        <v>21</v>
      </c>
      <c r="B104" t="s">
        <v>626</v>
      </c>
      <c r="C104" t="s">
        <v>43</v>
      </c>
      <c r="D104">
        <v>161</v>
      </c>
      <c r="E104" t="s">
        <v>56</v>
      </c>
      <c r="F104" t="s">
        <v>57</v>
      </c>
      <c r="G104" t="s">
        <v>58</v>
      </c>
      <c r="H104" t="s">
        <v>59</v>
      </c>
      <c r="J104">
        <v>3.6</v>
      </c>
    </row>
    <row r="105" spans="1:10" x14ac:dyDescent="0.25">
      <c r="A105" t="s">
        <v>21</v>
      </c>
      <c r="B105" t="s">
        <v>626</v>
      </c>
      <c r="C105" t="s">
        <v>12</v>
      </c>
      <c r="D105">
        <v>443</v>
      </c>
      <c r="E105" t="s">
        <v>83</v>
      </c>
      <c r="F105" t="s">
        <v>80</v>
      </c>
      <c r="G105" t="s">
        <v>84</v>
      </c>
      <c r="H105" t="s">
        <v>85</v>
      </c>
      <c r="I105">
        <v>6.5</v>
      </c>
    </row>
    <row r="106" spans="1:10" x14ac:dyDescent="0.25">
      <c r="A106" t="s">
        <v>35</v>
      </c>
      <c r="B106" t="s">
        <v>627</v>
      </c>
      <c r="C106" t="s">
        <v>43</v>
      </c>
      <c r="D106">
        <v>161</v>
      </c>
      <c r="E106" t="s">
        <v>611</v>
      </c>
      <c r="F106" t="s">
        <v>612</v>
      </c>
      <c r="G106" t="s">
        <v>613</v>
      </c>
      <c r="H106" t="s">
        <v>16</v>
      </c>
      <c r="J106">
        <v>6</v>
      </c>
    </row>
    <row r="107" spans="1:10" x14ac:dyDescent="0.25">
      <c r="A107" t="s">
        <v>17</v>
      </c>
      <c r="B107" t="s">
        <v>627</v>
      </c>
      <c r="C107" t="s">
        <v>12</v>
      </c>
      <c r="D107">
        <v>0</v>
      </c>
      <c r="E107" t="s">
        <v>18</v>
      </c>
      <c r="F107" t="s">
        <v>19</v>
      </c>
      <c r="G107" t="s">
        <v>20</v>
      </c>
      <c r="H107" t="s">
        <v>16</v>
      </c>
    </row>
    <row r="108" spans="1:10" x14ac:dyDescent="0.25">
      <c r="A108" t="s">
        <v>17</v>
      </c>
      <c r="B108" t="s">
        <v>627</v>
      </c>
      <c r="C108" t="s">
        <v>12</v>
      </c>
      <c r="D108">
        <v>515</v>
      </c>
      <c r="E108" t="s">
        <v>614</v>
      </c>
      <c r="F108" t="s">
        <v>615</v>
      </c>
      <c r="G108" t="s">
        <v>229</v>
      </c>
      <c r="H108" t="s">
        <v>616</v>
      </c>
    </row>
    <row r="109" spans="1:10" x14ac:dyDescent="0.25">
      <c r="A109" t="s">
        <v>42</v>
      </c>
      <c r="B109" t="s">
        <v>627</v>
      </c>
      <c r="C109" t="s">
        <v>43</v>
      </c>
      <c r="D109">
        <v>161</v>
      </c>
      <c r="E109" t="s">
        <v>44</v>
      </c>
      <c r="F109" t="s">
        <v>45</v>
      </c>
      <c r="G109" t="s">
        <v>46</v>
      </c>
      <c r="H109" t="s">
        <v>16</v>
      </c>
      <c r="J109">
        <v>5.2</v>
      </c>
    </row>
    <row r="110" spans="1:10" x14ac:dyDescent="0.25">
      <c r="A110" t="s">
        <v>21</v>
      </c>
      <c r="B110" t="s">
        <v>627</v>
      </c>
      <c r="C110" t="s">
        <v>12</v>
      </c>
      <c r="D110">
        <v>443</v>
      </c>
      <c r="E110" t="s">
        <v>47</v>
      </c>
      <c r="F110" t="s">
        <v>48</v>
      </c>
      <c r="G110" t="s">
        <v>49</v>
      </c>
      <c r="H110" t="s">
        <v>50</v>
      </c>
      <c r="I110">
        <v>6.5</v>
      </c>
    </row>
    <row r="111" spans="1:10" x14ac:dyDescent="0.25">
      <c r="A111" t="s">
        <v>21</v>
      </c>
      <c r="B111" t="s">
        <v>627</v>
      </c>
      <c r="C111" t="s">
        <v>12</v>
      </c>
      <c r="D111">
        <v>443</v>
      </c>
      <c r="E111" t="s">
        <v>51</v>
      </c>
      <c r="F111" t="s">
        <v>52</v>
      </c>
      <c r="G111" t="s">
        <v>49</v>
      </c>
      <c r="H111" t="s">
        <v>16</v>
      </c>
      <c r="I111">
        <v>6.5</v>
      </c>
    </row>
    <row r="112" spans="1:10" x14ac:dyDescent="0.25">
      <c r="A112" t="s">
        <v>21</v>
      </c>
      <c r="B112" t="s">
        <v>627</v>
      </c>
      <c r="C112" t="s">
        <v>43</v>
      </c>
      <c r="D112">
        <v>161</v>
      </c>
      <c r="E112" t="s">
        <v>56</v>
      </c>
      <c r="F112" t="s">
        <v>57</v>
      </c>
      <c r="G112" t="s">
        <v>58</v>
      </c>
      <c r="H112" t="s">
        <v>59</v>
      </c>
      <c r="J112">
        <v>3.6</v>
      </c>
    </row>
    <row r="113" spans="1:10" x14ac:dyDescent="0.25">
      <c r="A113" t="s">
        <v>21</v>
      </c>
      <c r="B113" t="s">
        <v>627</v>
      </c>
      <c r="C113" t="s">
        <v>12</v>
      </c>
      <c r="D113">
        <v>443</v>
      </c>
      <c r="E113" t="s">
        <v>83</v>
      </c>
      <c r="F113" t="s">
        <v>80</v>
      </c>
      <c r="G113" t="s">
        <v>84</v>
      </c>
      <c r="H113" t="s">
        <v>85</v>
      </c>
      <c r="I113">
        <v>6.5</v>
      </c>
    </row>
    <row r="114" spans="1:10" x14ac:dyDescent="0.25">
      <c r="A114" t="s">
        <v>35</v>
      </c>
      <c r="B114" t="s">
        <v>628</v>
      </c>
      <c r="C114" t="s">
        <v>43</v>
      </c>
      <c r="D114">
        <v>161</v>
      </c>
      <c r="E114" t="s">
        <v>611</v>
      </c>
      <c r="F114" t="s">
        <v>612</v>
      </c>
      <c r="G114" t="s">
        <v>613</v>
      </c>
      <c r="H114" t="s">
        <v>16</v>
      </c>
      <c r="J114">
        <v>6</v>
      </c>
    </row>
    <row r="115" spans="1:10" x14ac:dyDescent="0.25">
      <c r="A115" t="s">
        <v>17</v>
      </c>
      <c r="B115" t="s">
        <v>628</v>
      </c>
      <c r="C115" t="s">
        <v>12</v>
      </c>
      <c r="D115">
        <v>0</v>
      </c>
      <c r="E115" t="s">
        <v>18</v>
      </c>
      <c r="F115" t="s">
        <v>19</v>
      </c>
      <c r="G115" t="s">
        <v>20</v>
      </c>
      <c r="H115" t="s">
        <v>16</v>
      </c>
    </row>
    <row r="116" spans="1:10" x14ac:dyDescent="0.25">
      <c r="A116" t="s">
        <v>17</v>
      </c>
      <c r="B116" t="s">
        <v>628</v>
      </c>
      <c r="C116" t="s">
        <v>12</v>
      </c>
      <c r="D116">
        <v>515</v>
      </c>
      <c r="E116" t="s">
        <v>614</v>
      </c>
      <c r="F116" t="s">
        <v>615</v>
      </c>
      <c r="G116" t="s">
        <v>229</v>
      </c>
      <c r="H116" t="s">
        <v>616</v>
      </c>
    </row>
    <row r="117" spans="1:10" x14ac:dyDescent="0.25">
      <c r="A117" t="s">
        <v>42</v>
      </c>
      <c r="B117" t="s">
        <v>628</v>
      </c>
      <c r="C117" t="s">
        <v>43</v>
      </c>
      <c r="D117">
        <v>161</v>
      </c>
      <c r="E117" t="s">
        <v>44</v>
      </c>
      <c r="F117" t="s">
        <v>45</v>
      </c>
      <c r="G117" t="s">
        <v>46</v>
      </c>
      <c r="H117" t="s">
        <v>16</v>
      </c>
      <c r="J117">
        <v>5.2</v>
      </c>
    </row>
    <row r="118" spans="1:10" x14ac:dyDescent="0.25">
      <c r="A118" t="s">
        <v>21</v>
      </c>
      <c r="B118" t="s">
        <v>628</v>
      </c>
      <c r="C118" t="s">
        <v>12</v>
      </c>
      <c r="D118">
        <v>443</v>
      </c>
      <c r="E118" t="s">
        <v>47</v>
      </c>
      <c r="F118" t="s">
        <v>48</v>
      </c>
      <c r="G118" t="s">
        <v>49</v>
      </c>
      <c r="H118" t="s">
        <v>50</v>
      </c>
      <c r="I118">
        <v>6.5</v>
      </c>
    </row>
    <row r="119" spans="1:10" x14ac:dyDescent="0.25">
      <c r="A119" t="s">
        <v>21</v>
      </c>
      <c r="B119" t="s">
        <v>628</v>
      </c>
      <c r="C119" t="s">
        <v>12</v>
      </c>
      <c r="D119">
        <v>443</v>
      </c>
      <c r="E119" t="s">
        <v>51</v>
      </c>
      <c r="F119" t="s">
        <v>52</v>
      </c>
      <c r="G119" t="s">
        <v>49</v>
      </c>
      <c r="H119" t="s">
        <v>16</v>
      </c>
      <c r="I119">
        <v>6.5</v>
      </c>
    </row>
    <row r="120" spans="1:10" x14ac:dyDescent="0.25">
      <c r="A120" t="s">
        <v>21</v>
      </c>
      <c r="B120" t="s">
        <v>628</v>
      </c>
      <c r="C120" t="s">
        <v>43</v>
      </c>
      <c r="D120">
        <v>161</v>
      </c>
      <c r="E120" t="s">
        <v>56</v>
      </c>
      <c r="F120" t="s">
        <v>57</v>
      </c>
      <c r="G120" t="s">
        <v>58</v>
      </c>
      <c r="H120" t="s">
        <v>59</v>
      </c>
      <c r="J120">
        <v>3.6</v>
      </c>
    </row>
    <row r="121" spans="1:10" x14ac:dyDescent="0.25">
      <c r="A121" t="s">
        <v>21</v>
      </c>
      <c r="B121" t="s">
        <v>628</v>
      </c>
      <c r="C121" t="s">
        <v>12</v>
      </c>
      <c r="D121">
        <v>443</v>
      </c>
      <c r="E121" t="s">
        <v>83</v>
      </c>
      <c r="F121" t="s">
        <v>80</v>
      </c>
      <c r="G121" t="s">
        <v>84</v>
      </c>
      <c r="H121" t="s">
        <v>85</v>
      </c>
      <c r="I121">
        <v>6.5</v>
      </c>
    </row>
    <row r="122" spans="1:10" x14ac:dyDescent="0.25">
      <c r="A122" t="s">
        <v>35</v>
      </c>
      <c r="B122" t="s">
        <v>629</v>
      </c>
      <c r="C122" t="s">
        <v>43</v>
      </c>
      <c r="D122">
        <v>161</v>
      </c>
      <c r="E122" t="s">
        <v>611</v>
      </c>
      <c r="F122" t="s">
        <v>612</v>
      </c>
      <c r="G122" t="s">
        <v>613</v>
      </c>
      <c r="H122" t="s">
        <v>16</v>
      </c>
      <c r="J122">
        <v>6</v>
      </c>
    </row>
    <row r="123" spans="1:10" x14ac:dyDescent="0.25">
      <c r="A123" t="s">
        <v>17</v>
      </c>
      <c r="B123" t="s">
        <v>629</v>
      </c>
      <c r="C123" t="s">
        <v>12</v>
      </c>
      <c r="D123">
        <v>0</v>
      </c>
      <c r="E123" t="s">
        <v>18</v>
      </c>
      <c r="F123" t="s">
        <v>19</v>
      </c>
      <c r="G123" t="s">
        <v>20</v>
      </c>
      <c r="H123" t="s">
        <v>16</v>
      </c>
    </row>
    <row r="124" spans="1:10" x14ac:dyDescent="0.25">
      <c r="A124" t="s">
        <v>17</v>
      </c>
      <c r="B124" t="s">
        <v>629</v>
      </c>
      <c r="C124" t="s">
        <v>12</v>
      </c>
      <c r="D124">
        <v>515</v>
      </c>
      <c r="E124" t="s">
        <v>614</v>
      </c>
      <c r="F124" t="s">
        <v>615</v>
      </c>
      <c r="G124" t="s">
        <v>229</v>
      </c>
      <c r="H124" t="s">
        <v>616</v>
      </c>
    </row>
    <row r="125" spans="1:10" x14ac:dyDescent="0.25">
      <c r="A125" t="s">
        <v>42</v>
      </c>
      <c r="B125" t="s">
        <v>629</v>
      </c>
      <c r="C125" t="s">
        <v>43</v>
      </c>
      <c r="D125">
        <v>161</v>
      </c>
      <c r="E125" t="s">
        <v>44</v>
      </c>
      <c r="F125" t="s">
        <v>45</v>
      </c>
      <c r="G125" t="s">
        <v>46</v>
      </c>
      <c r="H125" t="s">
        <v>16</v>
      </c>
      <c r="J125">
        <v>5.2</v>
      </c>
    </row>
    <row r="126" spans="1:10" x14ac:dyDescent="0.25">
      <c r="A126" t="s">
        <v>21</v>
      </c>
      <c r="B126" t="s">
        <v>629</v>
      </c>
      <c r="C126" t="s">
        <v>12</v>
      </c>
      <c r="D126">
        <v>443</v>
      </c>
      <c r="E126" t="s">
        <v>47</v>
      </c>
      <c r="F126" t="s">
        <v>48</v>
      </c>
      <c r="G126" t="s">
        <v>49</v>
      </c>
      <c r="H126" t="s">
        <v>50</v>
      </c>
      <c r="I126">
        <v>6.5</v>
      </c>
    </row>
    <row r="127" spans="1:10" x14ac:dyDescent="0.25">
      <c r="A127" t="s">
        <v>21</v>
      </c>
      <c r="B127" t="s">
        <v>629</v>
      </c>
      <c r="C127" t="s">
        <v>12</v>
      </c>
      <c r="D127">
        <v>443</v>
      </c>
      <c r="E127" t="s">
        <v>51</v>
      </c>
      <c r="F127" t="s">
        <v>52</v>
      </c>
      <c r="G127" t="s">
        <v>49</v>
      </c>
      <c r="H127" t="s">
        <v>16</v>
      </c>
      <c r="I127">
        <v>6.5</v>
      </c>
    </row>
    <row r="128" spans="1:10" x14ac:dyDescent="0.25">
      <c r="A128" t="s">
        <v>21</v>
      </c>
      <c r="B128" t="s">
        <v>629</v>
      </c>
      <c r="C128" t="s">
        <v>43</v>
      </c>
      <c r="D128">
        <v>161</v>
      </c>
      <c r="E128" t="s">
        <v>56</v>
      </c>
      <c r="F128" t="s">
        <v>57</v>
      </c>
      <c r="G128" t="s">
        <v>58</v>
      </c>
      <c r="H128" t="s">
        <v>59</v>
      </c>
      <c r="J128">
        <v>3.6</v>
      </c>
    </row>
    <row r="129" spans="1:10" x14ac:dyDescent="0.25">
      <c r="A129" t="s">
        <v>21</v>
      </c>
      <c r="B129" t="s">
        <v>629</v>
      </c>
      <c r="C129" t="s">
        <v>12</v>
      </c>
      <c r="D129">
        <v>443</v>
      </c>
      <c r="E129" t="s">
        <v>83</v>
      </c>
      <c r="F129" t="s">
        <v>80</v>
      </c>
      <c r="G129" t="s">
        <v>84</v>
      </c>
      <c r="H129" t="s">
        <v>85</v>
      </c>
      <c r="I129">
        <v>6.5</v>
      </c>
    </row>
    <row r="130" spans="1:10" x14ac:dyDescent="0.25">
      <c r="A130" t="s">
        <v>35</v>
      </c>
      <c r="B130" t="s">
        <v>630</v>
      </c>
      <c r="C130" t="s">
        <v>43</v>
      </c>
      <c r="D130">
        <v>161</v>
      </c>
      <c r="E130" t="s">
        <v>611</v>
      </c>
      <c r="F130" t="s">
        <v>612</v>
      </c>
      <c r="G130" t="s">
        <v>613</v>
      </c>
      <c r="H130" t="s">
        <v>16</v>
      </c>
      <c r="J130">
        <v>6</v>
      </c>
    </row>
    <row r="131" spans="1:10" x14ac:dyDescent="0.25">
      <c r="A131" t="s">
        <v>17</v>
      </c>
      <c r="B131" t="s">
        <v>630</v>
      </c>
      <c r="C131" t="s">
        <v>12</v>
      </c>
      <c r="D131">
        <v>0</v>
      </c>
      <c r="E131" t="s">
        <v>18</v>
      </c>
      <c r="F131" t="s">
        <v>19</v>
      </c>
      <c r="G131" t="s">
        <v>20</v>
      </c>
      <c r="H131" t="s">
        <v>16</v>
      </c>
    </row>
    <row r="132" spans="1:10" x14ac:dyDescent="0.25">
      <c r="A132" t="s">
        <v>17</v>
      </c>
      <c r="B132" t="s">
        <v>630</v>
      </c>
      <c r="C132" t="s">
        <v>12</v>
      </c>
      <c r="D132">
        <v>515</v>
      </c>
      <c r="E132" t="s">
        <v>614</v>
      </c>
      <c r="F132" t="s">
        <v>615</v>
      </c>
      <c r="G132" t="s">
        <v>229</v>
      </c>
      <c r="H132" t="s">
        <v>616</v>
      </c>
    </row>
    <row r="133" spans="1:10" x14ac:dyDescent="0.25">
      <c r="A133" t="s">
        <v>42</v>
      </c>
      <c r="B133" t="s">
        <v>630</v>
      </c>
      <c r="C133" t="s">
        <v>43</v>
      </c>
      <c r="D133">
        <v>161</v>
      </c>
      <c r="E133" t="s">
        <v>44</v>
      </c>
      <c r="F133" t="s">
        <v>45</v>
      </c>
      <c r="G133" t="s">
        <v>46</v>
      </c>
      <c r="H133" t="s">
        <v>16</v>
      </c>
      <c r="J133">
        <v>5.2</v>
      </c>
    </row>
    <row r="134" spans="1:10" x14ac:dyDescent="0.25">
      <c r="A134" t="s">
        <v>21</v>
      </c>
      <c r="B134" t="s">
        <v>630</v>
      </c>
      <c r="C134" t="s">
        <v>12</v>
      </c>
      <c r="D134">
        <v>443</v>
      </c>
      <c r="E134" t="s">
        <v>47</v>
      </c>
      <c r="F134" t="s">
        <v>48</v>
      </c>
      <c r="G134" t="s">
        <v>49</v>
      </c>
      <c r="H134" t="s">
        <v>50</v>
      </c>
      <c r="I134">
        <v>6.5</v>
      </c>
    </row>
    <row r="135" spans="1:10" x14ac:dyDescent="0.25">
      <c r="A135" t="s">
        <v>21</v>
      </c>
      <c r="B135" t="s">
        <v>630</v>
      </c>
      <c r="C135" t="s">
        <v>12</v>
      </c>
      <c r="D135">
        <v>443</v>
      </c>
      <c r="E135" t="s">
        <v>51</v>
      </c>
      <c r="F135" t="s">
        <v>52</v>
      </c>
      <c r="G135" t="s">
        <v>49</v>
      </c>
      <c r="H135" t="s">
        <v>16</v>
      </c>
      <c r="I135">
        <v>6.5</v>
      </c>
    </row>
    <row r="136" spans="1:10" x14ac:dyDescent="0.25">
      <c r="A136" t="s">
        <v>21</v>
      </c>
      <c r="B136" t="s">
        <v>630</v>
      </c>
      <c r="C136" t="s">
        <v>43</v>
      </c>
      <c r="D136">
        <v>161</v>
      </c>
      <c r="E136" t="s">
        <v>56</v>
      </c>
      <c r="F136" t="s">
        <v>57</v>
      </c>
      <c r="G136" t="s">
        <v>58</v>
      </c>
      <c r="H136" t="s">
        <v>59</v>
      </c>
      <c r="J136">
        <v>3.6</v>
      </c>
    </row>
    <row r="137" spans="1:10" x14ac:dyDescent="0.25">
      <c r="A137" t="s">
        <v>21</v>
      </c>
      <c r="B137" t="s">
        <v>630</v>
      </c>
      <c r="C137" t="s">
        <v>12</v>
      </c>
      <c r="D137">
        <v>443</v>
      </c>
      <c r="E137" t="s">
        <v>83</v>
      </c>
      <c r="F137" t="s">
        <v>80</v>
      </c>
      <c r="G137" t="s">
        <v>84</v>
      </c>
      <c r="H137" t="s">
        <v>85</v>
      </c>
      <c r="I137">
        <v>6.5</v>
      </c>
    </row>
    <row r="138" spans="1:10" x14ac:dyDescent="0.25">
      <c r="A138" t="s">
        <v>35</v>
      </c>
      <c r="B138" t="s">
        <v>631</v>
      </c>
      <c r="C138" t="s">
        <v>43</v>
      </c>
      <c r="D138">
        <v>161</v>
      </c>
      <c r="E138" t="s">
        <v>611</v>
      </c>
      <c r="F138" t="s">
        <v>612</v>
      </c>
      <c r="G138" t="s">
        <v>613</v>
      </c>
      <c r="H138" t="s">
        <v>16</v>
      </c>
      <c r="J138">
        <v>6</v>
      </c>
    </row>
    <row r="139" spans="1:10" x14ac:dyDescent="0.25">
      <c r="A139" t="s">
        <v>17</v>
      </c>
      <c r="B139" t="s">
        <v>631</v>
      </c>
      <c r="C139" t="s">
        <v>12</v>
      </c>
      <c r="D139">
        <v>0</v>
      </c>
      <c r="E139" t="s">
        <v>18</v>
      </c>
      <c r="F139" t="s">
        <v>19</v>
      </c>
      <c r="G139" t="s">
        <v>20</v>
      </c>
      <c r="H139" t="s">
        <v>16</v>
      </c>
    </row>
    <row r="140" spans="1:10" x14ac:dyDescent="0.25">
      <c r="A140" t="s">
        <v>17</v>
      </c>
      <c r="B140" t="s">
        <v>631</v>
      </c>
      <c r="C140" t="s">
        <v>12</v>
      </c>
      <c r="D140">
        <v>515</v>
      </c>
      <c r="E140" t="s">
        <v>614</v>
      </c>
      <c r="F140" t="s">
        <v>615</v>
      </c>
      <c r="G140" t="s">
        <v>229</v>
      </c>
      <c r="H140" t="s">
        <v>616</v>
      </c>
    </row>
    <row r="141" spans="1:10" x14ac:dyDescent="0.25">
      <c r="A141" t="s">
        <v>42</v>
      </c>
      <c r="B141" t="s">
        <v>631</v>
      </c>
      <c r="C141" t="s">
        <v>43</v>
      </c>
      <c r="D141">
        <v>161</v>
      </c>
      <c r="E141" t="s">
        <v>44</v>
      </c>
      <c r="F141" t="s">
        <v>45</v>
      </c>
      <c r="G141" t="s">
        <v>46</v>
      </c>
      <c r="H141" t="s">
        <v>16</v>
      </c>
      <c r="J141">
        <v>5.2</v>
      </c>
    </row>
    <row r="142" spans="1:10" x14ac:dyDescent="0.25">
      <c r="A142" t="s">
        <v>21</v>
      </c>
      <c r="B142" t="s">
        <v>631</v>
      </c>
      <c r="C142" t="s">
        <v>12</v>
      </c>
      <c r="D142">
        <v>443</v>
      </c>
      <c r="E142" t="s">
        <v>47</v>
      </c>
      <c r="F142" t="s">
        <v>48</v>
      </c>
      <c r="G142" t="s">
        <v>49</v>
      </c>
      <c r="H142" t="s">
        <v>50</v>
      </c>
      <c r="I142">
        <v>6.5</v>
      </c>
    </row>
    <row r="143" spans="1:10" x14ac:dyDescent="0.25">
      <c r="A143" t="s">
        <v>21</v>
      </c>
      <c r="B143" t="s">
        <v>631</v>
      </c>
      <c r="C143" t="s">
        <v>12</v>
      </c>
      <c r="D143">
        <v>443</v>
      </c>
      <c r="E143" t="s">
        <v>51</v>
      </c>
      <c r="F143" t="s">
        <v>52</v>
      </c>
      <c r="G143" t="s">
        <v>49</v>
      </c>
      <c r="H143" t="s">
        <v>16</v>
      </c>
      <c r="I143">
        <v>6.5</v>
      </c>
    </row>
    <row r="144" spans="1:10" x14ac:dyDescent="0.25">
      <c r="A144" t="s">
        <v>21</v>
      </c>
      <c r="B144" t="s">
        <v>631</v>
      </c>
      <c r="C144" t="s">
        <v>43</v>
      </c>
      <c r="D144">
        <v>161</v>
      </c>
      <c r="E144" t="s">
        <v>56</v>
      </c>
      <c r="F144" t="s">
        <v>57</v>
      </c>
      <c r="G144" t="s">
        <v>58</v>
      </c>
      <c r="H144" t="s">
        <v>59</v>
      </c>
      <c r="J144">
        <v>3.6</v>
      </c>
    </row>
    <row r="145" spans="1:10" x14ac:dyDescent="0.25">
      <c r="A145" t="s">
        <v>21</v>
      </c>
      <c r="B145" t="s">
        <v>631</v>
      </c>
      <c r="C145" t="s">
        <v>12</v>
      </c>
      <c r="D145">
        <v>443</v>
      </c>
      <c r="E145" t="s">
        <v>83</v>
      </c>
      <c r="F145" t="s">
        <v>80</v>
      </c>
      <c r="G145" t="s">
        <v>84</v>
      </c>
      <c r="H145" t="s">
        <v>85</v>
      </c>
      <c r="I145">
        <v>6.5</v>
      </c>
    </row>
    <row r="146" spans="1:10" x14ac:dyDescent="0.25">
      <c r="A146" t="s">
        <v>21</v>
      </c>
      <c r="B146" t="s">
        <v>632</v>
      </c>
      <c r="C146" t="s">
        <v>12</v>
      </c>
      <c r="D146">
        <v>21</v>
      </c>
      <c r="E146" t="s">
        <v>633</v>
      </c>
      <c r="F146" t="s">
        <v>634</v>
      </c>
      <c r="G146" t="s">
        <v>635</v>
      </c>
      <c r="H146" t="s">
        <v>16</v>
      </c>
      <c r="I146">
        <v>5.3</v>
      </c>
      <c r="J146">
        <v>1.4</v>
      </c>
    </row>
    <row r="147" spans="1:10" x14ac:dyDescent="0.25">
      <c r="A147" t="s">
        <v>17</v>
      </c>
      <c r="B147" t="s">
        <v>632</v>
      </c>
      <c r="C147" t="s">
        <v>12</v>
      </c>
      <c r="D147">
        <v>0</v>
      </c>
      <c r="E147" t="s">
        <v>225</v>
      </c>
      <c r="F147" t="s">
        <v>226</v>
      </c>
      <c r="G147" t="s">
        <v>20</v>
      </c>
      <c r="H147" t="s">
        <v>16</v>
      </c>
    </row>
    <row r="148" spans="1:10" x14ac:dyDescent="0.25">
      <c r="A148" t="s">
        <v>17</v>
      </c>
      <c r="B148" t="s">
        <v>632</v>
      </c>
      <c r="C148" t="s">
        <v>12</v>
      </c>
      <c r="D148">
        <v>0</v>
      </c>
      <c r="E148" t="s">
        <v>18</v>
      </c>
      <c r="F148" t="s">
        <v>19</v>
      </c>
      <c r="G148" t="s">
        <v>20</v>
      </c>
      <c r="H148" t="s">
        <v>16</v>
      </c>
    </row>
    <row r="149" spans="1:10" x14ac:dyDescent="0.25">
      <c r="A149" t="s">
        <v>10</v>
      </c>
      <c r="B149" t="s">
        <v>632</v>
      </c>
      <c r="C149" t="s">
        <v>12</v>
      </c>
      <c r="D149">
        <v>21</v>
      </c>
      <c r="E149" t="s">
        <v>636</v>
      </c>
      <c r="F149" t="s">
        <v>637</v>
      </c>
      <c r="G149" t="s">
        <v>638</v>
      </c>
      <c r="H149" t="s">
        <v>16</v>
      </c>
    </row>
    <row r="150" spans="1:10" x14ac:dyDescent="0.25">
      <c r="A150" t="s">
        <v>21</v>
      </c>
      <c r="B150" t="s">
        <v>632</v>
      </c>
      <c r="C150" t="s">
        <v>12</v>
      </c>
      <c r="D150">
        <v>80</v>
      </c>
      <c r="E150" t="s">
        <v>639</v>
      </c>
      <c r="F150" t="s">
        <v>640</v>
      </c>
      <c r="G150" t="s">
        <v>641</v>
      </c>
      <c r="H150" t="s">
        <v>642</v>
      </c>
      <c r="I150">
        <v>5.3</v>
      </c>
    </row>
    <row r="151" spans="1:10" x14ac:dyDescent="0.25">
      <c r="A151" t="s">
        <v>17</v>
      </c>
      <c r="B151" t="s">
        <v>632</v>
      </c>
      <c r="C151" t="s">
        <v>12</v>
      </c>
      <c r="D151">
        <v>0</v>
      </c>
      <c r="E151" t="s">
        <v>250</v>
      </c>
      <c r="F151" t="s">
        <v>251</v>
      </c>
      <c r="G151" t="s">
        <v>252</v>
      </c>
      <c r="H151" t="s">
        <v>16</v>
      </c>
    </row>
    <row r="152" spans="1:10" x14ac:dyDescent="0.25">
      <c r="A152" t="s">
        <v>35</v>
      </c>
      <c r="B152" t="s">
        <v>643</v>
      </c>
      <c r="C152" t="s">
        <v>43</v>
      </c>
      <c r="D152">
        <v>161</v>
      </c>
      <c r="E152" t="s">
        <v>611</v>
      </c>
      <c r="F152" t="s">
        <v>612</v>
      </c>
      <c r="G152" t="s">
        <v>613</v>
      </c>
      <c r="H152" t="s">
        <v>16</v>
      </c>
      <c r="J152">
        <v>6</v>
      </c>
    </row>
    <row r="153" spans="1:10" x14ac:dyDescent="0.25">
      <c r="A153" t="s">
        <v>17</v>
      </c>
      <c r="B153" t="s">
        <v>643</v>
      </c>
      <c r="C153" t="s">
        <v>12</v>
      </c>
      <c r="D153">
        <v>0</v>
      </c>
      <c r="E153" t="s">
        <v>225</v>
      </c>
      <c r="F153" t="s">
        <v>226</v>
      </c>
      <c r="G153" t="s">
        <v>20</v>
      </c>
      <c r="H153" t="s">
        <v>16</v>
      </c>
    </row>
    <row r="154" spans="1:10" x14ac:dyDescent="0.25">
      <c r="A154" t="s">
        <v>17</v>
      </c>
      <c r="B154" t="s">
        <v>643</v>
      </c>
      <c r="C154" t="s">
        <v>12</v>
      </c>
      <c r="D154">
        <v>0</v>
      </c>
      <c r="E154" t="s">
        <v>18</v>
      </c>
      <c r="F154" t="s">
        <v>19</v>
      </c>
      <c r="G154" t="s">
        <v>20</v>
      </c>
      <c r="H154" t="s">
        <v>16</v>
      </c>
    </row>
    <row r="155" spans="1:10" x14ac:dyDescent="0.25">
      <c r="A155" t="s">
        <v>42</v>
      </c>
      <c r="B155" t="s">
        <v>643</v>
      </c>
      <c r="C155" t="s">
        <v>43</v>
      </c>
      <c r="D155">
        <v>161</v>
      </c>
      <c r="E155" t="s">
        <v>44</v>
      </c>
      <c r="F155" t="s">
        <v>45</v>
      </c>
      <c r="G155" t="s">
        <v>46</v>
      </c>
      <c r="H155" t="s">
        <v>16</v>
      </c>
      <c r="J155">
        <v>5.2</v>
      </c>
    </row>
    <row r="156" spans="1:10" x14ac:dyDescent="0.25">
      <c r="A156" t="s">
        <v>17</v>
      </c>
      <c r="B156" t="s">
        <v>643</v>
      </c>
      <c r="C156" t="s">
        <v>12</v>
      </c>
      <c r="D156">
        <v>0</v>
      </c>
      <c r="E156" t="s">
        <v>250</v>
      </c>
      <c r="F156" t="s">
        <v>251</v>
      </c>
      <c r="G156" t="s">
        <v>252</v>
      </c>
      <c r="H156" t="s">
        <v>16</v>
      </c>
    </row>
    <row r="157" spans="1:10" x14ac:dyDescent="0.25">
      <c r="A157" t="s">
        <v>21</v>
      </c>
      <c r="B157" t="s">
        <v>643</v>
      </c>
      <c r="C157" t="s">
        <v>43</v>
      </c>
      <c r="D157">
        <v>161</v>
      </c>
      <c r="E157" t="s">
        <v>56</v>
      </c>
      <c r="F157" t="s">
        <v>57</v>
      </c>
      <c r="G157" t="s">
        <v>58</v>
      </c>
      <c r="H157" t="s">
        <v>59</v>
      </c>
      <c r="J157">
        <v>3.6</v>
      </c>
    </row>
    <row r="158" spans="1:10" x14ac:dyDescent="0.25">
      <c r="A158" t="s">
        <v>35</v>
      </c>
      <c r="B158" t="s">
        <v>644</v>
      </c>
      <c r="C158" t="s">
        <v>43</v>
      </c>
      <c r="D158">
        <v>161</v>
      </c>
      <c r="E158" t="s">
        <v>611</v>
      </c>
      <c r="F158" t="s">
        <v>612</v>
      </c>
      <c r="G158" t="s">
        <v>613</v>
      </c>
      <c r="H158" t="s">
        <v>16</v>
      </c>
      <c r="J158">
        <v>6</v>
      </c>
    </row>
    <row r="159" spans="1:10" x14ac:dyDescent="0.25">
      <c r="A159" t="s">
        <v>10</v>
      </c>
      <c r="B159" t="s">
        <v>644</v>
      </c>
      <c r="C159" t="s">
        <v>12</v>
      </c>
      <c r="D159">
        <v>23</v>
      </c>
      <c r="E159" t="s">
        <v>13</v>
      </c>
      <c r="F159" t="s">
        <v>14</v>
      </c>
      <c r="G159" t="s">
        <v>15</v>
      </c>
      <c r="H159" t="s">
        <v>16</v>
      </c>
    </row>
    <row r="160" spans="1:10" x14ac:dyDescent="0.25">
      <c r="A160" t="s">
        <v>17</v>
      </c>
      <c r="B160" t="s">
        <v>644</v>
      </c>
      <c r="C160" t="s">
        <v>12</v>
      </c>
      <c r="D160">
        <v>0</v>
      </c>
      <c r="E160" t="s">
        <v>225</v>
      </c>
      <c r="F160" t="s">
        <v>226</v>
      </c>
      <c r="G160" t="s">
        <v>20</v>
      </c>
      <c r="H160" t="s">
        <v>16</v>
      </c>
    </row>
    <row r="161" spans="1:10" x14ac:dyDescent="0.25">
      <c r="A161" t="s">
        <v>17</v>
      </c>
      <c r="B161" t="s">
        <v>644</v>
      </c>
      <c r="C161" t="s">
        <v>12</v>
      </c>
      <c r="D161">
        <v>0</v>
      </c>
      <c r="E161" t="s">
        <v>18</v>
      </c>
      <c r="F161" t="s">
        <v>19</v>
      </c>
      <c r="G161" t="s">
        <v>20</v>
      </c>
      <c r="H161" t="s">
        <v>16</v>
      </c>
    </row>
    <row r="162" spans="1:10" x14ac:dyDescent="0.25">
      <c r="A162" t="s">
        <v>42</v>
      </c>
      <c r="B162" t="s">
        <v>644</v>
      </c>
      <c r="C162" t="s">
        <v>43</v>
      </c>
      <c r="D162">
        <v>161</v>
      </c>
      <c r="E162" t="s">
        <v>44</v>
      </c>
      <c r="F162" t="s">
        <v>45</v>
      </c>
      <c r="G162" t="s">
        <v>46</v>
      </c>
      <c r="H162" t="s">
        <v>16</v>
      </c>
      <c r="J162">
        <v>5.2</v>
      </c>
    </row>
    <row r="163" spans="1:10" x14ac:dyDescent="0.25">
      <c r="A163" t="s">
        <v>21</v>
      </c>
      <c r="B163" t="s">
        <v>644</v>
      </c>
      <c r="C163" t="s">
        <v>12</v>
      </c>
      <c r="D163">
        <v>23</v>
      </c>
      <c r="E163" t="s">
        <v>22</v>
      </c>
      <c r="F163" t="s">
        <v>23</v>
      </c>
      <c r="G163" t="s">
        <v>24</v>
      </c>
      <c r="H163" t="s">
        <v>16</v>
      </c>
      <c r="I163">
        <v>6.5</v>
      </c>
    </row>
    <row r="164" spans="1:10" x14ac:dyDescent="0.25">
      <c r="A164" t="s">
        <v>17</v>
      </c>
      <c r="B164" t="s">
        <v>644</v>
      </c>
      <c r="C164" t="s">
        <v>12</v>
      </c>
      <c r="D164">
        <v>0</v>
      </c>
      <c r="E164" t="s">
        <v>53</v>
      </c>
      <c r="F164" t="s">
        <v>54</v>
      </c>
      <c r="G164" t="s">
        <v>55</v>
      </c>
      <c r="H164" t="s">
        <v>16</v>
      </c>
    </row>
    <row r="165" spans="1:10" x14ac:dyDescent="0.25">
      <c r="A165" t="s">
        <v>10</v>
      </c>
      <c r="B165" t="s">
        <v>644</v>
      </c>
      <c r="C165" t="s">
        <v>12</v>
      </c>
      <c r="D165">
        <v>22</v>
      </c>
      <c r="E165" t="s">
        <v>25</v>
      </c>
      <c r="F165" t="s">
        <v>26</v>
      </c>
      <c r="G165" t="s">
        <v>27</v>
      </c>
      <c r="H165" t="s">
        <v>16</v>
      </c>
      <c r="I165">
        <v>3.7</v>
      </c>
      <c r="J165">
        <v>3.6</v>
      </c>
    </row>
    <row r="166" spans="1:10" x14ac:dyDescent="0.25">
      <c r="A166" t="s">
        <v>10</v>
      </c>
      <c r="B166" t="s">
        <v>644</v>
      </c>
      <c r="C166" t="s">
        <v>12</v>
      </c>
      <c r="D166">
        <v>22</v>
      </c>
      <c r="E166" t="s">
        <v>28</v>
      </c>
      <c r="F166" t="s">
        <v>29</v>
      </c>
      <c r="G166" t="s">
        <v>30</v>
      </c>
      <c r="H166" t="s">
        <v>16</v>
      </c>
    </row>
    <row r="167" spans="1:10" x14ac:dyDescent="0.25">
      <c r="A167" t="s">
        <v>21</v>
      </c>
      <c r="B167" t="s">
        <v>644</v>
      </c>
      <c r="C167" t="s">
        <v>43</v>
      </c>
      <c r="D167">
        <v>161</v>
      </c>
      <c r="E167" t="s">
        <v>56</v>
      </c>
      <c r="F167" t="s">
        <v>57</v>
      </c>
      <c r="G167" t="s">
        <v>58</v>
      </c>
      <c r="H167" t="s">
        <v>59</v>
      </c>
      <c r="J167">
        <v>3.6</v>
      </c>
    </row>
    <row r="168" spans="1:10" x14ac:dyDescent="0.25">
      <c r="A168" t="s">
        <v>35</v>
      </c>
      <c r="B168" t="s">
        <v>644</v>
      </c>
      <c r="C168" t="s">
        <v>12</v>
      </c>
      <c r="D168">
        <v>22</v>
      </c>
      <c r="E168" t="s">
        <v>645</v>
      </c>
      <c r="F168" t="s">
        <v>646</v>
      </c>
      <c r="G168" t="s">
        <v>647</v>
      </c>
      <c r="H168" t="s">
        <v>648</v>
      </c>
      <c r="I168">
        <v>9.8000000000000007</v>
      </c>
      <c r="J168">
        <v>5.9</v>
      </c>
    </row>
    <row r="169" spans="1:10" x14ac:dyDescent="0.25">
      <c r="A169" t="s">
        <v>10</v>
      </c>
      <c r="B169" t="s">
        <v>644</v>
      </c>
      <c r="C169" t="s">
        <v>12</v>
      </c>
      <c r="D169">
        <v>22</v>
      </c>
      <c r="E169" t="s">
        <v>649</v>
      </c>
      <c r="F169" t="s">
        <v>650</v>
      </c>
      <c r="G169" t="s">
        <v>651</v>
      </c>
      <c r="H169" t="s">
        <v>652</v>
      </c>
      <c r="I169">
        <v>3.7</v>
      </c>
    </row>
    <row r="170" spans="1:10" x14ac:dyDescent="0.25">
      <c r="A170" t="s">
        <v>17</v>
      </c>
      <c r="B170" t="s">
        <v>653</v>
      </c>
      <c r="C170" t="s">
        <v>12</v>
      </c>
      <c r="D170">
        <v>0</v>
      </c>
      <c r="E170" t="s">
        <v>225</v>
      </c>
      <c r="F170" t="s">
        <v>226</v>
      </c>
      <c r="G170" t="s">
        <v>20</v>
      </c>
      <c r="H170" t="s">
        <v>16</v>
      </c>
    </row>
    <row r="171" spans="1:10" x14ac:dyDescent="0.25">
      <c r="A171" t="s">
        <v>17</v>
      </c>
      <c r="B171" t="s">
        <v>653</v>
      </c>
      <c r="C171" t="s">
        <v>12</v>
      </c>
      <c r="D171">
        <v>0</v>
      </c>
      <c r="E171" t="s">
        <v>18</v>
      </c>
      <c r="F171" t="s">
        <v>19</v>
      </c>
      <c r="G171" t="s">
        <v>20</v>
      </c>
      <c r="H171" t="s">
        <v>16</v>
      </c>
    </row>
    <row r="172" spans="1:10" x14ac:dyDescent="0.25">
      <c r="A172" t="s">
        <v>35</v>
      </c>
      <c r="B172" t="s">
        <v>654</v>
      </c>
      <c r="C172" t="s">
        <v>43</v>
      </c>
      <c r="D172">
        <v>161</v>
      </c>
      <c r="E172" t="s">
        <v>611</v>
      </c>
      <c r="F172" t="s">
        <v>612</v>
      </c>
      <c r="G172" t="s">
        <v>613</v>
      </c>
      <c r="H172" t="s">
        <v>16</v>
      </c>
      <c r="J172">
        <v>6</v>
      </c>
    </row>
    <row r="173" spans="1:10" x14ac:dyDescent="0.25">
      <c r="A173" t="s">
        <v>17</v>
      </c>
      <c r="B173" t="s">
        <v>654</v>
      </c>
      <c r="C173" t="s">
        <v>12</v>
      </c>
      <c r="D173">
        <v>0</v>
      </c>
      <c r="E173" t="s">
        <v>225</v>
      </c>
      <c r="F173" t="s">
        <v>226</v>
      </c>
      <c r="G173" t="s">
        <v>20</v>
      </c>
      <c r="H173" t="s">
        <v>16</v>
      </c>
    </row>
    <row r="174" spans="1:10" x14ac:dyDescent="0.25">
      <c r="A174" t="s">
        <v>17</v>
      </c>
      <c r="B174" t="s">
        <v>654</v>
      </c>
      <c r="C174" t="s">
        <v>12</v>
      </c>
      <c r="D174">
        <v>0</v>
      </c>
      <c r="E174" t="s">
        <v>18</v>
      </c>
      <c r="F174" t="s">
        <v>19</v>
      </c>
      <c r="G174" t="s">
        <v>20</v>
      </c>
      <c r="H174" t="s">
        <v>16</v>
      </c>
    </row>
    <row r="175" spans="1:10" x14ac:dyDescent="0.25">
      <c r="A175" t="s">
        <v>42</v>
      </c>
      <c r="B175" t="s">
        <v>654</v>
      </c>
      <c r="C175" t="s">
        <v>43</v>
      </c>
      <c r="D175">
        <v>161</v>
      </c>
      <c r="E175" t="s">
        <v>44</v>
      </c>
      <c r="F175" t="s">
        <v>45</v>
      </c>
      <c r="G175" t="s">
        <v>46</v>
      </c>
      <c r="H175" t="s">
        <v>16</v>
      </c>
      <c r="J175">
        <v>5.2</v>
      </c>
    </row>
    <row r="176" spans="1:10" x14ac:dyDescent="0.25">
      <c r="A176" t="s">
        <v>21</v>
      </c>
      <c r="B176" t="s">
        <v>654</v>
      </c>
      <c r="C176" t="s">
        <v>43</v>
      </c>
      <c r="D176">
        <v>161</v>
      </c>
      <c r="E176" t="s">
        <v>56</v>
      </c>
      <c r="F176" t="s">
        <v>57</v>
      </c>
      <c r="G176" t="s">
        <v>58</v>
      </c>
      <c r="H176" t="s">
        <v>59</v>
      </c>
      <c r="J176">
        <v>3.6</v>
      </c>
    </row>
    <row r="177" spans="1:10" x14ac:dyDescent="0.25">
      <c r="A177" t="s">
        <v>35</v>
      </c>
      <c r="B177" t="s">
        <v>655</v>
      </c>
      <c r="C177" t="s">
        <v>43</v>
      </c>
      <c r="D177">
        <v>161</v>
      </c>
      <c r="E177" t="s">
        <v>611</v>
      </c>
      <c r="F177" t="s">
        <v>612</v>
      </c>
      <c r="G177" t="s">
        <v>613</v>
      </c>
      <c r="H177" t="s">
        <v>16</v>
      </c>
      <c r="J177">
        <v>6</v>
      </c>
    </row>
    <row r="178" spans="1:10" x14ac:dyDescent="0.25">
      <c r="A178" t="s">
        <v>17</v>
      </c>
      <c r="B178" t="s">
        <v>655</v>
      </c>
      <c r="C178" t="s">
        <v>12</v>
      </c>
      <c r="D178">
        <v>0</v>
      </c>
      <c r="E178" t="s">
        <v>225</v>
      </c>
      <c r="F178" t="s">
        <v>226</v>
      </c>
      <c r="G178" t="s">
        <v>20</v>
      </c>
      <c r="H178" t="s">
        <v>16</v>
      </c>
    </row>
    <row r="179" spans="1:10" x14ac:dyDescent="0.25">
      <c r="A179" t="s">
        <v>17</v>
      </c>
      <c r="B179" t="s">
        <v>655</v>
      </c>
      <c r="C179" t="s">
        <v>12</v>
      </c>
      <c r="D179">
        <v>0</v>
      </c>
      <c r="E179" t="s">
        <v>18</v>
      </c>
      <c r="F179" t="s">
        <v>19</v>
      </c>
      <c r="G179" t="s">
        <v>20</v>
      </c>
      <c r="H179" t="s">
        <v>16</v>
      </c>
    </row>
    <row r="180" spans="1:10" x14ac:dyDescent="0.25">
      <c r="A180" t="s">
        <v>21</v>
      </c>
      <c r="B180" t="s">
        <v>655</v>
      </c>
      <c r="C180" t="s">
        <v>12</v>
      </c>
      <c r="D180">
        <v>443</v>
      </c>
      <c r="E180" t="s">
        <v>639</v>
      </c>
      <c r="F180" t="s">
        <v>640</v>
      </c>
      <c r="G180" t="s">
        <v>641</v>
      </c>
      <c r="H180" t="s">
        <v>642</v>
      </c>
      <c r="I180">
        <v>5.3</v>
      </c>
    </row>
    <row r="181" spans="1:10" x14ac:dyDescent="0.25">
      <c r="A181" t="s">
        <v>42</v>
      </c>
      <c r="B181" t="s">
        <v>655</v>
      </c>
      <c r="C181" t="s">
        <v>43</v>
      </c>
      <c r="D181">
        <v>161</v>
      </c>
      <c r="E181" t="s">
        <v>44</v>
      </c>
      <c r="F181" t="s">
        <v>45</v>
      </c>
      <c r="G181" t="s">
        <v>46</v>
      </c>
      <c r="H181" t="s">
        <v>16</v>
      </c>
      <c r="J181">
        <v>5.2</v>
      </c>
    </row>
    <row r="182" spans="1:10" x14ac:dyDescent="0.25">
      <c r="A182" t="s">
        <v>21</v>
      </c>
      <c r="B182" t="s">
        <v>655</v>
      </c>
      <c r="C182" t="s">
        <v>12</v>
      </c>
      <c r="D182">
        <v>443</v>
      </c>
      <c r="E182" t="s">
        <v>47</v>
      </c>
      <c r="F182" t="s">
        <v>48</v>
      </c>
      <c r="G182" t="s">
        <v>49</v>
      </c>
      <c r="H182" t="s">
        <v>50</v>
      </c>
      <c r="I182">
        <v>6.5</v>
      </c>
    </row>
    <row r="183" spans="1:10" x14ac:dyDescent="0.25">
      <c r="A183" t="s">
        <v>21</v>
      </c>
      <c r="B183" t="s">
        <v>655</v>
      </c>
      <c r="C183" t="s">
        <v>12</v>
      </c>
      <c r="D183">
        <v>443</v>
      </c>
      <c r="E183" t="s">
        <v>51</v>
      </c>
      <c r="F183" t="s">
        <v>52</v>
      </c>
      <c r="G183" t="s">
        <v>49</v>
      </c>
      <c r="H183" t="s">
        <v>16</v>
      </c>
      <c r="I183">
        <v>6.5</v>
      </c>
    </row>
    <row r="184" spans="1:10" x14ac:dyDescent="0.25">
      <c r="A184" t="s">
        <v>21</v>
      </c>
      <c r="B184" t="s">
        <v>655</v>
      </c>
      <c r="C184" t="s">
        <v>43</v>
      </c>
      <c r="D184">
        <v>161</v>
      </c>
      <c r="E184" t="s">
        <v>56</v>
      </c>
      <c r="F184" t="s">
        <v>57</v>
      </c>
      <c r="G184" t="s">
        <v>58</v>
      </c>
      <c r="H184" t="s">
        <v>59</v>
      </c>
      <c r="J184">
        <v>3.6</v>
      </c>
    </row>
    <row r="185" spans="1:10" x14ac:dyDescent="0.25">
      <c r="A185" t="s">
        <v>35</v>
      </c>
      <c r="B185" t="s">
        <v>656</v>
      </c>
      <c r="C185" t="s">
        <v>43</v>
      </c>
      <c r="D185">
        <v>161</v>
      </c>
      <c r="E185" t="s">
        <v>611</v>
      </c>
      <c r="F185" t="s">
        <v>612</v>
      </c>
      <c r="G185" t="s">
        <v>613</v>
      </c>
      <c r="H185" t="s">
        <v>16</v>
      </c>
      <c r="J185">
        <v>6</v>
      </c>
    </row>
    <row r="186" spans="1:10" x14ac:dyDescent="0.25">
      <c r="A186" t="s">
        <v>10</v>
      </c>
      <c r="B186" t="s">
        <v>656</v>
      </c>
      <c r="C186" t="s">
        <v>12</v>
      </c>
      <c r="D186">
        <v>23</v>
      </c>
      <c r="E186" t="s">
        <v>13</v>
      </c>
      <c r="F186" t="s">
        <v>14</v>
      </c>
      <c r="G186" t="s">
        <v>15</v>
      </c>
      <c r="H186" t="s">
        <v>16</v>
      </c>
    </row>
    <row r="187" spans="1:10" x14ac:dyDescent="0.25">
      <c r="A187" t="s">
        <v>17</v>
      </c>
      <c r="B187" t="s">
        <v>656</v>
      </c>
      <c r="C187" t="s">
        <v>12</v>
      </c>
      <c r="D187">
        <v>0</v>
      </c>
      <c r="E187" t="s">
        <v>225</v>
      </c>
      <c r="F187" t="s">
        <v>226</v>
      </c>
      <c r="G187" t="s">
        <v>20</v>
      </c>
      <c r="H187" t="s">
        <v>16</v>
      </c>
    </row>
    <row r="188" spans="1:10" x14ac:dyDescent="0.25">
      <c r="A188" t="s">
        <v>17</v>
      </c>
      <c r="B188" t="s">
        <v>656</v>
      </c>
      <c r="C188" t="s">
        <v>12</v>
      </c>
      <c r="D188">
        <v>0</v>
      </c>
      <c r="E188" t="s">
        <v>18</v>
      </c>
      <c r="F188" t="s">
        <v>19</v>
      </c>
      <c r="G188" t="s">
        <v>20</v>
      </c>
      <c r="H188" t="s">
        <v>16</v>
      </c>
    </row>
    <row r="189" spans="1:10" x14ac:dyDescent="0.25">
      <c r="A189" t="s">
        <v>42</v>
      </c>
      <c r="B189" t="s">
        <v>656</v>
      </c>
      <c r="C189" t="s">
        <v>43</v>
      </c>
      <c r="D189">
        <v>161</v>
      </c>
      <c r="E189" t="s">
        <v>44</v>
      </c>
      <c r="F189" t="s">
        <v>45</v>
      </c>
      <c r="G189" t="s">
        <v>46</v>
      </c>
      <c r="H189" t="s">
        <v>16</v>
      </c>
      <c r="J189">
        <v>5.2</v>
      </c>
    </row>
    <row r="190" spans="1:10" x14ac:dyDescent="0.25">
      <c r="A190" t="s">
        <v>21</v>
      </c>
      <c r="B190" t="s">
        <v>656</v>
      </c>
      <c r="C190" t="s">
        <v>12</v>
      </c>
      <c r="D190">
        <v>23</v>
      </c>
      <c r="E190" t="s">
        <v>22</v>
      </c>
      <c r="F190" t="s">
        <v>23</v>
      </c>
      <c r="G190" t="s">
        <v>24</v>
      </c>
      <c r="H190" t="s">
        <v>16</v>
      </c>
      <c r="I190">
        <v>6.5</v>
      </c>
    </row>
    <row r="191" spans="1:10" x14ac:dyDescent="0.25">
      <c r="A191" t="s">
        <v>17</v>
      </c>
      <c r="B191" t="s">
        <v>656</v>
      </c>
      <c r="C191" t="s">
        <v>12</v>
      </c>
      <c r="D191">
        <v>0</v>
      </c>
      <c r="E191" t="s">
        <v>53</v>
      </c>
      <c r="F191" t="s">
        <v>54</v>
      </c>
      <c r="G191" t="s">
        <v>55</v>
      </c>
      <c r="H191" t="s">
        <v>16</v>
      </c>
    </row>
    <row r="192" spans="1:10" x14ac:dyDescent="0.25">
      <c r="A192" t="s">
        <v>10</v>
      </c>
      <c r="B192" t="s">
        <v>656</v>
      </c>
      <c r="C192" t="s">
        <v>12</v>
      </c>
      <c r="D192">
        <v>22</v>
      </c>
      <c r="E192" t="s">
        <v>25</v>
      </c>
      <c r="F192" t="s">
        <v>26</v>
      </c>
      <c r="G192" t="s">
        <v>27</v>
      </c>
      <c r="H192" t="s">
        <v>16</v>
      </c>
      <c r="I192">
        <v>3.7</v>
      </c>
      <c r="J192">
        <v>3.6</v>
      </c>
    </row>
    <row r="193" spans="1:10" x14ac:dyDescent="0.25">
      <c r="A193" t="s">
        <v>10</v>
      </c>
      <c r="B193" t="s">
        <v>656</v>
      </c>
      <c r="C193" t="s">
        <v>12</v>
      </c>
      <c r="D193">
        <v>22</v>
      </c>
      <c r="E193" t="s">
        <v>28</v>
      </c>
      <c r="F193" t="s">
        <v>29</v>
      </c>
      <c r="G193" t="s">
        <v>30</v>
      </c>
      <c r="H193" t="s">
        <v>16</v>
      </c>
    </row>
    <row r="194" spans="1:10" x14ac:dyDescent="0.25">
      <c r="A194" t="s">
        <v>21</v>
      </c>
      <c r="B194" t="s">
        <v>656</v>
      </c>
      <c r="C194" t="s">
        <v>43</v>
      </c>
      <c r="D194">
        <v>161</v>
      </c>
      <c r="E194" t="s">
        <v>56</v>
      </c>
      <c r="F194" t="s">
        <v>57</v>
      </c>
      <c r="G194" t="s">
        <v>58</v>
      </c>
      <c r="H194" t="s">
        <v>59</v>
      </c>
      <c r="J194">
        <v>3.6</v>
      </c>
    </row>
    <row r="195" spans="1:10" x14ac:dyDescent="0.25">
      <c r="A195" t="s">
        <v>35</v>
      </c>
      <c r="B195" t="s">
        <v>656</v>
      </c>
      <c r="C195" t="s">
        <v>12</v>
      </c>
      <c r="D195">
        <v>22</v>
      </c>
      <c r="E195" t="s">
        <v>645</v>
      </c>
      <c r="F195" t="s">
        <v>646</v>
      </c>
      <c r="G195" t="s">
        <v>647</v>
      </c>
      <c r="H195" t="s">
        <v>648</v>
      </c>
      <c r="I195">
        <v>9.8000000000000007</v>
      </c>
      <c r="J195">
        <v>5.9</v>
      </c>
    </row>
    <row r="196" spans="1:10" x14ac:dyDescent="0.25">
      <c r="A196" t="s">
        <v>10</v>
      </c>
      <c r="B196" t="s">
        <v>656</v>
      </c>
      <c r="C196" t="s">
        <v>12</v>
      </c>
      <c r="D196">
        <v>22</v>
      </c>
      <c r="E196" t="s">
        <v>649</v>
      </c>
      <c r="F196" t="s">
        <v>650</v>
      </c>
      <c r="G196" t="s">
        <v>651</v>
      </c>
      <c r="H196" t="s">
        <v>652</v>
      </c>
      <c r="I196">
        <v>3.7</v>
      </c>
    </row>
    <row r="197" spans="1:10" x14ac:dyDescent="0.25">
      <c r="A197" t="s">
        <v>35</v>
      </c>
      <c r="B197" t="s">
        <v>657</v>
      </c>
      <c r="C197" t="s">
        <v>43</v>
      </c>
      <c r="D197">
        <v>161</v>
      </c>
      <c r="E197" t="s">
        <v>611</v>
      </c>
      <c r="F197" t="s">
        <v>612</v>
      </c>
      <c r="G197" t="s">
        <v>613</v>
      </c>
      <c r="H197" t="s">
        <v>16</v>
      </c>
      <c r="J197">
        <v>6</v>
      </c>
    </row>
    <row r="198" spans="1:10" x14ac:dyDescent="0.25">
      <c r="A198" t="s">
        <v>17</v>
      </c>
      <c r="B198" t="s">
        <v>657</v>
      </c>
      <c r="C198" t="s">
        <v>12</v>
      </c>
      <c r="D198">
        <v>0</v>
      </c>
      <c r="E198" t="s">
        <v>225</v>
      </c>
      <c r="F198" t="s">
        <v>226</v>
      </c>
      <c r="G198" t="s">
        <v>20</v>
      </c>
      <c r="H198" t="s">
        <v>16</v>
      </c>
    </row>
    <row r="199" spans="1:10" x14ac:dyDescent="0.25">
      <c r="A199" t="s">
        <v>17</v>
      </c>
      <c r="B199" t="s">
        <v>657</v>
      </c>
      <c r="C199" t="s">
        <v>12</v>
      </c>
      <c r="D199">
        <v>0</v>
      </c>
      <c r="E199" t="s">
        <v>18</v>
      </c>
      <c r="F199" t="s">
        <v>19</v>
      </c>
      <c r="G199" t="s">
        <v>20</v>
      </c>
      <c r="H199" t="s">
        <v>16</v>
      </c>
    </row>
    <row r="200" spans="1:10" x14ac:dyDescent="0.25">
      <c r="A200" t="s">
        <v>42</v>
      </c>
      <c r="B200" t="s">
        <v>657</v>
      </c>
      <c r="C200" t="s">
        <v>43</v>
      </c>
      <c r="D200">
        <v>161</v>
      </c>
      <c r="E200" t="s">
        <v>44</v>
      </c>
      <c r="F200" t="s">
        <v>45</v>
      </c>
      <c r="G200" t="s">
        <v>46</v>
      </c>
      <c r="H200" t="s">
        <v>16</v>
      </c>
      <c r="J200">
        <v>5.2</v>
      </c>
    </row>
    <row r="201" spans="1:10" x14ac:dyDescent="0.25">
      <c r="A201" t="s">
        <v>21</v>
      </c>
      <c r="B201" t="s">
        <v>657</v>
      </c>
      <c r="C201" t="s">
        <v>43</v>
      </c>
      <c r="D201">
        <v>161</v>
      </c>
      <c r="E201" t="s">
        <v>56</v>
      </c>
      <c r="F201" t="s">
        <v>57</v>
      </c>
      <c r="G201" t="s">
        <v>58</v>
      </c>
      <c r="H201" t="s">
        <v>59</v>
      </c>
      <c r="J201">
        <v>3.6</v>
      </c>
    </row>
    <row r="202" spans="1:10" x14ac:dyDescent="0.25">
      <c r="A202" t="s">
        <v>17</v>
      </c>
      <c r="B202" t="s">
        <v>658</v>
      </c>
      <c r="C202" t="s">
        <v>12</v>
      </c>
      <c r="D202">
        <v>0</v>
      </c>
      <c r="E202" t="s">
        <v>18</v>
      </c>
      <c r="F202" t="s">
        <v>19</v>
      </c>
      <c r="G202" t="s">
        <v>20</v>
      </c>
      <c r="H202" t="s">
        <v>16</v>
      </c>
    </row>
    <row r="203" spans="1:10" x14ac:dyDescent="0.25">
      <c r="A203" t="s">
        <v>17</v>
      </c>
      <c r="B203" t="s">
        <v>659</v>
      </c>
      <c r="C203" t="s">
        <v>12</v>
      </c>
      <c r="D203">
        <v>0</v>
      </c>
      <c r="E203" t="s">
        <v>18</v>
      </c>
      <c r="F203" t="s">
        <v>19</v>
      </c>
      <c r="G203" t="s">
        <v>20</v>
      </c>
      <c r="H203" t="s">
        <v>16</v>
      </c>
    </row>
    <row r="204" spans="1:10" x14ac:dyDescent="0.25">
      <c r="A204" t="s">
        <v>35</v>
      </c>
      <c r="B204" t="s">
        <v>660</v>
      </c>
      <c r="C204" t="s">
        <v>43</v>
      </c>
      <c r="D204">
        <v>161</v>
      </c>
      <c r="E204" t="s">
        <v>611</v>
      </c>
      <c r="F204" t="s">
        <v>612</v>
      </c>
      <c r="G204" t="s">
        <v>613</v>
      </c>
      <c r="H204" t="s">
        <v>16</v>
      </c>
      <c r="J204">
        <v>6</v>
      </c>
    </row>
    <row r="205" spans="1:10" x14ac:dyDescent="0.25">
      <c r="A205" t="s">
        <v>10</v>
      </c>
      <c r="B205" t="s">
        <v>660</v>
      </c>
      <c r="C205" t="s">
        <v>12</v>
      </c>
      <c r="D205">
        <v>23</v>
      </c>
      <c r="E205" t="s">
        <v>13</v>
      </c>
      <c r="F205" t="s">
        <v>14</v>
      </c>
      <c r="G205" t="s">
        <v>15</v>
      </c>
      <c r="H205" t="s">
        <v>16</v>
      </c>
    </row>
    <row r="206" spans="1:10" x14ac:dyDescent="0.25">
      <c r="A206" t="s">
        <v>17</v>
      </c>
      <c r="B206" t="s">
        <v>660</v>
      </c>
      <c r="C206" t="s">
        <v>12</v>
      </c>
      <c r="D206">
        <v>0</v>
      </c>
      <c r="E206" t="s">
        <v>225</v>
      </c>
      <c r="F206" t="s">
        <v>226</v>
      </c>
      <c r="G206" t="s">
        <v>20</v>
      </c>
      <c r="H206" t="s">
        <v>16</v>
      </c>
    </row>
    <row r="207" spans="1:10" x14ac:dyDescent="0.25">
      <c r="A207" t="s">
        <v>17</v>
      </c>
      <c r="B207" t="s">
        <v>660</v>
      </c>
      <c r="C207" t="s">
        <v>12</v>
      </c>
      <c r="D207">
        <v>0</v>
      </c>
      <c r="E207" t="s">
        <v>18</v>
      </c>
      <c r="F207" t="s">
        <v>19</v>
      </c>
      <c r="G207" t="s">
        <v>20</v>
      </c>
      <c r="H207" t="s">
        <v>16</v>
      </c>
    </row>
    <row r="208" spans="1:10" x14ac:dyDescent="0.25">
      <c r="A208" t="s">
        <v>42</v>
      </c>
      <c r="B208" t="s">
        <v>660</v>
      </c>
      <c r="C208" t="s">
        <v>43</v>
      </c>
      <c r="D208">
        <v>161</v>
      </c>
      <c r="E208" t="s">
        <v>44</v>
      </c>
      <c r="F208" t="s">
        <v>45</v>
      </c>
      <c r="G208" t="s">
        <v>46</v>
      </c>
      <c r="H208" t="s">
        <v>16</v>
      </c>
      <c r="J208">
        <v>5.2</v>
      </c>
    </row>
    <row r="209" spans="1:10" x14ac:dyDescent="0.25">
      <c r="A209" t="s">
        <v>21</v>
      </c>
      <c r="B209" t="s">
        <v>660</v>
      </c>
      <c r="C209" t="s">
        <v>12</v>
      </c>
      <c r="D209">
        <v>23</v>
      </c>
      <c r="E209" t="s">
        <v>22</v>
      </c>
      <c r="F209" t="s">
        <v>23</v>
      </c>
      <c r="G209" t="s">
        <v>24</v>
      </c>
      <c r="H209" t="s">
        <v>16</v>
      </c>
      <c r="I209">
        <v>6.5</v>
      </c>
    </row>
    <row r="210" spans="1:10" x14ac:dyDescent="0.25">
      <c r="A210" t="s">
        <v>17</v>
      </c>
      <c r="B210" t="s">
        <v>660</v>
      </c>
      <c r="C210" t="s">
        <v>12</v>
      </c>
      <c r="D210">
        <v>0</v>
      </c>
      <c r="E210" t="s">
        <v>250</v>
      </c>
      <c r="F210" t="s">
        <v>251</v>
      </c>
      <c r="G210" t="s">
        <v>252</v>
      </c>
      <c r="H210" t="s">
        <v>16</v>
      </c>
    </row>
    <row r="211" spans="1:10" x14ac:dyDescent="0.25">
      <c r="A211" t="s">
        <v>42</v>
      </c>
      <c r="B211" t="s">
        <v>660</v>
      </c>
      <c r="C211" t="s">
        <v>12</v>
      </c>
      <c r="D211">
        <v>22</v>
      </c>
      <c r="E211" t="s">
        <v>661</v>
      </c>
      <c r="F211" t="s">
        <v>246</v>
      </c>
      <c r="G211" t="s">
        <v>662</v>
      </c>
      <c r="H211" t="s">
        <v>663</v>
      </c>
      <c r="J211">
        <v>5.9</v>
      </c>
    </row>
    <row r="212" spans="1:10" x14ac:dyDescent="0.25">
      <c r="A212" t="s">
        <v>17</v>
      </c>
      <c r="B212" t="s">
        <v>660</v>
      </c>
      <c r="C212" t="s">
        <v>12</v>
      </c>
      <c r="D212">
        <v>0</v>
      </c>
      <c r="E212" t="s">
        <v>53</v>
      </c>
      <c r="F212" t="s">
        <v>54</v>
      </c>
      <c r="G212" t="s">
        <v>55</v>
      </c>
      <c r="H212" t="s">
        <v>16</v>
      </c>
    </row>
    <row r="213" spans="1:10" x14ac:dyDescent="0.25">
      <c r="A213" t="s">
        <v>21</v>
      </c>
      <c r="B213" t="s">
        <v>660</v>
      </c>
      <c r="C213" t="s">
        <v>12</v>
      </c>
      <c r="D213">
        <v>22</v>
      </c>
      <c r="E213" t="s">
        <v>664</v>
      </c>
      <c r="F213" t="s">
        <v>665</v>
      </c>
      <c r="G213" t="s">
        <v>666</v>
      </c>
      <c r="H213" t="s">
        <v>667</v>
      </c>
      <c r="J213">
        <v>4.2</v>
      </c>
    </row>
    <row r="214" spans="1:10" x14ac:dyDescent="0.25">
      <c r="A214" t="s">
        <v>10</v>
      </c>
      <c r="B214" t="s">
        <v>660</v>
      </c>
      <c r="C214" t="s">
        <v>12</v>
      </c>
      <c r="D214">
        <v>22</v>
      </c>
      <c r="E214" t="s">
        <v>25</v>
      </c>
      <c r="F214" t="s">
        <v>26</v>
      </c>
      <c r="G214" t="s">
        <v>27</v>
      </c>
      <c r="H214" t="s">
        <v>16</v>
      </c>
      <c r="I214">
        <v>3.7</v>
      </c>
      <c r="J214">
        <v>3.6</v>
      </c>
    </row>
    <row r="215" spans="1:10" x14ac:dyDescent="0.25">
      <c r="A215" t="s">
        <v>10</v>
      </c>
      <c r="B215" t="s">
        <v>660</v>
      </c>
      <c r="C215" t="s">
        <v>12</v>
      </c>
      <c r="D215">
        <v>22</v>
      </c>
      <c r="E215" t="s">
        <v>28</v>
      </c>
      <c r="F215" t="s">
        <v>29</v>
      </c>
      <c r="G215" t="s">
        <v>30</v>
      </c>
      <c r="H215" t="s">
        <v>16</v>
      </c>
    </row>
    <row r="216" spans="1:10" x14ac:dyDescent="0.25">
      <c r="A216" t="s">
        <v>21</v>
      </c>
      <c r="B216" t="s">
        <v>660</v>
      </c>
      <c r="C216" t="s">
        <v>43</v>
      </c>
      <c r="D216">
        <v>161</v>
      </c>
      <c r="E216" t="s">
        <v>56</v>
      </c>
      <c r="F216" t="s">
        <v>57</v>
      </c>
      <c r="G216" t="s">
        <v>58</v>
      </c>
      <c r="H216" t="s">
        <v>59</v>
      </c>
      <c r="J216">
        <v>3.6</v>
      </c>
    </row>
    <row r="217" spans="1:10" x14ac:dyDescent="0.25">
      <c r="A217" t="s">
        <v>35</v>
      </c>
      <c r="B217" t="s">
        <v>660</v>
      </c>
      <c r="C217" t="s">
        <v>12</v>
      </c>
      <c r="D217">
        <v>22</v>
      </c>
      <c r="E217" t="s">
        <v>645</v>
      </c>
      <c r="F217" t="s">
        <v>646</v>
      </c>
      <c r="G217" t="s">
        <v>647</v>
      </c>
      <c r="H217" t="s">
        <v>648</v>
      </c>
      <c r="I217">
        <v>9.8000000000000007</v>
      </c>
      <c r="J217">
        <v>5.9</v>
      </c>
    </row>
    <row r="218" spans="1:10" x14ac:dyDescent="0.25">
      <c r="A218" t="s">
        <v>10</v>
      </c>
      <c r="B218" t="s">
        <v>660</v>
      </c>
      <c r="C218" t="s">
        <v>12</v>
      </c>
      <c r="D218">
        <v>22</v>
      </c>
      <c r="E218" t="s">
        <v>649</v>
      </c>
      <c r="F218" t="s">
        <v>650</v>
      </c>
      <c r="G218" t="s">
        <v>651</v>
      </c>
      <c r="H218" t="s">
        <v>652</v>
      </c>
      <c r="I218">
        <v>3.7</v>
      </c>
    </row>
    <row r="219" spans="1:10" x14ac:dyDescent="0.25">
      <c r="A219" t="s">
        <v>35</v>
      </c>
      <c r="B219" t="s">
        <v>668</v>
      </c>
      <c r="C219" t="s">
        <v>43</v>
      </c>
      <c r="D219">
        <v>161</v>
      </c>
      <c r="E219" t="s">
        <v>611</v>
      </c>
      <c r="F219" t="s">
        <v>612</v>
      </c>
      <c r="G219" t="s">
        <v>613</v>
      </c>
      <c r="H219" t="s">
        <v>16</v>
      </c>
      <c r="J219">
        <v>6</v>
      </c>
    </row>
    <row r="220" spans="1:10" x14ac:dyDescent="0.25">
      <c r="A220" t="s">
        <v>17</v>
      </c>
      <c r="B220" t="s">
        <v>668</v>
      </c>
      <c r="C220" t="s">
        <v>12</v>
      </c>
      <c r="D220">
        <v>0</v>
      </c>
      <c r="E220" t="s">
        <v>225</v>
      </c>
      <c r="F220" t="s">
        <v>226</v>
      </c>
      <c r="G220" t="s">
        <v>20</v>
      </c>
      <c r="H220" t="s">
        <v>16</v>
      </c>
    </row>
    <row r="221" spans="1:10" x14ac:dyDescent="0.25">
      <c r="A221" t="s">
        <v>17</v>
      </c>
      <c r="B221" t="s">
        <v>668</v>
      </c>
      <c r="C221" t="s">
        <v>12</v>
      </c>
      <c r="D221">
        <v>0</v>
      </c>
      <c r="E221" t="s">
        <v>18</v>
      </c>
      <c r="F221" t="s">
        <v>19</v>
      </c>
      <c r="G221" t="s">
        <v>20</v>
      </c>
      <c r="H221" t="s">
        <v>16</v>
      </c>
    </row>
    <row r="222" spans="1:10" x14ac:dyDescent="0.25">
      <c r="A222" t="s">
        <v>21</v>
      </c>
      <c r="B222" t="s">
        <v>668</v>
      </c>
      <c r="C222" t="s">
        <v>12</v>
      </c>
      <c r="D222">
        <v>443</v>
      </c>
      <c r="E222" t="s">
        <v>639</v>
      </c>
      <c r="F222" t="s">
        <v>640</v>
      </c>
      <c r="G222" t="s">
        <v>641</v>
      </c>
      <c r="H222" t="s">
        <v>642</v>
      </c>
      <c r="I222">
        <v>5.3</v>
      </c>
    </row>
    <row r="223" spans="1:10" x14ac:dyDescent="0.25">
      <c r="A223" t="s">
        <v>42</v>
      </c>
      <c r="B223" t="s">
        <v>668</v>
      </c>
      <c r="C223" t="s">
        <v>43</v>
      </c>
      <c r="D223">
        <v>161</v>
      </c>
      <c r="E223" t="s">
        <v>44</v>
      </c>
      <c r="F223" t="s">
        <v>45</v>
      </c>
      <c r="G223" t="s">
        <v>46</v>
      </c>
      <c r="H223" t="s">
        <v>16</v>
      </c>
      <c r="J223">
        <v>5.2</v>
      </c>
    </row>
    <row r="224" spans="1:10" x14ac:dyDescent="0.25">
      <c r="A224" t="s">
        <v>21</v>
      </c>
      <c r="B224" t="s">
        <v>668</v>
      </c>
      <c r="C224" t="s">
        <v>12</v>
      </c>
      <c r="D224">
        <v>443</v>
      </c>
      <c r="E224" t="s">
        <v>47</v>
      </c>
      <c r="F224" t="s">
        <v>48</v>
      </c>
      <c r="G224" t="s">
        <v>49</v>
      </c>
      <c r="H224" t="s">
        <v>50</v>
      </c>
      <c r="I224">
        <v>6.5</v>
      </c>
    </row>
    <row r="225" spans="1:10" x14ac:dyDescent="0.25">
      <c r="A225" t="s">
        <v>21</v>
      </c>
      <c r="B225" t="s">
        <v>668</v>
      </c>
      <c r="C225" t="s">
        <v>12</v>
      </c>
      <c r="D225">
        <v>443</v>
      </c>
      <c r="E225" t="s">
        <v>51</v>
      </c>
      <c r="F225" t="s">
        <v>52</v>
      </c>
      <c r="G225" t="s">
        <v>49</v>
      </c>
      <c r="H225" t="s">
        <v>16</v>
      </c>
      <c r="I225">
        <v>6.5</v>
      </c>
    </row>
    <row r="226" spans="1:10" x14ac:dyDescent="0.25">
      <c r="A226" t="s">
        <v>21</v>
      </c>
      <c r="B226" t="s">
        <v>668</v>
      </c>
      <c r="C226" t="s">
        <v>43</v>
      </c>
      <c r="D226">
        <v>161</v>
      </c>
      <c r="E226" t="s">
        <v>56</v>
      </c>
      <c r="F226" t="s">
        <v>57</v>
      </c>
      <c r="G226" t="s">
        <v>58</v>
      </c>
      <c r="H226" t="s">
        <v>59</v>
      </c>
      <c r="J226">
        <v>3.6</v>
      </c>
    </row>
    <row r="227" spans="1:10" x14ac:dyDescent="0.25">
      <c r="A227" t="s">
        <v>35</v>
      </c>
      <c r="B227" t="s">
        <v>669</v>
      </c>
      <c r="C227" t="s">
        <v>43</v>
      </c>
      <c r="D227">
        <v>161</v>
      </c>
      <c r="E227" t="s">
        <v>611</v>
      </c>
      <c r="F227" t="s">
        <v>612</v>
      </c>
      <c r="G227" t="s">
        <v>613</v>
      </c>
      <c r="H227" t="s">
        <v>16</v>
      </c>
      <c r="J227">
        <v>6</v>
      </c>
    </row>
    <row r="228" spans="1:10" x14ac:dyDescent="0.25">
      <c r="A228" t="s">
        <v>10</v>
      </c>
      <c r="B228" t="s">
        <v>669</v>
      </c>
      <c r="C228" t="s">
        <v>12</v>
      </c>
      <c r="D228">
        <v>23</v>
      </c>
      <c r="E228" t="s">
        <v>13</v>
      </c>
      <c r="F228" t="s">
        <v>14</v>
      </c>
      <c r="G228" t="s">
        <v>15</v>
      </c>
      <c r="H228" t="s">
        <v>16</v>
      </c>
    </row>
    <row r="229" spans="1:10" x14ac:dyDescent="0.25">
      <c r="A229" t="s">
        <v>17</v>
      </c>
      <c r="B229" t="s">
        <v>669</v>
      </c>
      <c r="C229" t="s">
        <v>12</v>
      </c>
      <c r="D229">
        <v>0</v>
      </c>
      <c r="E229" t="s">
        <v>18</v>
      </c>
      <c r="F229" t="s">
        <v>19</v>
      </c>
      <c r="G229" t="s">
        <v>20</v>
      </c>
      <c r="H229" t="s">
        <v>16</v>
      </c>
    </row>
    <row r="230" spans="1:10" x14ac:dyDescent="0.25">
      <c r="A230" t="s">
        <v>42</v>
      </c>
      <c r="B230" t="s">
        <v>669</v>
      </c>
      <c r="C230" t="s">
        <v>43</v>
      </c>
      <c r="D230">
        <v>161</v>
      </c>
      <c r="E230" t="s">
        <v>44</v>
      </c>
      <c r="F230" t="s">
        <v>45</v>
      </c>
      <c r="G230" t="s">
        <v>46</v>
      </c>
      <c r="H230" t="s">
        <v>16</v>
      </c>
      <c r="J230">
        <v>5.2</v>
      </c>
    </row>
    <row r="231" spans="1:10" x14ac:dyDescent="0.25">
      <c r="A231" t="s">
        <v>21</v>
      </c>
      <c r="B231" t="s">
        <v>669</v>
      </c>
      <c r="C231" t="s">
        <v>12</v>
      </c>
      <c r="D231">
        <v>23</v>
      </c>
      <c r="E231" t="s">
        <v>22</v>
      </c>
      <c r="F231" t="s">
        <v>23</v>
      </c>
      <c r="G231" t="s">
        <v>24</v>
      </c>
      <c r="H231" t="s">
        <v>16</v>
      </c>
      <c r="I231">
        <v>6.5</v>
      </c>
    </row>
    <row r="232" spans="1:10" x14ac:dyDescent="0.25">
      <c r="A232" t="s">
        <v>17</v>
      </c>
      <c r="B232" t="s">
        <v>669</v>
      </c>
      <c r="C232" t="s">
        <v>12</v>
      </c>
      <c r="D232">
        <v>0</v>
      </c>
      <c r="E232" t="s">
        <v>53</v>
      </c>
      <c r="F232" t="s">
        <v>54</v>
      </c>
      <c r="G232" t="s">
        <v>55</v>
      </c>
      <c r="H232" t="s">
        <v>16</v>
      </c>
    </row>
    <row r="233" spans="1:10" x14ac:dyDescent="0.25">
      <c r="A233" t="s">
        <v>10</v>
      </c>
      <c r="B233" t="s">
        <v>669</v>
      </c>
      <c r="C233" t="s">
        <v>12</v>
      </c>
      <c r="D233">
        <v>22</v>
      </c>
      <c r="E233" t="s">
        <v>25</v>
      </c>
      <c r="F233" t="s">
        <v>26</v>
      </c>
      <c r="G233" t="s">
        <v>27</v>
      </c>
      <c r="H233" t="s">
        <v>16</v>
      </c>
      <c r="I233">
        <v>3.7</v>
      </c>
      <c r="J233">
        <v>3.6</v>
      </c>
    </row>
    <row r="234" spans="1:10" x14ac:dyDescent="0.25">
      <c r="A234" t="s">
        <v>10</v>
      </c>
      <c r="B234" t="s">
        <v>669</v>
      </c>
      <c r="C234" t="s">
        <v>12</v>
      </c>
      <c r="D234">
        <v>22</v>
      </c>
      <c r="E234" t="s">
        <v>28</v>
      </c>
      <c r="F234" t="s">
        <v>29</v>
      </c>
      <c r="G234" t="s">
        <v>30</v>
      </c>
      <c r="H234" t="s">
        <v>16</v>
      </c>
    </row>
    <row r="235" spans="1:10" x14ac:dyDescent="0.25">
      <c r="A235" t="s">
        <v>21</v>
      </c>
      <c r="B235" t="s">
        <v>669</v>
      </c>
      <c r="C235" t="s">
        <v>43</v>
      </c>
      <c r="D235">
        <v>161</v>
      </c>
      <c r="E235" t="s">
        <v>56</v>
      </c>
      <c r="F235" t="s">
        <v>57</v>
      </c>
      <c r="G235" t="s">
        <v>58</v>
      </c>
      <c r="H235" t="s">
        <v>59</v>
      </c>
      <c r="J235">
        <v>3.6</v>
      </c>
    </row>
    <row r="236" spans="1:10" x14ac:dyDescent="0.25">
      <c r="A236" t="s">
        <v>35</v>
      </c>
      <c r="B236" t="s">
        <v>669</v>
      </c>
      <c r="C236" t="s">
        <v>12</v>
      </c>
      <c r="D236">
        <v>22</v>
      </c>
      <c r="E236" t="s">
        <v>645</v>
      </c>
      <c r="F236" t="s">
        <v>646</v>
      </c>
      <c r="G236" t="s">
        <v>647</v>
      </c>
      <c r="H236" t="s">
        <v>648</v>
      </c>
      <c r="I236">
        <v>9.8000000000000007</v>
      </c>
      <c r="J236">
        <v>5.9</v>
      </c>
    </row>
    <row r="237" spans="1:10" x14ac:dyDescent="0.25">
      <c r="A237" t="s">
        <v>10</v>
      </c>
      <c r="B237" t="s">
        <v>669</v>
      </c>
      <c r="C237" t="s">
        <v>12</v>
      </c>
      <c r="D237">
        <v>22</v>
      </c>
      <c r="E237" t="s">
        <v>649</v>
      </c>
      <c r="F237" t="s">
        <v>650</v>
      </c>
      <c r="G237" t="s">
        <v>651</v>
      </c>
      <c r="H237" t="s">
        <v>652</v>
      </c>
      <c r="I237">
        <v>3.7</v>
      </c>
    </row>
    <row r="238" spans="1:10" x14ac:dyDescent="0.25">
      <c r="A238" t="s">
        <v>35</v>
      </c>
      <c r="B238" t="s">
        <v>670</v>
      </c>
      <c r="C238" t="s">
        <v>43</v>
      </c>
      <c r="D238">
        <v>161</v>
      </c>
      <c r="E238" t="s">
        <v>611</v>
      </c>
      <c r="F238" t="s">
        <v>612</v>
      </c>
      <c r="G238" t="s">
        <v>613</v>
      </c>
      <c r="H238" t="s">
        <v>16</v>
      </c>
      <c r="J238">
        <v>6</v>
      </c>
    </row>
    <row r="239" spans="1:10" x14ac:dyDescent="0.25">
      <c r="A239" t="s">
        <v>10</v>
      </c>
      <c r="B239" t="s">
        <v>670</v>
      </c>
      <c r="C239" t="s">
        <v>12</v>
      </c>
      <c r="D239">
        <v>23</v>
      </c>
      <c r="E239" t="s">
        <v>13</v>
      </c>
      <c r="F239" t="s">
        <v>14</v>
      </c>
      <c r="G239" t="s">
        <v>15</v>
      </c>
      <c r="H239" t="s">
        <v>16</v>
      </c>
    </row>
    <row r="240" spans="1:10" x14ac:dyDescent="0.25">
      <c r="A240" t="s">
        <v>17</v>
      </c>
      <c r="B240" t="s">
        <v>670</v>
      </c>
      <c r="C240" t="s">
        <v>12</v>
      </c>
      <c r="D240">
        <v>0</v>
      </c>
      <c r="E240" t="s">
        <v>225</v>
      </c>
      <c r="F240" t="s">
        <v>226</v>
      </c>
      <c r="G240" t="s">
        <v>20</v>
      </c>
      <c r="H240" t="s">
        <v>16</v>
      </c>
    </row>
    <row r="241" spans="1:10" x14ac:dyDescent="0.25">
      <c r="A241" t="s">
        <v>17</v>
      </c>
      <c r="B241" t="s">
        <v>670</v>
      </c>
      <c r="C241" t="s">
        <v>12</v>
      </c>
      <c r="D241">
        <v>0</v>
      </c>
      <c r="E241" t="s">
        <v>18</v>
      </c>
      <c r="F241" t="s">
        <v>19</v>
      </c>
      <c r="G241" t="s">
        <v>20</v>
      </c>
      <c r="H241" t="s">
        <v>16</v>
      </c>
    </row>
    <row r="242" spans="1:10" x14ac:dyDescent="0.25">
      <c r="A242" t="s">
        <v>42</v>
      </c>
      <c r="B242" t="s">
        <v>670</v>
      </c>
      <c r="C242" t="s">
        <v>43</v>
      </c>
      <c r="D242">
        <v>161</v>
      </c>
      <c r="E242" t="s">
        <v>44</v>
      </c>
      <c r="F242" t="s">
        <v>45</v>
      </c>
      <c r="G242" t="s">
        <v>46</v>
      </c>
      <c r="H242" t="s">
        <v>16</v>
      </c>
      <c r="J242">
        <v>5.2</v>
      </c>
    </row>
    <row r="243" spans="1:10" x14ac:dyDescent="0.25">
      <c r="A243" t="s">
        <v>21</v>
      </c>
      <c r="B243" t="s">
        <v>670</v>
      </c>
      <c r="C243" t="s">
        <v>12</v>
      </c>
      <c r="D243">
        <v>23</v>
      </c>
      <c r="E243" t="s">
        <v>22</v>
      </c>
      <c r="F243" t="s">
        <v>23</v>
      </c>
      <c r="G243" t="s">
        <v>24</v>
      </c>
      <c r="H243" t="s">
        <v>16</v>
      </c>
      <c r="I243">
        <v>6.5</v>
      </c>
    </row>
    <row r="244" spans="1:10" x14ac:dyDescent="0.25">
      <c r="A244" t="s">
        <v>17</v>
      </c>
      <c r="B244" t="s">
        <v>670</v>
      </c>
      <c r="C244" t="s">
        <v>12</v>
      </c>
      <c r="D244">
        <v>0</v>
      </c>
      <c r="E244" t="s">
        <v>250</v>
      </c>
      <c r="F244" t="s">
        <v>251</v>
      </c>
      <c r="G244" t="s">
        <v>252</v>
      </c>
      <c r="H244" t="s">
        <v>16</v>
      </c>
    </row>
    <row r="245" spans="1:10" x14ac:dyDescent="0.25">
      <c r="A245" t="s">
        <v>42</v>
      </c>
      <c r="B245" t="s">
        <v>670</v>
      </c>
      <c r="C245" t="s">
        <v>12</v>
      </c>
      <c r="D245">
        <v>22</v>
      </c>
      <c r="E245" t="s">
        <v>661</v>
      </c>
      <c r="F245" t="s">
        <v>246</v>
      </c>
      <c r="G245" t="s">
        <v>662</v>
      </c>
      <c r="H245" t="s">
        <v>663</v>
      </c>
      <c r="J245">
        <v>5.9</v>
      </c>
    </row>
    <row r="246" spans="1:10" x14ac:dyDescent="0.25">
      <c r="A246" t="s">
        <v>17</v>
      </c>
      <c r="B246" t="s">
        <v>670</v>
      </c>
      <c r="C246" t="s">
        <v>12</v>
      </c>
      <c r="D246">
        <v>0</v>
      </c>
      <c r="E246" t="s">
        <v>53</v>
      </c>
      <c r="F246" t="s">
        <v>54</v>
      </c>
      <c r="G246" t="s">
        <v>55</v>
      </c>
      <c r="H246" t="s">
        <v>16</v>
      </c>
    </row>
    <row r="247" spans="1:10" x14ac:dyDescent="0.25">
      <c r="A247" t="s">
        <v>21</v>
      </c>
      <c r="B247" t="s">
        <v>670</v>
      </c>
      <c r="C247" t="s">
        <v>12</v>
      </c>
      <c r="D247">
        <v>22</v>
      </c>
      <c r="E247" t="s">
        <v>664</v>
      </c>
      <c r="F247" t="s">
        <v>665</v>
      </c>
      <c r="G247" t="s">
        <v>666</v>
      </c>
      <c r="H247" t="s">
        <v>667</v>
      </c>
      <c r="J247">
        <v>4.2</v>
      </c>
    </row>
    <row r="248" spans="1:10" x14ac:dyDescent="0.25">
      <c r="A248" t="s">
        <v>10</v>
      </c>
      <c r="B248" t="s">
        <v>670</v>
      </c>
      <c r="C248" t="s">
        <v>12</v>
      </c>
      <c r="D248">
        <v>22</v>
      </c>
      <c r="E248" t="s">
        <v>25</v>
      </c>
      <c r="F248" t="s">
        <v>26</v>
      </c>
      <c r="G248" t="s">
        <v>27</v>
      </c>
      <c r="H248" t="s">
        <v>16</v>
      </c>
      <c r="I248">
        <v>3.7</v>
      </c>
      <c r="J248">
        <v>3.6</v>
      </c>
    </row>
    <row r="249" spans="1:10" x14ac:dyDescent="0.25">
      <c r="A249" t="s">
        <v>10</v>
      </c>
      <c r="B249" t="s">
        <v>670</v>
      </c>
      <c r="C249" t="s">
        <v>12</v>
      </c>
      <c r="D249">
        <v>22</v>
      </c>
      <c r="E249" t="s">
        <v>28</v>
      </c>
      <c r="F249" t="s">
        <v>29</v>
      </c>
      <c r="G249" t="s">
        <v>30</v>
      </c>
      <c r="H249" t="s">
        <v>16</v>
      </c>
    </row>
    <row r="250" spans="1:10" x14ac:dyDescent="0.25">
      <c r="A250" t="s">
        <v>21</v>
      </c>
      <c r="B250" t="s">
        <v>670</v>
      </c>
      <c r="C250" t="s">
        <v>43</v>
      </c>
      <c r="D250">
        <v>161</v>
      </c>
      <c r="E250" t="s">
        <v>56</v>
      </c>
      <c r="F250" t="s">
        <v>57</v>
      </c>
      <c r="G250" t="s">
        <v>58</v>
      </c>
      <c r="H250" t="s">
        <v>59</v>
      </c>
      <c r="J250">
        <v>3.6</v>
      </c>
    </row>
    <row r="251" spans="1:10" x14ac:dyDescent="0.25">
      <c r="A251" t="s">
        <v>35</v>
      </c>
      <c r="B251" t="s">
        <v>670</v>
      </c>
      <c r="C251" t="s">
        <v>12</v>
      </c>
      <c r="D251">
        <v>22</v>
      </c>
      <c r="E251" t="s">
        <v>645</v>
      </c>
      <c r="F251" t="s">
        <v>646</v>
      </c>
      <c r="G251" t="s">
        <v>647</v>
      </c>
      <c r="H251" t="s">
        <v>648</v>
      </c>
      <c r="I251">
        <v>9.8000000000000007</v>
      </c>
      <c r="J251">
        <v>5.9</v>
      </c>
    </row>
    <row r="252" spans="1:10" x14ac:dyDescent="0.25">
      <c r="A252" t="s">
        <v>10</v>
      </c>
      <c r="B252" t="s">
        <v>670</v>
      </c>
      <c r="C252" t="s">
        <v>12</v>
      </c>
      <c r="D252">
        <v>22</v>
      </c>
      <c r="E252" t="s">
        <v>649</v>
      </c>
      <c r="F252" t="s">
        <v>650</v>
      </c>
      <c r="G252" t="s">
        <v>651</v>
      </c>
      <c r="H252" t="s">
        <v>652</v>
      </c>
      <c r="I252">
        <v>3.7</v>
      </c>
    </row>
    <row r="253" spans="1:10" x14ac:dyDescent="0.25">
      <c r="A253" t="s">
        <v>35</v>
      </c>
      <c r="B253" t="s">
        <v>671</v>
      </c>
      <c r="C253" t="s">
        <v>43</v>
      </c>
      <c r="D253">
        <v>161</v>
      </c>
      <c r="E253" t="s">
        <v>611</v>
      </c>
      <c r="F253" t="s">
        <v>612</v>
      </c>
      <c r="G253" t="s">
        <v>613</v>
      </c>
      <c r="H253" t="s">
        <v>16</v>
      </c>
      <c r="J253">
        <v>6</v>
      </c>
    </row>
    <row r="254" spans="1:10" x14ac:dyDescent="0.25">
      <c r="A254" t="s">
        <v>10</v>
      </c>
      <c r="B254" t="s">
        <v>671</v>
      </c>
      <c r="C254" t="s">
        <v>12</v>
      </c>
      <c r="D254">
        <v>23</v>
      </c>
      <c r="E254" t="s">
        <v>13</v>
      </c>
      <c r="F254" t="s">
        <v>14</v>
      </c>
      <c r="G254" t="s">
        <v>15</v>
      </c>
      <c r="H254" t="s">
        <v>16</v>
      </c>
    </row>
    <row r="255" spans="1:10" x14ac:dyDescent="0.25">
      <c r="A255" t="s">
        <v>17</v>
      </c>
      <c r="B255" t="s">
        <v>671</v>
      </c>
      <c r="C255" t="s">
        <v>12</v>
      </c>
      <c r="D255">
        <v>0</v>
      </c>
      <c r="E255" t="s">
        <v>225</v>
      </c>
      <c r="F255" t="s">
        <v>226</v>
      </c>
      <c r="G255" t="s">
        <v>20</v>
      </c>
      <c r="H255" t="s">
        <v>16</v>
      </c>
    </row>
    <row r="256" spans="1:10" x14ac:dyDescent="0.25">
      <c r="A256" t="s">
        <v>17</v>
      </c>
      <c r="B256" t="s">
        <v>671</v>
      </c>
      <c r="C256" t="s">
        <v>12</v>
      </c>
      <c r="D256">
        <v>0</v>
      </c>
      <c r="E256" t="s">
        <v>18</v>
      </c>
      <c r="F256" t="s">
        <v>19</v>
      </c>
      <c r="G256" t="s">
        <v>20</v>
      </c>
      <c r="H256" t="s">
        <v>16</v>
      </c>
    </row>
    <row r="257" spans="1:10" x14ac:dyDescent="0.25">
      <c r="A257" t="s">
        <v>42</v>
      </c>
      <c r="B257" t="s">
        <v>671</v>
      </c>
      <c r="C257" t="s">
        <v>43</v>
      </c>
      <c r="D257">
        <v>161</v>
      </c>
      <c r="E257" t="s">
        <v>44</v>
      </c>
      <c r="F257" t="s">
        <v>45</v>
      </c>
      <c r="G257" t="s">
        <v>46</v>
      </c>
      <c r="H257" t="s">
        <v>16</v>
      </c>
      <c r="J257">
        <v>5.2</v>
      </c>
    </row>
    <row r="258" spans="1:10" x14ac:dyDescent="0.25">
      <c r="A258" t="s">
        <v>21</v>
      </c>
      <c r="B258" t="s">
        <v>671</v>
      </c>
      <c r="C258" t="s">
        <v>12</v>
      </c>
      <c r="D258">
        <v>23</v>
      </c>
      <c r="E258" t="s">
        <v>22</v>
      </c>
      <c r="F258" t="s">
        <v>23</v>
      </c>
      <c r="G258" t="s">
        <v>24</v>
      </c>
      <c r="H258" t="s">
        <v>16</v>
      </c>
      <c r="I258">
        <v>6.5</v>
      </c>
    </row>
    <row r="259" spans="1:10" x14ac:dyDescent="0.25">
      <c r="A259" t="s">
        <v>17</v>
      </c>
      <c r="B259" t="s">
        <v>671</v>
      </c>
      <c r="C259" t="s">
        <v>12</v>
      </c>
      <c r="D259">
        <v>0</v>
      </c>
      <c r="E259" t="s">
        <v>250</v>
      </c>
      <c r="F259" t="s">
        <v>251</v>
      </c>
      <c r="G259" t="s">
        <v>252</v>
      </c>
      <c r="H259" t="s">
        <v>16</v>
      </c>
    </row>
    <row r="260" spans="1:10" x14ac:dyDescent="0.25">
      <c r="A260" t="s">
        <v>42</v>
      </c>
      <c r="B260" t="s">
        <v>671</v>
      </c>
      <c r="C260" t="s">
        <v>12</v>
      </c>
      <c r="D260">
        <v>22</v>
      </c>
      <c r="E260" t="s">
        <v>661</v>
      </c>
      <c r="F260" t="s">
        <v>246</v>
      </c>
      <c r="G260" t="s">
        <v>662</v>
      </c>
      <c r="H260" t="s">
        <v>663</v>
      </c>
      <c r="J260">
        <v>5.9</v>
      </c>
    </row>
    <row r="261" spans="1:10" x14ac:dyDescent="0.25">
      <c r="A261" t="s">
        <v>17</v>
      </c>
      <c r="B261" t="s">
        <v>671</v>
      </c>
      <c r="C261" t="s">
        <v>12</v>
      </c>
      <c r="D261">
        <v>0</v>
      </c>
      <c r="E261" t="s">
        <v>53</v>
      </c>
      <c r="F261" t="s">
        <v>54</v>
      </c>
      <c r="G261" t="s">
        <v>55</v>
      </c>
      <c r="H261" t="s">
        <v>16</v>
      </c>
    </row>
    <row r="262" spans="1:10" x14ac:dyDescent="0.25">
      <c r="A262" t="s">
        <v>21</v>
      </c>
      <c r="B262" t="s">
        <v>671</v>
      </c>
      <c r="C262" t="s">
        <v>12</v>
      </c>
      <c r="D262">
        <v>22</v>
      </c>
      <c r="E262" t="s">
        <v>664</v>
      </c>
      <c r="F262" t="s">
        <v>665</v>
      </c>
      <c r="G262" t="s">
        <v>666</v>
      </c>
      <c r="H262" t="s">
        <v>667</v>
      </c>
      <c r="J262">
        <v>4.2</v>
      </c>
    </row>
    <row r="263" spans="1:10" x14ac:dyDescent="0.25">
      <c r="A263" t="s">
        <v>10</v>
      </c>
      <c r="B263" t="s">
        <v>671</v>
      </c>
      <c r="C263" t="s">
        <v>12</v>
      </c>
      <c r="D263">
        <v>22</v>
      </c>
      <c r="E263" t="s">
        <v>25</v>
      </c>
      <c r="F263" t="s">
        <v>26</v>
      </c>
      <c r="G263" t="s">
        <v>27</v>
      </c>
      <c r="H263" t="s">
        <v>16</v>
      </c>
      <c r="I263">
        <v>3.7</v>
      </c>
      <c r="J263">
        <v>3.6</v>
      </c>
    </row>
    <row r="264" spans="1:10" x14ac:dyDescent="0.25">
      <c r="A264" t="s">
        <v>10</v>
      </c>
      <c r="B264" t="s">
        <v>671</v>
      </c>
      <c r="C264" t="s">
        <v>12</v>
      </c>
      <c r="D264">
        <v>22</v>
      </c>
      <c r="E264" t="s">
        <v>28</v>
      </c>
      <c r="F264" t="s">
        <v>29</v>
      </c>
      <c r="G264" t="s">
        <v>30</v>
      </c>
      <c r="H264" t="s">
        <v>16</v>
      </c>
    </row>
    <row r="265" spans="1:10" x14ac:dyDescent="0.25">
      <c r="A265" t="s">
        <v>21</v>
      </c>
      <c r="B265" t="s">
        <v>671</v>
      </c>
      <c r="C265" t="s">
        <v>43</v>
      </c>
      <c r="D265">
        <v>161</v>
      </c>
      <c r="E265" t="s">
        <v>56</v>
      </c>
      <c r="F265" t="s">
        <v>57</v>
      </c>
      <c r="G265" t="s">
        <v>58</v>
      </c>
      <c r="H265" t="s">
        <v>59</v>
      </c>
      <c r="J265">
        <v>3.6</v>
      </c>
    </row>
    <row r="266" spans="1:10" x14ac:dyDescent="0.25">
      <c r="A266" t="s">
        <v>35</v>
      </c>
      <c r="B266" t="s">
        <v>671</v>
      </c>
      <c r="C266" t="s">
        <v>12</v>
      </c>
      <c r="D266">
        <v>22</v>
      </c>
      <c r="E266" t="s">
        <v>645</v>
      </c>
      <c r="F266" t="s">
        <v>646</v>
      </c>
      <c r="G266" t="s">
        <v>647</v>
      </c>
      <c r="H266" t="s">
        <v>648</v>
      </c>
      <c r="I266">
        <v>9.8000000000000007</v>
      </c>
      <c r="J266">
        <v>5.9</v>
      </c>
    </row>
    <row r="267" spans="1:10" x14ac:dyDescent="0.25">
      <c r="A267" t="s">
        <v>10</v>
      </c>
      <c r="B267" t="s">
        <v>671</v>
      </c>
      <c r="C267" t="s">
        <v>12</v>
      </c>
      <c r="D267">
        <v>22</v>
      </c>
      <c r="E267" t="s">
        <v>649</v>
      </c>
      <c r="F267" t="s">
        <v>650</v>
      </c>
      <c r="G267" t="s">
        <v>651</v>
      </c>
      <c r="H267" t="s">
        <v>652</v>
      </c>
      <c r="I267">
        <v>3.7</v>
      </c>
    </row>
    <row r="268" spans="1:10" x14ac:dyDescent="0.25">
      <c r="A268" t="s">
        <v>35</v>
      </c>
      <c r="B268" t="s">
        <v>672</v>
      </c>
      <c r="C268" t="s">
        <v>43</v>
      </c>
      <c r="D268">
        <v>161</v>
      </c>
      <c r="E268" t="s">
        <v>611</v>
      </c>
      <c r="F268" t="s">
        <v>612</v>
      </c>
      <c r="G268" t="s">
        <v>613</v>
      </c>
      <c r="H268" t="s">
        <v>16</v>
      </c>
      <c r="J268">
        <v>6</v>
      </c>
    </row>
    <row r="269" spans="1:10" x14ac:dyDescent="0.25">
      <c r="A269" t="s">
        <v>17</v>
      </c>
      <c r="B269" t="s">
        <v>672</v>
      </c>
      <c r="C269" t="s">
        <v>12</v>
      </c>
      <c r="D269">
        <v>0</v>
      </c>
      <c r="E269" t="s">
        <v>225</v>
      </c>
      <c r="F269" t="s">
        <v>226</v>
      </c>
      <c r="G269" t="s">
        <v>20</v>
      </c>
      <c r="H269" t="s">
        <v>16</v>
      </c>
    </row>
    <row r="270" spans="1:10" x14ac:dyDescent="0.25">
      <c r="A270" t="s">
        <v>17</v>
      </c>
      <c r="B270" t="s">
        <v>672</v>
      </c>
      <c r="C270" t="s">
        <v>12</v>
      </c>
      <c r="D270">
        <v>0</v>
      </c>
      <c r="E270" t="s">
        <v>18</v>
      </c>
      <c r="F270" t="s">
        <v>19</v>
      </c>
      <c r="G270" t="s">
        <v>20</v>
      </c>
      <c r="H270" t="s">
        <v>16</v>
      </c>
    </row>
    <row r="271" spans="1:10" x14ac:dyDescent="0.25">
      <c r="A271" t="s">
        <v>42</v>
      </c>
      <c r="B271" t="s">
        <v>672</v>
      </c>
      <c r="C271" t="s">
        <v>43</v>
      </c>
      <c r="D271">
        <v>161</v>
      </c>
      <c r="E271" t="s">
        <v>44</v>
      </c>
      <c r="F271" t="s">
        <v>45</v>
      </c>
      <c r="G271" t="s">
        <v>46</v>
      </c>
      <c r="H271" t="s">
        <v>16</v>
      </c>
      <c r="J271">
        <v>5.2</v>
      </c>
    </row>
    <row r="272" spans="1:10" x14ac:dyDescent="0.25">
      <c r="A272" t="s">
        <v>21</v>
      </c>
      <c r="B272" t="s">
        <v>672</v>
      </c>
      <c r="C272" t="s">
        <v>43</v>
      </c>
      <c r="D272">
        <v>161</v>
      </c>
      <c r="E272" t="s">
        <v>56</v>
      </c>
      <c r="F272" t="s">
        <v>57</v>
      </c>
      <c r="G272" t="s">
        <v>58</v>
      </c>
      <c r="H272" t="s">
        <v>59</v>
      </c>
      <c r="J272">
        <v>3.6</v>
      </c>
    </row>
    <row r="273" spans="1:10" x14ac:dyDescent="0.25">
      <c r="A273" t="s">
        <v>35</v>
      </c>
      <c r="B273" t="s">
        <v>673</v>
      </c>
      <c r="C273" t="s">
        <v>43</v>
      </c>
      <c r="D273">
        <v>161</v>
      </c>
      <c r="E273" t="s">
        <v>611</v>
      </c>
      <c r="F273" t="s">
        <v>612</v>
      </c>
      <c r="G273" t="s">
        <v>613</v>
      </c>
      <c r="H273" t="s">
        <v>16</v>
      </c>
      <c r="J273">
        <v>6</v>
      </c>
    </row>
    <row r="274" spans="1:10" x14ac:dyDescent="0.25">
      <c r="A274" t="s">
        <v>10</v>
      </c>
      <c r="B274" t="s">
        <v>673</v>
      </c>
      <c r="C274" t="s">
        <v>12</v>
      </c>
      <c r="D274">
        <v>23</v>
      </c>
      <c r="E274" t="s">
        <v>13</v>
      </c>
      <c r="F274" t="s">
        <v>14</v>
      </c>
      <c r="G274" t="s">
        <v>15</v>
      </c>
      <c r="H274" t="s">
        <v>16</v>
      </c>
    </row>
    <row r="275" spans="1:10" x14ac:dyDescent="0.25">
      <c r="A275" t="s">
        <v>17</v>
      </c>
      <c r="B275" t="s">
        <v>673</v>
      </c>
      <c r="C275" t="s">
        <v>12</v>
      </c>
      <c r="D275">
        <v>0</v>
      </c>
      <c r="E275" t="s">
        <v>18</v>
      </c>
      <c r="F275" t="s">
        <v>19</v>
      </c>
      <c r="G275" t="s">
        <v>20</v>
      </c>
      <c r="H275" t="s">
        <v>16</v>
      </c>
    </row>
    <row r="276" spans="1:10" x14ac:dyDescent="0.25">
      <c r="A276" t="s">
        <v>42</v>
      </c>
      <c r="B276" t="s">
        <v>673</v>
      </c>
      <c r="C276" t="s">
        <v>43</v>
      </c>
      <c r="D276">
        <v>161</v>
      </c>
      <c r="E276" t="s">
        <v>44</v>
      </c>
      <c r="F276" t="s">
        <v>45</v>
      </c>
      <c r="G276" t="s">
        <v>46</v>
      </c>
      <c r="H276" t="s">
        <v>16</v>
      </c>
      <c r="J276">
        <v>5.2</v>
      </c>
    </row>
    <row r="277" spans="1:10" x14ac:dyDescent="0.25">
      <c r="A277" t="s">
        <v>21</v>
      </c>
      <c r="B277" t="s">
        <v>673</v>
      </c>
      <c r="C277" t="s">
        <v>12</v>
      </c>
      <c r="D277">
        <v>23</v>
      </c>
      <c r="E277" t="s">
        <v>22</v>
      </c>
      <c r="F277" t="s">
        <v>23</v>
      </c>
      <c r="G277" t="s">
        <v>24</v>
      </c>
      <c r="H277" t="s">
        <v>16</v>
      </c>
      <c r="I277">
        <v>6.5</v>
      </c>
    </row>
    <row r="278" spans="1:10" x14ac:dyDescent="0.25">
      <c r="A278" t="s">
        <v>17</v>
      </c>
      <c r="B278" t="s">
        <v>673</v>
      </c>
      <c r="C278" t="s">
        <v>12</v>
      </c>
      <c r="D278">
        <v>0</v>
      </c>
      <c r="E278" t="s">
        <v>53</v>
      </c>
      <c r="F278" t="s">
        <v>54</v>
      </c>
      <c r="G278" t="s">
        <v>55</v>
      </c>
      <c r="H278" t="s">
        <v>16</v>
      </c>
    </row>
    <row r="279" spans="1:10" x14ac:dyDescent="0.25">
      <c r="A279" t="s">
        <v>10</v>
      </c>
      <c r="B279" t="s">
        <v>673</v>
      </c>
      <c r="C279" t="s">
        <v>12</v>
      </c>
      <c r="D279">
        <v>22</v>
      </c>
      <c r="E279" t="s">
        <v>25</v>
      </c>
      <c r="F279" t="s">
        <v>26</v>
      </c>
      <c r="G279" t="s">
        <v>27</v>
      </c>
      <c r="H279" t="s">
        <v>16</v>
      </c>
      <c r="I279">
        <v>3.7</v>
      </c>
      <c r="J279">
        <v>3.6</v>
      </c>
    </row>
    <row r="280" spans="1:10" x14ac:dyDescent="0.25">
      <c r="A280" t="s">
        <v>10</v>
      </c>
      <c r="B280" t="s">
        <v>673</v>
      </c>
      <c r="C280" t="s">
        <v>12</v>
      </c>
      <c r="D280">
        <v>22</v>
      </c>
      <c r="E280" t="s">
        <v>28</v>
      </c>
      <c r="F280" t="s">
        <v>29</v>
      </c>
      <c r="G280" t="s">
        <v>30</v>
      </c>
      <c r="H280" t="s">
        <v>16</v>
      </c>
    </row>
    <row r="281" spans="1:10" x14ac:dyDescent="0.25">
      <c r="A281" t="s">
        <v>21</v>
      </c>
      <c r="B281" t="s">
        <v>673</v>
      </c>
      <c r="C281" t="s">
        <v>43</v>
      </c>
      <c r="D281">
        <v>161</v>
      </c>
      <c r="E281" t="s">
        <v>56</v>
      </c>
      <c r="F281" t="s">
        <v>57</v>
      </c>
      <c r="G281" t="s">
        <v>58</v>
      </c>
      <c r="H281" t="s">
        <v>59</v>
      </c>
      <c r="J281">
        <v>3.6</v>
      </c>
    </row>
    <row r="282" spans="1:10" x14ac:dyDescent="0.25">
      <c r="A282" t="s">
        <v>35</v>
      </c>
      <c r="B282" t="s">
        <v>673</v>
      </c>
      <c r="C282" t="s">
        <v>12</v>
      </c>
      <c r="D282">
        <v>22</v>
      </c>
      <c r="E282" t="s">
        <v>645</v>
      </c>
      <c r="F282" t="s">
        <v>646</v>
      </c>
      <c r="G282" t="s">
        <v>647</v>
      </c>
      <c r="H282" t="s">
        <v>648</v>
      </c>
      <c r="I282">
        <v>9.8000000000000007</v>
      </c>
      <c r="J282">
        <v>5.9</v>
      </c>
    </row>
    <row r="283" spans="1:10" x14ac:dyDescent="0.25">
      <c r="A283" t="s">
        <v>10</v>
      </c>
      <c r="B283" t="s">
        <v>673</v>
      </c>
      <c r="C283" t="s">
        <v>12</v>
      </c>
      <c r="D283">
        <v>22</v>
      </c>
      <c r="E283" t="s">
        <v>649</v>
      </c>
      <c r="F283" t="s">
        <v>650</v>
      </c>
      <c r="G283" t="s">
        <v>651</v>
      </c>
      <c r="H283" t="s">
        <v>652</v>
      </c>
      <c r="I283">
        <v>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C5751-BE7D-4D42-80CA-575CA2CB8800}">
  <dimension ref="A1:J495"/>
  <sheetViews>
    <sheetView topLeftCell="A97" workbookViewId="0">
      <selection activeCell="E109" sqref="E109"/>
    </sheetView>
  </sheetViews>
  <sheetFormatPr defaultRowHeight="15" x14ac:dyDescent="0.25"/>
  <cols>
    <col min="1" max="1" width="8.140625" bestFit="1" customWidth="1"/>
    <col min="2" max="2" width="12.7109375" bestFit="1" customWidth="1"/>
    <col min="3" max="3" width="10.85546875" bestFit="1" customWidth="1"/>
    <col min="4" max="4" width="7" bestFit="1" customWidth="1"/>
    <col min="5" max="8" width="81.140625" bestFit="1" customWidth="1"/>
    <col min="9" max="9" width="22.7109375" bestFit="1" customWidth="1"/>
    <col min="10" max="10" width="12.42578125" bestFit="1" customWidth="1"/>
  </cols>
  <sheetData>
    <row r="1" spans="1:10" x14ac:dyDescent="0.25">
      <c r="A1" t="s">
        <v>0</v>
      </c>
      <c r="B1" t="s">
        <v>1</v>
      </c>
      <c r="C1" t="s">
        <v>2</v>
      </c>
      <c r="D1" t="s">
        <v>3</v>
      </c>
      <c r="E1" t="s">
        <v>4</v>
      </c>
      <c r="F1" t="s">
        <v>5</v>
      </c>
      <c r="G1" t="s">
        <v>6</v>
      </c>
      <c r="H1" t="s">
        <v>7</v>
      </c>
      <c r="I1" t="s">
        <v>8</v>
      </c>
      <c r="J1" t="s">
        <v>9</v>
      </c>
    </row>
    <row r="2" spans="1:10" x14ac:dyDescent="0.25">
      <c r="A2" t="s">
        <v>10</v>
      </c>
      <c r="B2" t="s">
        <v>11</v>
      </c>
      <c r="C2" t="s">
        <v>12</v>
      </c>
      <c r="D2">
        <v>23</v>
      </c>
      <c r="E2" t="s">
        <v>13</v>
      </c>
      <c r="F2" t="s">
        <v>14</v>
      </c>
      <c r="G2" t="s">
        <v>15</v>
      </c>
      <c r="H2" t="s">
        <v>16</v>
      </c>
    </row>
    <row r="3" spans="1:10" x14ac:dyDescent="0.25">
      <c r="A3" t="s">
        <v>17</v>
      </c>
      <c r="B3" t="s">
        <v>11</v>
      </c>
      <c r="C3" t="s">
        <v>12</v>
      </c>
      <c r="D3">
        <v>0</v>
      </c>
      <c r="E3" t="s">
        <v>18</v>
      </c>
      <c r="F3" t="s">
        <v>19</v>
      </c>
      <c r="G3" t="s">
        <v>20</v>
      </c>
      <c r="H3" t="s">
        <v>16</v>
      </c>
    </row>
    <row r="4" spans="1:10" x14ac:dyDescent="0.25">
      <c r="A4" t="s">
        <v>21</v>
      </c>
      <c r="B4" t="s">
        <v>11</v>
      </c>
      <c r="C4" t="s">
        <v>12</v>
      </c>
      <c r="D4">
        <v>23</v>
      </c>
      <c r="E4" t="s">
        <v>22</v>
      </c>
      <c r="F4" t="s">
        <v>23</v>
      </c>
      <c r="G4" t="s">
        <v>24</v>
      </c>
      <c r="H4" t="s">
        <v>16</v>
      </c>
      <c r="I4">
        <v>6.5</v>
      </c>
    </row>
    <row r="5" spans="1:10" x14ac:dyDescent="0.25">
      <c r="A5" t="s">
        <v>10</v>
      </c>
      <c r="B5" t="s">
        <v>11</v>
      </c>
      <c r="C5" t="s">
        <v>12</v>
      </c>
      <c r="D5">
        <v>22</v>
      </c>
      <c r="E5" t="s">
        <v>25</v>
      </c>
      <c r="F5" t="s">
        <v>26</v>
      </c>
      <c r="G5" t="s">
        <v>27</v>
      </c>
      <c r="H5" t="s">
        <v>16</v>
      </c>
      <c r="I5">
        <v>3.7</v>
      </c>
      <c r="J5">
        <v>3.6</v>
      </c>
    </row>
    <row r="6" spans="1:10" x14ac:dyDescent="0.25">
      <c r="A6" t="s">
        <v>10</v>
      </c>
      <c r="B6" t="s">
        <v>11</v>
      </c>
      <c r="C6" t="s">
        <v>12</v>
      </c>
      <c r="D6">
        <v>22</v>
      </c>
      <c r="E6" t="s">
        <v>28</v>
      </c>
      <c r="F6" t="s">
        <v>29</v>
      </c>
      <c r="G6" t="s">
        <v>30</v>
      </c>
      <c r="H6" t="s">
        <v>16</v>
      </c>
    </row>
    <row r="7" spans="1:10" x14ac:dyDescent="0.25">
      <c r="A7" t="s">
        <v>21</v>
      </c>
      <c r="B7" t="s">
        <v>11</v>
      </c>
      <c r="C7" t="s">
        <v>12</v>
      </c>
      <c r="D7">
        <v>80</v>
      </c>
      <c r="E7" t="s">
        <v>31</v>
      </c>
      <c r="F7" t="s">
        <v>32</v>
      </c>
      <c r="G7" t="s">
        <v>33</v>
      </c>
      <c r="H7" t="s">
        <v>34</v>
      </c>
      <c r="I7">
        <v>4.4000000000000004</v>
      </c>
      <c r="J7">
        <v>3.6</v>
      </c>
    </row>
    <row r="8" spans="1:10" x14ac:dyDescent="0.25">
      <c r="A8" t="s">
        <v>35</v>
      </c>
      <c r="B8" t="s">
        <v>11</v>
      </c>
      <c r="C8" t="s">
        <v>12</v>
      </c>
      <c r="D8">
        <v>80</v>
      </c>
      <c r="E8" t="s">
        <v>36</v>
      </c>
      <c r="F8" t="s">
        <v>37</v>
      </c>
      <c r="G8" t="s">
        <v>38</v>
      </c>
      <c r="H8" t="s">
        <v>39</v>
      </c>
      <c r="I8">
        <v>10</v>
      </c>
      <c r="J8">
        <v>7.3</v>
      </c>
    </row>
    <row r="9" spans="1:10" x14ac:dyDescent="0.25">
      <c r="A9" t="s">
        <v>17</v>
      </c>
      <c r="B9" t="s">
        <v>40</v>
      </c>
      <c r="C9" t="s">
        <v>12</v>
      </c>
      <c r="D9">
        <v>0</v>
      </c>
      <c r="E9" t="s">
        <v>18</v>
      </c>
      <c r="F9" t="s">
        <v>19</v>
      </c>
      <c r="G9" t="s">
        <v>20</v>
      </c>
      <c r="H9" t="s">
        <v>16</v>
      </c>
    </row>
    <row r="10" spans="1:10" x14ac:dyDescent="0.25">
      <c r="A10" t="s">
        <v>17</v>
      </c>
      <c r="B10" t="s">
        <v>41</v>
      </c>
      <c r="C10" t="s">
        <v>12</v>
      </c>
      <c r="D10">
        <v>0</v>
      </c>
      <c r="E10" t="s">
        <v>18</v>
      </c>
      <c r="F10" t="s">
        <v>19</v>
      </c>
      <c r="G10" t="s">
        <v>20</v>
      </c>
      <c r="H10" t="s">
        <v>16</v>
      </c>
    </row>
    <row r="11" spans="1:10" x14ac:dyDescent="0.25">
      <c r="A11" t="s">
        <v>42</v>
      </c>
      <c r="B11" t="s">
        <v>41</v>
      </c>
      <c r="C11" t="s">
        <v>43</v>
      </c>
      <c r="D11">
        <v>161</v>
      </c>
      <c r="E11" t="s">
        <v>44</v>
      </c>
      <c r="F11" t="s">
        <v>45</v>
      </c>
      <c r="G11" t="s">
        <v>46</v>
      </c>
      <c r="H11" t="s">
        <v>16</v>
      </c>
      <c r="J11">
        <v>5.2</v>
      </c>
    </row>
    <row r="12" spans="1:10" x14ac:dyDescent="0.25">
      <c r="A12" t="s">
        <v>21</v>
      </c>
      <c r="B12" t="s">
        <v>41</v>
      </c>
      <c r="C12" t="s">
        <v>12</v>
      </c>
      <c r="D12">
        <v>443</v>
      </c>
      <c r="E12" t="s">
        <v>47</v>
      </c>
      <c r="F12" t="s">
        <v>48</v>
      </c>
      <c r="G12" t="s">
        <v>49</v>
      </c>
      <c r="H12" t="s">
        <v>50</v>
      </c>
      <c r="I12">
        <v>6.5</v>
      </c>
    </row>
    <row r="13" spans="1:10" x14ac:dyDescent="0.25">
      <c r="A13" t="s">
        <v>21</v>
      </c>
      <c r="B13" t="s">
        <v>41</v>
      </c>
      <c r="C13" t="s">
        <v>12</v>
      </c>
      <c r="D13">
        <v>443</v>
      </c>
      <c r="E13" t="s">
        <v>51</v>
      </c>
      <c r="F13" t="s">
        <v>52</v>
      </c>
      <c r="G13" t="s">
        <v>49</v>
      </c>
      <c r="H13" t="s">
        <v>16</v>
      </c>
      <c r="I13">
        <v>6.5</v>
      </c>
    </row>
    <row r="14" spans="1:10" x14ac:dyDescent="0.25">
      <c r="A14" t="s">
        <v>10</v>
      </c>
      <c r="B14" t="s">
        <v>41</v>
      </c>
      <c r="C14" t="s">
        <v>12</v>
      </c>
      <c r="D14">
        <v>0</v>
      </c>
      <c r="E14" t="s">
        <v>53</v>
      </c>
      <c r="F14" t="s">
        <v>54</v>
      </c>
      <c r="G14" t="s">
        <v>55</v>
      </c>
      <c r="H14" t="s">
        <v>16</v>
      </c>
    </row>
    <row r="15" spans="1:10" x14ac:dyDescent="0.25">
      <c r="A15" t="s">
        <v>21</v>
      </c>
      <c r="B15" t="s">
        <v>41</v>
      </c>
      <c r="C15" t="s">
        <v>43</v>
      </c>
      <c r="D15">
        <v>161</v>
      </c>
      <c r="E15" t="s">
        <v>56</v>
      </c>
      <c r="F15" t="s">
        <v>57</v>
      </c>
      <c r="G15" t="s">
        <v>58</v>
      </c>
      <c r="H15" t="s">
        <v>59</v>
      </c>
      <c r="J15">
        <v>3.6</v>
      </c>
    </row>
    <row r="16" spans="1:10" x14ac:dyDescent="0.25">
      <c r="A16" t="s">
        <v>21</v>
      </c>
      <c r="B16" t="s">
        <v>41</v>
      </c>
      <c r="C16" t="s">
        <v>12</v>
      </c>
      <c r="D16">
        <v>22</v>
      </c>
      <c r="E16" t="s">
        <v>60</v>
      </c>
      <c r="F16" t="s">
        <v>61</v>
      </c>
      <c r="G16" t="s">
        <v>62</v>
      </c>
      <c r="H16" t="s">
        <v>63</v>
      </c>
      <c r="I16">
        <v>5.9</v>
      </c>
      <c r="J16">
        <v>6.7</v>
      </c>
    </row>
    <row r="17" spans="1:10" x14ac:dyDescent="0.25">
      <c r="A17" t="s">
        <v>17</v>
      </c>
      <c r="B17" t="s">
        <v>64</v>
      </c>
      <c r="C17" t="s">
        <v>12</v>
      </c>
      <c r="D17">
        <v>0</v>
      </c>
      <c r="E17" t="s">
        <v>18</v>
      </c>
      <c r="F17" t="s">
        <v>19</v>
      </c>
      <c r="G17" t="s">
        <v>20</v>
      </c>
      <c r="H17" t="s">
        <v>16</v>
      </c>
    </row>
    <row r="18" spans="1:10" x14ac:dyDescent="0.25">
      <c r="A18" t="s">
        <v>42</v>
      </c>
      <c r="B18" t="s">
        <v>64</v>
      </c>
      <c r="C18" t="s">
        <v>12</v>
      </c>
      <c r="D18">
        <v>3389</v>
      </c>
      <c r="E18" t="s">
        <v>65</v>
      </c>
      <c r="F18" t="s">
        <v>66</v>
      </c>
      <c r="G18" t="s">
        <v>67</v>
      </c>
      <c r="H18" t="s">
        <v>68</v>
      </c>
      <c r="I18">
        <v>7.5</v>
      </c>
      <c r="J18">
        <v>6.1</v>
      </c>
    </row>
    <row r="19" spans="1:10" x14ac:dyDescent="0.25">
      <c r="A19" t="s">
        <v>42</v>
      </c>
      <c r="B19" t="s">
        <v>64</v>
      </c>
      <c r="C19" t="s">
        <v>12</v>
      </c>
      <c r="D19">
        <v>62381</v>
      </c>
      <c r="E19" t="s">
        <v>65</v>
      </c>
      <c r="F19" t="s">
        <v>66</v>
      </c>
      <c r="G19" t="s">
        <v>67</v>
      </c>
      <c r="H19" t="s">
        <v>68</v>
      </c>
      <c r="I19">
        <v>7.5</v>
      </c>
      <c r="J19">
        <v>6.1</v>
      </c>
    </row>
    <row r="20" spans="1:10" x14ac:dyDescent="0.25">
      <c r="A20" t="s">
        <v>21</v>
      </c>
      <c r="B20" t="s">
        <v>64</v>
      </c>
      <c r="C20" t="s">
        <v>12</v>
      </c>
      <c r="D20">
        <v>62381</v>
      </c>
      <c r="E20" t="s">
        <v>69</v>
      </c>
      <c r="F20" t="s">
        <v>70</v>
      </c>
      <c r="G20" t="s">
        <v>49</v>
      </c>
      <c r="H20" t="s">
        <v>16</v>
      </c>
      <c r="I20">
        <v>5.3</v>
      </c>
    </row>
    <row r="21" spans="1:10" x14ac:dyDescent="0.25">
      <c r="A21" t="s">
        <v>21</v>
      </c>
      <c r="B21" t="s">
        <v>64</v>
      </c>
      <c r="C21" t="s">
        <v>12</v>
      </c>
      <c r="D21">
        <v>3389</v>
      </c>
      <c r="E21" t="s">
        <v>47</v>
      </c>
      <c r="F21" t="s">
        <v>48</v>
      </c>
      <c r="G21" t="s">
        <v>49</v>
      </c>
      <c r="H21" t="s">
        <v>50</v>
      </c>
      <c r="I21">
        <v>6.5</v>
      </c>
    </row>
    <row r="22" spans="1:10" x14ac:dyDescent="0.25">
      <c r="A22" t="s">
        <v>21</v>
      </c>
      <c r="B22" t="s">
        <v>64</v>
      </c>
      <c r="C22" t="s">
        <v>12</v>
      </c>
      <c r="D22">
        <v>62381</v>
      </c>
      <c r="E22" t="s">
        <v>47</v>
      </c>
      <c r="F22" t="s">
        <v>48</v>
      </c>
      <c r="G22" t="s">
        <v>49</v>
      </c>
      <c r="H22" t="s">
        <v>50</v>
      </c>
      <c r="I22">
        <v>6.5</v>
      </c>
    </row>
    <row r="23" spans="1:10" x14ac:dyDescent="0.25">
      <c r="A23" t="s">
        <v>21</v>
      </c>
      <c r="B23" t="s">
        <v>64</v>
      </c>
      <c r="C23" t="s">
        <v>12</v>
      </c>
      <c r="D23">
        <v>3389</v>
      </c>
      <c r="E23" t="s">
        <v>51</v>
      </c>
      <c r="F23" t="s">
        <v>52</v>
      </c>
      <c r="G23" t="s">
        <v>49</v>
      </c>
      <c r="H23" t="s">
        <v>16</v>
      </c>
      <c r="I23">
        <v>6.5</v>
      </c>
    </row>
    <row r="24" spans="1:10" x14ac:dyDescent="0.25">
      <c r="A24" t="s">
        <v>21</v>
      </c>
      <c r="B24" t="s">
        <v>64</v>
      </c>
      <c r="C24" t="s">
        <v>12</v>
      </c>
      <c r="D24">
        <v>62381</v>
      </c>
      <c r="E24" t="s">
        <v>51</v>
      </c>
      <c r="F24" t="s">
        <v>52</v>
      </c>
      <c r="G24" t="s">
        <v>49</v>
      </c>
      <c r="H24" t="s">
        <v>16</v>
      </c>
      <c r="I24">
        <v>6.5</v>
      </c>
    </row>
    <row r="25" spans="1:10" x14ac:dyDescent="0.25">
      <c r="A25" t="s">
        <v>21</v>
      </c>
      <c r="B25" t="s">
        <v>64</v>
      </c>
      <c r="C25" t="s">
        <v>12</v>
      </c>
      <c r="D25">
        <v>445</v>
      </c>
      <c r="E25" t="s">
        <v>71</v>
      </c>
      <c r="F25" t="s">
        <v>72</v>
      </c>
      <c r="G25" t="s">
        <v>73</v>
      </c>
      <c r="H25" t="s">
        <v>74</v>
      </c>
      <c r="I25">
        <v>5.3</v>
      </c>
    </row>
    <row r="26" spans="1:10" x14ac:dyDescent="0.25">
      <c r="A26" t="s">
        <v>21</v>
      </c>
      <c r="B26" t="s">
        <v>64</v>
      </c>
      <c r="C26" t="s">
        <v>12</v>
      </c>
      <c r="D26">
        <v>3389</v>
      </c>
      <c r="E26" t="s">
        <v>75</v>
      </c>
      <c r="F26" t="s">
        <v>76</v>
      </c>
      <c r="G26" t="s">
        <v>77</v>
      </c>
      <c r="H26" t="s">
        <v>78</v>
      </c>
      <c r="I26">
        <v>4</v>
      </c>
    </row>
    <row r="27" spans="1:10" x14ac:dyDescent="0.25">
      <c r="A27" t="s">
        <v>21</v>
      </c>
      <c r="B27" t="s">
        <v>64</v>
      </c>
      <c r="C27" t="s">
        <v>12</v>
      </c>
      <c r="D27">
        <v>3389</v>
      </c>
      <c r="E27" t="s">
        <v>79</v>
      </c>
      <c r="F27" t="s">
        <v>80</v>
      </c>
      <c r="G27" t="s">
        <v>81</v>
      </c>
      <c r="H27" t="s">
        <v>82</v>
      </c>
      <c r="I27">
        <v>6.5</v>
      </c>
    </row>
    <row r="28" spans="1:10" x14ac:dyDescent="0.25">
      <c r="A28" t="s">
        <v>21</v>
      </c>
      <c r="B28" t="s">
        <v>64</v>
      </c>
      <c r="C28" t="s">
        <v>12</v>
      </c>
      <c r="D28">
        <v>62381</v>
      </c>
      <c r="E28" t="s">
        <v>79</v>
      </c>
      <c r="F28" t="s">
        <v>80</v>
      </c>
      <c r="G28" t="s">
        <v>81</v>
      </c>
      <c r="H28" t="s">
        <v>82</v>
      </c>
      <c r="I28">
        <v>6.5</v>
      </c>
    </row>
    <row r="29" spans="1:10" x14ac:dyDescent="0.25">
      <c r="A29" t="s">
        <v>21</v>
      </c>
      <c r="B29" t="s">
        <v>64</v>
      </c>
      <c r="C29" t="s">
        <v>12</v>
      </c>
      <c r="D29">
        <v>3389</v>
      </c>
      <c r="E29" t="s">
        <v>83</v>
      </c>
      <c r="F29" t="s">
        <v>80</v>
      </c>
      <c r="G29" t="s">
        <v>84</v>
      </c>
      <c r="H29" t="s">
        <v>85</v>
      </c>
      <c r="I29">
        <v>6.5</v>
      </c>
    </row>
    <row r="30" spans="1:10" x14ac:dyDescent="0.25">
      <c r="A30" t="s">
        <v>21</v>
      </c>
      <c r="B30" t="s">
        <v>64</v>
      </c>
      <c r="C30" t="s">
        <v>12</v>
      </c>
      <c r="D30">
        <v>62381</v>
      </c>
      <c r="E30" t="s">
        <v>83</v>
      </c>
      <c r="F30" t="s">
        <v>80</v>
      </c>
      <c r="G30" t="s">
        <v>84</v>
      </c>
      <c r="H30" t="s">
        <v>85</v>
      </c>
      <c r="I30">
        <v>6.5</v>
      </c>
    </row>
    <row r="31" spans="1:10" x14ac:dyDescent="0.25">
      <c r="A31" t="s">
        <v>17</v>
      </c>
      <c r="B31" t="s">
        <v>86</v>
      </c>
      <c r="C31" t="s">
        <v>12</v>
      </c>
      <c r="D31">
        <v>0</v>
      </c>
      <c r="E31" t="s">
        <v>18</v>
      </c>
      <c r="F31" t="s">
        <v>19</v>
      </c>
      <c r="G31" t="s">
        <v>20</v>
      </c>
      <c r="H31" t="s">
        <v>16</v>
      </c>
    </row>
    <row r="32" spans="1:10" x14ac:dyDescent="0.25">
      <c r="A32" t="s">
        <v>42</v>
      </c>
      <c r="B32" t="s">
        <v>86</v>
      </c>
      <c r="C32" t="s">
        <v>12</v>
      </c>
      <c r="D32">
        <v>636</v>
      </c>
      <c r="E32" t="s">
        <v>65</v>
      </c>
      <c r="F32" t="s">
        <v>66</v>
      </c>
      <c r="G32" t="s">
        <v>67</v>
      </c>
      <c r="H32" t="s">
        <v>68</v>
      </c>
      <c r="I32">
        <v>7.5</v>
      </c>
      <c r="J32">
        <v>6.1</v>
      </c>
    </row>
    <row r="33" spans="1:10" x14ac:dyDescent="0.25">
      <c r="A33" t="s">
        <v>42</v>
      </c>
      <c r="B33" t="s">
        <v>86</v>
      </c>
      <c r="C33" t="s">
        <v>12</v>
      </c>
      <c r="D33">
        <v>3269</v>
      </c>
      <c r="E33" t="s">
        <v>65</v>
      </c>
      <c r="F33" t="s">
        <v>66</v>
      </c>
      <c r="G33" t="s">
        <v>67</v>
      </c>
      <c r="H33" t="s">
        <v>68</v>
      </c>
      <c r="I33">
        <v>7.5</v>
      </c>
      <c r="J33">
        <v>6.1</v>
      </c>
    </row>
    <row r="34" spans="1:10" x14ac:dyDescent="0.25">
      <c r="A34" t="s">
        <v>42</v>
      </c>
      <c r="B34" t="s">
        <v>86</v>
      </c>
      <c r="C34" t="s">
        <v>12</v>
      </c>
      <c r="D34">
        <v>3389</v>
      </c>
      <c r="E34" t="s">
        <v>65</v>
      </c>
      <c r="F34" t="s">
        <v>66</v>
      </c>
      <c r="G34" t="s">
        <v>67</v>
      </c>
      <c r="H34" t="s">
        <v>68</v>
      </c>
      <c r="I34">
        <v>7.5</v>
      </c>
      <c r="J34">
        <v>6.1</v>
      </c>
    </row>
    <row r="35" spans="1:10" x14ac:dyDescent="0.25">
      <c r="A35" t="s">
        <v>21</v>
      </c>
      <c r="B35" t="s">
        <v>86</v>
      </c>
      <c r="C35" t="s">
        <v>12</v>
      </c>
      <c r="D35">
        <v>636</v>
      </c>
      <c r="E35" t="s">
        <v>47</v>
      </c>
      <c r="F35" t="s">
        <v>48</v>
      </c>
      <c r="G35" t="s">
        <v>49</v>
      </c>
      <c r="H35" t="s">
        <v>50</v>
      </c>
      <c r="I35">
        <v>6.5</v>
      </c>
    </row>
    <row r="36" spans="1:10" x14ac:dyDescent="0.25">
      <c r="A36" t="s">
        <v>21</v>
      </c>
      <c r="B36" t="s">
        <v>86</v>
      </c>
      <c r="C36" t="s">
        <v>12</v>
      </c>
      <c r="D36">
        <v>3269</v>
      </c>
      <c r="E36" t="s">
        <v>47</v>
      </c>
      <c r="F36" t="s">
        <v>48</v>
      </c>
      <c r="G36" t="s">
        <v>49</v>
      </c>
      <c r="H36" t="s">
        <v>50</v>
      </c>
      <c r="I36">
        <v>6.5</v>
      </c>
    </row>
    <row r="37" spans="1:10" x14ac:dyDescent="0.25">
      <c r="A37" t="s">
        <v>21</v>
      </c>
      <c r="B37" t="s">
        <v>86</v>
      </c>
      <c r="C37" t="s">
        <v>12</v>
      </c>
      <c r="D37">
        <v>3389</v>
      </c>
      <c r="E37" t="s">
        <v>47</v>
      </c>
      <c r="F37" t="s">
        <v>48</v>
      </c>
      <c r="G37" t="s">
        <v>49</v>
      </c>
      <c r="H37" t="s">
        <v>50</v>
      </c>
      <c r="I37">
        <v>6.5</v>
      </c>
    </row>
    <row r="38" spans="1:10" x14ac:dyDescent="0.25">
      <c r="A38" t="s">
        <v>21</v>
      </c>
      <c r="B38" t="s">
        <v>86</v>
      </c>
      <c r="C38" t="s">
        <v>12</v>
      </c>
      <c r="D38">
        <v>3389</v>
      </c>
      <c r="E38" t="s">
        <v>51</v>
      </c>
      <c r="F38" t="s">
        <v>52</v>
      </c>
      <c r="G38" t="s">
        <v>49</v>
      </c>
      <c r="H38" t="s">
        <v>16</v>
      </c>
      <c r="I38">
        <v>6.5</v>
      </c>
    </row>
    <row r="39" spans="1:10" x14ac:dyDescent="0.25">
      <c r="A39" t="s">
        <v>21</v>
      </c>
      <c r="B39" t="s">
        <v>86</v>
      </c>
      <c r="C39" t="s">
        <v>12</v>
      </c>
      <c r="D39">
        <v>3389</v>
      </c>
      <c r="E39" t="s">
        <v>75</v>
      </c>
      <c r="F39" t="s">
        <v>76</v>
      </c>
      <c r="G39" t="s">
        <v>77</v>
      </c>
      <c r="H39" t="s">
        <v>78</v>
      </c>
      <c r="I39">
        <v>4</v>
      </c>
    </row>
    <row r="40" spans="1:10" x14ac:dyDescent="0.25">
      <c r="A40" t="s">
        <v>10</v>
      </c>
      <c r="B40" t="s">
        <v>86</v>
      </c>
      <c r="C40" t="s">
        <v>12</v>
      </c>
      <c r="D40">
        <v>445</v>
      </c>
      <c r="E40" t="s">
        <v>87</v>
      </c>
      <c r="F40" t="s">
        <v>88</v>
      </c>
      <c r="G40" t="s">
        <v>20</v>
      </c>
      <c r="H40" t="s">
        <v>16</v>
      </c>
    </row>
    <row r="41" spans="1:10" x14ac:dyDescent="0.25">
      <c r="A41" t="s">
        <v>21</v>
      </c>
      <c r="B41" t="s">
        <v>86</v>
      </c>
      <c r="C41" t="s">
        <v>12</v>
      </c>
      <c r="D41">
        <v>636</v>
      </c>
      <c r="E41" t="s">
        <v>79</v>
      </c>
      <c r="F41" t="s">
        <v>80</v>
      </c>
      <c r="G41" t="s">
        <v>81</v>
      </c>
      <c r="H41" t="s">
        <v>82</v>
      </c>
      <c r="I41">
        <v>6.5</v>
      </c>
    </row>
    <row r="42" spans="1:10" x14ac:dyDescent="0.25">
      <c r="A42" t="s">
        <v>21</v>
      </c>
      <c r="B42" t="s">
        <v>86</v>
      </c>
      <c r="C42" t="s">
        <v>12</v>
      </c>
      <c r="D42">
        <v>3269</v>
      </c>
      <c r="E42" t="s">
        <v>79</v>
      </c>
      <c r="F42" t="s">
        <v>80</v>
      </c>
      <c r="G42" t="s">
        <v>81</v>
      </c>
      <c r="H42" t="s">
        <v>82</v>
      </c>
      <c r="I42">
        <v>6.5</v>
      </c>
    </row>
    <row r="43" spans="1:10" x14ac:dyDescent="0.25">
      <c r="A43" t="s">
        <v>21</v>
      </c>
      <c r="B43" t="s">
        <v>86</v>
      </c>
      <c r="C43" t="s">
        <v>12</v>
      </c>
      <c r="D43">
        <v>3389</v>
      </c>
      <c r="E43" t="s">
        <v>79</v>
      </c>
      <c r="F43" t="s">
        <v>80</v>
      </c>
      <c r="G43" t="s">
        <v>81</v>
      </c>
      <c r="H43" t="s">
        <v>82</v>
      </c>
      <c r="I43">
        <v>6.5</v>
      </c>
    </row>
    <row r="44" spans="1:10" x14ac:dyDescent="0.25">
      <c r="A44" t="s">
        <v>21</v>
      </c>
      <c r="B44" t="s">
        <v>86</v>
      </c>
      <c r="C44" t="s">
        <v>12</v>
      </c>
      <c r="D44">
        <v>636</v>
      </c>
      <c r="E44" t="s">
        <v>83</v>
      </c>
      <c r="F44" t="s">
        <v>80</v>
      </c>
      <c r="G44" t="s">
        <v>84</v>
      </c>
      <c r="H44" t="s">
        <v>85</v>
      </c>
      <c r="I44">
        <v>6.5</v>
      </c>
    </row>
    <row r="45" spans="1:10" x14ac:dyDescent="0.25">
      <c r="A45" t="s">
        <v>21</v>
      </c>
      <c r="B45" t="s">
        <v>86</v>
      </c>
      <c r="C45" t="s">
        <v>12</v>
      </c>
      <c r="D45">
        <v>3269</v>
      </c>
      <c r="E45" t="s">
        <v>83</v>
      </c>
      <c r="F45" t="s">
        <v>80</v>
      </c>
      <c r="G45" t="s">
        <v>84</v>
      </c>
      <c r="H45" t="s">
        <v>85</v>
      </c>
      <c r="I45">
        <v>6.5</v>
      </c>
    </row>
    <row r="46" spans="1:10" x14ac:dyDescent="0.25">
      <c r="A46" t="s">
        <v>21</v>
      </c>
      <c r="B46" t="s">
        <v>86</v>
      </c>
      <c r="C46" t="s">
        <v>12</v>
      </c>
      <c r="D46">
        <v>3389</v>
      </c>
      <c r="E46" t="s">
        <v>83</v>
      </c>
      <c r="F46" t="s">
        <v>80</v>
      </c>
      <c r="G46" t="s">
        <v>84</v>
      </c>
      <c r="H46" t="s">
        <v>85</v>
      </c>
      <c r="I46">
        <v>6.5</v>
      </c>
    </row>
    <row r="47" spans="1:10" x14ac:dyDescent="0.25">
      <c r="A47" t="s">
        <v>17</v>
      </c>
      <c r="B47" t="s">
        <v>89</v>
      </c>
      <c r="C47" t="s">
        <v>12</v>
      </c>
      <c r="D47">
        <v>0</v>
      </c>
      <c r="E47" t="s">
        <v>18</v>
      </c>
      <c r="F47" t="s">
        <v>19</v>
      </c>
      <c r="G47" t="s">
        <v>20</v>
      </c>
      <c r="H47" t="s">
        <v>16</v>
      </c>
    </row>
    <row r="48" spans="1:10" x14ac:dyDescent="0.25">
      <c r="A48" t="s">
        <v>42</v>
      </c>
      <c r="B48" t="s">
        <v>89</v>
      </c>
      <c r="C48" t="s">
        <v>12</v>
      </c>
      <c r="D48">
        <v>636</v>
      </c>
      <c r="E48" t="s">
        <v>65</v>
      </c>
      <c r="F48" t="s">
        <v>66</v>
      </c>
      <c r="G48" t="s">
        <v>67</v>
      </c>
      <c r="H48" t="s">
        <v>68</v>
      </c>
      <c r="I48">
        <v>7.5</v>
      </c>
      <c r="J48">
        <v>6.1</v>
      </c>
    </row>
    <row r="49" spans="1:10" x14ac:dyDescent="0.25">
      <c r="A49" t="s">
        <v>42</v>
      </c>
      <c r="B49" t="s">
        <v>89</v>
      </c>
      <c r="C49" t="s">
        <v>12</v>
      </c>
      <c r="D49">
        <v>3269</v>
      </c>
      <c r="E49" t="s">
        <v>65</v>
      </c>
      <c r="F49" t="s">
        <v>66</v>
      </c>
      <c r="G49" t="s">
        <v>67</v>
      </c>
      <c r="H49" t="s">
        <v>68</v>
      </c>
      <c r="I49">
        <v>7.5</v>
      </c>
      <c r="J49">
        <v>6.1</v>
      </c>
    </row>
    <row r="50" spans="1:10" x14ac:dyDescent="0.25">
      <c r="A50" t="s">
        <v>42</v>
      </c>
      <c r="B50" t="s">
        <v>89</v>
      </c>
      <c r="C50" t="s">
        <v>12</v>
      </c>
      <c r="D50">
        <v>3389</v>
      </c>
      <c r="E50" t="s">
        <v>65</v>
      </c>
      <c r="F50" t="s">
        <v>66</v>
      </c>
      <c r="G50" t="s">
        <v>67</v>
      </c>
      <c r="H50" t="s">
        <v>68</v>
      </c>
      <c r="I50">
        <v>7.5</v>
      </c>
      <c r="J50">
        <v>6.1</v>
      </c>
    </row>
    <row r="51" spans="1:10" x14ac:dyDescent="0.25">
      <c r="A51" t="s">
        <v>21</v>
      </c>
      <c r="B51" t="s">
        <v>89</v>
      </c>
      <c r="C51" t="s">
        <v>12</v>
      </c>
      <c r="D51">
        <v>636</v>
      </c>
      <c r="E51" t="s">
        <v>47</v>
      </c>
      <c r="F51" t="s">
        <v>48</v>
      </c>
      <c r="G51" t="s">
        <v>49</v>
      </c>
      <c r="H51" t="s">
        <v>50</v>
      </c>
      <c r="I51">
        <v>6.5</v>
      </c>
    </row>
    <row r="52" spans="1:10" x14ac:dyDescent="0.25">
      <c r="A52" t="s">
        <v>21</v>
      </c>
      <c r="B52" t="s">
        <v>89</v>
      </c>
      <c r="C52" t="s">
        <v>12</v>
      </c>
      <c r="D52">
        <v>3269</v>
      </c>
      <c r="E52" t="s">
        <v>47</v>
      </c>
      <c r="F52" t="s">
        <v>48</v>
      </c>
      <c r="G52" t="s">
        <v>49</v>
      </c>
      <c r="H52" t="s">
        <v>50</v>
      </c>
      <c r="I52">
        <v>6.5</v>
      </c>
    </row>
    <row r="53" spans="1:10" x14ac:dyDescent="0.25">
      <c r="A53" t="s">
        <v>21</v>
      </c>
      <c r="B53" t="s">
        <v>89</v>
      </c>
      <c r="C53" t="s">
        <v>12</v>
      </c>
      <c r="D53">
        <v>3389</v>
      </c>
      <c r="E53" t="s">
        <v>47</v>
      </c>
      <c r="F53" t="s">
        <v>48</v>
      </c>
      <c r="G53" t="s">
        <v>49</v>
      </c>
      <c r="H53" t="s">
        <v>50</v>
      </c>
      <c r="I53">
        <v>6.5</v>
      </c>
    </row>
    <row r="54" spans="1:10" x14ac:dyDescent="0.25">
      <c r="A54" t="s">
        <v>21</v>
      </c>
      <c r="B54" t="s">
        <v>89</v>
      </c>
      <c r="C54" t="s">
        <v>12</v>
      </c>
      <c r="D54">
        <v>3389</v>
      </c>
      <c r="E54" t="s">
        <v>51</v>
      </c>
      <c r="F54" t="s">
        <v>52</v>
      </c>
      <c r="G54" t="s">
        <v>49</v>
      </c>
      <c r="H54" t="s">
        <v>16</v>
      </c>
      <c r="I54">
        <v>6.5</v>
      </c>
    </row>
    <row r="55" spans="1:10" x14ac:dyDescent="0.25">
      <c r="A55" t="s">
        <v>21</v>
      </c>
      <c r="B55" t="s">
        <v>89</v>
      </c>
      <c r="C55" t="s">
        <v>12</v>
      </c>
      <c r="D55">
        <v>3389</v>
      </c>
      <c r="E55" t="s">
        <v>75</v>
      </c>
      <c r="F55" t="s">
        <v>76</v>
      </c>
      <c r="G55" t="s">
        <v>77</v>
      </c>
      <c r="H55" t="s">
        <v>78</v>
      </c>
      <c r="I55">
        <v>4</v>
      </c>
    </row>
    <row r="56" spans="1:10" x14ac:dyDescent="0.25">
      <c r="A56" t="s">
        <v>10</v>
      </c>
      <c r="B56" t="s">
        <v>89</v>
      </c>
      <c r="C56" t="s">
        <v>12</v>
      </c>
      <c r="D56">
        <v>445</v>
      </c>
      <c r="E56" t="s">
        <v>87</v>
      </c>
      <c r="F56" t="s">
        <v>88</v>
      </c>
      <c r="G56" t="s">
        <v>20</v>
      </c>
      <c r="H56" t="s">
        <v>16</v>
      </c>
    </row>
    <row r="57" spans="1:10" x14ac:dyDescent="0.25">
      <c r="A57" t="s">
        <v>21</v>
      </c>
      <c r="B57" t="s">
        <v>89</v>
      </c>
      <c r="C57" t="s">
        <v>12</v>
      </c>
      <c r="D57">
        <v>636</v>
      </c>
      <c r="E57" t="s">
        <v>79</v>
      </c>
      <c r="F57" t="s">
        <v>80</v>
      </c>
      <c r="G57" t="s">
        <v>81</v>
      </c>
      <c r="H57" t="s">
        <v>82</v>
      </c>
      <c r="I57">
        <v>6.5</v>
      </c>
    </row>
    <row r="58" spans="1:10" x14ac:dyDescent="0.25">
      <c r="A58" t="s">
        <v>21</v>
      </c>
      <c r="B58" t="s">
        <v>89</v>
      </c>
      <c r="C58" t="s">
        <v>12</v>
      </c>
      <c r="D58">
        <v>3269</v>
      </c>
      <c r="E58" t="s">
        <v>79</v>
      </c>
      <c r="F58" t="s">
        <v>80</v>
      </c>
      <c r="G58" t="s">
        <v>81</v>
      </c>
      <c r="H58" t="s">
        <v>82</v>
      </c>
      <c r="I58">
        <v>6.5</v>
      </c>
    </row>
    <row r="59" spans="1:10" x14ac:dyDescent="0.25">
      <c r="A59" t="s">
        <v>21</v>
      </c>
      <c r="B59" t="s">
        <v>89</v>
      </c>
      <c r="C59" t="s">
        <v>12</v>
      </c>
      <c r="D59">
        <v>3389</v>
      </c>
      <c r="E59" t="s">
        <v>79</v>
      </c>
      <c r="F59" t="s">
        <v>80</v>
      </c>
      <c r="G59" t="s">
        <v>81</v>
      </c>
      <c r="H59" t="s">
        <v>82</v>
      </c>
      <c r="I59">
        <v>6.5</v>
      </c>
    </row>
    <row r="60" spans="1:10" x14ac:dyDescent="0.25">
      <c r="A60" t="s">
        <v>21</v>
      </c>
      <c r="B60" t="s">
        <v>89</v>
      </c>
      <c r="C60" t="s">
        <v>12</v>
      </c>
      <c r="D60">
        <v>636</v>
      </c>
      <c r="E60" t="s">
        <v>83</v>
      </c>
      <c r="F60" t="s">
        <v>80</v>
      </c>
      <c r="G60" t="s">
        <v>84</v>
      </c>
      <c r="H60" t="s">
        <v>85</v>
      </c>
      <c r="I60">
        <v>6.5</v>
      </c>
    </row>
    <row r="61" spans="1:10" x14ac:dyDescent="0.25">
      <c r="A61" t="s">
        <v>21</v>
      </c>
      <c r="B61" t="s">
        <v>89</v>
      </c>
      <c r="C61" t="s">
        <v>12</v>
      </c>
      <c r="D61">
        <v>3269</v>
      </c>
      <c r="E61" t="s">
        <v>83</v>
      </c>
      <c r="F61" t="s">
        <v>80</v>
      </c>
      <c r="G61" t="s">
        <v>84</v>
      </c>
      <c r="H61" t="s">
        <v>85</v>
      </c>
      <c r="I61">
        <v>6.5</v>
      </c>
    </row>
    <row r="62" spans="1:10" x14ac:dyDescent="0.25">
      <c r="A62" t="s">
        <v>21</v>
      </c>
      <c r="B62" t="s">
        <v>89</v>
      </c>
      <c r="C62" t="s">
        <v>12</v>
      </c>
      <c r="D62">
        <v>3389</v>
      </c>
      <c r="E62" t="s">
        <v>83</v>
      </c>
      <c r="F62" t="s">
        <v>80</v>
      </c>
      <c r="G62" t="s">
        <v>84</v>
      </c>
      <c r="H62" t="s">
        <v>85</v>
      </c>
      <c r="I62">
        <v>6.5</v>
      </c>
    </row>
    <row r="63" spans="1:10" x14ac:dyDescent="0.25">
      <c r="A63" t="s">
        <v>17</v>
      </c>
      <c r="B63" t="s">
        <v>90</v>
      </c>
      <c r="C63" t="s">
        <v>12</v>
      </c>
      <c r="D63">
        <v>0</v>
      </c>
      <c r="E63" t="s">
        <v>18</v>
      </c>
      <c r="F63" t="s">
        <v>19</v>
      </c>
      <c r="G63" t="s">
        <v>20</v>
      </c>
      <c r="H63" t="s">
        <v>16</v>
      </c>
    </row>
    <row r="64" spans="1:10" x14ac:dyDescent="0.25">
      <c r="A64" t="s">
        <v>42</v>
      </c>
      <c r="B64" t="s">
        <v>90</v>
      </c>
      <c r="C64" t="s">
        <v>12</v>
      </c>
      <c r="D64">
        <v>1433</v>
      </c>
      <c r="E64" t="s">
        <v>65</v>
      </c>
      <c r="F64" t="s">
        <v>66</v>
      </c>
      <c r="G64" t="s">
        <v>67</v>
      </c>
      <c r="H64" t="s">
        <v>68</v>
      </c>
      <c r="I64">
        <v>7.5</v>
      </c>
      <c r="J64">
        <v>6.1</v>
      </c>
    </row>
    <row r="65" spans="1:10" x14ac:dyDescent="0.25">
      <c r="A65" t="s">
        <v>42</v>
      </c>
      <c r="B65" t="s">
        <v>90</v>
      </c>
      <c r="C65" t="s">
        <v>12</v>
      </c>
      <c r="D65">
        <v>3389</v>
      </c>
      <c r="E65" t="s">
        <v>65</v>
      </c>
      <c r="F65" t="s">
        <v>66</v>
      </c>
      <c r="G65" t="s">
        <v>67</v>
      </c>
      <c r="H65" t="s">
        <v>68</v>
      </c>
      <c r="I65">
        <v>7.5</v>
      </c>
      <c r="J65">
        <v>6.1</v>
      </c>
    </row>
    <row r="66" spans="1:10" x14ac:dyDescent="0.25">
      <c r="A66" t="s">
        <v>21</v>
      </c>
      <c r="B66" t="s">
        <v>90</v>
      </c>
      <c r="C66" t="s">
        <v>12</v>
      </c>
      <c r="D66">
        <v>1433</v>
      </c>
      <c r="E66" t="s">
        <v>69</v>
      </c>
      <c r="F66" t="s">
        <v>70</v>
      </c>
      <c r="G66" t="s">
        <v>49</v>
      </c>
      <c r="H66" t="s">
        <v>16</v>
      </c>
      <c r="I66">
        <v>5.3</v>
      </c>
    </row>
    <row r="67" spans="1:10" x14ac:dyDescent="0.25">
      <c r="A67" t="s">
        <v>21</v>
      </c>
      <c r="B67" t="s">
        <v>90</v>
      </c>
      <c r="C67" t="s">
        <v>12</v>
      </c>
      <c r="D67">
        <v>1433</v>
      </c>
      <c r="E67" t="s">
        <v>47</v>
      </c>
      <c r="F67" t="s">
        <v>48</v>
      </c>
      <c r="G67" t="s">
        <v>49</v>
      </c>
      <c r="H67" t="s">
        <v>50</v>
      </c>
      <c r="I67">
        <v>6.5</v>
      </c>
    </row>
    <row r="68" spans="1:10" x14ac:dyDescent="0.25">
      <c r="A68" t="s">
        <v>21</v>
      </c>
      <c r="B68" t="s">
        <v>90</v>
      </c>
      <c r="C68" t="s">
        <v>12</v>
      </c>
      <c r="D68">
        <v>3389</v>
      </c>
      <c r="E68" t="s">
        <v>47</v>
      </c>
      <c r="F68" t="s">
        <v>48</v>
      </c>
      <c r="G68" t="s">
        <v>49</v>
      </c>
      <c r="H68" t="s">
        <v>50</v>
      </c>
      <c r="I68">
        <v>6.5</v>
      </c>
    </row>
    <row r="69" spans="1:10" x14ac:dyDescent="0.25">
      <c r="A69" t="s">
        <v>21</v>
      </c>
      <c r="B69" t="s">
        <v>90</v>
      </c>
      <c r="C69" t="s">
        <v>12</v>
      </c>
      <c r="D69">
        <v>1433</v>
      </c>
      <c r="E69" t="s">
        <v>51</v>
      </c>
      <c r="F69" t="s">
        <v>52</v>
      </c>
      <c r="G69" t="s">
        <v>49</v>
      </c>
      <c r="H69" t="s">
        <v>16</v>
      </c>
      <c r="I69">
        <v>6.5</v>
      </c>
    </row>
    <row r="70" spans="1:10" x14ac:dyDescent="0.25">
      <c r="A70" t="s">
        <v>21</v>
      </c>
      <c r="B70" t="s">
        <v>90</v>
      </c>
      <c r="C70" t="s">
        <v>12</v>
      </c>
      <c r="D70">
        <v>3389</v>
      </c>
      <c r="E70" t="s">
        <v>51</v>
      </c>
      <c r="F70" t="s">
        <v>52</v>
      </c>
      <c r="G70" t="s">
        <v>49</v>
      </c>
      <c r="H70" t="s">
        <v>16</v>
      </c>
      <c r="I70">
        <v>6.5</v>
      </c>
    </row>
    <row r="71" spans="1:10" x14ac:dyDescent="0.25">
      <c r="A71" t="s">
        <v>21</v>
      </c>
      <c r="B71" t="s">
        <v>90</v>
      </c>
      <c r="C71" t="s">
        <v>12</v>
      </c>
      <c r="D71">
        <v>445</v>
      </c>
      <c r="E71" t="s">
        <v>71</v>
      </c>
      <c r="F71" t="s">
        <v>72</v>
      </c>
      <c r="G71" t="s">
        <v>73</v>
      </c>
      <c r="H71" t="s">
        <v>74</v>
      </c>
      <c r="I71">
        <v>5.3</v>
      </c>
    </row>
    <row r="72" spans="1:10" x14ac:dyDescent="0.25">
      <c r="A72" t="s">
        <v>21</v>
      </c>
      <c r="B72" t="s">
        <v>90</v>
      </c>
      <c r="C72" t="s">
        <v>12</v>
      </c>
      <c r="D72">
        <v>1433</v>
      </c>
      <c r="E72" t="s">
        <v>79</v>
      </c>
      <c r="F72" t="s">
        <v>80</v>
      </c>
      <c r="G72" t="s">
        <v>81</v>
      </c>
      <c r="H72" t="s">
        <v>82</v>
      </c>
      <c r="I72">
        <v>6.5</v>
      </c>
    </row>
    <row r="73" spans="1:10" x14ac:dyDescent="0.25">
      <c r="A73" t="s">
        <v>21</v>
      </c>
      <c r="B73" t="s">
        <v>90</v>
      </c>
      <c r="C73" t="s">
        <v>12</v>
      </c>
      <c r="D73">
        <v>3389</v>
      </c>
      <c r="E73" t="s">
        <v>79</v>
      </c>
      <c r="F73" t="s">
        <v>80</v>
      </c>
      <c r="G73" t="s">
        <v>81</v>
      </c>
      <c r="H73" t="s">
        <v>82</v>
      </c>
      <c r="I73">
        <v>6.5</v>
      </c>
    </row>
    <row r="74" spans="1:10" x14ac:dyDescent="0.25">
      <c r="A74" t="s">
        <v>21</v>
      </c>
      <c r="B74" t="s">
        <v>90</v>
      </c>
      <c r="C74" t="s">
        <v>12</v>
      </c>
      <c r="D74">
        <v>1433</v>
      </c>
      <c r="E74" t="s">
        <v>83</v>
      </c>
      <c r="F74" t="s">
        <v>80</v>
      </c>
      <c r="G74" t="s">
        <v>84</v>
      </c>
      <c r="H74" t="s">
        <v>85</v>
      </c>
      <c r="I74">
        <v>6.5</v>
      </c>
    </row>
    <row r="75" spans="1:10" x14ac:dyDescent="0.25">
      <c r="A75" t="s">
        <v>21</v>
      </c>
      <c r="B75" t="s">
        <v>90</v>
      </c>
      <c r="C75" t="s">
        <v>12</v>
      </c>
      <c r="D75">
        <v>3389</v>
      </c>
      <c r="E75" t="s">
        <v>83</v>
      </c>
      <c r="F75" t="s">
        <v>80</v>
      </c>
      <c r="G75" t="s">
        <v>84</v>
      </c>
      <c r="H75" t="s">
        <v>85</v>
      </c>
      <c r="I75">
        <v>6.5</v>
      </c>
    </row>
    <row r="76" spans="1:10" x14ac:dyDescent="0.25">
      <c r="A76" t="s">
        <v>17</v>
      </c>
      <c r="B76" t="s">
        <v>91</v>
      </c>
      <c r="C76" t="s">
        <v>12</v>
      </c>
      <c r="D76">
        <v>0</v>
      </c>
      <c r="E76" t="s">
        <v>18</v>
      </c>
      <c r="F76" t="s">
        <v>19</v>
      </c>
      <c r="G76" t="s">
        <v>20</v>
      </c>
      <c r="H76" t="s">
        <v>16</v>
      </c>
    </row>
    <row r="77" spans="1:10" x14ac:dyDescent="0.25">
      <c r="A77" t="s">
        <v>42</v>
      </c>
      <c r="B77" t="s">
        <v>91</v>
      </c>
      <c r="C77" t="s">
        <v>12</v>
      </c>
      <c r="D77">
        <v>3389</v>
      </c>
      <c r="E77" t="s">
        <v>65</v>
      </c>
      <c r="F77" t="s">
        <v>66</v>
      </c>
      <c r="G77" t="s">
        <v>67</v>
      </c>
      <c r="H77" t="s">
        <v>68</v>
      </c>
      <c r="I77">
        <v>7.5</v>
      </c>
      <c r="J77">
        <v>6.1</v>
      </c>
    </row>
    <row r="78" spans="1:10" x14ac:dyDescent="0.25">
      <c r="A78" t="s">
        <v>21</v>
      </c>
      <c r="B78" t="s">
        <v>91</v>
      </c>
      <c r="C78" t="s">
        <v>12</v>
      </c>
      <c r="D78">
        <v>3389</v>
      </c>
      <c r="E78" t="s">
        <v>47</v>
      </c>
      <c r="F78" t="s">
        <v>48</v>
      </c>
      <c r="G78" t="s">
        <v>49</v>
      </c>
      <c r="H78" t="s">
        <v>50</v>
      </c>
      <c r="I78">
        <v>6.5</v>
      </c>
    </row>
    <row r="79" spans="1:10" x14ac:dyDescent="0.25">
      <c r="A79" t="s">
        <v>21</v>
      </c>
      <c r="B79" t="s">
        <v>91</v>
      </c>
      <c r="C79" t="s">
        <v>12</v>
      </c>
      <c r="D79">
        <v>3389</v>
      </c>
      <c r="E79" t="s">
        <v>51</v>
      </c>
      <c r="F79" t="s">
        <v>52</v>
      </c>
      <c r="G79" t="s">
        <v>49</v>
      </c>
      <c r="H79" t="s">
        <v>16</v>
      </c>
      <c r="I79">
        <v>6.5</v>
      </c>
    </row>
    <row r="80" spans="1:10" x14ac:dyDescent="0.25">
      <c r="A80" t="s">
        <v>21</v>
      </c>
      <c r="B80" t="s">
        <v>91</v>
      </c>
      <c r="C80" t="s">
        <v>12</v>
      </c>
      <c r="D80">
        <v>445</v>
      </c>
      <c r="E80" t="s">
        <v>71</v>
      </c>
      <c r="F80" t="s">
        <v>72</v>
      </c>
      <c r="G80" t="s">
        <v>73</v>
      </c>
      <c r="H80" t="s">
        <v>74</v>
      </c>
      <c r="I80">
        <v>5.3</v>
      </c>
    </row>
    <row r="81" spans="1:10" x14ac:dyDescent="0.25">
      <c r="A81" t="s">
        <v>21</v>
      </c>
      <c r="B81" t="s">
        <v>91</v>
      </c>
      <c r="C81" t="s">
        <v>12</v>
      </c>
      <c r="D81">
        <v>3389</v>
      </c>
      <c r="E81" t="s">
        <v>79</v>
      </c>
      <c r="F81" t="s">
        <v>80</v>
      </c>
      <c r="G81" t="s">
        <v>81</v>
      </c>
      <c r="H81" t="s">
        <v>82</v>
      </c>
      <c r="I81">
        <v>6.5</v>
      </c>
    </row>
    <row r="82" spans="1:10" x14ac:dyDescent="0.25">
      <c r="A82" t="s">
        <v>21</v>
      </c>
      <c r="B82" t="s">
        <v>91</v>
      </c>
      <c r="C82" t="s">
        <v>12</v>
      </c>
      <c r="D82">
        <v>3389</v>
      </c>
      <c r="E82" t="s">
        <v>83</v>
      </c>
      <c r="F82" t="s">
        <v>80</v>
      </c>
      <c r="G82" t="s">
        <v>84</v>
      </c>
      <c r="H82" t="s">
        <v>85</v>
      </c>
      <c r="I82">
        <v>6.5</v>
      </c>
    </row>
    <row r="83" spans="1:10" x14ac:dyDescent="0.25">
      <c r="A83" t="s">
        <v>17</v>
      </c>
      <c r="B83" t="s">
        <v>92</v>
      </c>
      <c r="C83" t="s">
        <v>12</v>
      </c>
      <c r="D83">
        <v>0</v>
      </c>
      <c r="E83" t="s">
        <v>18</v>
      </c>
      <c r="F83" t="s">
        <v>19</v>
      </c>
      <c r="G83" t="s">
        <v>20</v>
      </c>
      <c r="H83" t="s">
        <v>16</v>
      </c>
    </row>
    <row r="84" spans="1:10" x14ac:dyDescent="0.25">
      <c r="A84" t="s">
        <v>42</v>
      </c>
      <c r="B84" t="s">
        <v>92</v>
      </c>
      <c r="C84" t="s">
        <v>12</v>
      </c>
      <c r="D84">
        <v>3389</v>
      </c>
      <c r="E84" t="s">
        <v>65</v>
      </c>
      <c r="F84" t="s">
        <v>66</v>
      </c>
      <c r="G84" t="s">
        <v>67</v>
      </c>
      <c r="H84" t="s">
        <v>68</v>
      </c>
      <c r="I84">
        <v>7.5</v>
      </c>
      <c r="J84">
        <v>6.1</v>
      </c>
    </row>
    <row r="85" spans="1:10" x14ac:dyDescent="0.25">
      <c r="A85" t="s">
        <v>21</v>
      </c>
      <c r="B85" t="s">
        <v>92</v>
      </c>
      <c r="C85" t="s">
        <v>12</v>
      </c>
      <c r="D85">
        <v>3389</v>
      </c>
      <c r="E85" t="s">
        <v>47</v>
      </c>
      <c r="F85" t="s">
        <v>48</v>
      </c>
      <c r="G85" t="s">
        <v>49</v>
      </c>
      <c r="H85" t="s">
        <v>50</v>
      </c>
      <c r="I85">
        <v>6.5</v>
      </c>
    </row>
    <row r="86" spans="1:10" x14ac:dyDescent="0.25">
      <c r="A86" t="s">
        <v>21</v>
      </c>
      <c r="B86" t="s">
        <v>92</v>
      </c>
      <c r="C86" t="s">
        <v>12</v>
      </c>
      <c r="D86">
        <v>3389</v>
      </c>
      <c r="E86" t="s">
        <v>51</v>
      </c>
      <c r="F86" t="s">
        <v>52</v>
      </c>
      <c r="G86" t="s">
        <v>49</v>
      </c>
      <c r="H86" t="s">
        <v>16</v>
      </c>
      <c r="I86">
        <v>6.5</v>
      </c>
    </row>
    <row r="87" spans="1:10" x14ac:dyDescent="0.25">
      <c r="A87" t="s">
        <v>21</v>
      </c>
      <c r="B87" t="s">
        <v>92</v>
      </c>
      <c r="C87" t="s">
        <v>12</v>
      </c>
      <c r="D87">
        <v>445</v>
      </c>
      <c r="E87" t="s">
        <v>71</v>
      </c>
      <c r="F87" t="s">
        <v>72</v>
      </c>
      <c r="G87" t="s">
        <v>73</v>
      </c>
      <c r="H87" t="s">
        <v>74</v>
      </c>
      <c r="I87">
        <v>5.3</v>
      </c>
    </row>
    <row r="88" spans="1:10" x14ac:dyDescent="0.25">
      <c r="A88" t="s">
        <v>21</v>
      </c>
      <c r="B88" t="s">
        <v>92</v>
      </c>
      <c r="C88" t="s">
        <v>12</v>
      </c>
      <c r="D88">
        <v>3389</v>
      </c>
      <c r="E88" t="s">
        <v>75</v>
      </c>
      <c r="F88" t="s">
        <v>76</v>
      </c>
      <c r="G88" t="s">
        <v>77</v>
      </c>
      <c r="H88" t="s">
        <v>78</v>
      </c>
      <c r="I88">
        <v>4</v>
      </c>
    </row>
    <row r="89" spans="1:10" x14ac:dyDescent="0.25">
      <c r="A89" t="s">
        <v>21</v>
      </c>
      <c r="B89" t="s">
        <v>92</v>
      </c>
      <c r="C89" t="s">
        <v>12</v>
      </c>
      <c r="D89">
        <v>3389</v>
      </c>
      <c r="E89" t="s">
        <v>79</v>
      </c>
      <c r="F89" t="s">
        <v>80</v>
      </c>
      <c r="G89" t="s">
        <v>81</v>
      </c>
      <c r="H89" t="s">
        <v>82</v>
      </c>
      <c r="I89">
        <v>6.5</v>
      </c>
    </row>
    <row r="90" spans="1:10" x14ac:dyDescent="0.25">
      <c r="A90" t="s">
        <v>21</v>
      </c>
      <c r="B90" t="s">
        <v>92</v>
      </c>
      <c r="C90" t="s">
        <v>12</v>
      </c>
      <c r="D90">
        <v>3389</v>
      </c>
      <c r="E90" t="s">
        <v>83</v>
      </c>
      <c r="F90" t="s">
        <v>80</v>
      </c>
      <c r="G90" t="s">
        <v>84</v>
      </c>
      <c r="H90" t="s">
        <v>85</v>
      </c>
      <c r="I90">
        <v>6.5</v>
      </c>
    </row>
    <row r="91" spans="1:10" x14ac:dyDescent="0.25">
      <c r="A91" t="s">
        <v>21</v>
      </c>
      <c r="B91" t="s">
        <v>93</v>
      </c>
      <c r="C91" t="s">
        <v>43</v>
      </c>
      <c r="D91">
        <v>161</v>
      </c>
      <c r="E91" t="s">
        <v>94</v>
      </c>
      <c r="F91" t="s">
        <v>95</v>
      </c>
      <c r="G91" t="s">
        <v>96</v>
      </c>
      <c r="H91" t="s">
        <v>16</v>
      </c>
      <c r="I91">
        <v>5.3</v>
      </c>
      <c r="J91">
        <v>3.4</v>
      </c>
    </row>
    <row r="92" spans="1:10" x14ac:dyDescent="0.25">
      <c r="A92" t="s">
        <v>42</v>
      </c>
      <c r="B92" t="s">
        <v>93</v>
      </c>
      <c r="C92" t="s">
        <v>43</v>
      </c>
      <c r="D92">
        <v>161</v>
      </c>
      <c r="E92" t="s">
        <v>97</v>
      </c>
      <c r="F92" t="s">
        <v>98</v>
      </c>
      <c r="G92" t="s">
        <v>99</v>
      </c>
      <c r="H92" t="s">
        <v>16</v>
      </c>
      <c r="I92">
        <v>7.3</v>
      </c>
      <c r="J92">
        <v>3.4</v>
      </c>
    </row>
    <row r="93" spans="1:10" x14ac:dyDescent="0.25">
      <c r="A93" t="s">
        <v>21</v>
      </c>
      <c r="B93" t="s">
        <v>93</v>
      </c>
      <c r="C93" t="s">
        <v>43</v>
      </c>
      <c r="D93">
        <v>161</v>
      </c>
      <c r="E93" t="s">
        <v>100</v>
      </c>
      <c r="F93" t="s">
        <v>101</v>
      </c>
      <c r="G93" t="s">
        <v>96</v>
      </c>
      <c r="H93" t="s">
        <v>16</v>
      </c>
      <c r="I93">
        <v>5.3</v>
      </c>
      <c r="J93">
        <v>3.4</v>
      </c>
    </row>
    <row r="94" spans="1:10" x14ac:dyDescent="0.25">
      <c r="A94" t="s">
        <v>21</v>
      </c>
      <c r="B94" t="s">
        <v>93</v>
      </c>
      <c r="C94" t="s">
        <v>12</v>
      </c>
      <c r="D94">
        <v>3389</v>
      </c>
      <c r="E94" t="s">
        <v>102</v>
      </c>
      <c r="F94" t="s">
        <v>103</v>
      </c>
      <c r="G94" t="s">
        <v>104</v>
      </c>
      <c r="H94" t="s">
        <v>105</v>
      </c>
      <c r="I94">
        <v>6.5</v>
      </c>
      <c r="J94">
        <v>2.5</v>
      </c>
    </row>
    <row r="95" spans="1:10" x14ac:dyDescent="0.25">
      <c r="A95" t="s">
        <v>17</v>
      </c>
      <c r="B95" t="s">
        <v>93</v>
      </c>
      <c r="C95" t="s">
        <v>12</v>
      </c>
      <c r="D95">
        <v>0</v>
      </c>
      <c r="E95" t="s">
        <v>18</v>
      </c>
      <c r="F95" t="s">
        <v>19</v>
      </c>
      <c r="G95" t="s">
        <v>20</v>
      </c>
      <c r="H95" t="s">
        <v>16</v>
      </c>
    </row>
    <row r="96" spans="1:10" x14ac:dyDescent="0.25">
      <c r="A96" t="s">
        <v>35</v>
      </c>
      <c r="B96" t="s">
        <v>93</v>
      </c>
      <c r="C96" t="s">
        <v>12</v>
      </c>
      <c r="D96">
        <v>7627</v>
      </c>
      <c r="E96" t="s">
        <v>106</v>
      </c>
      <c r="F96" t="s">
        <v>107</v>
      </c>
      <c r="G96" t="s">
        <v>108</v>
      </c>
      <c r="H96" t="s">
        <v>109</v>
      </c>
      <c r="I96">
        <v>9.8000000000000007</v>
      </c>
    </row>
    <row r="97" spans="1:10" x14ac:dyDescent="0.25">
      <c r="A97" t="s">
        <v>35</v>
      </c>
      <c r="B97" t="s">
        <v>93</v>
      </c>
      <c r="C97" t="s">
        <v>12</v>
      </c>
      <c r="D97">
        <v>8050</v>
      </c>
      <c r="E97" t="s">
        <v>106</v>
      </c>
      <c r="F97" t="s">
        <v>107</v>
      </c>
      <c r="G97" t="s">
        <v>108</v>
      </c>
      <c r="H97" t="s">
        <v>109</v>
      </c>
      <c r="I97">
        <v>9.8000000000000007</v>
      </c>
    </row>
    <row r="98" spans="1:10" x14ac:dyDescent="0.25">
      <c r="A98" t="s">
        <v>10</v>
      </c>
      <c r="B98" t="s">
        <v>93</v>
      </c>
      <c r="C98" t="s">
        <v>12</v>
      </c>
      <c r="D98">
        <v>3389</v>
      </c>
      <c r="E98" t="s">
        <v>110</v>
      </c>
      <c r="F98" t="s">
        <v>111</v>
      </c>
      <c r="G98" t="s">
        <v>112</v>
      </c>
      <c r="H98" t="s">
        <v>16</v>
      </c>
    </row>
    <row r="99" spans="1:10" x14ac:dyDescent="0.25">
      <c r="A99" t="s">
        <v>42</v>
      </c>
      <c r="B99" t="s">
        <v>93</v>
      </c>
      <c r="C99" t="s">
        <v>12</v>
      </c>
      <c r="D99">
        <v>3389</v>
      </c>
      <c r="E99" t="s">
        <v>113</v>
      </c>
      <c r="F99" t="s">
        <v>114</v>
      </c>
      <c r="G99" t="s">
        <v>115</v>
      </c>
      <c r="H99" t="s">
        <v>116</v>
      </c>
      <c r="I99">
        <v>7.5</v>
      </c>
      <c r="J99">
        <v>4.9000000000000004</v>
      </c>
    </row>
    <row r="100" spans="1:10" x14ac:dyDescent="0.25">
      <c r="A100" t="s">
        <v>42</v>
      </c>
      <c r="B100" t="s">
        <v>93</v>
      </c>
      <c r="C100" t="s">
        <v>12</v>
      </c>
      <c r="D100">
        <v>7627</v>
      </c>
      <c r="E100" t="s">
        <v>113</v>
      </c>
      <c r="F100" t="s">
        <v>114</v>
      </c>
      <c r="G100" t="s">
        <v>115</v>
      </c>
      <c r="H100" t="s">
        <v>116</v>
      </c>
      <c r="I100">
        <v>7.5</v>
      </c>
      <c r="J100">
        <v>4.9000000000000004</v>
      </c>
    </row>
    <row r="101" spans="1:10" x14ac:dyDescent="0.25">
      <c r="A101" t="s">
        <v>42</v>
      </c>
      <c r="B101" t="s">
        <v>93</v>
      </c>
      <c r="C101" t="s">
        <v>12</v>
      </c>
      <c r="D101">
        <v>8050</v>
      </c>
      <c r="E101" t="s">
        <v>113</v>
      </c>
      <c r="F101" t="s">
        <v>114</v>
      </c>
      <c r="G101" t="s">
        <v>115</v>
      </c>
      <c r="H101" t="s">
        <v>116</v>
      </c>
      <c r="I101">
        <v>7.5</v>
      </c>
      <c r="J101">
        <v>4.9000000000000004</v>
      </c>
    </row>
    <row r="102" spans="1:10" x14ac:dyDescent="0.25">
      <c r="A102" t="s">
        <v>42</v>
      </c>
      <c r="B102" t="s">
        <v>93</v>
      </c>
      <c r="C102" t="s">
        <v>43</v>
      </c>
      <c r="D102">
        <v>161</v>
      </c>
      <c r="E102" t="s">
        <v>44</v>
      </c>
      <c r="F102" t="s">
        <v>45</v>
      </c>
      <c r="G102" t="s">
        <v>46</v>
      </c>
      <c r="H102" t="s">
        <v>16</v>
      </c>
      <c r="J102">
        <v>5.2</v>
      </c>
    </row>
    <row r="103" spans="1:10" x14ac:dyDescent="0.25">
      <c r="A103" t="s">
        <v>42</v>
      </c>
      <c r="B103" t="s">
        <v>93</v>
      </c>
      <c r="C103" t="s">
        <v>12</v>
      </c>
      <c r="D103">
        <v>3389</v>
      </c>
      <c r="E103" t="s">
        <v>65</v>
      </c>
      <c r="F103" t="s">
        <v>66</v>
      </c>
      <c r="G103" t="s">
        <v>67</v>
      </c>
      <c r="H103" t="s">
        <v>68</v>
      </c>
      <c r="I103">
        <v>7.5</v>
      </c>
      <c r="J103">
        <v>6.1</v>
      </c>
    </row>
    <row r="104" spans="1:10" x14ac:dyDescent="0.25">
      <c r="A104" t="s">
        <v>42</v>
      </c>
      <c r="B104" t="s">
        <v>93</v>
      </c>
      <c r="C104" t="s">
        <v>12</v>
      </c>
      <c r="D104">
        <v>7627</v>
      </c>
      <c r="E104" t="s">
        <v>65</v>
      </c>
      <c r="F104" t="s">
        <v>66</v>
      </c>
      <c r="G104" t="s">
        <v>67</v>
      </c>
      <c r="H104" t="s">
        <v>68</v>
      </c>
      <c r="I104">
        <v>7.5</v>
      </c>
      <c r="J104">
        <v>6.1</v>
      </c>
    </row>
    <row r="105" spans="1:10" x14ac:dyDescent="0.25">
      <c r="A105" t="s">
        <v>42</v>
      </c>
      <c r="B105" t="s">
        <v>93</v>
      </c>
      <c r="C105" t="s">
        <v>12</v>
      </c>
      <c r="D105">
        <v>8050</v>
      </c>
      <c r="E105" t="s">
        <v>65</v>
      </c>
      <c r="F105" t="s">
        <v>66</v>
      </c>
      <c r="G105" t="s">
        <v>67</v>
      </c>
      <c r="H105" t="s">
        <v>68</v>
      </c>
      <c r="I105">
        <v>7.5</v>
      </c>
      <c r="J105">
        <v>6.1</v>
      </c>
    </row>
    <row r="106" spans="1:10" x14ac:dyDescent="0.25">
      <c r="A106" t="s">
        <v>21</v>
      </c>
      <c r="B106" t="s">
        <v>93</v>
      </c>
      <c r="C106" t="s">
        <v>12</v>
      </c>
      <c r="D106">
        <v>7627</v>
      </c>
      <c r="E106" t="s">
        <v>69</v>
      </c>
      <c r="F106" t="s">
        <v>70</v>
      </c>
      <c r="G106" t="s">
        <v>49</v>
      </c>
      <c r="H106" t="s">
        <v>16</v>
      </c>
      <c r="I106">
        <v>5.3</v>
      </c>
    </row>
    <row r="107" spans="1:10" x14ac:dyDescent="0.25">
      <c r="A107" t="s">
        <v>21</v>
      </c>
      <c r="B107" t="s">
        <v>93</v>
      </c>
      <c r="C107" t="s">
        <v>12</v>
      </c>
      <c r="D107">
        <v>8050</v>
      </c>
      <c r="E107" t="s">
        <v>69</v>
      </c>
      <c r="F107" t="s">
        <v>70</v>
      </c>
      <c r="G107" t="s">
        <v>49</v>
      </c>
      <c r="H107" t="s">
        <v>16</v>
      </c>
      <c r="I107">
        <v>5.3</v>
      </c>
    </row>
    <row r="108" spans="1:10" x14ac:dyDescent="0.25">
      <c r="A108" t="s">
        <v>21</v>
      </c>
      <c r="B108" t="s">
        <v>93</v>
      </c>
      <c r="C108" t="s">
        <v>12</v>
      </c>
      <c r="D108">
        <v>3389</v>
      </c>
      <c r="E108" t="s">
        <v>47</v>
      </c>
      <c r="F108" t="s">
        <v>48</v>
      </c>
      <c r="G108" t="s">
        <v>49</v>
      </c>
      <c r="H108" t="s">
        <v>50</v>
      </c>
      <c r="I108">
        <v>6.5</v>
      </c>
    </row>
    <row r="109" spans="1:10" x14ac:dyDescent="0.25">
      <c r="A109" t="s">
        <v>21</v>
      </c>
      <c r="B109" t="s">
        <v>93</v>
      </c>
      <c r="C109" t="s">
        <v>12</v>
      </c>
      <c r="D109">
        <v>7627</v>
      </c>
      <c r="E109" t="s">
        <v>47</v>
      </c>
      <c r="F109" t="s">
        <v>48</v>
      </c>
      <c r="G109" t="s">
        <v>49</v>
      </c>
      <c r="H109" t="s">
        <v>50</v>
      </c>
      <c r="I109">
        <v>6.5</v>
      </c>
    </row>
    <row r="110" spans="1:10" x14ac:dyDescent="0.25">
      <c r="A110" t="s">
        <v>21</v>
      </c>
      <c r="B110" t="s">
        <v>93</v>
      </c>
      <c r="C110" t="s">
        <v>12</v>
      </c>
      <c r="D110">
        <v>8050</v>
      </c>
      <c r="E110" t="s">
        <v>47</v>
      </c>
      <c r="F110" t="s">
        <v>48</v>
      </c>
      <c r="G110" t="s">
        <v>49</v>
      </c>
      <c r="H110" t="s">
        <v>50</v>
      </c>
      <c r="I110">
        <v>6.5</v>
      </c>
    </row>
    <row r="111" spans="1:10" x14ac:dyDescent="0.25">
      <c r="A111" t="s">
        <v>21</v>
      </c>
      <c r="B111" t="s">
        <v>93</v>
      </c>
      <c r="C111" t="s">
        <v>12</v>
      </c>
      <c r="D111">
        <v>3389</v>
      </c>
      <c r="E111" t="s">
        <v>51</v>
      </c>
      <c r="F111" t="s">
        <v>52</v>
      </c>
      <c r="G111" t="s">
        <v>49</v>
      </c>
      <c r="H111" t="s">
        <v>16</v>
      </c>
      <c r="I111">
        <v>6.5</v>
      </c>
    </row>
    <row r="112" spans="1:10" x14ac:dyDescent="0.25">
      <c r="A112" t="s">
        <v>21</v>
      </c>
      <c r="B112" t="s">
        <v>93</v>
      </c>
      <c r="C112" t="s">
        <v>12</v>
      </c>
      <c r="D112">
        <v>7627</v>
      </c>
      <c r="E112" t="s">
        <v>51</v>
      </c>
      <c r="F112" t="s">
        <v>52</v>
      </c>
      <c r="G112" t="s">
        <v>49</v>
      </c>
      <c r="H112" t="s">
        <v>16</v>
      </c>
      <c r="I112">
        <v>6.5</v>
      </c>
    </row>
    <row r="113" spans="1:10" x14ac:dyDescent="0.25">
      <c r="A113" t="s">
        <v>21</v>
      </c>
      <c r="B113" t="s">
        <v>93</v>
      </c>
      <c r="C113" t="s">
        <v>12</v>
      </c>
      <c r="D113">
        <v>8050</v>
      </c>
      <c r="E113" t="s">
        <v>51</v>
      </c>
      <c r="F113" t="s">
        <v>52</v>
      </c>
      <c r="G113" t="s">
        <v>49</v>
      </c>
      <c r="H113" t="s">
        <v>16</v>
      </c>
      <c r="I113">
        <v>6.5</v>
      </c>
    </row>
    <row r="114" spans="1:10" x14ac:dyDescent="0.25">
      <c r="A114" t="s">
        <v>21</v>
      </c>
      <c r="B114" t="s">
        <v>93</v>
      </c>
      <c r="C114" t="s">
        <v>12</v>
      </c>
      <c r="D114">
        <v>445</v>
      </c>
      <c r="E114" t="s">
        <v>71</v>
      </c>
      <c r="F114" t="s">
        <v>72</v>
      </c>
      <c r="G114" t="s">
        <v>73</v>
      </c>
      <c r="H114" t="s">
        <v>74</v>
      </c>
      <c r="I114">
        <v>5.3</v>
      </c>
    </row>
    <row r="115" spans="1:10" x14ac:dyDescent="0.25">
      <c r="A115" t="s">
        <v>21</v>
      </c>
      <c r="B115" t="s">
        <v>93</v>
      </c>
      <c r="C115" t="s">
        <v>12</v>
      </c>
      <c r="D115">
        <v>3389</v>
      </c>
      <c r="E115" t="s">
        <v>117</v>
      </c>
      <c r="F115" t="s">
        <v>118</v>
      </c>
      <c r="G115" t="s">
        <v>119</v>
      </c>
      <c r="H115" t="s">
        <v>16</v>
      </c>
    </row>
    <row r="116" spans="1:10" x14ac:dyDescent="0.25">
      <c r="A116" t="s">
        <v>21</v>
      </c>
      <c r="B116" t="s">
        <v>93</v>
      </c>
      <c r="C116" t="s">
        <v>12</v>
      </c>
      <c r="D116">
        <v>3389</v>
      </c>
      <c r="E116" t="s">
        <v>75</v>
      </c>
      <c r="F116" t="s">
        <v>76</v>
      </c>
      <c r="G116" t="s">
        <v>77</v>
      </c>
      <c r="H116" t="s">
        <v>78</v>
      </c>
      <c r="I116">
        <v>4</v>
      </c>
    </row>
    <row r="117" spans="1:10" x14ac:dyDescent="0.25">
      <c r="A117" t="s">
        <v>21</v>
      </c>
      <c r="B117" t="s">
        <v>93</v>
      </c>
      <c r="C117" t="s">
        <v>12</v>
      </c>
      <c r="D117">
        <v>3389</v>
      </c>
      <c r="E117" t="s">
        <v>120</v>
      </c>
      <c r="F117" t="s">
        <v>121</v>
      </c>
      <c r="G117" t="s">
        <v>122</v>
      </c>
      <c r="H117" t="s">
        <v>123</v>
      </c>
      <c r="I117">
        <v>5.9</v>
      </c>
      <c r="J117">
        <v>3.6</v>
      </c>
    </row>
    <row r="118" spans="1:10" x14ac:dyDescent="0.25">
      <c r="A118" t="s">
        <v>21</v>
      </c>
      <c r="B118" t="s">
        <v>93</v>
      </c>
      <c r="C118" t="s">
        <v>12</v>
      </c>
      <c r="D118">
        <v>7627</v>
      </c>
      <c r="E118" t="s">
        <v>120</v>
      </c>
      <c r="F118" t="s">
        <v>121</v>
      </c>
      <c r="G118" t="s">
        <v>122</v>
      </c>
      <c r="H118" t="s">
        <v>123</v>
      </c>
      <c r="I118">
        <v>5.9</v>
      </c>
      <c r="J118">
        <v>3.6</v>
      </c>
    </row>
    <row r="119" spans="1:10" x14ac:dyDescent="0.25">
      <c r="A119" t="s">
        <v>21</v>
      </c>
      <c r="B119" t="s">
        <v>93</v>
      </c>
      <c r="C119" t="s">
        <v>12</v>
      </c>
      <c r="D119">
        <v>8050</v>
      </c>
      <c r="E119" t="s">
        <v>120</v>
      </c>
      <c r="F119" t="s">
        <v>121</v>
      </c>
      <c r="G119" t="s">
        <v>122</v>
      </c>
      <c r="H119" t="s">
        <v>123</v>
      </c>
      <c r="I119">
        <v>5.9</v>
      </c>
      <c r="J119">
        <v>3.6</v>
      </c>
    </row>
    <row r="120" spans="1:10" x14ac:dyDescent="0.25">
      <c r="A120" t="s">
        <v>10</v>
      </c>
      <c r="B120" t="s">
        <v>93</v>
      </c>
      <c r="C120" t="s">
        <v>12</v>
      </c>
      <c r="D120">
        <v>7627</v>
      </c>
      <c r="E120" t="s">
        <v>124</v>
      </c>
      <c r="F120" t="s">
        <v>125</v>
      </c>
      <c r="G120" t="s">
        <v>126</v>
      </c>
      <c r="H120" t="s">
        <v>127</v>
      </c>
    </row>
    <row r="121" spans="1:10" x14ac:dyDescent="0.25">
      <c r="A121" t="s">
        <v>10</v>
      </c>
      <c r="B121" t="s">
        <v>93</v>
      </c>
      <c r="C121" t="s">
        <v>12</v>
      </c>
      <c r="D121">
        <v>8050</v>
      </c>
      <c r="E121" t="s">
        <v>124</v>
      </c>
      <c r="F121" t="s">
        <v>125</v>
      </c>
      <c r="G121" t="s">
        <v>126</v>
      </c>
      <c r="H121" t="s">
        <v>127</v>
      </c>
    </row>
    <row r="122" spans="1:10" x14ac:dyDescent="0.25">
      <c r="A122" t="s">
        <v>10</v>
      </c>
      <c r="B122" t="s">
        <v>93</v>
      </c>
      <c r="C122" t="s">
        <v>12</v>
      </c>
      <c r="D122">
        <v>7627</v>
      </c>
      <c r="E122" t="s">
        <v>128</v>
      </c>
      <c r="F122" t="s">
        <v>129</v>
      </c>
      <c r="G122" t="s">
        <v>130</v>
      </c>
      <c r="H122" t="s">
        <v>131</v>
      </c>
      <c r="I122">
        <v>3.4</v>
      </c>
      <c r="J122">
        <v>5.0999999999999996</v>
      </c>
    </row>
    <row r="123" spans="1:10" x14ac:dyDescent="0.25">
      <c r="A123" t="s">
        <v>10</v>
      </c>
      <c r="B123" t="s">
        <v>93</v>
      </c>
      <c r="C123" t="s">
        <v>12</v>
      </c>
      <c r="D123">
        <v>8050</v>
      </c>
      <c r="E123" t="s">
        <v>128</v>
      </c>
      <c r="F123" t="s">
        <v>129</v>
      </c>
      <c r="G123" t="s">
        <v>130</v>
      </c>
      <c r="H123" t="s">
        <v>131</v>
      </c>
      <c r="I123">
        <v>3.4</v>
      </c>
      <c r="J123">
        <v>5.0999999999999996</v>
      </c>
    </row>
    <row r="124" spans="1:10" x14ac:dyDescent="0.25">
      <c r="A124" t="s">
        <v>21</v>
      </c>
      <c r="B124" t="s">
        <v>93</v>
      </c>
      <c r="C124" t="s">
        <v>12</v>
      </c>
      <c r="D124">
        <v>7627</v>
      </c>
      <c r="E124" t="s">
        <v>132</v>
      </c>
      <c r="F124" t="s">
        <v>133</v>
      </c>
      <c r="G124" t="s">
        <v>134</v>
      </c>
      <c r="H124" t="s">
        <v>135</v>
      </c>
      <c r="I124">
        <v>5.9</v>
      </c>
      <c r="J124">
        <v>4.4000000000000004</v>
      </c>
    </row>
    <row r="125" spans="1:10" x14ac:dyDescent="0.25">
      <c r="A125" t="s">
        <v>21</v>
      </c>
      <c r="B125" t="s">
        <v>93</v>
      </c>
      <c r="C125" t="s">
        <v>12</v>
      </c>
      <c r="D125">
        <v>8050</v>
      </c>
      <c r="E125" t="s">
        <v>132</v>
      </c>
      <c r="F125" t="s">
        <v>133</v>
      </c>
      <c r="G125" t="s">
        <v>134</v>
      </c>
      <c r="H125" t="s">
        <v>135</v>
      </c>
      <c r="I125">
        <v>5.9</v>
      </c>
      <c r="J125">
        <v>4.4000000000000004</v>
      </c>
    </row>
    <row r="126" spans="1:10" x14ac:dyDescent="0.25">
      <c r="A126" t="s">
        <v>10</v>
      </c>
      <c r="B126" t="s">
        <v>93</v>
      </c>
      <c r="C126" t="s">
        <v>12</v>
      </c>
      <c r="D126">
        <v>445</v>
      </c>
      <c r="E126" t="s">
        <v>87</v>
      </c>
      <c r="F126" t="s">
        <v>88</v>
      </c>
      <c r="G126" t="s">
        <v>20</v>
      </c>
      <c r="H126" t="s">
        <v>16</v>
      </c>
    </row>
    <row r="127" spans="1:10" x14ac:dyDescent="0.25">
      <c r="A127" t="s">
        <v>21</v>
      </c>
      <c r="B127" t="s">
        <v>93</v>
      </c>
      <c r="C127" t="s">
        <v>12</v>
      </c>
      <c r="D127">
        <v>3389</v>
      </c>
      <c r="E127" t="s">
        <v>79</v>
      </c>
      <c r="F127" t="s">
        <v>80</v>
      </c>
      <c r="G127" t="s">
        <v>81</v>
      </c>
      <c r="H127" t="s">
        <v>82</v>
      </c>
      <c r="I127">
        <v>6.5</v>
      </c>
    </row>
    <row r="128" spans="1:10" x14ac:dyDescent="0.25">
      <c r="A128" t="s">
        <v>21</v>
      </c>
      <c r="B128" t="s">
        <v>93</v>
      </c>
      <c r="C128" t="s">
        <v>12</v>
      </c>
      <c r="D128">
        <v>7627</v>
      </c>
      <c r="E128" t="s">
        <v>79</v>
      </c>
      <c r="F128" t="s">
        <v>80</v>
      </c>
      <c r="G128" t="s">
        <v>81</v>
      </c>
      <c r="H128" t="s">
        <v>82</v>
      </c>
      <c r="I128">
        <v>6.5</v>
      </c>
    </row>
    <row r="129" spans="1:10" x14ac:dyDescent="0.25">
      <c r="A129" t="s">
        <v>21</v>
      </c>
      <c r="B129" t="s">
        <v>93</v>
      </c>
      <c r="C129" t="s">
        <v>12</v>
      </c>
      <c r="D129">
        <v>8050</v>
      </c>
      <c r="E129" t="s">
        <v>79</v>
      </c>
      <c r="F129" t="s">
        <v>80</v>
      </c>
      <c r="G129" t="s">
        <v>81</v>
      </c>
      <c r="H129" t="s">
        <v>82</v>
      </c>
      <c r="I129">
        <v>6.5</v>
      </c>
    </row>
    <row r="130" spans="1:10" x14ac:dyDescent="0.25">
      <c r="A130" t="s">
        <v>21</v>
      </c>
      <c r="B130" t="s">
        <v>93</v>
      </c>
      <c r="C130" t="s">
        <v>12</v>
      </c>
      <c r="D130">
        <v>3389</v>
      </c>
      <c r="E130" t="s">
        <v>83</v>
      </c>
      <c r="F130" t="s">
        <v>80</v>
      </c>
      <c r="G130" t="s">
        <v>84</v>
      </c>
      <c r="H130" t="s">
        <v>85</v>
      </c>
      <c r="I130">
        <v>6.5</v>
      </c>
    </row>
    <row r="131" spans="1:10" x14ac:dyDescent="0.25">
      <c r="A131" t="s">
        <v>21</v>
      </c>
      <c r="B131" t="s">
        <v>93</v>
      </c>
      <c r="C131" t="s">
        <v>12</v>
      </c>
      <c r="D131">
        <v>7627</v>
      </c>
      <c r="E131" t="s">
        <v>83</v>
      </c>
      <c r="F131" t="s">
        <v>80</v>
      </c>
      <c r="G131" t="s">
        <v>84</v>
      </c>
      <c r="H131" t="s">
        <v>85</v>
      </c>
      <c r="I131">
        <v>6.5</v>
      </c>
    </row>
    <row r="132" spans="1:10" x14ac:dyDescent="0.25">
      <c r="A132" t="s">
        <v>21</v>
      </c>
      <c r="B132" t="s">
        <v>93</v>
      </c>
      <c r="C132" t="s">
        <v>12</v>
      </c>
      <c r="D132">
        <v>8050</v>
      </c>
      <c r="E132" t="s">
        <v>83</v>
      </c>
      <c r="F132" t="s">
        <v>80</v>
      </c>
      <c r="G132" t="s">
        <v>84</v>
      </c>
      <c r="H132" t="s">
        <v>85</v>
      </c>
      <c r="I132">
        <v>6.5</v>
      </c>
    </row>
    <row r="133" spans="1:10" x14ac:dyDescent="0.25">
      <c r="A133" t="s">
        <v>17</v>
      </c>
      <c r="B133" t="s">
        <v>136</v>
      </c>
      <c r="C133" t="s">
        <v>12</v>
      </c>
      <c r="D133">
        <v>0</v>
      </c>
      <c r="E133" t="s">
        <v>18</v>
      </c>
      <c r="F133" t="s">
        <v>19</v>
      </c>
      <c r="G133" t="s">
        <v>20</v>
      </c>
      <c r="H133" t="s">
        <v>16</v>
      </c>
    </row>
    <row r="134" spans="1:10" x14ac:dyDescent="0.25">
      <c r="A134" t="s">
        <v>17</v>
      </c>
      <c r="B134" t="s">
        <v>137</v>
      </c>
      <c r="C134" t="s">
        <v>12</v>
      </c>
      <c r="D134">
        <v>0</v>
      </c>
      <c r="E134" t="s">
        <v>18</v>
      </c>
      <c r="F134" t="s">
        <v>19</v>
      </c>
      <c r="G134" t="s">
        <v>20</v>
      </c>
      <c r="H134" t="s">
        <v>16</v>
      </c>
    </row>
    <row r="135" spans="1:10" x14ac:dyDescent="0.25">
      <c r="A135" t="s">
        <v>21</v>
      </c>
      <c r="B135" t="s">
        <v>138</v>
      </c>
      <c r="C135" t="s">
        <v>12</v>
      </c>
      <c r="D135">
        <v>3389</v>
      </c>
      <c r="E135" t="s">
        <v>102</v>
      </c>
      <c r="F135" t="s">
        <v>103</v>
      </c>
      <c r="G135" t="s">
        <v>104</v>
      </c>
      <c r="H135" t="s">
        <v>105</v>
      </c>
      <c r="I135">
        <v>6.5</v>
      </c>
      <c r="J135">
        <v>2.5</v>
      </c>
    </row>
    <row r="136" spans="1:10" x14ac:dyDescent="0.25">
      <c r="A136" t="s">
        <v>17</v>
      </c>
      <c r="B136" t="s">
        <v>138</v>
      </c>
      <c r="C136" t="s">
        <v>12</v>
      </c>
      <c r="D136">
        <v>0</v>
      </c>
      <c r="E136" t="s">
        <v>18</v>
      </c>
      <c r="F136" t="s">
        <v>19</v>
      </c>
      <c r="G136" t="s">
        <v>20</v>
      </c>
      <c r="H136" t="s">
        <v>16</v>
      </c>
    </row>
    <row r="137" spans="1:10" x14ac:dyDescent="0.25">
      <c r="A137" t="s">
        <v>10</v>
      </c>
      <c r="B137" t="s">
        <v>138</v>
      </c>
      <c r="C137" t="s">
        <v>12</v>
      </c>
      <c r="D137">
        <v>3389</v>
      </c>
      <c r="E137" t="s">
        <v>110</v>
      </c>
      <c r="F137" t="s">
        <v>111</v>
      </c>
      <c r="G137" t="s">
        <v>112</v>
      </c>
      <c r="H137" t="s">
        <v>16</v>
      </c>
    </row>
    <row r="138" spans="1:10" x14ac:dyDescent="0.25">
      <c r="A138" t="s">
        <v>42</v>
      </c>
      <c r="B138" t="s">
        <v>138</v>
      </c>
      <c r="C138" t="s">
        <v>12</v>
      </c>
      <c r="D138">
        <v>3389</v>
      </c>
      <c r="E138" t="s">
        <v>65</v>
      </c>
      <c r="F138" t="s">
        <v>66</v>
      </c>
      <c r="G138" t="s">
        <v>67</v>
      </c>
      <c r="H138" t="s">
        <v>68</v>
      </c>
      <c r="I138">
        <v>7.5</v>
      </c>
      <c r="J138">
        <v>6.1</v>
      </c>
    </row>
    <row r="139" spans="1:10" x14ac:dyDescent="0.25">
      <c r="A139" t="s">
        <v>21</v>
      </c>
      <c r="B139" t="s">
        <v>138</v>
      </c>
      <c r="C139" t="s">
        <v>12</v>
      </c>
      <c r="D139">
        <v>3389</v>
      </c>
      <c r="E139" t="s">
        <v>47</v>
      </c>
      <c r="F139" t="s">
        <v>48</v>
      </c>
      <c r="G139" t="s">
        <v>49</v>
      </c>
      <c r="H139" t="s">
        <v>50</v>
      </c>
      <c r="I139">
        <v>6.5</v>
      </c>
    </row>
    <row r="140" spans="1:10" x14ac:dyDescent="0.25">
      <c r="A140" t="s">
        <v>21</v>
      </c>
      <c r="B140" t="s">
        <v>138</v>
      </c>
      <c r="C140" t="s">
        <v>12</v>
      </c>
      <c r="D140">
        <v>3389</v>
      </c>
      <c r="E140" t="s">
        <v>51</v>
      </c>
      <c r="F140" t="s">
        <v>52</v>
      </c>
      <c r="G140" t="s">
        <v>49</v>
      </c>
      <c r="H140" t="s">
        <v>16</v>
      </c>
      <c r="I140">
        <v>6.5</v>
      </c>
    </row>
    <row r="141" spans="1:10" x14ac:dyDescent="0.25">
      <c r="A141" t="s">
        <v>21</v>
      </c>
      <c r="B141" t="s">
        <v>138</v>
      </c>
      <c r="C141" t="s">
        <v>12</v>
      </c>
      <c r="D141">
        <v>445</v>
      </c>
      <c r="E141" t="s">
        <v>71</v>
      </c>
      <c r="F141" t="s">
        <v>72</v>
      </c>
      <c r="G141" t="s">
        <v>73</v>
      </c>
      <c r="H141" t="s">
        <v>74</v>
      </c>
      <c r="I141">
        <v>5.3</v>
      </c>
    </row>
    <row r="142" spans="1:10" x14ac:dyDescent="0.25">
      <c r="A142" t="s">
        <v>21</v>
      </c>
      <c r="B142" t="s">
        <v>138</v>
      </c>
      <c r="C142" t="s">
        <v>12</v>
      </c>
      <c r="D142">
        <v>3389</v>
      </c>
      <c r="E142" t="s">
        <v>117</v>
      </c>
      <c r="F142" t="s">
        <v>118</v>
      </c>
      <c r="G142" t="s">
        <v>119</v>
      </c>
      <c r="H142" t="s">
        <v>16</v>
      </c>
    </row>
    <row r="143" spans="1:10" x14ac:dyDescent="0.25">
      <c r="A143" t="s">
        <v>21</v>
      </c>
      <c r="B143" t="s">
        <v>138</v>
      </c>
      <c r="C143" t="s">
        <v>12</v>
      </c>
      <c r="D143">
        <v>3389</v>
      </c>
      <c r="E143" t="s">
        <v>75</v>
      </c>
      <c r="F143" t="s">
        <v>76</v>
      </c>
      <c r="G143" t="s">
        <v>77</v>
      </c>
      <c r="H143" t="s">
        <v>78</v>
      </c>
      <c r="I143">
        <v>4</v>
      </c>
    </row>
    <row r="144" spans="1:10" x14ac:dyDescent="0.25">
      <c r="A144" t="s">
        <v>21</v>
      </c>
      <c r="B144" t="s">
        <v>138</v>
      </c>
      <c r="C144" t="s">
        <v>12</v>
      </c>
      <c r="D144">
        <v>3389</v>
      </c>
      <c r="E144" t="s">
        <v>120</v>
      </c>
      <c r="F144" t="s">
        <v>121</v>
      </c>
      <c r="G144" t="s">
        <v>122</v>
      </c>
      <c r="H144" t="s">
        <v>123</v>
      </c>
      <c r="I144">
        <v>5.9</v>
      </c>
      <c r="J144">
        <v>3.6</v>
      </c>
    </row>
    <row r="145" spans="1:10" x14ac:dyDescent="0.25">
      <c r="A145" t="s">
        <v>10</v>
      </c>
      <c r="B145" t="s">
        <v>138</v>
      </c>
      <c r="C145" t="s">
        <v>12</v>
      </c>
      <c r="D145">
        <v>3389</v>
      </c>
      <c r="E145" t="s">
        <v>139</v>
      </c>
      <c r="F145" t="s">
        <v>140</v>
      </c>
      <c r="G145" t="s">
        <v>141</v>
      </c>
      <c r="H145" t="s">
        <v>142</v>
      </c>
      <c r="I145">
        <v>3.7</v>
      </c>
      <c r="J145">
        <v>4.5</v>
      </c>
    </row>
    <row r="146" spans="1:10" x14ac:dyDescent="0.25">
      <c r="A146" t="s">
        <v>10</v>
      </c>
      <c r="B146" t="s">
        <v>138</v>
      </c>
      <c r="C146" t="s">
        <v>12</v>
      </c>
      <c r="D146">
        <v>445</v>
      </c>
      <c r="E146" t="s">
        <v>87</v>
      </c>
      <c r="F146" t="s">
        <v>88</v>
      </c>
      <c r="G146" t="s">
        <v>20</v>
      </c>
      <c r="H146" t="s">
        <v>16</v>
      </c>
    </row>
    <row r="147" spans="1:10" x14ac:dyDescent="0.25">
      <c r="A147" t="s">
        <v>21</v>
      </c>
      <c r="B147" t="s">
        <v>138</v>
      </c>
      <c r="C147" t="s">
        <v>12</v>
      </c>
      <c r="D147">
        <v>3389</v>
      </c>
      <c r="E147" t="s">
        <v>79</v>
      </c>
      <c r="F147" t="s">
        <v>80</v>
      </c>
      <c r="G147" t="s">
        <v>81</v>
      </c>
      <c r="H147" t="s">
        <v>82</v>
      </c>
      <c r="I147">
        <v>6.5</v>
      </c>
    </row>
    <row r="148" spans="1:10" x14ac:dyDescent="0.25">
      <c r="A148" t="s">
        <v>21</v>
      </c>
      <c r="B148" t="s">
        <v>138</v>
      </c>
      <c r="C148" t="s">
        <v>12</v>
      </c>
      <c r="D148">
        <v>3389</v>
      </c>
      <c r="E148" t="s">
        <v>83</v>
      </c>
      <c r="F148" t="s">
        <v>80</v>
      </c>
      <c r="G148" t="s">
        <v>84</v>
      </c>
      <c r="H148" t="s">
        <v>85</v>
      </c>
      <c r="I148">
        <v>6.5</v>
      </c>
    </row>
    <row r="149" spans="1:10" x14ac:dyDescent="0.25">
      <c r="A149" t="s">
        <v>17</v>
      </c>
      <c r="B149" t="s">
        <v>143</v>
      </c>
      <c r="C149" t="s">
        <v>12</v>
      </c>
      <c r="D149">
        <v>5901</v>
      </c>
      <c r="E149" t="s">
        <v>144</v>
      </c>
      <c r="F149" t="s">
        <v>145</v>
      </c>
      <c r="G149" t="s">
        <v>146</v>
      </c>
      <c r="H149" t="s">
        <v>147</v>
      </c>
    </row>
    <row r="150" spans="1:10" x14ac:dyDescent="0.25">
      <c r="A150" t="s">
        <v>17</v>
      </c>
      <c r="B150" t="s">
        <v>143</v>
      </c>
      <c r="C150" t="s">
        <v>12</v>
      </c>
      <c r="D150">
        <v>0</v>
      </c>
      <c r="E150" t="s">
        <v>18</v>
      </c>
      <c r="F150" t="s">
        <v>19</v>
      </c>
      <c r="G150" t="s">
        <v>20</v>
      </c>
      <c r="H150" t="s">
        <v>16</v>
      </c>
    </row>
    <row r="151" spans="1:10" x14ac:dyDescent="0.25">
      <c r="A151" t="s">
        <v>42</v>
      </c>
      <c r="B151" t="s">
        <v>143</v>
      </c>
      <c r="C151" t="s">
        <v>12</v>
      </c>
      <c r="D151">
        <v>3389</v>
      </c>
      <c r="E151" t="s">
        <v>65</v>
      </c>
      <c r="F151" t="s">
        <v>66</v>
      </c>
      <c r="G151" t="s">
        <v>67</v>
      </c>
      <c r="H151" t="s">
        <v>68</v>
      </c>
      <c r="I151">
        <v>7.5</v>
      </c>
      <c r="J151">
        <v>6.1</v>
      </c>
    </row>
    <row r="152" spans="1:10" x14ac:dyDescent="0.25">
      <c r="A152" t="s">
        <v>21</v>
      </c>
      <c r="B152" t="s">
        <v>143</v>
      </c>
      <c r="C152" t="s">
        <v>12</v>
      </c>
      <c r="D152">
        <v>21</v>
      </c>
      <c r="E152" t="s">
        <v>69</v>
      </c>
      <c r="F152" t="s">
        <v>70</v>
      </c>
      <c r="G152" t="s">
        <v>49</v>
      </c>
      <c r="H152" t="s">
        <v>16</v>
      </c>
      <c r="I152">
        <v>5.3</v>
      </c>
    </row>
    <row r="153" spans="1:10" x14ac:dyDescent="0.25">
      <c r="A153" t="s">
        <v>21</v>
      </c>
      <c r="B153" t="s">
        <v>143</v>
      </c>
      <c r="C153" t="s">
        <v>12</v>
      </c>
      <c r="D153">
        <v>990</v>
      </c>
      <c r="E153" t="s">
        <v>69</v>
      </c>
      <c r="F153" t="s">
        <v>70</v>
      </c>
      <c r="G153" t="s">
        <v>49</v>
      </c>
      <c r="H153" t="s">
        <v>16</v>
      </c>
      <c r="I153">
        <v>5.3</v>
      </c>
    </row>
    <row r="154" spans="1:10" x14ac:dyDescent="0.25">
      <c r="A154" t="s">
        <v>21</v>
      </c>
      <c r="B154" t="s">
        <v>143</v>
      </c>
      <c r="C154" t="s">
        <v>12</v>
      </c>
      <c r="D154">
        <v>7002</v>
      </c>
      <c r="E154" t="s">
        <v>69</v>
      </c>
      <c r="F154" t="s">
        <v>70</v>
      </c>
      <c r="G154" t="s">
        <v>49</v>
      </c>
      <c r="H154" t="s">
        <v>16</v>
      </c>
      <c r="I154">
        <v>5.3</v>
      </c>
    </row>
    <row r="155" spans="1:10" x14ac:dyDescent="0.25">
      <c r="A155" t="s">
        <v>21</v>
      </c>
      <c r="B155" t="s">
        <v>143</v>
      </c>
      <c r="C155" t="s">
        <v>12</v>
      </c>
      <c r="D155">
        <v>21</v>
      </c>
      <c r="E155" t="s">
        <v>47</v>
      </c>
      <c r="F155" t="s">
        <v>48</v>
      </c>
      <c r="G155" t="s">
        <v>49</v>
      </c>
      <c r="H155" t="s">
        <v>50</v>
      </c>
      <c r="I155">
        <v>6.5</v>
      </c>
    </row>
    <row r="156" spans="1:10" x14ac:dyDescent="0.25">
      <c r="A156" t="s">
        <v>21</v>
      </c>
      <c r="B156" t="s">
        <v>143</v>
      </c>
      <c r="C156" t="s">
        <v>12</v>
      </c>
      <c r="D156">
        <v>990</v>
      </c>
      <c r="E156" t="s">
        <v>47</v>
      </c>
      <c r="F156" t="s">
        <v>48</v>
      </c>
      <c r="G156" t="s">
        <v>49</v>
      </c>
      <c r="H156" t="s">
        <v>50</v>
      </c>
      <c r="I156">
        <v>6.5</v>
      </c>
    </row>
    <row r="157" spans="1:10" x14ac:dyDescent="0.25">
      <c r="A157" t="s">
        <v>21</v>
      </c>
      <c r="B157" t="s">
        <v>143</v>
      </c>
      <c r="C157" t="s">
        <v>12</v>
      </c>
      <c r="D157">
        <v>3389</v>
      </c>
      <c r="E157" t="s">
        <v>47</v>
      </c>
      <c r="F157" t="s">
        <v>48</v>
      </c>
      <c r="G157" t="s">
        <v>49</v>
      </c>
      <c r="H157" t="s">
        <v>50</v>
      </c>
      <c r="I157">
        <v>6.5</v>
      </c>
    </row>
    <row r="158" spans="1:10" x14ac:dyDescent="0.25">
      <c r="A158" t="s">
        <v>21</v>
      </c>
      <c r="B158" t="s">
        <v>143</v>
      </c>
      <c r="C158" t="s">
        <v>12</v>
      </c>
      <c r="D158">
        <v>7002</v>
      </c>
      <c r="E158" t="s">
        <v>47</v>
      </c>
      <c r="F158" t="s">
        <v>48</v>
      </c>
      <c r="G158" t="s">
        <v>49</v>
      </c>
      <c r="H158" t="s">
        <v>50</v>
      </c>
      <c r="I158">
        <v>6.5</v>
      </c>
    </row>
    <row r="159" spans="1:10" x14ac:dyDescent="0.25">
      <c r="A159" t="s">
        <v>21</v>
      </c>
      <c r="B159" t="s">
        <v>143</v>
      </c>
      <c r="C159" t="s">
        <v>12</v>
      </c>
      <c r="D159">
        <v>3389</v>
      </c>
      <c r="E159" t="s">
        <v>51</v>
      </c>
      <c r="F159" t="s">
        <v>52</v>
      </c>
      <c r="G159" t="s">
        <v>49</v>
      </c>
      <c r="H159" t="s">
        <v>16</v>
      </c>
      <c r="I159">
        <v>6.5</v>
      </c>
    </row>
    <row r="160" spans="1:10" x14ac:dyDescent="0.25">
      <c r="A160" t="s">
        <v>21</v>
      </c>
      <c r="B160" t="s">
        <v>143</v>
      </c>
      <c r="C160" t="s">
        <v>12</v>
      </c>
      <c r="D160">
        <v>445</v>
      </c>
      <c r="E160" t="s">
        <v>71</v>
      </c>
      <c r="F160" t="s">
        <v>72</v>
      </c>
      <c r="G160" t="s">
        <v>73</v>
      </c>
      <c r="H160" t="s">
        <v>74</v>
      </c>
      <c r="I160">
        <v>5.3</v>
      </c>
    </row>
    <row r="161" spans="1:10" x14ac:dyDescent="0.25">
      <c r="A161" t="s">
        <v>10</v>
      </c>
      <c r="B161" t="s">
        <v>143</v>
      </c>
      <c r="C161" t="s">
        <v>12</v>
      </c>
      <c r="D161">
        <v>7002</v>
      </c>
      <c r="E161" t="s">
        <v>139</v>
      </c>
      <c r="F161" t="s">
        <v>140</v>
      </c>
      <c r="G161" t="s">
        <v>141</v>
      </c>
      <c r="H161" t="s">
        <v>142</v>
      </c>
      <c r="I161">
        <v>3.7</v>
      </c>
      <c r="J161">
        <v>4.5</v>
      </c>
    </row>
    <row r="162" spans="1:10" x14ac:dyDescent="0.25">
      <c r="A162" t="s">
        <v>21</v>
      </c>
      <c r="B162" t="s">
        <v>143</v>
      </c>
      <c r="C162" t="s">
        <v>12</v>
      </c>
      <c r="D162">
        <v>21</v>
      </c>
      <c r="E162" t="s">
        <v>79</v>
      </c>
      <c r="F162" t="s">
        <v>80</v>
      </c>
      <c r="G162" t="s">
        <v>81</v>
      </c>
      <c r="H162" t="s">
        <v>82</v>
      </c>
      <c r="I162">
        <v>6.5</v>
      </c>
    </row>
    <row r="163" spans="1:10" x14ac:dyDescent="0.25">
      <c r="A163" t="s">
        <v>21</v>
      </c>
      <c r="B163" t="s">
        <v>143</v>
      </c>
      <c r="C163" t="s">
        <v>12</v>
      </c>
      <c r="D163">
        <v>990</v>
      </c>
      <c r="E163" t="s">
        <v>79</v>
      </c>
      <c r="F163" t="s">
        <v>80</v>
      </c>
      <c r="G163" t="s">
        <v>81</v>
      </c>
      <c r="H163" t="s">
        <v>82</v>
      </c>
      <c r="I163">
        <v>6.5</v>
      </c>
    </row>
    <row r="164" spans="1:10" x14ac:dyDescent="0.25">
      <c r="A164" t="s">
        <v>21</v>
      </c>
      <c r="B164" t="s">
        <v>143</v>
      </c>
      <c r="C164" t="s">
        <v>12</v>
      </c>
      <c r="D164">
        <v>3389</v>
      </c>
      <c r="E164" t="s">
        <v>79</v>
      </c>
      <c r="F164" t="s">
        <v>80</v>
      </c>
      <c r="G164" t="s">
        <v>81</v>
      </c>
      <c r="H164" t="s">
        <v>82</v>
      </c>
      <c r="I164">
        <v>6.5</v>
      </c>
    </row>
    <row r="165" spans="1:10" x14ac:dyDescent="0.25">
      <c r="A165" t="s">
        <v>21</v>
      </c>
      <c r="B165" t="s">
        <v>143</v>
      </c>
      <c r="C165" t="s">
        <v>12</v>
      </c>
      <c r="D165">
        <v>7002</v>
      </c>
      <c r="E165" t="s">
        <v>79</v>
      </c>
      <c r="F165" t="s">
        <v>80</v>
      </c>
      <c r="G165" t="s">
        <v>81</v>
      </c>
      <c r="H165" t="s">
        <v>82</v>
      </c>
      <c r="I165">
        <v>6.5</v>
      </c>
    </row>
    <row r="166" spans="1:10" x14ac:dyDescent="0.25">
      <c r="A166" t="s">
        <v>21</v>
      </c>
      <c r="B166" t="s">
        <v>143</v>
      </c>
      <c r="C166" t="s">
        <v>12</v>
      </c>
      <c r="D166">
        <v>21</v>
      </c>
      <c r="E166" t="s">
        <v>83</v>
      </c>
      <c r="F166" t="s">
        <v>80</v>
      </c>
      <c r="G166" t="s">
        <v>84</v>
      </c>
      <c r="H166" t="s">
        <v>85</v>
      </c>
      <c r="I166">
        <v>6.5</v>
      </c>
    </row>
    <row r="167" spans="1:10" x14ac:dyDescent="0.25">
      <c r="A167" t="s">
        <v>21</v>
      </c>
      <c r="B167" t="s">
        <v>143</v>
      </c>
      <c r="C167" t="s">
        <v>12</v>
      </c>
      <c r="D167">
        <v>990</v>
      </c>
      <c r="E167" t="s">
        <v>83</v>
      </c>
      <c r="F167" t="s">
        <v>80</v>
      </c>
      <c r="G167" t="s">
        <v>84</v>
      </c>
      <c r="H167" t="s">
        <v>85</v>
      </c>
      <c r="I167">
        <v>6.5</v>
      </c>
    </row>
    <row r="168" spans="1:10" x14ac:dyDescent="0.25">
      <c r="A168" t="s">
        <v>21</v>
      </c>
      <c r="B168" t="s">
        <v>143</v>
      </c>
      <c r="C168" t="s">
        <v>12</v>
      </c>
      <c r="D168">
        <v>3389</v>
      </c>
      <c r="E168" t="s">
        <v>83</v>
      </c>
      <c r="F168" t="s">
        <v>80</v>
      </c>
      <c r="G168" t="s">
        <v>84</v>
      </c>
      <c r="H168" t="s">
        <v>85</v>
      </c>
      <c r="I168">
        <v>6.5</v>
      </c>
    </row>
    <row r="169" spans="1:10" x14ac:dyDescent="0.25">
      <c r="A169" t="s">
        <v>21</v>
      </c>
      <c r="B169" t="s">
        <v>143</v>
      </c>
      <c r="C169" t="s">
        <v>12</v>
      </c>
      <c r="D169">
        <v>7002</v>
      </c>
      <c r="E169" t="s">
        <v>83</v>
      </c>
      <c r="F169" t="s">
        <v>80</v>
      </c>
      <c r="G169" t="s">
        <v>84</v>
      </c>
      <c r="H169" t="s">
        <v>85</v>
      </c>
      <c r="I169">
        <v>6.5</v>
      </c>
    </row>
    <row r="170" spans="1:10" x14ac:dyDescent="0.25">
      <c r="A170" t="s">
        <v>17</v>
      </c>
      <c r="B170" t="s">
        <v>148</v>
      </c>
      <c r="C170" t="s">
        <v>12</v>
      </c>
      <c r="D170">
        <v>0</v>
      </c>
      <c r="E170" t="s">
        <v>18</v>
      </c>
      <c r="F170" t="s">
        <v>19</v>
      </c>
      <c r="G170" t="s">
        <v>20</v>
      </c>
      <c r="H170" t="s">
        <v>16</v>
      </c>
    </row>
    <row r="171" spans="1:10" x14ac:dyDescent="0.25">
      <c r="A171" t="s">
        <v>42</v>
      </c>
      <c r="B171" t="s">
        <v>148</v>
      </c>
      <c r="C171" t="s">
        <v>12</v>
      </c>
      <c r="D171">
        <v>3389</v>
      </c>
      <c r="E171" t="s">
        <v>65</v>
      </c>
      <c r="F171" t="s">
        <v>66</v>
      </c>
      <c r="G171" t="s">
        <v>67</v>
      </c>
      <c r="H171" t="s">
        <v>68</v>
      </c>
      <c r="I171">
        <v>7.5</v>
      </c>
      <c r="J171">
        <v>6.1</v>
      </c>
    </row>
    <row r="172" spans="1:10" x14ac:dyDescent="0.25">
      <c r="A172" t="s">
        <v>21</v>
      </c>
      <c r="B172" t="s">
        <v>148</v>
      </c>
      <c r="C172" t="s">
        <v>12</v>
      </c>
      <c r="D172">
        <v>3389</v>
      </c>
      <c r="E172" t="s">
        <v>47</v>
      </c>
      <c r="F172" t="s">
        <v>48</v>
      </c>
      <c r="G172" t="s">
        <v>49</v>
      </c>
      <c r="H172" t="s">
        <v>50</v>
      </c>
      <c r="I172">
        <v>6.5</v>
      </c>
    </row>
    <row r="173" spans="1:10" x14ac:dyDescent="0.25">
      <c r="A173" t="s">
        <v>21</v>
      </c>
      <c r="B173" t="s">
        <v>148</v>
      </c>
      <c r="C173" t="s">
        <v>12</v>
      </c>
      <c r="D173">
        <v>3389</v>
      </c>
      <c r="E173" t="s">
        <v>51</v>
      </c>
      <c r="F173" t="s">
        <v>52</v>
      </c>
      <c r="G173" t="s">
        <v>49</v>
      </c>
      <c r="H173" t="s">
        <v>16</v>
      </c>
      <c r="I173">
        <v>6.5</v>
      </c>
    </row>
    <row r="174" spans="1:10" x14ac:dyDescent="0.25">
      <c r="A174" t="s">
        <v>21</v>
      </c>
      <c r="B174" t="s">
        <v>148</v>
      </c>
      <c r="C174" t="s">
        <v>12</v>
      </c>
      <c r="D174">
        <v>445</v>
      </c>
      <c r="E174" t="s">
        <v>71</v>
      </c>
      <c r="F174" t="s">
        <v>72</v>
      </c>
      <c r="G174" t="s">
        <v>73</v>
      </c>
      <c r="H174" t="s">
        <v>74</v>
      </c>
      <c r="I174">
        <v>5.3</v>
      </c>
    </row>
    <row r="175" spans="1:10" x14ac:dyDescent="0.25">
      <c r="A175" t="s">
        <v>21</v>
      </c>
      <c r="B175" t="s">
        <v>148</v>
      </c>
      <c r="C175" t="s">
        <v>12</v>
      </c>
      <c r="D175">
        <v>3389</v>
      </c>
      <c r="E175" t="s">
        <v>79</v>
      </c>
      <c r="F175" t="s">
        <v>80</v>
      </c>
      <c r="G175" t="s">
        <v>81</v>
      </c>
      <c r="H175" t="s">
        <v>82</v>
      </c>
      <c r="I175">
        <v>6.5</v>
      </c>
    </row>
    <row r="176" spans="1:10" x14ac:dyDescent="0.25">
      <c r="A176" t="s">
        <v>21</v>
      </c>
      <c r="B176" t="s">
        <v>148</v>
      </c>
      <c r="C176" t="s">
        <v>12</v>
      </c>
      <c r="D176">
        <v>3389</v>
      </c>
      <c r="E176" t="s">
        <v>83</v>
      </c>
      <c r="F176" t="s">
        <v>80</v>
      </c>
      <c r="G176" t="s">
        <v>84</v>
      </c>
      <c r="H176" t="s">
        <v>85</v>
      </c>
      <c r="I176">
        <v>6.5</v>
      </c>
    </row>
    <row r="177" spans="1:10" x14ac:dyDescent="0.25">
      <c r="A177" t="s">
        <v>17</v>
      </c>
      <c r="B177" t="s">
        <v>149</v>
      </c>
      <c r="C177" t="s">
        <v>12</v>
      </c>
      <c r="D177">
        <v>0</v>
      </c>
      <c r="E177" t="s">
        <v>18</v>
      </c>
      <c r="F177" t="s">
        <v>19</v>
      </c>
      <c r="G177" t="s">
        <v>20</v>
      </c>
      <c r="H177" t="s">
        <v>16</v>
      </c>
    </row>
    <row r="178" spans="1:10" x14ac:dyDescent="0.25">
      <c r="A178" t="s">
        <v>42</v>
      </c>
      <c r="B178" t="s">
        <v>149</v>
      </c>
      <c r="C178" t="s">
        <v>12</v>
      </c>
      <c r="D178">
        <v>3389</v>
      </c>
      <c r="E178" t="s">
        <v>65</v>
      </c>
      <c r="F178" t="s">
        <v>66</v>
      </c>
      <c r="G178" t="s">
        <v>67</v>
      </c>
      <c r="H178" t="s">
        <v>68</v>
      </c>
      <c r="I178">
        <v>7.5</v>
      </c>
      <c r="J178">
        <v>6.1</v>
      </c>
    </row>
    <row r="179" spans="1:10" x14ac:dyDescent="0.25">
      <c r="A179" t="s">
        <v>21</v>
      </c>
      <c r="B179" t="s">
        <v>149</v>
      </c>
      <c r="C179" t="s">
        <v>12</v>
      </c>
      <c r="D179">
        <v>3389</v>
      </c>
      <c r="E179" t="s">
        <v>47</v>
      </c>
      <c r="F179" t="s">
        <v>48</v>
      </c>
      <c r="G179" t="s">
        <v>49</v>
      </c>
      <c r="H179" t="s">
        <v>50</v>
      </c>
      <c r="I179">
        <v>6.5</v>
      </c>
    </row>
    <row r="180" spans="1:10" x14ac:dyDescent="0.25">
      <c r="A180" t="s">
        <v>21</v>
      </c>
      <c r="B180" t="s">
        <v>149</v>
      </c>
      <c r="C180" t="s">
        <v>12</v>
      </c>
      <c r="D180">
        <v>3389</v>
      </c>
      <c r="E180" t="s">
        <v>51</v>
      </c>
      <c r="F180" t="s">
        <v>52</v>
      </c>
      <c r="G180" t="s">
        <v>49</v>
      </c>
      <c r="H180" t="s">
        <v>16</v>
      </c>
      <c r="I180">
        <v>6.5</v>
      </c>
    </row>
    <row r="181" spans="1:10" x14ac:dyDescent="0.25">
      <c r="A181" t="s">
        <v>21</v>
      </c>
      <c r="B181" t="s">
        <v>149</v>
      </c>
      <c r="C181" t="s">
        <v>12</v>
      </c>
      <c r="D181">
        <v>445</v>
      </c>
      <c r="E181" t="s">
        <v>71</v>
      </c>
      <c r="F181" t="s">
        <v>72</v>
      </c>
      <c r="G181" t="s">
        <v>73</v>
      </c>
      <c r="H181" t="s">
        <v>74</v>
      </c>
      <c r="I181">
        <v>5.3</v>
      </c>
    </row>
    <row r="182" spans="1:10" x14ac:dyDescent="0.25">
      <c r="A182" t="s">
        <v>21</v>
      </c>
      <c r="B182" t="s">
        <v>149</v>
      </c>
      <c r="C182" t="s">
        <v>12</v>
      </c>
      <c r="D182">
        <v>3389</v>
      </c>
      <c r="E182" t="s">
        <v>79</v>
      </c>
      <c r="F182" t="s">
        <v>80</v>
      </c>
      <c r="G182" t="s">
        <v>81</v>
      </c>
      <c r="H182" t="s">
        <v>82</v>
      </c>
      <c r="I182">
        <v>6.5</v>
      </c>
    </row>
    <row r="183" spans="1:10" x14ac:dyDescent="0.25">
      <c r="A183" t="s">
        <v>21</v>
      </c>
      <c r="B183" t="s">
        <v>149</v>
      </c>
      <c r="C183" t="s">
        <v>12</v>
      </c>
      <c r="D183">
        <v>3389</v>
      </c>
      <c r="E183" t="s">
        <v>83</v>
      </c>
      <c r="F183" t="s">
        <v>80</v>
      </c>
      <c r="G183" t="s">
        <v>84</v>
      </c>
      <c r="H183" t="s">
        <v>85</v>
      </c>
      <c r="I183">
        <v>6.5</v>
      </c>
    </row>
    <row r="184" spans="1:10" x14ac:dyDescent="0.25">
      <c r="A184" t="s">
        <v>17</v>
      </c>
      <c r="B184" t="s">
        <v>150</v>
      </c>
      <c r="C184" t="s">
        <v>12</v>
      </c>
      <c r="D184">
        <v>0</v>
      </c>
      <c r="E184" t="s">
        <v>18</v>
      </c>
      <c r="F184" t="s">
        <v>19</v>
      </c>
      <c r="G184" t="s">
        <v>20</v>
      </c>
      <c r="H184" t="s">
        <v>16</v>
      </c>
    </row>
    <row r="185" spans="1:10" x14ac:dyDescent="0.25">
      <c r="A185" t="s">
        <v>42</v>
      </c>
      <c r="B185" t="s">
        <v>150</v>
      </c>
      <c r="C185" t="s">
        <v>12</v>
      </c>
      <c r="D185">
        <v>3389</v>
      </c>
      <c r="E185" t="s">
        <v>65</v>
      </c>
      <c r="F185" t="s">
        <v>66</v>
      </c>
      <c r="G185" t="s">
        <v>67</v>
      </c>
      <c r="H185" t="s">
        <v>68</v>
      </c>
      <c r="I185">
        <v>7.5</v>
      </c>
      <c r="J185">
        <v>6.1</v>
      </c>
    </row>
    <row r="186" spans="1:10" x14ac:dyDescent="0.25">
      <c r="A186" t="s">
        <v>21</v>
      </c>
      <c r="B186" t="s">
        <v>150</v>
      </c>
      <c r="C186" t="s">
        <v>12</v>
      </c>
      <c r="D186">
        <v>3389</v>
      </c>
      <c r="E186" t="s">
        <v>47</v>
      </c>
      <c r="F186" t="s">
        <v>48</v>
      </c>
      <c r="G186" t="s">
        <v>49</v>
      </c>
      <c r="H186" t="s">
        <v>50</v>
      </c>
      <c r="I186">
        <v>6.5</v>
      </c>
    </row>
    <row r="187" spans="1:10" x14ac:dyDescent="0.25">
      <c r="A187" t="s">
        <v>21</v>
      </c>
      <c r="B187" t="s">
        <v>150</v>
      </c>
      <c r="C187" t="s">
        <v>12</v>
      </c>
      <c r="D187">
        <v>3389</v>
      </c>
      <c r="E187" t="s">
        <v>51</v>
      </c>
      <c r="F187" t="s">
        <v>52</v>
      </c>
      <c r="G187" t="s">
        <v>49</v>
      </c>
      <c r="H187" t="s">
        <v>16</v>
      </c>
      <c r="I187">
        <v>6.5</v>
      </c>
    </row>
    <row r="188" spans="1:10" x14ac:dyDescent="0.25">
      <c r="A188" t="s">
        <v>21</v>
      </c>
      <c r="B188" t="s">
        <v>150</v>
      </c>
      <c r="C188" t="s">
        <v>12</v>
      </c>
      <c r="D188">
        <v>445</v>
      </c>
      <c r="E188" t="s">
        <v>71</v>
      </c>
      <c r="F188" t="s">
        <v>72</v>
      </c>
      <c r="G188" t="s">
        <v>73</v>
      </c>
      <c r="H188" t="s">
        <v>74</v>
      </c>
      <c r="I188">
        <v>5.3</v>
      </c>
    </row>
    <row r="189" spans="1:10" x14ac:dyDescent="0.25">
      <c r="A189" t="s">
        <v>21</v>
      </c>
      <c r="B189" t="s">
        <v>150</v>
      </c>
      <c r="C189" t="s">
        <v>12</v>
      </c>
      <c r="D189">
        <v>3389</v>
      </c>
      <c r="E189" t="s">
        <v>79</v>
      </c>
      <c r="F189" t="s">
        <v>80</v>
      </c>
      <c r="G189" t="s">
        <v>81</v>
      </c>
      <c r="H189" t="s">
        <v>82</v>
      </c>
      <c r="I189">
        <v>6.5</v>
      </c>
    </row>
    <row r="190" spans="1:10" x14ac:dyDescent="0.25">
      <c r="A190" t="s">
        <v>21</v>
      </c>
      <c r="B190" t="s">
        <v>150</v>
      </c>
      <c r="C190" t="s">
        <v>12</v>
      </c>
      <c r="D190">
        <v>3389</v>
      </c>
      <c r="E190" t="s">
        <v>83</v>
      </c>
      <c r="F190" t="s">
        <v>80</v>
      </c>
      <c r="G190" t="s">
        <v>84</v>
      </c>
      <c r="H190" t="s">
        <v>85</v>
      </c>
      <c r="I190">
        <v>6.5</v>
      </c>
    </row>
    <row r="191" spans="1:10" x14ac:dyDescent="0.25">
      <c r="A191" t="s">
        <v>17</v>
      </c>
      <c r="B191" t="s">
        <v>151</v>
      </c>
      <c r="C191" t="s">
        <v>12</v>
      </c>
      <c r="D191">
        <v>0</v>
      </c>
      <c r="E191" t="s">
        <v>18</v>
      </c>
      <c r="F191" t="s">
        <v>19</v>
      </c>
      <c r="G191" t="s">
        <v>20</v>
      </c>
      <c r="H191" t="s">
        <v>16</v>
      </c>
    </row>
    <row r="192" spans="1:10" x14ac:dyDescent="0.25">
      <c r="A192" t="s">
        <v>42</v>
      </c>
      <c r="B192" t="s">
        <v>151</v>
      </c>
      <c r="C192" t="s">
        <v>12</v>
      </c>
      <c r="D192">
        <v>3389</v>
      </c>
      <c r="E192" t="s">
        <v>65</v>
      </c>
      <c r="F192" t="s">
        <v>66</v>
      </c>
      <c r="G192" t="s">
        <v>67</v>
      </c>
      <c r="H192" t="s">
        <v>68</v>
      </c>
      <c r="I192">
        <v>7.5</v>
      </c>
      <c r="J192">
        <v>6.1</v>
      </c>
    </row>
    <row r="193" spans="1:10" x14ac:dyDescent="0.25">
      <c r="A193" t="s">
        <v>21</v>
      </c>
      <c r="B193" t="s">
        <v>151</v>
      </c>
      <c r="C193" t="s">
        <v>12</v>
      </c>
      <c r="D193">
        <v>3389</v>
      </c>
      <c r="E193" t="s">
        <v>47</v>
      </c>
      <c r="F193" t="s">
        <v>48</v>
      </c>
      <c r="G193" t="s">
        <v>49</v>
      </c>
      <c r="H193" t="s">
        <v>50</v>
      </c>
      <c r="I193">
        <v>6.5</v>
      </c>
    </row>
    <row r="194" spans="1:10" x14ac:dyDescent="0.25">
      <c r="A194" t="s">
        <v>21</v>
      </c>
      <c r="B194" t="s">
        <v>151</v>
      </c>
      <c r="C194" t="s">
        <v>12</v>
      </c>
      <c r="D194">
        <v>3389</v>
      </c>
      <c r="E194" t="s">
        <v>51</v>
      </c>
      <c r="F194" t="s">
        <v>52</v>
      </c>
      <c r="G194" t="s">
        <v>49</v>
      </c>
      <c r="H194" t="s">
        <v>16</v>
      </c>
      <c r="I194">
        <v>6.5</v>
      </c>
    </row>
    <row r="195" spans="1:10" x14ac:dyDescent="0.25">
      <c r="A195" t="s">
        <v>21</v>
      </c>
      <c r="B195" t="s">
        <v>151</v>
      </c>
      <c r="C195" t="s">
        <v>12</v>
      </c>
      <c r="D195">
        <v>445</v>
      </c>
      <c r="E195" t="s">
        <v>71</v>
      </c>
      <c r="F195" t="s">
        <v>72</v>
      </c>
      <c r="G195" t="s">
        <v>73</v>
      </c>
      <c r="H195" t="s">
        <v>74</v>
      </c>
      <c r="I195">
        <v>5.3</v>
      </c>
    </row>
    <row r="196" spans="1:10" x14ac:dyDescent="0.25">
      <c r="A196" t="s">
        <v>21</v>
      </c>
      <c r="B196" t="s">
        <v>151</v>
      </c>
      <c r="C196" t="s">
        <v>12</v>
      </c>
      <c r="D196">
        <v>3389</v>
      </c>
      <c r="E196" t="s">
        <v>79</v>
      </c>
      <c r="F196" t="s">
        <v>80</v>
      </c>
      <c r="G196" t="s">
        <v>81</v>
      </c>
      <c r="H196" t="s">
        <v>82</v>
      </c>
      <c r="I196">
        <v>6.5</v>
      </c>
    </row>
    <row r="197" spans="1:10" x14ac:dyDescent="0.25">
      <c r="A197" t="s">
        <v>21</v>
      </c>
      <c r="B197" t="s">
        <v>151</v>
      </c>
      <c r="C197" t="s">
        <v>12</v>
      </c>
      <c r="D197">
        <v>3389</v>
      </c>
      <c r="E197" t="s">
        <v>83</v>
      </c>
      <c r="F197" t="s">
        <v>80</v>
      </c>
      <c r="G197" t="s">
        <v>84</v>
      </c>
      <c r="H197" t="s">
        <v>85</v>
      </c>
      <c r="I197">
        <v>6.5</v>
      </c>
    </row>
    <row r="198" spans="1:10" x14ac:dyDescent="0.25">
      <c r="A198" t="s">
        <v>17</v>
      </c>
      <c r="B198" t="s">
        <v>152</v>
      </c>
      <c r="C198" t="s">
        <v>12</v>
      </c>
      <c r="D198">
        <v>0</v>
      </c>
      <c r="E198" t="s">
        <v>18</v>
      </c>
      <c r="F198" t="s">
        <v>19</v>
      </c>
      <c r="G198" t="s">
        <v>20</v>
      </c>
      <c r="H198" t="s">
        <v>16</v>
      </c>
    </row>
    <row r="199" spans="1:10" x14ac:dyDescent="0.25">
      <c r="A199" t="s">
        <v>42</v>
      </c>
      <c r="B199" t="s">
        <v>152</v>
      </c>
      <c r="C199" t="s">
        <v>12</v>
      </c>
      <c r="D199">
        <v>3389</v>
      </c>
      <c r="E199" t="s">
        <v>65</v>
      </c>
      <c r="F199" t="s">
        <v>66</v>
      </c>
      <c r="G199" t="s">
        <v>67</v>
      </c>
      <c r="H199" t="s">
        <v>68</v>
      </c>
      <c r="I199">
        <v>7.5</v>
      </c>
      <c r="J199">
        <v>6.1</v>
      </c>
    </row>
    <row r="200" spans="1:10" x14ac:dyDescent="0.25">
      <c r="A200" t="s">
        <v>42</v>
      </c>
      <c r="B200" t="s">
        <v>152</v>
      </c>
      <c r="C200" t="s">
        <v>12</v>
      </c>
      <c r="D200">
        <v>8181</v>
      </c>
      <c r="E200" t="s">
        <v>65</v>
      </c>
      <c r="F200" t="s">
        <v>66</v>
      </c>
      <c r="G200" t="s">
        <v>67</v>
      </c>
      <c r="H200" t="s">
        <v>68</v>
      </c>
      <c r="I200">
        <v>7.5</v>
      </c>
      <c r="J200">
        <v>6.1</v>
      </c>
    </row>
    <row r="201" spans="1:10" x14ac:dyDescent="0.25">
      <c r="A201" t="s">
        <v>21</v>
      </c>
      <c r="B201" t="s">
        <v>152</v>
      </c>
      <c r="C201" t="s">
        <v>12</v>
      </c>
      <c r="D201">
        <v>7001</v>
      </c>
      <c r="E201" t="s">
        <v>69</v>
      </c>
      <c r="F201" t="s">
        <v>70</v>
      </c>
      <c r="G201" t="s">
        <v>49</v>
      </c>
      <c r="H201" t="s">
        <v>16</v>
      </c>
      <c r="I201">
        <v>5.3</v>
      </c>
    </row>
    <row r="202" spans="1:10" x14ac:dyDescent="0.25">
      <c r="A202" t="s">
        <v>21</v>
      </c>
      <c r="B202" t="s">
        <v>152</v>
      </c>
      <c r="C202" t="s">
        <v>12</v>
      </c>
      <c r="D202">
        <v>3389</v>
      </c>
      <c r="E202" t="s">
        <v>47</v>
      </c>
      <c r="F202" t="s">
        <v>48</v>
      </c>
      <c r="G202" t="s">
        <v>49</v>
      </c>
      <c r="H202" t="s">
        <v>50</v>
      </c>
      <c r="I202">
        <v>6.5</v>
      </c>
    </row>
    <row r="203" spans="1:10" x14ac:dyDescent="0.25">
      <c r="A203" t="s">
        <v>21</v>
      </c>
      <c r="B203" t="s">
        <v>152</v>
      </c>
      <c r="C203" t="s">
        <v>12</v>
      </c>
      <c r="D203">
        <v>7001</v>
      </c>
      <c r="E203" t="s">
        <v>47</v>
      </c>
      <c r="F203" t="s">
        <v>48</v>
      </c>
      <c r="G203" t="s">
        <v>49</v>
      </c>
      <c r="H203" t="s">
        <v>50</v>
      </c>
      <c r="I203">
        <v>6.5</v>
      </c>
    </row>
    <row r="204" spans="1:10" x14ac:dyDescent="0.25">
      <c r="A204" t="s">
        <v>21</v>
      </c>
      <c r="B204" t="s">
        <v>152</v>
      </c>
      <c r="C204" t="s">
        <v>12</v>
      </c>
      <c r="D204">
        <v>8181</v>
      </c>
      <c r="E204" t="s">
        <v>47</v>
      </c>
      <c r="F204" t="s">
        <v>48</v>
      </c>
      <c r="G204" t="s">
        <v>49</v>
      </c>
      <c r="H204" t="s">
        <v>50</v>
      </c>
      <c r="I204">
        <v>6.5</v>
      </c>
    </row>
    <row r="205" spans="1:10" x14ac:dyDescent="0.25">
      <c r="A205" t="s">
        <v>21</v>
      </c>
      <c r="B205" t="s">
        <v>152</v>
      </c>
      <c r="C205" t="s">
        <v>12</v>
      </c>
      <c r="D205">
        <v>3389</v>
      </c>
      <c r="E205" t="s">
        <v>51</v>
      </c>
      <c r="F205" t="s">
        <v>52</v>
      </c>
      <c r="G205" t="s">
        <v>49</v>
      </c>
      <c r="H205" t="s">
        <v>16</v>
      </c>
      <c r="I205">
        <v>6.5</v>
      </c>
    </row>
    <row r="206" spans="1:10" x14ac:dyDescent="0.25">
      <c r="A206" t="s">
        <v>21</v>
      </c>
      <c r="B206" t="s">
        <v>152</v>
      </c>
      <c r="C206" t="s">
        <v>12</v>
      </c>
      <c r="D206">
        <v>7001</v>
      </c>
      <c r="E206" t="s">
        <v>51</v>
      </c>
      <c r="F206" t="s">
        <v>52</v>
      </c>
      <c r="G206" t="s">
        <v>49</v>
      </c>
      <c r="H206" t="s">
        <v>16</v>
      </c>
      <c r="I206">
        <v>6.5</v>
      </c>
    </row>
    <row r="207" spans="1:10" x14ac:dyDescent="0.25">
      <c r="A207" t="s">
        <v>21</v>
      </c>
      <c r="B207" t="s">
        <v>152</v>
      </c>
      <c r="C207" t="s">
        <v>12</v>
      </c>
      <c r="D207">
        <v>8181</v>
      </c>
      <c r="E207" t="s">
        <v>51</v>
      </c>
      <c r="F207" t="s">
        <v>52</v>
      </c>
      <c r="G207" t="s">
        <v>49</v>
      </c>
      <c r="H207" t="s">
        <v>16</v>
      </c>
      <c r="I207">
        <v>6.5</v>
      </c>
    </row>
    <row r="208" spans="1:10" x14ac:dyDescent="0.25">
      <c r="A208" t="s">
        <v>21</v>
      </c>
      <c r="B208" t="s">
        <v>152</v>
      </c>
      <c r="C208" t="s">
        <v>12</v>
      </c>
      <c r="D208">
        <v>445</v>
      </c>
      <c r="E208" t="s">
        <v>71</v>
      </c>
      <c r="F208" t="s">
        <v>72</v>
      </c>
      <c r="G208" t="s">
        <v>73</v>
      </c>
      <c r="H208" t="s">
        <v>74</v>
      </c>
      <c r="I208">
        <v>5.3</v>
      </c>
    </row>
    <row r="209" spans="1:10" x14ac:dyDescent="0.25">
      <c r="A209" t="s">
        <v>21</v>
      </c>
      <c r="B209" t="s">
        <v>152</v>
      </c>
      <c r="C209" t="s">
        <v>12</v>
      </c>
      <c r="D209">
        <v>3389</v>
      </c>
      <c r="E209" t="s">
        <v>120</v>
      </c>
      <c r="F209" t="s">
        <v>121</v>
      </c>
      <c r="G209" t="s">
        <v>122</v>
      </c>
      <c r="H209" t="s">
        <v>123</v>
      </c>
      <c r="I209">
        <v>5.9</v>
      </c>
      <c r="J209">
        <v>3.6</v>
      </c>
    </row>
    <row r="210" spans="1:10" x14ac:dyDescent="0.25">
      <c r="A210" t="s">
        <v>21</v>
      </c>
      <c r="B210" t="s">
        <v>152</v>
      </c>
      <c r="C210" t="s">
        <v>12</v>
      </c>
      <c r="D210">
        <v>8181</v>
      </c>
      <c r="E210" t="s">
        <v>120</v>
      </c>
      <c r="F210" t="s">
        <v>121</v>
      </c>
      <c r="G210" t="s">
        <v>122</v>
      </c>
      <c r="H210" t="s">
        <v>123</v>
      </c>
      <c r="I210">
        <v>5.9</v>
      </c>
      <c r="J210">
        <v>3.6</v>
      </c>
    </row>
    <row r="211" spans="1:10" x14ac:dyDescent="0.25">
      <c r="A211" t="s">
        <v>10</v>
      </c>
      <c r="B211" t="s">
        <v>152</v>
      </c>
      <c r="C211" t="s">
        <v>12</v>
      </c>
      <c r="D211">
        <v>445</v>
      </c>
      <c r="E211" t="s">
        <v>87</v>
      </c>
      <c r="F211" t="s">
        <v>88</v>
      </c>
      <c r="G211" t="s">
        <v>20</v>
      </c>
      <c r="H211" t="s">
        <v>16</v>
      </c>
    </row>
    <row r="212" spans="1:10" x14ac:dyDescent="0.25">
      <c r="A212" t="s">
        <v>21</v>
      </c>
      <c r="B212" t="s">
        <v>152</v>
      </c>
      <c r="C212" t="s">
        <v>12</v>
      </c>
      <c r="D212">
        <v>3389</v>
      </c>
      <c r="E212" t="s">
        <v>79</v>
      </c>
      <c r="F212" t="s">
        <v>80</v>
      </c>
      <c r="G212" t="s">
        <v>81</v>
      </c>
      <c r="H212" t="s">
        <v>82</v>
      </c>
      <c r="I212">
        <v>6.5</v>
      </c>
    </row>
    <row r="213" spans="1:10" x14ac:dyDescent="0.25">
      <c r="A213" t="s">
        <v>21</v>
      </c>
      <c r="B213" t="s">
        <v>152</v>
      </c>
      <c r="C213" t="s">
        <v>12</v>
      </c>
      <c r="D213">
        <v>7001</v>
      </c>
      <c r="E213" t="s">
        <v>79</v>
      </c>
      <c r="F213" t="s">
        <v>80</v>
      </c>
      <c r="G213" t="s">
        <v>81</v>
      </c>
      <c r="H213" t="s">
        <v>82</v>
      </c>
      <c r="I213">
        <v>6.5</v>
      </c>
    </row>
    <row r="214" spans="1:10" x14ac:dyDescent="0.25">
      <c r="A214" t="s">
        <v>21</v>
      </c>
      <c r="B214" t="s">
        <v>152</v>
      </c>
      <c r="C214" t="s">
        <v>12</v>
      </c>
      <c r="D214">
        <v>8181</v>
      </c>
      <c r="E214" t="s">
        <v>79</v>
      </c>
      <c r="F214" t="s">
        <v>80</v>
      </c>
      <c r="G214" t="s">
        <v>81</v>
      </c>
      <c r="H214" t="s">
        <v>82</v>
      </c>
      <c r="I214">
        <v>6.5</v>
      </c>
    </row>
    <row r="215" spans="1:10" x14ac:dyDescent="0.25">
      <c r="A215" t="s">
        <v>21</v>
      </c>
      <c r="B215" t="s">
        <v>152</v>
      </c>
      <c r="C215" t="s">
        <v>12</v>
      </c>
      <c r="D215">
        <v>3389</v>
      </c>
      <c r="E215" t="s">
        <v>83</v>
      </c>
      <c r="F215" t="s">
        <v>80</v>
      </c>
      <c r="G215" t="s">
        <v>84</v>
      </c>
      <c r="H215" t="s">
        <v>85</v>
      </c>
      <c r="I215">
        <v>6.5</v>
      </c>
    </row>
    <row r="216" spans="1:10" x14ac:dyDescent="0.25">
      <c r="A216" t="s">
        <v>21</v>
      </c>
      <c r="B216" t="s">
        <v>152</v>
      </c>
      <c r="C216" t="s">
        <v>12</v>
      </c>
      <c r="D216">
        <v>7001</v>
      </c>
      <c r="E216" t="s">
        <v>83</v>
      </c>
      <c r="F216" t="s">
        <v>80</v>
      </c>
      <c r="G216" t="s">
        <v>84</v>
      </c>
      <c r="H216" t="s">
        <v>85</v>
      </c>
      <c r="I216">
        <v>6.5</v>
      </c>
    </row>
    <row r="217" spans="1:10" x14ac:dyDescent="0.25">
      <c r="A217" t="s">
        <v>21</v>
      </c>
      <c r="B217" t="s">
        <v>152</v>
      </c>
      <c r="C217" t="s">
        <v>12</v>
      </c>
      <c r="D217">
        <v>8181</v>
      </c>
      <c r="E217" t="s">
        <v>83</v>
      </c>
      <c r="F217" t="s">
        <v>80</v>
      </c>
      <c r="G217" t="s">
        <v>84</v>
      </c>
      <c r="H217" t="s">
        <v>85</v>
      </c>
      <c r="I217">
        <v>6.5</v>
      </c>
    </row>
    <row r="218" spans="1:10" x14ac:dyDescent="0.25">
      <c r="A218" t="s">
        <v>21</v>
      </c>
      <c r="B218" t="s">
        <v>153</v>
      </c>
      <c r="C218" t="s">
        <v>12</v>
      </c>
      <c r="D218">
        <v>21</v>
      </c>
      <c r="E218" t="s">
        <v>154</v>
      </c>
      <c r="F218" t="s">
        <v>155</v>
      </c>
      <c r="G218" t="s">
        <v>156</v>
      </c>
      <c r="H218" t="s">
        <v>16</v>
      </c>
      <c r="I218">
        <v>5.3</v>
      </c>
    </row>
    <row r="219" spans="1:10" x14ac:dyDescent="0.25">
      <c r="A219" t="s">
        <v>17</v>
      </c>
      <c r="B219" t="s">
        <v>153</v>
      </c>
      <c r="C219" t="s">
        <v>12</v>
      </c>
      <c r="D219">
        <v>0</v>
      </c>
      <c r="E219" t="s">
        <v>18</v>
      </c>
      <c r="F219" t="s">
        <v>19</v>
      </c>
      <c r="G219" t="s">
        <v>20</v>
      </c>
      <c r="H219" t="s">
        <v>16</v>
      </c>
    </row>
    <row r="220" spans="1:10" x14ac:dyDescent="0.25">
      <c r="A220" t="s">
        <v>42</v>
      </c>
      <c r="B220" t="s">
        <v>153</v>
      </c>
      <c r="C220" t="s">
        <v>12</v>
      </c>
      <c r="D220">
        <v>3389</v>
      </c>
      <c r="E220" t="s">
        <v>65</v>
      </c>
      <c r="F220" t="s">
        <v>66</v>
      </c>
      <c r="G220" t="s">
        <v>67</v>
      </c>
      <c r="H220" t="s">
        <v>68</v>
      </c>
      <c r="I220">
        <v>7.5</v>
      </c>
      <c r="J220">
        <v>6.1</v>
      </c>
    </row>
    <row r="221" spans="1:10" x14ac:dyDescent="0.25">
      <c r="A221" t="s">
        <v>21</v>
      </c>
      <c r="B221" t="s">
        <v>153</v>
      </c>
      <c r="C221" t="s">
        <v>12</v>
      </c>
      <c r="D221">
        <v>21</v>
      </c>
      <c r="E221" t="s">
        <v>69</v>
      </c>
      <c r="F221" t="s">
        <v>70</v>
      </c>
      <c r="G221" t="s">
        <v>49</v>
      </c>
      <c r="H221" t="s">
        <v>16</v>
      </c>
      <c r="I221">
        <v>5.3</v>
      </c>
    </row>
    <row r="222" spans="1:10" x14ac:dyDescent="0.25">
      <c r="A222" t="s">
        <v>21</v>
      </c>
      <c r="B222" t="s">
        <v>153</v>
      </c>
      <c r="C222" t="s">
        <v>12</v>
      </c>
      <c r="D222">
        <v>21</v>
      </c>
      <c r="E222" t="s">
        <v>47</v>
      </c>
      <c r="F222" t="s">
        <v>48</v>
      </c>
      <c r="G222" t="s">
        <v>49</v>
      </c>
      <c r="H222" t="s">
        <v>50</v>
      </c>
      <c r="I222">
        <v>6.5</v>
      </c>
    </row>
    <row r="223" spans="1:10" x14ac:dyDescent="0.25">
      <c r="A223" t="s">
        <v>21</v>
      </c>
      <c r="B223" t="s">
        <v>153</v>
      </c>
      <c r="C223" t="s">
        <v>12</v>
      </c>
      <c r="D223">
        <v>3389</v>
      </c>
      <c r="E223" t="s">
        <v>47</v>
      </c>
      <c r="F223" t="s">
        <v>48</v>
      </c>
      <c r="G223" t="s">
        <v>49</v>
      </c>
      <c r="H223" t="s">
        <v>50</v>
      </c>
      <c r="I223">
        <v>6.5</v>
      </c>
    </row>
    <row r="224" spans="1:10" x14ac:dyDescent="0.25">
      <c r="A224" t="s">
        <v>21</v>
      </c>
      <c r="B224" t="s">
        <v>153</v>
      </c>
      <c r="C224" t="s">
        <v>12</v>
      </c>
      <c r="D224">
        <v>21</v>
      </c>
      <c r="E224" t="s">
        <v>51</v>
      </c>
      <c r="F224" t="s">
        <v>52</v>
      </c>
      <c r="G224" t="s">
        <v>49</v>
      </c>
      <c r="H224" t="s">
        <v>16</v>
      </c>
      <c r="I224">
        <v>6.5</v>
      </c>
    </row>
    <row r="225" spans="1:10" x14ac:dyDescent="0.25">
      <c r="A225" t="s">
        <v>21</v>
      </c>
      <c r="B225" t="s">
        <v>153</v>
      </c>
      <c r="C225" t="s">
        <v>12</v>
      </c>
      <c r="D225">
        <v>3389</v>
      </c>
      <c r="E225" t="s">
        <v>51</v>
      </c>
      <c r="F225" t="s">
        <v>52</v>
      </c>
      <c r="G225" t="s">
        <v>49</v>
      </c>
      <c r="H225" t="s">
        <v>16</v>
      </c>
      <c r="I225">
        <v>6.5</v>
      </c>
    </row>
    <row r="226" spans="1:10" x14ac:dyDescent="0.25">
      <c r="A226" t="s">
        <v>21</v>
      </c>
      <c r="B226" t="s">
        <v>153</v>
      </c>
      <c r="C226" t="s">
        <v>12</v>
      </c>
      <c r="D226">
        <v>445</v>
      </c>
      <c r="E226" t="s">
        <v>71</v>
      </c>
      <c r="F226" t="s">
        <v>72</v>
      </c>
      <c r="G226" t="s">
        <v>73</v>
      </c>
      <c r="H226" t="s">
        <v>74</v>
      </c>
      <c r="I226">
        <v>5.3</v>
      </c>
    </row>
    <row r="227" spans="1:10" x14ac:dyDescent="0.25">
      <c r="A227" t="s">
        <v>21</v>
      </c>
      <c r="B227" t="s">
        <v>153</v>
      </c>
      <c r="C227" t="s">
        <v>12</v>
      </c>
      <c r="D227">
        <v>3389</v>
      </c>
      <c r="E227" t="s">
        <v>75</v>
      </c>
      <c r="F227" t="s">
        <v>76</v>
      </c>
      <c r="G227" t="s">
        <v>77</v>
      </c>
      <c r="H227" t="s">
        <v>78</v>
      </c>
      <c r="I227">
        <v>4</v>
      </c>
    </row>
    <row r="228" spans="1:10" x14ac:dyDescent="0.25">
      <c r="A228" t="s">
        <v>21</v>
      </c>
      <c r="B228" t="s">
        <v>153</v>
      </c>
      <c r="C228" t="s">
        <v>12</v>
      </c>
      <c r="D228">
        <v>3389</v>
      </c>
      <c r="E228" t="s">
        <v>79</v>
      </c>
      <c r="F228" t="s">
        <v>80</v>
      </c>
      <c r="G228" t="s">
        <v>81</v>
      </c>
      <c r="H228" t="s">
        <v>82</v>
      </c>
      <c r="I228">
        <v>6.5</v>
      </c>
    </row>
    <row r="229" spans="1:10" x14ac:dyDescent="0.25">
      <c r="A229" t="s">
        <v>21</v>
      </c>
      <c r="B229" t="s">
        <v>153</v>
      </c>
      <c r="C229" t="s">
        <v>12</v>
      </c>
      <c r="D229">
        <v>3389</v>
      </c>
      <c r="E229" t="s">
        <v>83</v>
      </c>
      <c r="F229" t="s">
        <v>80</v>
      </c>
      <c r="G229" t="s">
        <v>84</v>
      </c>
      <c r="H229" t="s">
        <v>85</v>
      </c>
      <c r="I229">
        <v>6.5</v>
      </c>
    </row>
    <row r="230" spans="1:10" x14ac:dyDescent="0.25">
      <c r="A230" t="s">
        <v>21</v>
      </c>
      <c r="B230" t="s">
        <v>157</v>
      </c>
      <c r="C230" t="s">
        <v>12</v>
      </c>
      <c r="D230">
        <v>3389</v>
      </c>
      <c r="E230" t="s">
        <v>102</v>
      </c>
      <c r="F230" t="s">
        <v>103</v>
      </c>
      <c r="G230" t="s">
        <v>104</v>
      </c>
      <c r="H230" t="s">
        <v>105</v>
      </c>
      <c r="I230">
        <v>6.5</v>
      </c>
      <c r="J230">
        <v>2.5</v>
      </c>
    </row>
    <row r="231" spans="1:10" x14ac:dyDescent="0.25">
      <c r="A231" t="s">
        <v>17</v>
      </c>
      <c r="B231" t="s">
        <v>157</v>
      </c>
      <c r="C231" t="s">
        <v>12</v>
      </c>
      <c r="D231">
        <v>0</v>
      </c>
      <c r="E231" t="s">
        <v>18</v>
      </c>
      <c r="F231" t="s">
        <v>19</v>
      </c>
      <c r="G231" t="s">
        <v>20</v>
      </c>
      <c r="H231" t="s">
        <v>16</v>
      </c>
    </row>
    <row r="232" spans="1:10" x14ac:dyDescent="0.25">
      <c r="A232" t="s">
        <v>35</v>
      </c>
      <c r="B232" t="s">
        <v>157</v>
      </c>
      <c r="C232" t="s">
        <v>12</v>
      </c>
      <c r="D232">
        <v>59241</v>
      </c>
      <c r="E232" t="s">
        <v>106</v>
      </c>
      <c r="F232" t="s">
        <v>107</v>
      </c>
      <c r="G232" t="s">
        <v>108</v>
      </c>
      <c r="H232" t="s">
        <v>109</v>
      </c>
      <c r="I232">
        <v>9.8000000000000007</v>
      </c>
    </row>
    <row r="233" spans="1:10" x14ac:dyDescent="0.25">
      <c r="A233" t="s">
        <v>10</v>
      </c>
      <c r="B233" t="s">
        <v>157</v>
      </c>
      <c r="C233" t="s">
        <v>12</v>
      </c>
      <c r="D233">
        <v>3389</v>
      </c>
      <c r="E233" t="s">
        <v>110</v>
      </c>
      <c r="F233" t="s">
        <v>111</v>
      </c>
      <c r="G233" t="s">
        <v>112</v>
      </c>
      <c r="H233" t="s">
        <v>16</v>
      </c>
    </row>
    <row r="234" spans="1:10" x14ac:dyDescent="0.25">
      <c r="A234" t="s">
        <v>42</v>
      </c>
      <c r="B234" t="s">
        <v>157</v>
      </c>
      <c r="C234" t="s">
        <v>12</v>
      </c>
      <c r="D234">
        <v>59241</v>
      </c>
      <c r="E234" t="s">
        <v>113</v>
      </c>
      <c r="F234" t="s">
        <v>114</v>
      </c>
      <c r="G234" t="s">
        <v>115</v>
      </c>
      <c r="H234" t="s">
        <v>116</v>
      </c>
      <c r="I234">
        <v>7.5</v>
      </c>
      <c r="J234">
        <v>4.9000000000000004</v>
      </c>
    </row>
    <row r="235" spans="1:10" x14ac:dyDescent="0.25">
      <c r="A235" t="s">
        <v>42</v>
      </c>
      <c r="B235" t="s">
        <v>157</v>
      </c>
      <c r="C235" t="s">
        <v>12</v>
      </c>
      <c r="D235">
        <v>3389</v>
      </c>
      <c r="E235" t="s">
        <v>65</v>
      </c>
      <c r="F235" t="s">
        <v>66</v>
      </c>
      <c r="G235" t="s">
        <v>67</v>
      </c>
      <c r="H235" t="s">
        <v>68</v>
      </c>
      <c r="I235">
        <v>7.5</v>
      </c>
      <c r="J235">
        <v>6.1</v>
      </c>
    </row>
    <row r="236" spans="1:10" x14ac:dyDescent="0.25">
      <c r="A236" t="s">
        <v>42</v>
      </c>
      <c r="B236" t="s">
        <v>157</v>
      </c>
      <c r="C236" t="s">
        <v>12</v>
      </c>
      <c r="D236">
        <v>59241</v>
      </c>
      <c r="E236" t="s">
        <v>65</v>
      </c>
      <c r="F236" t="s">
        <v>66</v>
      </c>
      <c r="G236" t="s">
        <v>67</v>
      </c>
      <c r="H236" t="s">
        <v>68</v>
      </c>
      <c r="I236">
        <v>7.5</v>
      </c>
      <c r="J236">
        <v>6.1</v>
      </c>
    </row>
    <row r="237" spans="1:10" x14ac:dyDescent="0.25">
      <c r="A237" t="s">
        <v>21</v>
      </c>
      <c r="B237" t="s">
        <v>157</v>
      </c>
      <c r="C237" t="s">
        <v>12</v>
      </c>
      <c r="D237">
        <v>59241</v>
      </c>
      <c r="E237" t="s">
        <v>69</v>
      </c>
      <c r="F237" t="s">
        <v>70</v>
      </c>
      <c r="G237" t="s">
        <v>49</v>
      </c>
      <c r="H237" t="s">
        <v>16</v>
      </c>
      <c r="I237">
        <v>5.3</v>
      </c>
    </row>
    <row r="238" spans="1:10" x14ac:dyDescent="0.25">
      <c r="A238" t="s">
        <v>21</v>
      </c>
      <c r="B238" t="s">
        <v>157</v>
      </c>
      <c r="C238" t="s">
        <v>12</v>
      </c>
      <c r="D238">
        <v>3389</v>
      </c>
      <c r="E238" t="s">
        <v>47</v>
      </c>
      <c r="F238" t="s">
        <v>48</v>
      </c>
      <c r="G238" t="s">
        <v>49</v>
      </c>
      <c r="H238" t="s">
        <v>50</v>
      </c>
      <c r="I238">
        <v>6.5</v>
      </c>
    </row>
    <row r="239" spans="1:10" x14ac:dyDescent="0.25">
      <c r="A239" t="s">
        <v>21</v>
      </c>
      <c r="B239" t="s">
        <v>157</v>
      </c>
      <c r="C239" t="s">
        <v>12</v>
      </c>
      <c r="D239">
        <v>59241</v>
      </c>
      <c r="E239" t="s">
        <v>47</v>
      </c>
      <c r="F239" t="s">
        <v>48</v>
      </c>
      <c r="G239" t="s">
        <v>49</v>
      </c>
      <c r="H239" t="s">
        <v>50</v>
      </c>
      <c r="I239">
        <v>6.5</v>
      </c>
    </row>
    <row r="240" spans="1:10" x14ac:dyDescent="0.25">
      <c r="A240" t="s">
        <v>21</v>
      </c>
      <c r="B240" t="s">
        <v>157</v>
      </c>
      <c r="C240" t="s">
        <v>12</v>
      </c>
      <c r="D240">
        <v>3389</v>
      </c>
      <c r="E240" t="s">
        <v>51</v>
      </c>
      <c r="F240" t="s">
        <v>52</v>
      </c>
      <c r="G240" t="s">
        <v>49</v>
      </c>
      <c r="H240" t="s">
        <v>16</v>
      </c>
      <c r="I240">
        <v>6.5</v>
      </c>
    </row>
    <row r="241" spans="1:10" x14ac:dyDescent="0.25">
      <c r="A241" t="s">
        <v>21</v>
      </c>
      <c r="B241" t="s">
        <v>157</v>
      </c>
      <c r="C241" t="s">
        <v>12</v>
      </c>
      <c r="D241">
        <v>59241</v>
      </c>
      <c r="E241" t="s">
        <v>51</v>
      </c>
      <c r="F241" t="s">
        <v>52</v>
      </c>
      <c r="G241" t="s">
        <v>49</v>
      </c>
      <c r="H241" t="s">
        <v>16</v>
      </c>
      <c r="I241">
        <v>6.5</v>
      </c>
    </row>
    <row r="242" spans="1:10" x14ac:dyDescent="0.25">
      <c r="A242" t="s">
        <v>21</v>
      </c>
      <c r="B242" t="s">
        <v>157</v>
      </c>
      <c r="C242" t="s">
        <v>12</v>
      </c>
      <c r="D242">
        <v>445</v>
      </c>
      <c r="E242" t="s">
        <v>71</v>
      </c>
      <c r="F242" t="s">
        <v>72</v>
      </c>
      <c r="G242" t="s">
        <v>73</v>
      </c>
      <c r="H242" t="s">
        <v>74</v>
      </c>
      <c r="I242">
        <v>5.3</v>
      </c>
    </row>
    <row r="243" spans="1:10" x14ac:dyDescent="0.25">
      <c r="A243" t="s">
        <v>21</v>
      </c>
      <c r="B243" t="s">
        <v>157</v>
      </c>
      <c r="C243" t="s">
        <v>12</v>
      </c>
      <c r="D243">
        <v>3389</v>
      </c>
      <c r="E243" t="s">
        <v>117</v>
      </c>
      <c r="F243" t="s">
        <v>118</v>
      </c>
      <c r="G243" t="s">
        <v>119</v>
      </c>
      <c r="H243" t="s">
        <v>16</v>
      </c>
    </row>
    <row r="244" spans="1:10" x14ac:dyDescent="0.25">
      <c r="A244" t="s">
        <v>21</v>
      </c>
      <c r="B244" t="s">
        <v>157</v>
      </c>
      <c r="C244" t="s">
        <v>12</v>
      </c>
      <c r="D244">
        <v>3389</v>
      </c>
      <c r="E244" t="s">
        <v>75</v>
      </c>
      <c r="F244" t="s">
        <v>76</v>
      </c>
      <c r="G244" t="s">
        <v>77</v>
      </c>
      <c r="H244" t="s">
        <v>78</v>
      </c>
      <c r="I244">
        <v>4</v>
      </c>
    </row>
    <row r="245" spans="1:10" x14ac:dyDescent="0.25">
      <c r="A245" t="s">
        <v>21</v>
      </c>
      <c r="B245" t="s">
        <v>157</v>
      </c>
      <c r="C245" t="s">
        <v>12</v>
      </c>
      <c r="D245">
        <v>3389</v>
      </c>
      <c r="E245" t="s">
        <v>120</v>
      </c>
      <c r="F245" t="s">
        <v>121</v>
      </c>
      <c r="G245" t="s">
        <v>122</v>
      </c>
      <c r="H245" t="s">
        <v>123</v>
      </c>
      <c r="I245">
        <v>5.9</v>
      </c>
      <c r="J245">
        <v>3.6</v>
      </c>
    </row>
    <row r="246" spans="1:10" x14ac:dyDescent="0.25">
      <c r="A246" t="s">
        <v>21</v>
      </c>
      <c r="B246" t="s">
        <v>157</v>
      </c>
      <c r="C246" t="s">
        <v>12</v>
      </c>
      <c r="D246">
        <v>59241</v>
      </c>
      <c r="E246" t="s">
        <v>120</v>
      </c>
      <c r="F246" t="s">
        <v>121</v>
      </c>
      <c r="G246" t="s">
        <v>122</v>
      </c>
      <c r="H246" t="s">
        <v>123</v>
      </c>
      <c r="I246">
        <v>5.9</v>
      </c>
      <c r="J246">
        <v>3.6</v>
      </c>
    </row>
    <row r="247" spans="1:10" x14ac:dyDescent="0.25">
      <c r="A247" t="s">
        <v>10</v>
      </c>
      <c r="B247" t="s">
        <v>157</v>
      </c>
      <c r="C247" t="s">
        <v>12</v>
      </c>
      <c r="D247">
        <v>59241</v>
      </c>
      <c r="E247" t="s">
        <v>124</v>
      </c>
      <c r="F247" t="s">
        <v>125</v>
      </c>
      <c r="G247" t="s">
        <v>126</v>
      </c>
      <c r="H247" t="s">
        <v>127</v>
      </c>
    </row>
    <row r="248" spans="1:10" x14ac:dyDescent="0.25">
      <c r="A248" t="s">
        <v>35</v>
      </c>
      <c r="B248" t="s">
        <v>157</v>
      </c>
      <c r="C248" t="s">
        <v>12</v>
      </c>
      <c r="D248">
        <v>59241</v>
      </c>
      <c r="E248" t="s">
        <v>158</v>
      </c>
      <c r="F248" t="s">
        <v>159</v>
      </c>
      <c r="G248" t="s">
        <v>160</v>
      </c>
      <c r="H248" t="s">
        <v>161</v>
      </c>
      <c r="I248">
        <v>10</v>
      </c>
    </row>
    <row r="249" spans="1:10" x14ac:dyDescent="0.25">
      <c r="A249" t="s">
        <v>10</v>
      </c>
      <c r="B249" t="s">
        <v>157</v>
      </c>
      <c r="C249" t="s">
        <v>12</v>
      </c>
      <c r="D249">
        <v>59241</v>
      </c>
      <c r="E249" t="s">
        <v>128</v>
      </c>
      <c r="F249" t="s">
        <v>129</v>
      </c>
      <c r="G249" t="s">
        <v>130</v>
      </c>
      <c r="H249" t="s">
        <v>131</v>
      </c>
      <c r="I249">
        <v>3.4</v>
      </c>
      <c r="J249">
        <v>5.0999999999999996</v>
      </c>
    </row>
    <row r="250" spans="1:10" x14ac:dyDescent="0.25">
      <c r="A250" t="s">
        <v>10</v>
      </c>
      <c r="B250" t="s">
        <v>157</v>
      </c>
      <c r="C250" t="s">
        <v>12</v>
      </c>
      <c r="D250">
        <v>3389</v>
      </c>
      <c r="E250" t="s">
        <v>139</v>
      </c>
      <c r="F250" t="s">
        <v>140</v>
      </c>
      <c r="G250" t="s">
        <v>141</v>
      </c>
      <c r="H250" t="s">
        <v>142</v>
      </c>
      <c r="I250">
        <v>3.7</v>
      </c>
      <c r="J250">
        <v>4.5</v>
      </c>
    </row>
    <row r="251" spans="1:10" x14ac:dyDescent="0.25">
      <c r="A251" t="s">
        <v>10</v>
      </c>
      <c r="B251" t="s">
        <v>157</v>
      </c>
      <c r="C251" t="s">
        <v>12</v>
      </c>
      <c r="D251">
        <v>59241</v>
      </c>
      <c r="E251" t="s">
        <v>139</v>
      </c>
      <c r="F251" t="s">
        <v>140</v>
      </c>
      <c r="G251" t="s">
        <v>141</v>
      </c>
      <c r="H251" t="s">
        <v>142</v>
      </c>
      <c r="I251">
        <v>3.7</v>
      </c>
      <c r="J251">
        <v>4.5</v>
      </c>
    </row>
    <row r="252" spans="1:10" x14ac:dyDescent="0.25">
      <c r="A252" t="s">
        <v>10</v>
      </c>
      <c r="B252" t="s">
        <v>157</v>
      </c>
      <c r="C252" t="s">
        <v>12</v>
      </c>
      <c r="D252">
        <v>445</v>
      </c>
      <c r="E252" t="s">
        <v>87</v>
      </c>
      <c r="F252" t="s">
        <v>88</v>
      </c>
      <c r="G252" t="s">
        <v>20</v>
      </c>
      <c r="H252" t="s">
        <v>16</v>
      </c>
    </row>
    <row r="253" spans="1:10" x14ac:dyDescent="0.25">
      <c r="A253" t="s">
        <v>21</v>
      </c>
      <c r="B253" t="s">
        <v>157</v>
      </c>
      <c r="C253" t="s">
        <v>12</v>
      </c>
      <c r="D253">
        <v>3389</v>
      </c>
      <c r="E253" t="s">
        <v>79</v>
      </c>
      <c r="F253" t="s">
        <v>80</v>
      </c>
      <c r="G253" t="s">
        <v>81</v>
      </c>
      <c r="H253" t="s">
        <v>82</v>
      </c>
      <c r="I253">
        <v>6.5</v>
      </c>
    </row>
    <row r="254" spans="1:10" x14ac:dyDescent="0.25">
      <c r="A254" t="s">
        <v>21</v>
      </c>
      <c r="B254" t="s">
        <v>157</v>
      </c>
      <c r="C254" t="s">
        <v>12</v>
      </c>
      <c r="D254">
        <v>59241</v>
      </c>
      <c r="E254" t="s">
        <v>79</v>
      </c>
      <c r="F254" t="s">
        <v>80</v>
      </c>
      <c r="G254" t="s">
        <v>81</v>
      </c>
      <c r="H254" t="s">
        <v>82</v>
      </c>
      <c r="I254">
        <v>6.5</v>
      </c>
    </row>
    <row r="255" spans="1:10" x14ac:dyDescent="0.25">
      <c r="A255" t="s">
        <v>21</v>
      </c>
      <c r="B255" t="s">
        <v>157</v>
      </c>
      <c r="C255" t="s">
        <v>12</v>
      </c>
      <c r="D255">
        <v>3389</v>
      </c>
      <c r="E255" t="s">
        <v>83</v>
      </c>
      <c r="F255" t="s">
        <v>80</v>
      </c>
      <c r="G255" t="s">
        <v>84</v>
      </c>
      <c r="H255" t="s">
        <v>85</v>
      </c>
      <c r="I255">
        <v>6.5</v>
      </c>
    </row>
    <row r="256" spans="1:10" x14ac:dyDescent="0.25">
      <c r="A256" t="s">
        <v>21</v>
      </c>
      <c r="B256" t="s">
        <v>157</v>
      </c>
      <c r="C256" t="s">
        <v>12</v>
      </c>
      <c r="D256">
        <v>59241</v>
      </c>
      <c r="E256" t="s">
        <v>83</v>
      </c>
      <c r="F256" t="s">
        <v>80</v>
      </c>
      <c r="G256" t="s">
        <v>84</v>
      </c>
      <c r="H256" t="s">
        <v>85</v>
      </c>
      <c r="I256">
        <v>6.5</v>
      </c>
    </row>
    <row r="257" spans="1:10" x14ac:dyDescent="0.25">
      <c r="A257" t="s">
        <v>17</v>
      </c>
      <c r="B257" t="s">
        <v>162</v>
      </c>
      <c r="C257" t="s">
        <v>12</v>
      </c>
      <c r="D257">
        <v>0</v>
      </c>
      <c r="E257" t="s">
        <v>18</v>
      </c>
      <c r="F257" t="s">
        <v>19</v>
      </c>
      <c r="G257" t="s">
        <v>20</v>
      </c>
      <c r="H257" t="s">
        <v>16</v>
      </c>
    </row>
    <row r="258" spans="1:10" x14ac:dyDescent="0.25">
      <c r="A258" t="s">
        <v>35</v>
      </c>
      <c r="B258" t="s">
        <v>162</v>
      </c>
      <c r="C258" t="s">
        <v>12</v>
      </c>
      <c r="D258">
        <v>51994</v>
      </c>
      <c r="E258" t="s">
        <v>106</v>
      </c>
      <c r="F258" t="s">
        <v>107</v>
      </c>
      <c r="G258" t="s">
        <v>108</v>
      </c>
      <c r="H258" t="s">
        <v>109</v>
      </c>
      <c r="I258">
        <v>9.8000000000000007</v>
      </c>
    </row>
    <row r="259" spans="1:10" x14ac:dyDescent="0.25">
      <c r="A259" t="s">
        <v>42</v>
      </c>
      <c r="B259" t="s">
        <v>162</v>
      </c>
      <c r="C259" t="s">
        <v>12</v>
      </c>
      <c r="D259">
        <v>51994</v>
      </c>
      <c r="E259" t="s">
        <v>113</v>
      </c>
      <c r="F259" t="s">
        <v>114</v>
      </c>
      <c r="G259" t="s">
        <v>115</v>
      </c>
      <c r="H259" t="s">
        <v>116</v>
      </c>
      <c r="I259">
        <v>7.5</v>
      </c>
      <c r="J259">
        <v>4.9000000000000004</v>
      </c>
    </row>
    <row r="260" spans="1:10" x14ac:dyDescent="0.25">
      <c r="A260" t="s">
        <v>42</v>
      </c>
      <c r="B260" t="s">
        <v>162</v>
      </c>
      <c r="C260" t="s">
        <v>12</v>
      </c>
      <c r="D260">
        <v>3389</v>
      </c>
      <c r="E260" t="s">
        <v>65</v>
      </c>
      <c r="F260" t="s">
        <v>66</v>
      </c>
      <c r="G260" t="s">
        <v>67</v>
      </c>
      <c r="H260" t="s">
        <v>68</v>
      </c>
      <c r="I260">
        <v>7.5</v>
      </c>
      <c r="J260">
        <v>6.1</v>
      </c>
    </row>
    <row r="261" spans="1:10" x14ac:dyDescent="0.25">
      <c r="A261" t="s">
        <v>42</v>
      </c>
      <c r="B261" t="s">
        <v>162</v>
      </c>
      <c r="C261" t="s">
        <v>12</v>
      </c>
      <c r="D261">
        <v>51994</v>
      </c>
      <c r="E261" t="s">
        <v>65</v>
      </c>
      <c r="F261" t="s">
        <v>66</v>
      </c>
      <c r="G261" t="s">
        <v>67</v>
      </c>
      <c r="H261" t="s">
        <v>68</v>
      </c>
      <c r="I261">
        <v>7.5</v>
      </c>
      <c r="J261">
        <v>6.1</v>
      </c>
    </row>
    <row r="262" spans="1:10" x14ac:dyDescent="0.25">
      <c r="A262" t="s">
        <v>21</v>
      </c>
      <c r="B262" t="s">
        <v>162</v>
      </c>
      <c r="C262" t="s">
        <v>12</v>
      </c>
      <c r="D262">
        <v>51994</v>
      </c>
      <c r="E262" t="s">
        <v>69</v>
      </c>
      <c r="F262" t="s">
        <v>70</v>
      </c>
      <c r="G262" t="s">
        <v>49</v>
      </c>
      <c r="H262" t="s">
        <v>16</v>
      </c>
      <c r="I262">
        <v>5.3</v>
      </c>
    </row>
    <row r="263" spans="1:10" x14ac:dyDescent="0.25">
      <c r="A263" t="s">
        <v>21</v>
      </c>
      <c r="B263" t="s">
        <v>162</v>
      </c>
      <c r="C263" t="s">
        <v>12</v>
      </c>
      <c r="D263">
        <v>3389</v>
      </c>
      <c r="E263" t="s">
        <v>47</v>
      </c>
      <c r="F263" t="s">
        <v>48</v>
      </c>
      <c r="G263" t="s">
        <v>49</v>
      </c>
      <c r="H263" t="s">
        <v>50</v>
      </c>
      <c r="I263">
        <v>6.5</v>
      </c>
    </row>
    <row r="264" spans="1:10" x14ac:dyDescent="0.25">
      <c r="A264" t="s">
        <v>21</v>
      </c>
      <c r="B264" t="s">
        <v>162</v>
      </c>
      <c r="C264" t="s">
        <v>12</v>
      </c>
      <c r="D264">
        <v>51994</v>
      </c>
      <c r="E264" t="s">
        <v>47</v>
      </c>
      <c r="F264" t="s">
        <v>48</v>
      </c>
      <c r="G264" t="s">
        <v>49</v>
      </c>
      <c r="H264" t="s">
        <v>50</v>
      </c>
      <c r="I264">
        <v>6.5</v>
      </c>
    </row>
    <row r="265" spans="1:10" x14ac:dyDescent="0.25">
      <c r="A265" t="s">
        <v>21</v>
      </c>
      <c r="B265" t="s">
        <v>162</v>
      </c>
      <c r="C265" t="s">
        <v>12</v>
      </c>
      <c r="D265">
        <v>3389</v>
      </c>
      <c r="E265" t="s">
        <v>51</v>
      </c>
      <c r="F265" t="s">
        <v>52</v>
      </c>
      <c r="G265" t="s">
        <v>49</v>
      </c>
      <c r="H265" t="s">
        <v>16</v>
      </c>
      <c r="I265">
        <v>6.5</v>
      </c>
    </row>
    <row r="266" spans="1:10" x14ac:dyDescent="0.25">
      <c r="A266" t="s">
        <v>21</v>
      </c>
      <c r="B266" t="s">
        <v>162</v>
      </c>
      <c r="C266" t="s">
        <v>12</v>
      </c>
      <c r="D266">
        <v>51994</v>
      </c>
      <c r="E266" t="s">
        <v>51</v>
      </c>
      <c r="F266" t="s">
        <v>52</v>
      </c>
      <c r="G266" t="s">
        <v>49</v>
      </c>
      <c r="H266" t="s">
        <v>16</v>
      </c>
      <c r="I266">
        <v>6.5</v>
      </c>
    </row>
    <row r="267" spans="1:10" x14ac:dyDescent="0.25">
      <c r="A267" t="s">
        <v>21</v>
      </c>
      <c r="B267" t="s">
        <v>162</v>
      </c>
      <c r="C267" t="s">
        <v>12</v>
      </c>
      <c r="D267">
        <v>445</v>
      </c>
      <c r="E267" t="s">
        <v>71</v>
      </c>
      <c r="F267" t="s">
        <v>72</v>
      </c>
      <c r="G267" t="s">
        <v>73</v>
      </c>
      <c r="H267" t="s">
        <v>74</v>
      </c>
      <c r="I267">
        <v>5.3</v>
      </c>
    </row>
    <row r="268" spans="1:10" x14ac:dyDescent="0.25">
      <c r="A268" t="s">
        <v>21</v>
      </c>
      <c r="B268" t="s">
        <v>162</v>
      </c>
      <c r="C268" t="s">
        <v>12</v>
      </c>
      <c r="D268">
        <v>3389</v>
      </c>
      <c r="E268" t="s">
        <v>120</v>
      </c>
      <c r="F268" t="s">
        <v>121</v>
      </c>
      <c r="G268" t="s">
        <v>122</v>
      </c>
      <c r="H268" t="s">
        <v>123</v>
      </c>
      <c r="I268">
        <v>5.9</v>
      </c>
      <c r="J268">
        <v>3.6</v>
      </c>
    </row>
    <row r="269" spans="1:10" x14ac:dyDescent="0.25">
      <c r="A269" t="s">
        <v>21</v>
      </c>
      <c r="B269" t="s">
        <v>162</v>
      </c>
      <c r="C269" t="s">
        <v>12</v>
      </c>
      <c r="D269">
        <v>51994</v>
      </c>
      <c r="E269" t="s">
        <v>120</v>
      </c>
      <c r="F269" t="s">
        <v>121</v>
      </c>
      <c r="G269" t="s">
        <v>122</v>
      </c>
      <c r="H269" t="s">
        <v>123</v>
      </c>
      <c r="I269">
        <v>5.9</v>
      </c>
      <c r="J269">
        <v>3.6</v>
      </c>
    </row>
    <row r="270" spans="1:10" x14ac:dyDescent="0.25">
      <c r="A270" t="s">
        <v>10</v>
      </c>
      <c r="B270" t="s">
        <v>162</v>
      </c>
      <c r="C270" t="s">
        <v>12</v>
      </c>
      <c r="D270">
        <v>51994</v>
      </c>
      <c r="E270" t="s">
        <v>124</v>
      </c>
      <c r="F270" t="s">
        <v>125</v>
      </c>
      <c r="G270" t="s">
        <v>126</v>
      </c>
      <c r="H270" t="s">
        <v>127</v>
      </c>
    </row>
    <row r="271" spans="1:10" x14ac:dyDescent="0.25">
      <c r="A271" t="s">
        <v>35</v>
      </c>
      <c r="B271" t="s">
        <v>162</v>
      </c>
      <c r="C271" t="s">
        <v>12</v>
      </c>
      <c r="D271">
        <v>51994</v>
      </c>
      <c r="E271" t="s">
        <v>158</v>
      </c>
      <c r="F271" t="s">
        <v>159</v>
      </c>
      <c r="G271" t="s">
        <v>160</v>
      </c>
      <c r="H271" t="s">
        <v>161</v>
      </c>
      <c r="I271">
        <v>10</v>
      </c>
    </row>
    <row r="272" spans="1:10" x14ac:dyDescent="0.25">
      <c r="A272" t="s">
        <v>10</v>
      </c>
      <c r="B272" t="s">
        <v>162</v>
      </c>
      <c r="C272" t="s">
        <v>12</v>
      </c>
      <c r="D272">
        <v>51994</v>
      </c>
      <c r="E272" t="s">
        <v>128</v>
      </c>
      <c r="F272" t="s">
        <v>129</v>
      </c>
      <c r="G272" t="s">
        <v>130</v>
      </c>
      <c r="H272" t="s">
        <v>131</v>
      </c>
      <c r="I272">
        <v>3.4</v>
      </c>
      <c r="J272">
        <v>5.0999999999999996</v>
      </c>
    </row>
    <row r="273" spans="1:10" x14ac:dyDescent="0.25">
      <c r="A273" t="s">
        <v>10</v>
      </c>
      <c r="B273" t="s">
        <v>162</v>
      </c>
      <c r="C273" t="s">
        <v>12</v>
      </c>
      <c r="D273">
        <v>3389</v>
      </c>
      <c r="E273" t="s">
        <v>139</v>
      </c>
      <c r="F273" t="s">
        <v>140</v>
      </c>
      <c r="G273" t="s">
        <v>141</v>
      </c>
      <c r="H273" t="s">
        <v>142</v>
      </c>
      <c r="I273">
        <v>3.7</v>
      </c>
      <c r="J273">
        <v>4.5</v>
      </c>
    </row>
    <row r="274" spans="1:10" x14ac:dyDescent="0.25">
      <c r="A274" t="s">
        <v>10</v>
      </c>
      <c r="B274" t="s">
        <v>162</v>
      </c>
      <c r="C274" t="s">
        <v>12</v>
      </c>
      <c r="D274">
        <v>51994</v>
      </c>
      <c r="E274" t="s">
        <v>139</v>
      </c>
      <c r="F274" t="s">
        <v>140</v>
      </c>
      <c r="G274" t="s">
        <v>141</v>
      </c>
      <c r="H274" t="s">
        <v>142</v>
      </c>
      <c r="I274">
        <v>3.7</v>
      </c>
      <c r="J274">
        <v>4.5</v>
      </c>
    </row>
    <row r="275" spans="1:10" x14ac:dyDescent="0.25">
      <c r="A275" t="s">
        <v>10</v>
      </c>
      <c r="B275" t="s">
        <v>162</v>
      </c>
      <c r="C275" t="s">
        <v>12</v>
      </c>
      <c r="D275">
        <v>445</v>
      </c>
      <c r="E275" t="s">
        <v>87</v>
      </c>
      <c r="F275" t="s">
        <v>88</v>
      </c>
      <c r="G275" t="s">
        <v>20</v>
      </c>
      <c r="H275" t="s">
        <v>16</v>
      </c>
    </row>
    <row r="276" spans="1:10" x14ac:dyDescent="0.25">
      <c r="A276" t="s">
        <v>21</v>
      </c>
      <c r="B276" t="s">
        <v>162</v>
      </c>
      <c r="C276" t="s">
        <v>12</v>
      </c>
      <c r="D276">
        <v>3389</v>
      </c>
      <c r="E276" t="s">
        <v>79</v>
      </c>
      <c r="F276" t="s">
        <v>80</v>
      </c>
      <c r="G276" t="s">
        <v>81</v>
      </c>
      <c r="H276" t="s">
        <v>82</v>
      </c>
      <c r="I276">
        <v>6.5</v>
      </c>
    </row>
    <row r="277" spans="1:10" x14ac:dyDescent="0.25">
      <c r="A277" t="s">
        <v>21</v>
      </c>
      <c r="B277" t="s">
        <v>162</v>
      </c>
      <c r="C277" t="s">
        <v>12</v>
      </c>
      <c r="D277">
        <v>51994</v>
      </c>
      <c r="E277" t="s">
        <v>79</v>
      </c>
      <c r="F277" t="s">
        <v>80</v>
      </c>
      <c r="G277" t="s">
        <v>81</v>
      </c>
      <c r="H277" t="s">
        <v>82</v>
      </c>
      <c r="I277">
        <v>6.5</v>
      </c>
    </row>
    <row r="278" spans="1:10" x14ac:dyDescent="0.25">
      <c r="A278" t="s">
        <v>21</v>
      </c>
      <c r="B278" t="s">
        <v>162</v>
      </c>
      <c r="C278" t="s">
        <v>12</v>
      </c>
      <c r="D278">
        <v>3389</v>
      </c>
      <c r="E278" t="s">
        <v>83</v>
      </c>
      <c r="F278" t="s">
        <v>80</v>
      </c>
      <c r="G278" t="s">
        <v>84</v>
      </c>
      <c r="H278" t="s">
        <v>85</v>
      </c>
      <c r="I278">
        <v>6.5</v>
      </c>
    </row>
    <row r="279" spans="1:10" x14ac:dyDescent="0.25">
      <c r="A279" t="s">
        <v>21</v>
      </c>
      <c r="B279" t="s">
        <v>162</v>
      </c>
      <c r="C279" t="s">
        <v>12</v>
      </c>
      <c r="D279">
        <v>51994</v>
      </c>
      <c r="E279" t="s">
        <v>83</v>
      </c>
      <c r="F279" t="s">
        <v>80</v>
      </c>
      <c r="G279" t="s">
        <v>84</v>
      </c>
      <c r="H279" t="s">
        <v>85</v>
      </c>
      <c r="I279">
        <v>6.5</v>
      </c>
    </row>
    <row r="280" spans="1:10" x14ac:dyDescent="0.25">
      <c r="A280" t="s">
        <v>17</v>
      </c>
      <c r="B280" t="s">
        <v>163</v>
      </c>
      <c r="C280" t="s">
        <v>12</v>
      </c>
      <c r="D280">
        <v>0</v>
      </c>
      <c r="E280" t="s">
        <v>18</v>
      </c>
      <c r="F280" t="s">
        <v>19</v>
      </c>
      <c r="G280" t="s">
        <v>20</v>
      </c>
      <c r="H280" t="s">
        <v>16</v>
      </c>
    </row>
    <row r="281" spans="1:10" x14ac:dyDescent="0.25">
      <c r="A281" t="s">
        <v>10</v>
      </c>
      <c r="B281" t="s">
        <v>163</v>
      </c>
      <c r="C281" t="s">
        <v>12</v>
      </c>
      <c r="D281">
        <v>443</v>
      </c>
      <c r="E281" t="s">
        <v>164</v>
      </c>
      <c r="F281" t="s">
        <v>165</v>
      </c>
      <c r="G281" t="s">
        <v>166</v>
      </c>
      <c r="H281" t="s">
        <v>16</v>
      </c>
    </row>
    <row r="282" spans="1:10" x14ac:dyDescent="0.25">
      <c r="A282" t="s">
        <v>10</v>
      </c>
      <c r="B282" t="s">
        <v>163</v>
      </c>
      <c r="C282" t="s">
        <v>43</v>
      </c>
      <c r="D282">
        <v>137</v>
      </c>
      <c r="E282" t="s">
        <v>167</v>
      </c>
      <c r="F282" t="s">
        <v>168</v>
      </c>
      <c r="G282" t="s">
        <v>20</v>
      </c>
      <c r="H282" t="s">
        <v>16</v>
      </c>
    </row>
    <row r="283" spans="1:10" x14ac:dyDescent="0.25">
      <c r="A283" t="s">
        <v>17</v>
      </c>
      <c r="B283" t="s">
        <v>169</v>
      </c>
      <c r="C283" t="s">
        <v>12</v>
      </c>
      <c r="D283">
        <v>0</v>
      </c>
      <c r="E283" t="s">
        <v>18</v>
      </c>
      <c r="F283" t="s">
        <v>19</v>
      </c>
      <c r="G283" t="s">
        <v>20</v>
      </c>
      <c r="H283" t="s">
        <v>16</v>
      </c>
    </row>
    <row r="284" spans="1:10" x14ac:dyDescent="0.25">
      <c r="A284" t="s">
        <v>42</v>
      </c>
      <c r="B284" t="s">
        <v>169</v>
      </c>
      <c r="C284" t="s">
        <v>12</v>
      </c>
      <c r="D284">
        <v>3389</v>
      </c>
      <c r="E284" t="s">
        <v>65</v>
      </c>
      <c r="F284" t="s">
        <v>66</v>
      </c>
      <c r="G284" t="s">
        <v>67</v>
      </c>
      <c r="H284" t="s">
        <v>68</v>
      </c>
      <c r="I284">
        <v>7.5</v>
      </c>
      <c r="J284">
        <v>6.1</v>
      </c>
    </row>
    <row r="285" spans="1:10" x14ac:dyDescent="0.25">
      <c r="A285" t="s">
        <v>21</v>
      </c>
      <c r="B285" t="s">
        <v>169</v>
      </c>
      <c r="C285" t="s">
        <v>12</v>
      </c>
      <c r="D285">
        <v>3389</v>
      </c>
      <c r="E285" t="s">
        <v>47</v>
      </c>
      <c r="F285" t="s">
        <v>48</v>
      </c>
      <c r="G285" t="s">
        <v>49</v>
      </c>
      <c r="H285" t="s">
        <v>50</v>
      </c>
      <c r="I285">
        <v>6.5</v>
      </c>
    </row>
    <row r="286" spans="1:10" x14ac:dyDescent="0.25">
      <c r="A286" t="s">
        <v>21</v>
      </c>
      <c r="B286" t="s">
        <v>169</v>
      </c>
      <c r="C286" t="s">
        <v>12</v>
      </c>
      <c r="D286">
        <v>3389</v>
      </c>
      <c r="E286" t="s">
        <v>51</v>
      </c>
      <c r="F286" t="s">
        <v>52</v>
      </c>
      <c r="G286" t="s">
        <v>49</v>
      </c>
      <c r="H286" t="s">
        <v>16</v>
      </c>
      <c r="I286">
        <v>6.5</v>
      </c>
    </row>
    <row r="287" spans="1:10" x14ac:dyDescent="0.25">
      <c r="A287" t="s">
        <v>21</v>
      </c>
      <c r="B287" t="s">
        <v>169</v>
      </c>
      <c r="C287" t="s">
        <v>12</v>
      </c>
      <c r="D287">
        <v>445</v>
      </c>
      <c r="E287" t="s">
        <v>71</v>
      </c>
      <c r="F287" t="s">
        <v>72</v>
      </c>
      <c r="G287" t="s">
        <v>73</v>
      </c>
      <c r="H287" t="s">
        <v>74</v>
      </c>
      <c r="I287">
        <v>5.3</v>
      </c>
    </row>
    <row r="288" spans="1:10" x14ac:dyDescent="0.25">
      <c r="A288" t="s">
        <v>21</v>
      </c>
      <c r="B288" t="s">
        <v>169</v>
      </c>
      <c r="C288" t="s">
        <v>12</v>
      </c>
      <c r="D288">
        <v>3389</v>
      </c>
      <c r="E288" t="s">
        <v>75</v>
      </c>
      <c r="F288" t="s">
        <v>76</v>
      </c>
      <c r="G288" t="s">
        <v>77</v>
      </c>
      <c r="H288" t="s">
        <v>78</v>
      </c>
      <c r="I288">
        <v>4</v>
      </c>
    </row>
    <row r="289" spans="1:10" x14ac:dyDescent="0.25">
      <c r="A289" t="s">
        <v>21</v>
      </c>
      <c r="B289" t="s">
        <v>169</v>
      </c>
      <c r="C289" t="s">
        <v>12</v>
      </c>
      <c r="D289">
        <v>3389</v>
      </c>
      <c r="E289" t="s">
        <v>79</v>
      </c>
      <c r="F289" t="s">
        <v>80</v>
      </c>
      <c r="G289" t="s">
        <v>81</v>
      </c>
      <c r="H289" t="s">
        <v>82</v>
      </c>
      <c r="I289">
        <v>6.5</v>
      </c>
    </row>
    <row r="290" spans="1:10" x14ac:dyDescent="0.25">
      <c r="A290" t="s">
        <v>21</v>
      </c>
      <c r="B290" t="s">
        <v>169</v>
      </c>
      <c r="C290" t="s">
        <v>12</v>
      </c>
      <c r="D290">
        <v>3389</v>
      </c>
      <c r="E290" t="s">
        <v>83</v>
      </c>
      <c r="F290" t="s">
        <v>80</v>
      </c>
      <c r="G290" t="s">
        <v>84</v>
      </c>
      <c r="H290" t="s">
        <v>85</v>
      </c>
      <c r="I290">
        <v>6.5</v>
      </c>
    </row>
    <row r="291" spans="1:10" x14ac:dyDescent="0.25">
      <c r="A291" t="s">
        <v>17</v>
      </c>
      <c r="B291" t="s">
        <v>170</v>
      </c>
      <c r="C291" t="s">
        <v>12</v>
      </c>
      <c r="D291">
        <v>0</v>
      </c>
      <c r="E291" t="s">
        <v>18</v>
      </c>
      <c r="F291" t="s">
        <v>19</v>
      </c>
      <c r="G291" t="s">
        <v>20</v>
      </c>
      <c r="H291" t="s">
        <v>16</v>
      </c>
    </row>
    <row r="292" spans="1:10" x14ac:dyDescent="0.25">
      <c r="A292" t="s">
        <v>42</v>
      </c>
      <c r="B292" t="s">
        <v>170</v>
      </c>
      <c r="C292" t="s">
        <v>12</v>
      </c>
      <c r="D292">
        <v>3389</v>
      </c>
      <c r="E292" t="s">
        <v>65</v>
      </c>
      <c r="F292" t="s">
        <v>66</v>
      </c>
      <c r="G292" t="s">
        <v>67</v>
      </c>
      <c r="H292" t="s">
        <v>68</v>
      </c>
      <c r="I292">
        <v>7.5</v>
      </c>
      <c r="J292">
        <v>6.1</v>
      </c>
    </row>
    <row r="293" spans="1:10" x14ac:dyDescent="0.25">
      <c r="A293" t="s">
        <v>21</v>
      </c>
      <c r="B293" t="s">
        <v>170</v>
      </c>
      <c r="C293" t="s">
        <v>12</v>
      </c>
      <c r="D293">
        <v>3389</v>
      </c>
      <c r="E293" t="s">
        <v>47</v>
      </c>
      <c r="F293" t="s">
        <v>48</v>
      </c>
      <c r="G293" t="s">
        <v>49</v>
      </c>
      <c r="H293" t="s">
        <v>50</v>
      </c>
      <c r="I293">
        <v>6.5</v>
      </c>
    </row>
    <row r="294" spans="1:10" x14ac:dyDescent="0.25">
      <c r="A294" t="s">
        <v>21</v>
      </c>
      <c r="B294" t="s">
        <v>170</v>
      </c>
      <c r="C294" t="s">
        <v>12</v>
      </c>
      <c r="D294">
        <v>3389</v>
      </c>
      <c r="E294" t="s">
        <v>51</v>
      </c>
      <c r="F294" t="s">
        <v>52</v>
      </c>
      <c r="G294" t="s">
        <v>49</v>
      </c>
      <c r="H294" t="s">
        <v>16</v>
      </c>
      <c r="I294">
        <v>6.5</v>
      </c>
    </row>
    <row r="295" spans="1:10" x14ac:dyDescent="0.25">
      <c r="A295" t="s">
        <v>21</v>
      </c>
      <c r="B295" t="s">
        <v>170</v>
      </c>
      <c r="C295" t="s">
        <v>12</v>
      </c>
      <c r="D295">
        <v>445</v>
      </c>
      <c r="E295" t="s">
        <v>71</v>
      </c>
      <c r="F295" t="s">
        <v>72</v>
      </c>
      <c r="G295" t="s">
        <v>73</v>
      </c>
      <c r="H295" t="s">
        <v>74</v>
      </c>
      <c r="I295">
        <v>5.3</v>
      </c>
    </row>
    <row r="296" spans="1:10" x14ac:dyDescent="0.25">
      <c r="A296" t="s">
        <v>21</v>
      </c>
      <c r="B296" t="s">
        <v>170</v>
      </c>
      <c r="C296" t="s">
        <v>12</v>
      </c>
      <c r="D296">
        <v>3389</v>
      </c>
      <c r="E296" t="s">
        <v>75</v>
      </c>
      <c r="F296" t="s">
        <v>76</v>
      </c>
      <c r="G296" t="s">
        <v>77</v>
      </c>
      <c r="H296" t="s">
        <v>78</v>
      </c>
      <c r="I296">
        <v>4</v>
      </c>
    </row>
    <row r="297" spans="1:10" x14ac:dyDescent="0.25">
      <c r="A297" t="s">
        <v>21</v>
      </c>
      <c r="B297" t="s">
        <v>170</v>
      </c>
      <c r="C297" t="s">
        <v>12</v>
      </c>
      <c r="D297">
        <v>3389</v>
      </c>
      <c r="E297" t="s">
        <v>79</v>
      </c>
      <c r="F297" t="s">
        <v>80</v>
      </c>
      <c r="G297" t="s">
        <v>81</v>
      </c>
      <c r="H297" t="s">
        <v>82</v>
      </c>
      <c r="I297">
        <v>6.5</v>
      </c>
    </row>
    <row r="298" spans="1:10" x14ac:dyDescent="0.25">
      <c r="A298" t="s">
        <v>21</v>
      </c>
      <c r="B298" t="s">
        <v>170</v>
      </c>
      <c r="C298" t="s">
        <v>12</v>
      </c>
      <c r="D298">
        <v>3389</v>
      </c>
      <c r="E298" t="s">
        <v>83</v>
      </c>
      <c r="F298" t="s">
        <v>80</v>
      </c>
      <c r="G298" t="s">
        <v>84</v>
      </c>
      <c r="H298" t="s">
        <v>85</v>
      </c>
      <c r="I298">
        <v>6.5</v>
      </c>
    </row>
    <row r="299" spans="1:10" x14ac:dyDescent="0.25">
      <c r="A299" t="s">
        <v>17</v>
      </c>
      <c r="B299" t="s">
        <v>171</v>
      </c>
      <c r="C299" t="s">
        <v>12</v>
      </c>
      <c r="D299">
        <v>0</v>
      </c>
      <c r="E299" t="s">
        <v>18</v>
      </c>
      <c r="F299" t="s">
        <v>19</v>
      </c>
      <c r="G299" t="s">
        <v>20</v>
      </c>
      <c r="H299" t="s">
        <v>16</v>
      </c>
    </row>
    <row r="300" spans="1:10" x14ac:dyDescent="0.25">
      <c r="A300" t="s">
        <v>35</v>
      </c>
      <c r="B300" t="s">
        <v>171</v>
      </c>
      <c r="C300" t="s">
        <v>12</v>
      </c>
      <c r="D300">
        <v>50001</v>
      </c>
      <c r="E300" t="s">
        <v>106</v>
      </c>
      <c r="F300" t="s">
        <v>107</v>
      </c>
      <c r="G300" t="s">
        <v>108</v>
      </c>
      <c r="H300" t="s">
        <v>109</v>
      </c>
      <c r="I300">
        <v>9.8000000000000007</v>
      </c>
    </row>
    <row r="301" spans="1:10" x14ac:dyDescent="0.25">
      <c r="A301" t="s">
        <v>42</v>
      </c>
      <c r="B301" t="s">
        <v>171</v>
      </c>
      <c r="C301" t="s">
        <v>12</v>
      </c>
      <c r="D301">
        <v>3389</v>
      </c>
      <c r="E301" t="s">
        <v>65</v>
      </c>
      <c r="F301" t="s">
        <v>66</v>
      </c>
      <c r="G301" t="s">
        <v>67</v>
      </c>
      <c r="H301" t="s">
        <v>68</v>
      </c>
      <c r="I301">
        <v>7.5</v>
      </c>
      <c r="J301">
        <v>6.1</v>
      </c>
    </row>
    <row r="302" spans="1:10" x14ac:dyDescent="0.25">
      <c r="A302" t="s">
        <v>42</v>
      </c>
      <c r="B302" t="s">
        <v>171</v>
      </c>
      <c r="C302" t="s">
        <v>12</v>
      </c>
      <c r="D302">
        <v>50001</v>
      </c>
      <c r="E302" t="s">
        <v>65</v>
      </c>
      <c r="F302" t="s">
        <v>66</v>
      </c>
      <c r="G302" t="s">
        <v>67</v>
      </c>
      <c r="H302" t="s">
        <v>68</v>
      </c>
      <c r="I302">
        <v>7.5</v>
      </c>
      <c r="J302">
        <v>6.1</v>
      </c>
    </row>
    <row r="303" spans="1:10" x14ac:dyDescent="0.25">
      <c r="A303" t="s">
        <v>21</v>
      </c>
      <c r="B303" t="s">
        <v>171</v>
      </c>
      <c r="C303" t="s">
        <v>12</v>
      </c>
      <c r="D303">
        <v>50001</v>
      </c>
      <c r="E303" t="s">
        <v>69</v>
      </c>
      <c r="F303" t="s">
        <v>70</v>
      </c>
      <c r="G303" t="s">
        <v>49</v>
      </c>
      <c r="H303" t="s">
        <v>16</v>
      </c>
      <c r="I303">
        <v>5.3</v>
      </c>
    </row>
    <row r="304" spans="1:10" x14ac:dyDescent="0.25">
      <c r="A304" t="s">
        <v>21</v>
      </c>
      <c r="B304" t="s">
        <v>171</v>
      </c>
      <c r="C304" t="s">
        <v>12</v>
      </c>
      <c r="D304">
        <v>3389</v>
      </c>
      <c r="E304" t="s">
        <v>47</v>
      </c>
      <c r="F304" t="s">
        <v>48</v>
      </c>
      <c r="G304" t="s">
        <v>49</v>
      </c>
      <c r="H304" t="s">
        <v>50</v>
      </c>
      <c r="I304">
        <v>6.5</v>
      </c>
    </row>
    <row r="305" spans="1:10" x14ac:dyDescent="0.25">
      <c r="A305" t="s">
        <v>21</v>
      </c>
      <c r="B305" t="s">
        <v>171</v>
      </c>
      <c r="C305" t="s">
        <v>12</v>
      </c>
      <c r="D305">
        <v>50001</v>
      </c>
      <c r="E305" t="s">
        <v>47</v>
      </c>
      <c r="F305" t="s">
        <v>48</v>
      </c>
      <c r="G305" t="s">
        <v>49</v>
      </c>
      <c r="H305" t="s">
        <v>50</v>
      </c>
      <c r="I305">
        <v>6.5</v>
      </c>
    </row>
    <row r="306" spans="1:10" x14ac:dyDescent="0.25">
      <c r="A306" t="s">
        <v>21</v>
      </c>
      <c r="B306" t="s">
        <v>171</v>
      </c>
      <c r="C306" t="s">
        <v>12</v>
      </c>
      <c r="D306">
        <v>3389</v>
      </c>
      <c r="E306" t="s">
        <v>51</v>
      </c>
      <c r="F306" t="s">
        <v>52</v>
      </c>
      <c r="G306" t="s">
        <v>49</v>
      </c>
      <c r="H306" t="s">
        <v>16</v>
      </c>
      <c r="I306">
        <v>6.5</v>
      </c>
    </row>
    <row r="307" spans="1:10" x14ac:dyDescent="0.25">
      <c r="A307" t="s">
        <v>21</v>
      </c>
      <c r="B307" t="s">
        <v>171</v>
      </c>
      <c r="C307" t="s">
        <v>12</v>
      </c>
      <c r="D307">
        <v>445</v>
      </c>
      <c r="E307" t="s">
        <v>71</v>
      </c>
      <c r="F307" t="s">
        <v>72</v>
      </c>
      <c r="G307" t="s">
        <v>73</v>
      </c>
      <c r="H307" t="s">
        <v>74</v>
      </c>
      <c r="I307">
        <v>5.3</v>
      </c>
    </row>
    <row r="308" spans="1:10" x14ac:dyDescent="0.25">
      <c r="A308" t="s">
        <v>21</v>
      </c>
      <c r="B308" t="s">
        <v>171</v>
      </c>
      <c r="C308" t="s">
        <v>12</v>
      </c>
      <c r="D308">
        <v>3389</v>
      </c>
      <c r="E308" t="s">
        <v>75</v>
      </c>
      <c r="F308" t="s">
        <v>76</v>
      </c>
      <c r="G308" t="s">
        <v>77</v>
      </c>
      <c r="H308" t="s">
        <v>78</v>
      </c>
      <c r="I308">
        <v>4</v>
      </c>
    </row>
    <row r="309" spans="1:10" x14ac:dyDescent="0.25">
      <c r="A309" t="s">
        <v>21</v>
      </c>
      <c r="B309" t="s">
        <v>171</v>
      </c>
      <c r="C309" t="s">
        <v>12</v>
      </c>
      <c r="D309">
        <v>3389</v>
      </c>
      <c r="E309" t="s">
        <v>120</v>
      </c>
      <c r="F309" t="s">
        <v>121</v>
      </c>
      <c r="G309" t="s">
        <v>122</v>
      </c>
      <c r="H309" t="s">
        <v>123</v>
      </c>
      <c r="I309">
        <v>5.9</v>
      </c>
      <c r="J309">
        <v>3.6</v>
      </c>
    </row>
    <row r="310" spans="1:10" x14ac:dyDescent="0.25">
      <c r="A310" t="s">
        <v>21</v>
      </c>
      <c r="B310" t="s">
        <v>171</v>
      </c>
      <c r="C310" t="s">
        <v>12</v>
      </c>
      <c r="D310">
        <v>50001</v>
      </c>
      <c r="E310" t="s">
        <v>120</v>
      </c>
      <c r="F310" t="s">
        <v>121</v>
      </c>
      <c r="G310" t="s">
        <v>122</v>
      </c>
      <c r="H310" t="s">
        <v>123</v>
      </c>
      <c r="I310">
        <v>5.9</v>
      </c>
      <c r="J310">
        <v>3.6</v>
      </c>
    </row>
    <row r="311" spans="1:10" x14ac:dyDescent="0.25">
      <c r="A311" t="s">
        <v>10</v>
      </c>
      <c r="B311" t="s">
        <v>171</v>
      </c>
      <c r="C311" t="s">
        <v>12</v>
      </c>
      <c r="D311">
        <v>50001</v>
      </c>
      <c r="E311" t="s">
        <v>128</v>
      </c>
      <c r="F311" t="s">
        <v>129</v>
      </c>
      <c r="G311" t="s">
        <v>130</v>
      </c>
      <c r="H311" t="s">
        <v>131</v>
      </c>
      <c r="I311">
        <v>3.4</v>
      </c>
      <c r="J311">
        <v>5.0999999999999996</v>
      </c>
    </row>
    <row r="312" spans="1:10" x14ac:dyDescent="0.25">
      <c r="A312" t="s">
        <v>10</v>
      </c>
      <c r="B312" t="s">
        <v>171</v>
      </c>
      <c r="C312" t="s">
        <v>12</v>
      </c>
      <c r="D312">
        <v>3389</v>
      </c>
      <c r="E312" t="s">
        <v>139</v>
      </c>
      <c r="F312" t="s">
        <v>140</v>
      </c>
      <c r="G312" t="s">
        <v>141</v>
      </c>
      <c r="H312" t="s">
        <v>142</v>
      </c>
      <c r="I312">
        <v>3.7</v>
      </c>
      <c r="J312">
        <v>4.5</v>
      </c>
    </row>
    <row r="313" spans="1:10" x14ac:dyDescent="0.25">
      <c r="A313" t="s">
        <v>10</v>
      </c>
      <c r="B313" t="s">
        <v>171</v>
      </c>
      <c r="C313" t="s">
        <v>12</v>
      </c>
      <c r="D313">
        <v>50001</v>
      </c>
      <c r="E313" t="s">
        <v>139</v>
      </c>
      <c r="F313" t="s">
        <v>140</v>
      </c>
      <c r="G313" t="s">
        <v>141</v>
      </c>
      <c r="H313" t="s">
        <v>142</v>
      </c>
      <c r="I313">
        <v>3.7</v>
      </c>
      <c r="J313">
        <v>4.5</v>
      </c>
    </row>
    <row r="314" spans="1:10" x14ac:dyDescent="0.25">
      <c r="A314" t="s">
        <v>10</v>
      </c>
      <c r="B314" t="s">
        <v>171</v>
      </c>
      <c r="C314" t="s">
        <v>12</v>
      </c>
      <c r="D314">
        <v>445</v>
      </c>
      <c r="E314" t="s">
        <v>87</v>
      </c>
      <c r="F314" t="s">
        <v>88</v>
      </c>
      <c r="G314" t="s">
        <v>20</v>
      </c>
      <c r="H314" t="s">
        <v>16</v>
      </c>
    </row>
    <row r="315" spans="1:10" x14ac:dyDescent="0.25">
      <c r="A315" t="s">
        <v>21</v>
      </c>
      <c r="B315" t="s">
        <v>171</v>
      </c>
      <c r="C315" t="s">
        <v>12</v>
      </c>
      <c r="D315">
        <v>3389</v>
      </c>
      <c r="E315" t="s">
        <v>79</v>
      </c>
      <c r="F315" t="s">
        <v>80</v>
      </c>
      <c r="G315" t="s">
        <v>81</v>
      </c>
      <c r="H315" t="s">
        <v>82</v>
      </c>
      <c r="I315">
        <v>6.5</v>
      </c>
    </row>
    <row r="316" spans="1:10" x14ac:dyDescent="0.25">
      <c r="A316" t="s">
        <v>21</v>
      </c>
      <c r="B316" t="s">
        <v>171</v>
      </c>
      <c r="C316" t="s">
        <v>12</v>
      </c>
      <c r="D316">
        <v>50001</v>
      </c>
      <c r="E316" t="s">
        <v>79</v>
      </c>
      <c r="F316" t="s">
        <v>80</v>
      </c>
      <c r="G316" t="s">
        <v>81</v>
      </c>
      <c r="H316" t="s">
        <v>82</v>
      </c>
      <c r="I316">
        <v>6.5</v>
      </c>
    </row>
    <row r="317" spans="1:10" x14ac:dyDescent="0.25">
      <c r="A317" t="s">
        <v>21</v>
      </c>
      <c r="B317" t="s">
        <v>171</v>
      </c>
      <c r="C317" t="s">
        <v>12</v>
      </c>
      <c r="D317">
        <v>3389</v>
      </c>
      <c r="E317" t="s">
        <v>83</v>
      </c>
      <c r="F317" t="s">
        <v>80</v>
      </c>
      <c r="G317" t="s">
        <v>84</v>
      </c>
      <c r="H317" t="s">
        <v>85</v>
      </c>
      <c r="I317">
        <v>6.5</v>
      </c>
    </row>
    <row r="318" spans="1:10" x14ac:dyDescent="0.25">
      <c r="A318" t="s">
        <v>21</v>
      </c>
      <c r="B318" t="s">
        <v>171</v>
      </c>
      <c r="C318" t="s">
        <v>12</v>
      </c>
      <c r="D318">
        <v>50001</v>
      </c>
      <c r="E318" t="s">
        <v>83</v>
      </c>
      <c r="F318" t="s">
        <v>80</v>
      </c>
      <c r="G318" t="s">
        <v>84</v>
      </c>
      <c r="H318" t="s">
        <v>85</v>
      </c>
      <c r="I318">
        <v>6.5</v>
      </c>
    </row>
    <row r="319" spans="1:10" x14ac:dyDescent="0.25">
      <c r="A319" t="s">
        <v>21</v>
      </c>
      <c r="B319" t="s">
        <v>172</v>
      </c>
      <c r="C319" t="s">
        <v>12</v>
      </c>
      <c r="D319">
        <v>443</v>
      </c>
      <c r="E319" t="s">
        <v>154</v>
      </c>
      <c r="F319" t="s">
        <v>155</v>
      </c>
      <c r="G319" t="s">
        <v>156</v>
      </c>
      <c r="H319" t="s">
        <v>16</v>
      </c>
      <c r="I319">
        <v>5.3</v>
      </c>
    </row>
    <row r="320" spans="1:10" x14ac:dyDescent="0.25">
      <c r="A320" t="s">
        <v>17</v>
      </c>
      <c r="B320" t="s">
        <v>172</v>
      </c>
      <c r="C320" t="s">
        <v>12</v>
      </c>
      <c r="D320">
        <v>0</v>
      </c>
      <c r="E320" t="s">
        <v>18</v>
      </c>
      <c r="F320" t="s">
        <v>19</v>
      </c>
      <c r="G320" t="s">
        <v>20</v>
      </c>
      <c r="H320" t="s">
        <v>16</v>
      </c>
    </row>
    <row r="321" spans="1:10" x14ac:dyDescent="0.25">
      <c r="A321" t="s">
        <v>35</v>
      </c>
      <c r="B321" t="s">
        <v>172</v>
      </c>
      <c r="C321" t="s">
        <v>12</v>
      </c>
      <c r="D321">
        <v>443</v>
      </c>
      <c r="E321" t="s">
        <v>106</v>
      </c>
      <c r="F321" t="s">
        <v>107</v>
      </c>
      <c r="G321" t="s">
        <v>108</v>
      </c>
      <c r="H321" t="s">
        <v>109</v>
      </c>
      <c r="I321">
        <v>9.8000000000000007</v>
      </c>
    </row>
    <row r="322" spans="1:10" x14ac:dyDescent="0.25">
      <c r="A322" t="s">
        <v>42</v>
      </c>
      <c r="B322" t="s">
        <v>172</v>
      </c>
      <c r="C322" t="s">
        <v>12</v>
      </c>
      <c r="D322">
        <v>443</v>
      </c>
      <c r="E322" t="s">
        <v>65</v>
      </c>
      <c r="F322" t="s">
        <v>66</v>
      </c>
      <c r="G322" t="s">
        <v>67</v>
      </c>
      <c r="H322" t="s">
        <v>68</v>
      </c>
      <c r="I322">
        <v>7.5</v>
      </c>
      <c r="J322">
        <v>6.1</v>
      </c>
    </row>
    <row r="323" spans="1:10" x14ac:dyDescent="0.25">
      <c r="A323" t="s">
        <v>42</v>
      </c>
      <c r="B323" t="s">
        <v>172</v>
      </c>
      <c r="C323" t="s">
        <v>12</v>
      </c>
      <c r="D323">
        <v>3389</v>
      </c>
      <c r="E323" t="s">
        <v>65</v>
      </c>
      <c r="F323" t="s">
        <v>66</v>
      </c>
      <c r="G323" t="s">
        <v>67</v>
      </c>
      <c r="H323" t="s">
        <v>68</v>
      </c>
      <c r="I323">
        <v>7.5</v>
      </c>
      <c r="J323">
        <v>6.1</v>
      </c>
    </row>
    <row r="324" spans="1:10" x14ac:dyDescent="0.25">
      <c r="A324" t="s">
        <v>21</v>
      </c>
      <c r="B324" t="s">
        <v>172</v>
      </c>
      <c r="C324" t="s">
        <v>12</v>
      </c>
      <c r="D324">
        <v>443</v>
      </c>
      <c r="E324" t="s">
        <v>47</v>
      </c>
      <c r="F324" t="s">
        <v>48</v>
      </c>
      <c r="G324" t="s">
        <v>49</v>
      </c>
      <c r="H324" t="s">
        <v>50</v>
      </c>
      <c r="I324">
        <v>6.5</v>
      </c>
    </row>
    <row r="325" spans="1:10" x14ac:dyDescent="0.25">
      <c r="A325" t="s">
        <v>21</v>
      </c>
      <c r="B325" t="s">
        <v>172</v>
      </c>
      <c r="C325" t="s">
        <v>12</v>
      </c>
      <c r="D325">
        <v>3389</v>
      </c>
      <c r="E325" t="s">
        <v>47</v>
      </c>
      <c r="F325" t="s">
        <v>48</v>
      </c>
      <c r="G325" t="s">
        <v>49</v>
      </c>
      <c r="H325" t="s">
        <v>50</v>
      </c>
      <c r="I325">
        <v>6.5</v>
      </c>
    </row>
    <row r="326" spans="1:10" x14ac:dyDescent="0.25">
      <c r="A326" t="s">
        <v>21</v>
      </c>
      <c r="B326" t="s">
        <v>172</v>
      </c>
      <c r="C326" t="s">
        <v>12</v>
      </c>
      <c r="D326">
        <v>443</v>
      </c>
      <c r="E326" t="s">
        <v>51</v>
      </c>
      <c r="F326" t="s">
        <v>52</v>
      </c>
      <c r="G326" t="s">
        <v>49</v>
      </c>
      <c r="H326" t="s">
        <v>16</v>
      </c>
      <c r="I326">
        <v>6.5</v>
      </c>
    </row>
    <row r="327" spans="1:10" x14ac:dyDescent="0.25">
      <c r="A327" t="s">
        <v>21</v>
      </c>
      <c r="B327" t="s">
        <v>172</v>
      </c>
      <c r="C327" t="s">
        <v>12</v>
      </c>
      <c r="D327">
        <v>3389</v>
      </c>
      <c r="E327" t="s">
        <v>51</v>
      </c>
      <c r="F327" t="s">
        <v>52</v>
      </c>
      <c r="G327" t="s">
        <v>49</v>
      </c>
      <c r="H327" t="s">
        <v>16</v>
      </c>
      <c r="I327">
        <v>6.5</v>
      </c>
    </row>
    <row r="328" spans="1:10" x14ac:dyDescent="0.25">
      <c r="A328" t="s">
        <v>21</v>
      </c>
      <c r="B328" t="s">
        <v>172</v>
      </c>
      <c r="C328" t="s">
        <v>12</v>
      </c>
      <c r="D328">
        <v>445</v>
      </c>
      <c r="E328" t="s">
        <v>71</v>
      </c>
      <c r="F328" t="s">
        <v>72</v>
      </c>
      <c r="G328" t="s">
        <v>73</v>
      </c>
      <c r="H328" t="s">
        <v>74</v>
      </c>
      <c r="I328">
        <v>5.3</v>
      </c>
    </row>
    <row r="329" spans="1:10" x14ac:dyDescent="0.25">
      <c r="A329" t="s">
        <v>21</v>
      </c>
      <c r="B329" t="s">
        <v>172</v>
      </c>
      <c r="C329" t="s">
        <v>12</v>
      </c>
      <c r="D329">
        <v>443</v>
      </c>
      <c r="E329" t="s">
        <v>120</v>
      </c>
      <c r="F329" t="s">
        <v>121</v>
      </c>
      <c r="G329" t="s">
        <v>122</v>
      </c>
      <c r="H329" t="s">
        <v>123</v>
      </c>
      <c r="I329">
        <v>5.9</v>
      </c>
      <c r="J329">
        <v>3.6</v>
      </c>
    </row>
    <row r="330" spans="1:10" x14ac:dyDescent="0.25">
      <c r="A330" t="s">
        <v>21</v>
      </c>
      <c r="B330" t="s">
        <v>172</v>
      </c>
      <c r="C330" t="s">
        <v>12</v>
      </c>
      <c r="D330">
        <v>3389</v>
      </c>
      <c r="E330" t="s">
        <v>120</v>
      </c>
      <c r="F330" t="s">
        <v>121</v>
      </c>
      <c r="G330" t="s">
        <v>122</v>
      </c>
      <c r="H330" t="s">
        <v>123</v>
      </c>
      <c r="I330">
        <v>5.9</v>
      </c>
      <c r="J330">
        <v>3.6</v>
      </c>
    </row>
    <row r="331" spans="1:10" x14ac:dyDescent="0.25">
      <c r="A331" t="s">
        <v>10</v>
      </c>
      <c r="B331" t="s">
        <v>172</v>
      </c>
      <c r="C331" t="s">
        <v>12</v>
      </c>
      <c r="D331">
        <v>443</v>
      </c>
      <c r="E331" t="s">
        <v>128</v>
      </c>
      <c r="F331" t="s">
        <v>129</v>
      </c>
      <c r="G331" t="s">
        <v>130</v>
      </c>
      <c r="H331" t="s">
        <v>131</v>
      </c>
      <c r="I331">
        <v>3.4</v>
      </c>
      <c r="J331">
        <v>5.0999999999999996</v>
      </c>
    </row>
    <row r="332" spans="1:10" x14ac:dyDescent="0.25">
      <c r="A332" t="s">
        <v>10</v>
      </c>
      <c r="B332" t="s">
        <v>172</v>
      </c>
      <c r="C332" t="s">
        <v>12</v>
      </c>
      <c r="D332">
        <v>443</v>
      </c>
      <c r="E332" t="s">
        <v>139</v>
      </c>
      <c r="F332" t="s">
        <v>140</v>
      </c>
      <c r="G332" t="s">
        <v>141</v>
      </c>
      <c r="H332" t="s">
        <v>142</v>
      </c>
      <c r="I332">
        <v>3.7</v>
      </c>
      <c r="J332">
        <v>4.5</v>
      </c>
    </row>
    <row r="333" spans="1:10" x14ac:dyDescent="0.25">
      <c r="A333" t="s">
        <v>10</v>
      </c>
      <c r="B333" t="s">
        <v>172</v>
      </c>
      <c r="C333" t="s">
        <v>12</v>
      </c>
      <c r="D333">
        <v>3389</v>
      </c>
      <c r="E333" t="s">
        <v>139</v>
      </c>
      <c r="F333" t="s">
        <v>140</v>
      </c>
      <c r="G333" t="s">
        <v>141</v>
      </c>
      <c r="H333" t="s">
        <v>142</v>
      </c>
      <c r="I333">
        <v>3.7</v>
      </c>
      <c r="J333">
        <v>4.5</v>
      </c>
    </row>
    <row r="334" spans="1:10" x14ac:dyDescent="0.25">
      <c r="A334" t="s">
        <v>10</v>
      </c>
      <c r="B334" t="s">
        <v>172</v>
      </c>
      <c r="C334" t="s">
        <v>12</v>
      </c>
      <c r="D334">
        <v>445</v>
      </c>
      <c r="E334" t="s">
        <v>87</v>
      </c>
      <c r="F334" t="s">
        <v>88</v>
      </c>
      <c r="G334" t="s">
        <v>20</v>
      </c>
      <c r="H334" t="s">
        <v>16</v>
      </c>
    </row>
    <row r="335" spans="1:10" x14ac:dyDescent="0.25">
      <c r="A335" t="s">
        <v>21</v>
      </c>
      <c r="B335" t="s">
        <v>172</v>
      </c>
      <c r="C335" t="s">
        <v>12</v>
      </c>
      <c r="D335">
        <v>443</v>
      </c>
      <c r="E335" t="s">
        <v>79</v>
      </c>
      <c r="F335" t="s">
        <v>80</v>
      </c>
      <c r="G335" t="s">
        <v>81</v>
      </c>
      <c r="H335" t="s">
        <v>82</v>
      </c>
      <c r="I335">
        <v>6.5</v>
      </c>
    </row>
    <row r="336" spans="1:10" x14ac:dyDescent="0.25">
      <c r="A336" t="s">
        <v>21</v>
      </c>
      <c r="B336" t="s">
        <v>172</v>
      </c>
      <c r="C336" t="s">
        <v>12</v>
      </c>
      <c r="D336">
        <v>3389</v>
      </c>
      <c r="E336" t="s">
        <v>79</v>
      </c>
      <c r="F336" t="s">
        <v>80</v>
      </c>
      <c r="G336" t="s">
        <v>81</v>
      </c>
      <c r="H336" t="s">
        <v>82</v>
      </c>
      <c r="I336">
        <v>6.5</v>
      </c>
    </row>
    <row r="337" spans="1:10" x14ac:dyDescent="0.25">
      <c r="A337" t="s">
        <v>21</v>
      </c>
      <c r="B337" t="s">
        <v>172</v>
      </c>
      <c r="C337" t="s">
        <v>12</v>
      </c>
      <c r="D337">
        <v>443</v>
      </c>
      <c r="E337" t="s">
        <v>173</v>
      </c>
      <c r="F337" t="s">
        <v>174</v>
      </c>
      <c r="G337" t="s">
        <v>175</v>
      </c>
      <c r="H337" t="s">
        <v>176</v>
      </c>
      <c r="I337">
        <v>6.5</v>
      </c>
    </row>
    <row r="338" spans="1:10" x14ac:dyDescent="0.25">
      <c r="A338" t="s">
        <v>21</v>
      </c>
      <c r="B338" t="s">
        <v>172</v>
      </c>
      <c r="C338" t="s">
        <v>12</v>
      </c>
      <c r="D338">
        <v>443</v>
      </c>
      <c r="E338" t="s">
        <v>83</v>
      </c>
      <c r="F338" t="s">
        <v>80</v>
      </c>
      <c r="G338" t="s">
        <v>84</v>
      </c>
      <c r="H338" t="s">
        <v>85</v>
      </c>
      <c r="I338">
        <v>6.5</v>
      </c>
    </row>
    <row r="339" spans="1:10" x14ac:dyDescent="0.25">
      <c r="A339" t="s">
        <v>21</v>
      </c>
      <c r="B339" t="s">
        <v>172</v>
      </c>
      <c r="C339" t="s">
        <v>12</v>
      </c>
      <c r="D339">
        <v>3389</v>
      </c>
      <c r="E339" t="s">
        <v>83</v>
      </c>
      <c r="F339" t="s">
        <v>80</v>
      </c>
      <c r="G339" t="s">
        <v>84</v>
      </c>
      <c r="H339" t="s">
        <v>85</v>
      </c>
      <c r="I339">
        <v>6.5</v>
      </c>
    </row>
    <row r="340" spans="1:10" x14ac:dyDescent="0.25">
      <c r="A340" t="s">
        <v>17</v>
      </c>
      <c r="B340" t="s">
        <v>177</v>
      </c>
      <c r="C340" t="s">
        <v>12</v>
      </c>
      <c r="D340">
        <v>0</v>
      </c>
      <c r="E340" t="s">
        <v>18</v>
      </c>
      <c r="F340" t="s">
        <v>19</v>
      </c>
      <c r="G340" t="s">
        <v>20</v>
      </c>
      <c r="H340" t="s">
        <v>16</v>
      </c>
    </row>
    <row r="341" spans="1:10" x14ac:dyDescent="0.25">
      <c r="A341" t="s">
        <v>10</v>
      </c>
      <c r="B341" t="s">
        <v>177</v>
      </c>
      <c r="C341" t="s">
        <v>12</v>
      </c>
      <c r="D341">
        <v>0</v>
      </c>
      <c r="E341" t="s">
        <v>53</v>
      </c>
      <c r="F341" t="s">
        <v>54</v>
      </c>
      <c r="G341" t="s">
        <v>55</v>
      </c>
      <c r="H341" t="s">
        <v>16</v>
      </c>
    </row>
    <row r="342" spans="1:10" x14ac:dyDescent="0.25">
      <c r="A342" t="s">
        <v>35</v>
      </c>
      <c r="B342" t="s">
        <v>177</v>
      </c>
      <c r="C342" t="s">
        <v>12</v>
      </c>
      <c r="D342">
        <v>22</v>
      </c>
      <c r="E342" t="s">
        <v>178</v>
      </c>
      <c r="F342" t="s">
        <v>179</v>
      </c>
      <c r="G342" t="s">
        <v>180</v>
      </c>
      <c r="H342" t="s">
        <v>181</v>
      </c>
      <c r="I342">
        <v>9.8000000000000007</v>
      </c>
      <c r="J342">
        <v>6.7</v>
      </c>
    </row>
    <row r="343" spans="1:10" x14ac:dyDescent="0.25">
      <c r="A343" t="s">
        <v>21</v>
      </c>
      <c r="B343" t="s">
        <v>177</v>
      </c>
      <c r="C343" t="s">
        <v>12</v>
      </c>
      <c r="D343">
        <v>22</v>
      </c>
      <c r="E343" t="s">
        <v>182</v>
      </c>
      <c r="F343" t="s">
        <v>179</v>
      </c>
      <c r="G343" t="s">
        <v>183</v>
      </c>
      <c r="H343" t="s">
        <v>184</v>
      </c>
      <c r="I343">
        <v>6.5</v>
      </c>
      <c r="J343">
        <v>6.7</v>
      </c>
    </row>
    <row r="344" spans="1:10" x14ac:dyDescent="0.25">
      <c r="A344" t="s">
        <v>21</v>
      </c>
      <c r="B344" t="s">
        <v>177</v>
      </c>
      <c r="C344" t="s">
        <v>12</v>
      </c>
      <c r="D344">
        <v>22</v>
      </c>
      <c r="E344" t="s">
        <v>60</v>
      </c>
      <c r="F344" t="s">
        <v>61</v>
      </c>
      <c r="G344" t="s">
        <v>62</v>
      </c>
      <c r="H344" t="s">
        <v>63</v>
      </c>
      <c r="I344">
        <v>5.9</v>
      </c>
      <c r="J344">
        <v>6.7</v>
      </c>
    </row>
    <row r="345" spans="1:10" x14ac:dyDescent="0.25">
      <c r="A345" t="s">
        <v>17</v>
      </c>
      <c r="B345" t="s">
        <v>185</v>
      </c>
      <c r="C345" t="s">
        <v>12</v>
      </c>
      <c r="D345">
        <v>0</v>
      </c>
      <c r="E345" t="s">
        <v>18</v>
      </c>
      <c r="F345" t="s">
        <v>19</v>
      </c>
      <c r="G345" t="s">
        <v>20</v>
      </c>
      <c r="H345" t="s">
        <v>16</v>
      </c>
    </row>
    <row r="346" spans="1:10" x14ac:dyDescent="0.25">
      <c r="A346" t="s">
        <v>42</v>
      </c>
      <c r="B346" t="s">
        <v>185</v>
      </c>
      <c r="C346" t="s">
        <v>12</v>
      </c>
      <c r="D346">
        <v>3389</v>
      </c>
      <c r="E346" t="s">
        <v>65</v>
      </c>
      <c r="F346" t="s">
        <v>66</v>
      </c>
      <c r="G346" t="s">
        <v>67</v>
      </c>
      <c r="H346" t="s">
        <v>68</v>
      </c>
      <c r="I346">
        <v>7.5</v>
      </c>
      <c r="J346">
        <v>6.1</v>
      </c>
    </row>
    <row r="347" spans="1:10" x14ac:dyDescent="0.25">
      <c r="A347" t="s">
        <v>21</v>
      </c>
      <c r="B347" t="s">
        <v>185</v>
      </c>
      <c r="C347" t="s">
        <v>12</v>
      </c>
      <c r="D347">
        <v>3389</v>
      </c>
      <c r="E347" t="s">
        <v>47</v>
      </c>
      <c r="F347" t="s">
        <v>48</v>
      </c>
      <c r="G347" t="s">
        <v>49</v>
      </c>
      <c r="H347" t="s">
        <v>50</v>
      </c>
      <c r="I347">
        <v>6.5</v>
      </c>
    </row>
    <row r="348" spans="1:10" x14ac:dyDescent="0.25">
      <c r="A348" t="s">
        <v>21</v>
      </c>
      <c r="B348" t="s">
        <v>185</v>
      </c>
      <c r="C348" t="s">
        <v>12</v>
      </c>
      <c r="D348">
        <v>3389</v>
      </c>
      <c r="E348" t="s">
        <v>51</v>
      </c>
      <c r="F348" t="s">
        <v>52</v>
      </c>
      <c r="G348" t="s">
        <v>49</v>
      </c>
      <c r="H348" t="s">
        <v>16</v>
      </c>
      <c r="I348">
        <v>6.5</v>
      </c>
    </row>
    <row r="349" spans="1:10" x14ac:dyDescent="0.25">
      <c r="A349" t="s">
        <v>21</v>
      </c>
      <c r="B349" t="s">
        <v>185</v>
      </c>
      <c r="C349" t="s">
        <v>12</v>
      </c>
      <c r="D349">
        <v>445</v>
      </c>
      <c r="E349" t="s">
        <v>71</v>
      </c>
      <c r="F349" t="s">
        <v>72</v>
      </c>
      <c r="G349" t="s">
        <v>73</v>
      </c>
      <c r="H349" t="s">
        <v>74</v>
      </c>
      <c r="I349">
        <v>5.3</v>
      </c>
    </row>
    <row r="350" spans="1:10" x14ac:dyDescent="0.25">
      <c r="A350" t="s">
        <v>21</v>
      </c>
      <c r="B350" t="s">
        <v>185</v>
      </c>
      <c r="C350" t="s">
        <v>12</v>
      </c>
      <c r="D350">
        <v>3389</v>
      </c>
      <c r="E350" t="s">
        <v>79</v>
      </c>
      <c r="F350" t="s">
        <v>80</v>
      </c>
      <c r="G350" t="s">
        <v>81</v>
      </c>
      <c r="H350" t="s">
        <v>82</v>
      </c>
      <c r="I350">
        <v>6.5</v>
      </c>
    </row>
    <row r="351" spans="1:10" x14ac:dyDescent="0.25">
      <c r="A351" t="s">
        <v>21</v>
      </c>
      <c r="B351" t="s">
        <v>185</v>
      </c>
      <c r="C351" t="s">
        <v>12</v>
      </c>
      <c r="D351">
        <v>3389</v>
      </c>
      <c r="E351" t="s">
        <v>83</v>
      </c>
      <c r="F351" t="s">
        <v>80</v>
      </c>
      <c r="G351" t="s">
        <v>84</v>
      </c>
      <c r="H351" t="s">
        <v>85</v>
      </c>
      <c r="I351">
        <v>6.5</v>
      </c>
    </row>
    <row r="352" spans="1:10" x14ac:dyDescent="0.25">
      <c r="A352" t="s">
        <v>21</v>
      </c>
      <c r="B352" t="s">
        <v>186</v>
      </c>
      <c r="C352" t="s">
        <v>12</v>
      </c>
      <c r="D352">
        <v>3389</v>
      </c>
      <c r="E352" t="s">
        <v>102</v>
      </c>
      <c r="F352" t="s">
        <v>103</v>
      </c>
      <c r="G352" t="s">
        <v>104</v>
      </c>
      <c r="H352" t="s">
        <v>105</v>
      </c>
      <c r="I352">
        <v>6.5</v>
      </c>
      <c r="J352">
        <v>2.5</v>
      </c>
    </row>
    <row r="353" spans="1:10" x14ac:dyDescent="0.25">
      <c r="A353" t="s">
        <v>17</v>
      </c>
      <c r="B353" t="s">
        <v>186</v>
      </c>
      <c r="C353" t="s">
        <v>12</v>
      </c>
      <c r="D353">
        <v>0</v>
      </c>
      <c r="E353" t="s">
        <v>18</v>
      </c>
      <c r="F353" t="s">
        <v>19</v>
      </c>
      <c r="G353" t="s">
        <v>20</v>
      </c>
      <c r="H353" t="s">
        <v>16</v>
      </c>
    </row>
    <row r="354" spans="1:10" x14ac:dyDescent="0.25">
      <c r="A354" t="s">
        <v>35</v>
      </c>
      <c r="B354" t="s">
        <v>186</v>
      </c>
      <c r="C354" t="s">
        <v>12</v>
      </c>
      <c r="D354">
        <v>1433</v>
      </c>
      <c r="E354" t="s">
        <v>106</v>
      </c>
      <c r="F354" t="s">
        <v>107</v>
      </c>
      <c r="G354" t="s">
        <v>108</v>
      </c>
      <c r="H354" t="s">
        <v>109</v>
      </c>
      <c r="I354">
        <v>9.8000000000000007</v>
      </c>
    </row>
    <row r="355" spans="1:10" x14ac:dyDescent="0.25">
      <c r="A355" t="s">
        <v>10</v>
      </c>
      <c r="B355" t="s">
        <v>186</v>
      </c>
      <c r="C355" t="s">
        <v>12</v>
      </c>
      <c r="D355">
        <v>3389</v>
      </c>
      <c r="E355" t="s">
        <v>110</v>
      </c>
      <c r="F355" t="s">
        <v>111</v>
      </c>
      <c r="G355" t="s">
        <v>112</v>
      </c>
      <c r="H355" t="s">
        <v>16</v>
      </c>
    </row>
    <row r="356" spans="1:10" x14ac:dyDescent="0.25">
      <c r="A356" t="s">
        <v>42</v>
      </c>
      <c r="B356" t="s">
        <v>186</v>
      </c>
      <c r="C356" t="s">
        <v>12</v>
      </c>
      <c r="D356">
        <v>1433</v>
      </c>
      <c r="E356" t="s">
        <v>113</v>
      </c>
      <c r="F356" t="s">
        <v>114</v>
      </c>
      <c r="G356" t="s">
        <v>115</v>
      </c>
      <c r="H356" t="s">
        <v>116</v>
      </c>
      <c r="I356">
        <v>7.5</v>
      </c>
      <c r="J356">
        <v>4.9000000000000004</v>
      </c>
    </row>
    <row r="357" spans="1:10" x14ac:dyDescent="0.25">
      <c r="A357" t="s">
        <v>42</v>
      </c>
      <c r="B357" t="s">
        <v>186</v>
      </c>
      <c r="C357" t="s">
        <v>12</v>
      </c>
      <c r="D357">
        <v>1433</v>
      </c>
      <c r="E357" t="s">
        <v>65</v>
      </c>
      <c r="F357" t="s">
        <v>66</v>
      </c>
      <c r="G357" t="s">
        <v>67</v>
      </c>
      <c r="H357" t="s">
        <v>68</v>
      </c>
      <c r="I357">
        <v>7.5</v>
      </c>
      <c r="J357">
        <v>6.1</v>
      </c>
    </row>
    <row r="358" spans="1:10" x14ac:dyDescent="0.25">
      <c r="A358" t="s">
        <v>42</v>
      </c>
      <c r="B358" t="s">
        <v>186</v>
      </c>
      <c r="C358" t="s">
        <v>12</v>
      </c>
      <c r="D358">
        <v>3389</v>
      </c>
      <c r="E358" t="s">
        <v>65</v>
      </c>
      <c r="F358" t="s">
        <v>66</v>
      </c>
      <c r="G358" t="s">
        <v>67</v>
      </c>
      <c r="H358" t="s">
        <v>68</v>
      </c>
      <c r="I358">
        <v>7.5</v>
      </c>
      <c r="J358">
        <v>6.1</v>
      </c>
    </row>
    <row r="359" spans="1:10" x14ac:dyDescent="0.25">
      <c r="A359" t="s">
        <v>21</v>
      </c>
      <c r="B359" t="s">
        <v>186</v>
      </c>
      <c r="C359" t="s">
        <v>12</v>
      </c>
      <c r="D359">
        <v>1433</v>
      </c>
      <c r="E359" t="s">
        <v>69</v>
      </c>
      <c r="F359" t="s">
        <v>70</v>
      </c>
      <c r="G359" t="s">
        <v>49</v>
      </c>
      <c r="H359" t="s">
        <v>16</v>
      </c>
      <c r="I359">
        <v>5.3</v>
      </c>
    </row>
    <row r="360" spans="1:10" x14ac:dyDescent="0.25">
      <c r="A360" t="s">
        <v>21</v>
      </c>
      <c r="B360" t="s">
        <v>186</v>
      </c>
      <c r="C360" t="s">
        <v>12</v>
      </c>
      <c r="D360">
        <v>1433</v>
      </c>
      <c r="E360" t="s">
        <v>47</v>
      </c>
      <c r="F360" t="s">
        <v>48</v>
      </c>
      <c r="G360" t="s">
        <v>49</v>
      </c>
      <c r="H360" t="s">
        <v>50</v>
      </c>
      <c r="I360">
        <v>6.5</v>
      </c>
    </row>
    <row r="361" spans="1:10" x14ac:dyDescent="0.25">
      <c r="A361" t="s">
        <v>21</v>
      </c>
      <c r="B361" t="s">
        <v>186</v>
      </c>
      <c r="C361" t="s">
        <v>12</v>
      </c>
      <c r="D361">
        <v>3389</v>
      </c>
      <c r="E361" t="s">
        <v>47</v>
      </c>
      <c r="F361" t="s">
        <v>48</v>
      </c>
      <c r="G361" t="s">
        <v>49</v>
      </c>
      <c r="H361" t="s">
        <v>50</v>
      </c>
      <c r="I361">
        <v>6.5</v>
      </c>
    </row>
    <row r="362" spans="1:10" x14ac:dyDescent="0.25">
      <c r="A362" t="s">
        <v>21</v>
      </c>
      <c r="B362" t="s">
        <v>186</v>
      </c>
      <c r="C362" t="s">
        <v>12</v>
      </c>
      <c r="D362">
        <v>1433</v>
      </c>
      <c r="E362" t="s">
        <v>51</v>
      </c>
      <c r="F362" t="s">
        <v>52</v>
      </c>
      <c r="G362" t="s">
        <v>49</v>
      </c>
      <c r="H362" t="s">
        <v>16</v>
      </c>
      <c r="I362">
        <v>6.5</v>
      </c>
    </row>
    <row r="363" spans="1:10" x14ac:dyDescent="0.25">
      <c r="A363" t="s">
        <v>21</v>
      </c>
      <c r="B363" t="s">
        <v>186</v>
      </c>
      <c r="C363" t="s">
        <v>12</v>
      </c>
      <c r="D363">
        <v>3389</v>
      </c>
      <c r="E363" t="s">
        <v>51</v>
      </c>
      <c r="F363" t="s">
        <v>52</v>
      </c>
      <c r="G363" t="s">
        <v>49</v>
      </c>
      <c r="H363" t="s">
        <v>16</v>
      </c>
      <c r="I363">
        <v>6.5</v>
      </c>
    </row>
    <row r="364" spans="1:10" x14ac:dyDescent="0.25">
      <c r="A364" t="s">
        <v>21</v>
      </c>
      <c r="B364" t="s">
        <v>186</v>
      </c>
      <c r="C364" t="s">
        <v>12</v>
      </c>
      <c r="D364">
        <v>445</v>
      </c>
      <c r="E364" t="s">
        <v>71</v>
      </c>
      <c r="F364" t="s">
        <v>72</v>
      </c>
      <c r="G364" t="s">
        <v>73</v>
      </c>
      <c r="H364" t="s">
        <v>74</v>
      </c>
      <c r="I364">
        <v>5.3</v>
      </c>
    </row>
    <row r="365" spans="1:10" x14ac:dyDescent="0.25">
      <c r="A365" t="s">
        <v>21</v>
      </c>
      <c r="B365" t="s">
        <v>186</v>
      </c>
      <c r="C365" t="s">
        <v>12</v>
      </c>
      <c r="D365">
        <v>3389</v>
      </c>
      <c r="E365" t="s">
        <v>117</v>
      </c>
      <c r="F365" t="s">
        <v>118</v>
      </c>
      <c r="G365" t="s">
        <v>119</v>
      </c>
      <c r="H365" t="s">
        <v>16</v>
      </c>
    </row>
    <row r="366" spans="1:10" x14ac:dyDescent="0.25">
      <c r="A366" t="s">
        <v>21</v>
      </c>
      <c r="B366" t="s">
        <v>186</v>
      </c>
      <c r="C366" t="s">
        <v>12</v>
      </c>
      <c r="D366">
        <v>3389</v>
      </c>
      <c r="E366" t="s">
        <v>75</v>
      </c>
      <c r="F366" t="s">
        <v>76</v>
      </c>
      <c r="G366" t="s">
        <v>77</v>
      </c>
      <c r="H366" t="s">
        <v>78</v>
      </c>
      <c r="I366">
        <v>4</v>
      </c>
    </row>
    <row r="367" spans="1:10" x14ac:dyDescent="0.25">
      <c r="A367" t="s">
        <v>21</v>
      </c>
      <c r="B367" t="s">
        <v>186</v>
      </c>
      <c r="C367" t="s">
        <v>12</v>
      </c>
      <c r="D367">
        <v>1433</v>
      </c>
      <c r="E367" t="s">
        <v>120</v>
      </c>
      <c r="F367" t="s">
        <v>121</v>
      </c>
      <c r="G367" t="s">
        <v>122</v>
      </c>
      <c r="H367" t="s">
        <v>123</v>
      </c>
      <c r="I367">
        <v>5.9</v>
      </c>
      <c r="J367">
        <v>3.6</v>
      </c>
    </row>
    <row r="368" spans="1:10" x14ac:dyDescent="0.25">
      <c r="A368" t="s">
        <v>21</v>
      </c>
      <c r="B368" t="s">
        <v>186</v>
      </c>
      <c r="C368" t="s">
        <v>12</v>
      </c>
      <c r="D368">
        <v>3389</v>
      </c>
      <c r="E368" t="s">
        <v>120</v>
      </c>
      <c r="F368" t="s">
        <v>121</v>
      </c>
      <c r="G368" t="s">
        <v>122</v>
      </c>
      <c r="H368" t="s">
        <v>123</v>
      </c>
      <c r="I368">
        <v>5.9</v>
      </c>
      <c r="J368">
        <v>3.6</v>
      </c>
    </row>
    <row r="369" spans="1:10" x14ac:dyDescent="0.25">
      <c r="A369" t="s">
        <v>10</v>
      </c>
      <c r="B369" t="s">
        <v>186</v>
      </c>
      <c r="C369" t="s">
        <v>12</v>
      </c>
      <c r="D369">
        <v>1433</v>
      </c>
      <c r="E369" t="s">
        <v>124</v>
      </c>
      <c r="F369" t="s">
        <v>125</v>
      </c>
      <c r="G369" t="s">
        <v>126</v>
      </c>
      <c r="H369" t="s">
        <v>127</v>
      </c>
    </row>
    <row r="370" spans="1:10" x14ac:dyDescent="0.25">
      <c r="A370" t="s">
        <v>35</v>
      </c>
      <c r="B370" t="s">
        <v>186</v>
      </c>
      <c r="C370" t="s">
        <v>12</v>
      </c>
      <c r="D370">
        <v>1433</v>
      </c>
      <c r="E370" t="s">
        <v>158</v>
      </c>
      <c r="F370" t="s">
        <v>159</v>
      </c>
      <c r="G370" t="s">
        <v>160</v>
      </c>
      <c r="H370" t="s">
        <v>161</v>
      </c>
      <c r="I370">
        <v>10</v>
      </c>
    </row>
    <row r="371" spans="1:10" x14ac:dyDescent="0.25">
      <c r="A371" t="s">
        <v>10</v>
      </c>
      <c r="B371" t="s">
        <v>186</v>
      </c>
      <c r="C371" t="s">
        <v>12</v>
      </c>
      <c r="D371">
        <v>1433</v>
      </c>
      <c r="E371" t="s">
        <v>128</v>
      </c>
      <c r="F371" t="s">
        <v>129</v>
      </c>
      <c r="G371" t="s">
        <v>130</v>
      </c>
      <c r="H371" t="s">
        <v>131</v>
      </c>
      <c r="I371">
        <v>3.4</v>
      </c>
      <c r="J371">
        <v>5.0999999999999996</v>
      </c>
    </row>
    <row r="372" spans="1:10" x14ac:dyDescent="0.25">
      <c r="A372" t="s">
        <v>10</v>
      </c>
      <c r="B372" t="s">
        <v>186</v>
      </c>
      <c r="C372" t="s">
        <v>12</v>
      </c>
      <c r="D372">
        <v>1433</v>
      </c>
      <c r="E372" t="s">
        <v>139</v>
      </c>
      <c r="F372" t="s">
        <v>140</v>
      </c>
      <c r="G372" t="s">
        <v>141</v>
      </c>
      <c r="H372" t="s">
        <v>142</v>
      </c>
      <c r="I372">
        <v>3.7</v>
      </c>
      <c r="J372">
        <v>4.5</v>
      </c>
    </row>
    <row r="373" spans="1:10" x14ac:dyDescent="0.25">
      <c r="A373" t="s">
        <v>10</v>
      </c>
      <c r="B373" t="s">
        <v>186</v>
      </c>
      <c r="C373" t="s">
        <v>12</v>
      </c>
      <c r="D373">
        <v>3389</v>
      </c>
      <c r="E373" t="s">
        <v>139</v>
      </c>
      <c r="F373" t="s">
        <v>140</v>
      </c>
      <c r="G373" t="s">
        <v>141</v>
      </c>
      <c r="H373" t="s">
        <v>142</v>
      </c>
      <c r="I373">
        <v>3.7</v>
      </c>
      <c r="J373">
        <v>4.5</v>
      </c>
    </row>
    <row r="374" spans="1:10" x14ac:dyDescent="0.25">
      <c r="A374" t="s">
        <v>10</v>
      </c>
      <c r="B374" t="s">
        <v>186</v>
      </c>
      <c r="C374" t="s">
        <v>12</v>
      </c>
      <c r="D374">
        <v>445</v>
      </c>
      <c r="E374" t="s">
        <v>87</v>
      </c>
      <c r="F374" t="s">
        <v>88</v>
      </c>
      <c r="G374" t="s">
        <v>20</v>
      </c>
      <c r="H374" t="s">
        <v>16</v>
      </c>
    </row>
    <row r="375" spans="1:10" x14ac:dyDescent="0.25">
      <c r="A375" t="s">
        <v>21</v>
      </c>
      <c r="B375" t="s">
        <v>186</v>
      </c>
      <c r="C375" t="s">
        <v>12</v>
      </c>
      <c r="D375">
        <v>1433</v>
      </c>
      <c r="E375" t="s">
        <v>79</v>
      </c>
      <c r="F375" t="s">
        <v>80</v>
      </c>
      <c r="G375" t="s">
        <v>81</v>
      </c>
      <c r="H375" t="s">
        <v>82</v>
      </c>
      <c r="I375">
        <v>6.5</v>
      </c>
    </row>
    <row r="376" spans="1:10" x14ac:dyDescent="0.25">
      <c r="A376" t="s">
        <v>21</v>
      </c>
      <c r="B376" t="s">
        <v>186</v>
      </c>
      <c r="C376" t="s">
        <v>12</v>
      </c>
      <c r="D376">
        <v>3389</v>
      </c>
      <c r="E376" t="s">
        <v>79</v>
      </c>
      <c r="F376" t="s">
        <v>80</v>
      </c>
      <c r="G376" t="s">
        <v>81</v>
      </c>
      <c r="H376" t="s">
        <v>82</v>
      </c>
      <c r="I376">
        <v>6.5</v>
      </c>
    </row>
    <row r="377" spans="1:10" x14ac:dyDescent="0.25">
      <c r="A377" t="s">
        <v>21</v>
      </c>
      <c r="B377" t="s">
        <v>186</v>
      </c>
      <c r="C377" t="s">
        <v>12</v>
      </c>
      <c r="D377">
        <v>1433</v>
      </c>
      <c r="E377" t="s">
        <v>83</v>
      </c>
      <c r="F377" t="s">
        <v>80</v>
      </c>
      <c r="G377" t="s">
        <v>84</v>
      </c>
      <c r="H377" t="s">
        <v>85</v>
      </c>
      <c r="I377">
        <v>6.5</v>
      </c>
    </row>
    <row r="378" spans="1:10" x14ac:dyDescent="0.25">
      <c r="A378" t="s">
        <v>21</v>
      </c>
      <c r="B378" t="s">
        <v>186</v>
      </c>
      <c r="C378" t="s">
        <v>12</v>
      </c>
      <c r="D378">
        <v>3389</v>
      </c>
      <c r="E378" t="s">
        <v>83</v>
      </c>
      <c r="F378" t="s">
        <v>80</v>
      </c>
      <c r="G378" t="s">
        <v>84</v>
      </c>
      <c r="H378" t="s">
        <v>85</v>
      </c>
      <c r="I378">
        <v>6.5</v>
      </c>
    </row>
    <row r="379" spans="1:10" x14ac:dyDescent="0.25">
      <c r="A379" t="s">
        <v>17</v>
      </c>
      <c r="B379" t="s">
        <v>187</v>
      </c>
      <c r="C379" t="s">
        <v>12</v>
      </c>
      <c r="D379">
        <v>0</v>
      </c>
      <c r="E379" t="s">
        <v>18</v>
      </c>
      <c r="F379" t="s">
        <v>19</v>
      </c>
      <c r="G379" t="s">
        <v>20</v>
      </c>
      <c r="H379" t="s">
        <v>16</v>
      </c>
    </row>
    <row r="380" spans="1:10" x14ac:dyDescent="0.25">
      <c r="A380" t="s">
        <v>35</v>
      </c>
      <c r="B380" t="s">
        <v>187</v>
      </c>
      <c r="C380" t="s">
        <v>12</v>
      </c>
      <c r="D380">
        <v>1433</v>
      </c>
      <c r="E380" t="s">
        <v>106</v>
      </c>
      <c r="F380" t="s">
        <v>107</v>
      </c>
      <c r="G380" t="s">
        <v>108</v>
      </c>
      <c r="H380" t="s">
        <v>109</v>
      </c>
      <c r="I380">
        <v>9.8000000000000007</v>
      </c>
    </row>
    <row r="381" spans="1:10" x14ac:dyDescent="0.25">
      <c r="A381" t="s">
        <v>42</v>
      </c>
      <c r="B381" t="s">
        <v>187</v>
      </c>
      <c r="C381" t="s">
        <v>12</v>
      </c>
      <c r="D381">
        <v>1433</v>
      </c>
      <c r="E381" t="s">
        <v>113</v>
      </c>
      <c r="F381" t="s">
        <v>114</v>
      </c>
      <c r="G381" t="s">
        <v>115</v>
      </c>
      <c r="H381" t="s">
        <v>116</v>
      </c>
      <c r="I381">
        <v>7.5</v>
      </c>
      <c r="J381">
        <v>4.9000000000000004</v>
      </c>
    </row>
    <row r="382" spans="1:10" x14ac:dyDescent="0.25">
      <c r="A382" t="s">
        <v>42</v>
      </c>
      <c r="B382" t="s">
        <v>187</v>
      </c>
      <c r="C382" t="s">
        <v>12</v>
      </c>
      <c r="D382">
        <v>1433</v>
      </c>
      <c r="E382" t="s">
        <v>65</v>
      </c>
      <c r="F382" t="s">
        <v>66</v>
      </c>
      <c r="G382" t="s">
        <v>67</v>
      </c>
      <c r="H382" t="s">
        <v>68</v>
      </c>
      <c r="I382">
        <v>7.5</v>
      </c>
      <c r="J382">
        <v>6.1</v>
      </c>
    </row>
    <row r="383" spans="1:10" x14ac:dyDescent="0.25">
      <c r="A383" t="s">
        <v>42</v>
      </c>
      <c r="B383" t="s">
        <v>187</v>
      </c>
      <c r="C383" t="s">
        <v>12</v>
      </c>
      <c r="D383">
        <v>3389</v>
      </c>
      <c r="E383" t="s">
        <v>65</v>
      </c>
      <c r="F383" t="s">
        <v>66</v>
      </c>
      <c r="G383" t="s">
        <v>67</v>
      </c>
      <c r="H383" t="s">
        <v>68</v>
      </c>
      <c r="I383">
        <v>7.5</v>
      </c>
      <c r="J383">
        <v>6.1</v>
      </c>
    </row>
    <row r="384" spans="1:10" x14ac:dyDescent="0.25">
      <c r="A384" t="s">
        <v>21</v>
      </c>
      <c r="B384" t="s">
        <v>187</v>
      </c>
      <c r="C384" t="s">
        <v>12</v>
      </c>
      <c r="D384">
        <v>1433</v>
      </c>
      <c r="E384" t="s">
        <v>69</v>
      </c>
      <c r="F384" t="s">
        <v>70</v>
      </c>
      <c r="G384" t="s">
        <v>49</v>
      </c>
      <c r="H384" t="s">
        <v>16</v>
      </c>
      <c r="I384">
        <v>5.3</v>
      </c>
    </row>
    <row r="385" spans="1:10" x14ac:dyDescent="0.25">
      <c r="A385" t="s">
        <v>21</v>
      </c>
      <c r="B385" t="s">
        <v>187</v>
      </c>
      <c r="C385" t="s">
        <v>12</v>
      </c>
      <c r="D385">
        <v>1433</v>
      </c>
      <c r="E385" t="s">
        <v>47</v>
      </c>
      <c r="F385" t="s">
        <v>48</v>
      </c>
      <c r="G385" t="s">
        <v>49</v>
      </c>
      <c r="H385" t="s">
        <v>50</v>
      </c>
      <c r="I385">
        <v>6.5</v>
      </c>
    </row>
    <row r="386" spans="1:10" x14ac:dyDescent="0.25">
      <c r="A386" t="s">
        <v>21</v>
      </c>
      <c r="B386" t="s">
        <v>187</v>
      </c>
      <c r="C386" t="s">
        <v>12</v>
      </c>
      <c r="D386">
        <v>3389</v>
      </c>
      <c r="E386" t="s">
        <v>47</v>
      </c>
      <c r="F386" t="s">
        <v>48</v>
      </c>
      <c r="G386" t="s">
        <v>49</v>
      </c>
      <c r="H386" t="s">
        <v>50</v>
      </c>
      <c r="I386">
        <v>6.5</v>
      </c>
    </row>
    <row r="387" spans="1:10" x14ac:dyDescent="0.25">
      <c r="A387" t="s">
        <v>21</v>
      </c>
      <c r="B387" t="s">
        <v>187</v>
      </c>
      <c r="C387" t="s">
        <v>12</v>
      </c>
      <c r="D387">
        <v>1433</v>
      </c>
      <c r="E387" t="s">
        <v>51</v>
      </c>
      <c r="F387" t="s">
        <v>52</v>
      </c>
      <c r="G387" t="s">
        <v>49</v>
      </c>
      <c r="H387" t="s">
        <v>16</v>
      </c>
      <c r="I387">
        <v>6.5</v>
      </c>
    </row>
    <row r="388" spans="1:10" x14ac:dyDescent="0.25">
      <c r="A388" t="s">
        <v>21</v>
      </c>
      <c r="B388" t="s">
        <v>187</v>
      </c>
      <c r="C388" t="s">
        <v>12</v>
      </c>
      <c r="D388">
        <v>3389</v>
      </c>
      <c r="E388" t="s">
        <v>51</v>
      </c>
      <c r="F388" t="s">
        <v>52</v>
      </c>
      <c r="G388" t="s">
        <v>49</v>
      </c>
      <c r="H388" t="s">
        <v>16</v>
      </c>
      <c r="I388">
        <v>6.5</v>
      </c>
    </row>
    <row r="389" spans="1:10" x14ac:dyDescent="0.25">
      <c r="A389" t="s">
        <v>21</v>
      </c>
      <c r="B389" t="s">
        <v>187</v>
      </c>
      <c r="C389" t="s">
        <v>12</v>
      </c>
      <c r="D389">
        <v>445</v>
      </c>
      <c r="E389" t="s">
        <v>71</v>
      </c>
      <c r="F389" t="s">
        <v>72</v>
      </c>
      <c r="G389" t="s">
        <v>73</v>
      </c>
      <c r="H389" t="s">
        <v>74</v>
      </c>
      <c r="I389">
        <v>5.3</v>
      </c>
    </row>
    <row r="390" spans="1:10" x14ac:dyDescent="0.25">
      <c r="A390" t="s">
        <v>21</v>
      </c>
      <c r="B390" t="s">
        <v>187</v>
      </c>
      <c r="C390" t="s">
        <v>12</v>
      </c>
      <c r="D390">
        <v>3389</v>
      </c>
      <c r="E390" t="s">
        <v>75</v>
      </c>
      <c r="F390" t="s">
        <v>76</v>
      </c>
      <c r="G390" t="s">
        <v>77</v>
      </c>
      <c r="H390" t="s">
        <v>78</v>
      </c>
      <c r="I390">
        <v>4</v>
      </c>
    </row>
    <row r="391" spans="1:10" x14ac:dyDescent="0.25">
      <c r="A391" t="s">
        <v>10</v>
      </c>
      <c r="B391" t="s">
        <v>187</v>
      </c>
      <c r="C391" t="s">
        <v>12</v>
      </c>
      <c r="D391">
        <v>1433</v>
      </c>
      <c r="E391" t="s">
        <v>124</v>
      </c>
      <c r="F391" t="s">
        <v>125</v>
      </c>
      <c r="G391" t="s">
        <v>126</v>
      </c>
      <c r="H391" t="s">
        <v>127</v>
      </c>
    </row>
    <row r="392" spans="1:10" x14ac:dyDescent="0.25">
      <c r="A392" t="s">
        <v>35</v>
      </c>
      <c r="B392" t="s">
        <v>187</v>
      </c>
      <c r="C392" t="s">
        <v>12</v>
      </c>
      <c r="D392">
        <v>1433</v>
      </c>
      <c r="E392" t="s">
        <v>158</v>
      </c>
      <c r="F392" t="s">
        <v>159</v>
      </c>
      <c r="G392" t="s">
        <v>160</v>
      </c>
      <c r="H392" t="s">
        <v>161</v>
      </c>
      <c r="I392">
        <v>10</v>
      </c>
    </row>
    <row r="393" spans="1:10" x14ac:dyDescent="0.25">
      <c r="A393" t="s">
        <v>10</v>
      </c>
      <c r="B393" t="s">
        <v>187</v>
      </c>
      <c r="C393" t="s">
        <v>12</v>
      </c>
      <c r="D393">
        <v>1433</v>
      </c>
      <c r="E393" t="s">
        <v>128</v>
      </c>
      <c r="F393" t="s">
        <v>129</v>
      </c>
      <c r="G393" t="s">
        <v>130</v>
      </c>
      <c r="H393" t="s">
        <v>131</v>
      </c>
      <c r="I393">
        <v>3.4</v>
      </c>
      <c r="J393">
        <v>5.0999999999999996</v>
      </c>
    </row>
    <row r="394" spans="1:10" x14ac:dyDescent="0.25">
      <c r="A394" t="s">
        <v>21</v>
      </c>
      <c r="B394" t="s">
        <v>187</v>
      </c>
      <c r="C394" t="s">
        <v>12</v>
      </c>
      <c r="D394">
        <v>1433</v>
      </c>
      <c r="E394" t="s">
        <v>79</v>
      </c>
      <c r="F394" t="s">
        <v>80</v>
      </c>
      <c r="G394" t="s">
        <v>81</v>
      </c>
      <c r="H394" t="s">
        <v>82</v>
      </c>
      <c r="I394">
        <v>6.5</v>
      </c>
    </row>
    <row r="395" spans="1:10" x14ac:dyDescent="0.25">
      <c r="A395" t="s">
        <v>21</v>
      </c>
      <c r="B395" t="s">
        <v>187</v>
      </c>
      <c r="C395" t="s">
        <v>12</v>
      </c>
      <c r="D395">
        <v>3389</v>
      </c>
      <c r="E395" t="s">
        <v>79</v>
      </c>
      <c r="F395" t="s">
        <v>80</v>
      </c>
      <c r="G395" t="s">
        <v>81</v>
      </c>
      <c r="H395" t="s">
        <v>82</v>
      </c>
      <c r="I395">
        <v>6.5</v>
      </c>
    </row>
    <row r="396" spans="1:10" x14ac:dyDescent="0.25">
      <c r="A396" t="s">
        <v>21</v>
      </c>
      <c r="B396" t="s">
        <v>187</v>
      </c>
      <c r="C396" t="s">
        <v>12</v>
      </c>
      <c r="D396">
        <v>1433</v>
      </c>
      <c r="E396" t="s">
        <v>83</v>
      </c>
      <c r="F396" t="s">
        <v>80</v>
      </c>
      <c r="G396" t="s">
        <v>84</v>
      </c>
      <c r="H396" t="s">
        <v>85</v>
      </c>
      <c r="I396">
        <v>6.5</v>
      </c>
    </row>
    <row r="397" spans="1:10" x14ac:dyDescent="0.25">
      <c r="A397" t="s">
        <v>21</v>
      </c>
      <c r="B397" t="s">
        <v>187</v>
      </c>
      <c r="C397" t="s">
        <v>12</v>
      </c>
      <c r="D397">
        <v>3389</v>
      </c>
      <c r="E397" t="s">
        <v>83</v>
      </c>
      <c r="F397" t="s">
        <v>80</v>
      </c>
      <c r="G397" t="s">
        <v>84</v>
      </c>
      <c r="H397" t="s">
        <v>85</v>
      </c>
      <c r="I397">
        <v>6.5</v>
      </c>
    </row>
    <row r="398" spans="1:10" x14ac:dyDescent="0.25">
      <c r="A398" t="s">
        <v>17</v>
      </c>
      <c r="B398" t="s">
        <v>188</v>
      </c>
      <c r="C398" t="s">
        <v>12</v>
      </c>
      <c r="D398">
        <v>0</v>
      </c>
      <c r="E398" t="s">
        <v>18</v>
      </c>
      <c r="F398" t="s">
        <v>19</v>
      </c>
      <c r="G398" t="s">
        <v>20</v>
      </c>
      <c r="H398" t="s">
        <v>16</v>
      </c>
    </row>
    <row r="399" spans="1:10" x14ac:dyDescent="0.25">
      <c r="A399" t="s">
        <v>42</v>
      </c>
      <c r="B399" t="s">
        <v>188</v>
      </c>
      <c r="C399" t="s">
        <v>12</v>
      </c>
      <c r="D399">
        <v>3389</v>
      </c>
      <c r="E399" t="s">
        <v>65</v>
      </c>
      <c r="F399" t="s">
        <v>66</v>
      </c>
      <c r="G399" t="s">
        <v>67</v>
      </c>
      <c r="H399" t="s">
        <v>68</v>
      </c>
      <c r="I399">
        <v>7.5</v>
      </c>
      <c r="J399">
        <v>6.1</v>
      </c>
    </row>
    <row r="400" spans="1:10" x14ac:dyDescent="0.25">
      <c r="A400" t="s">
        <v>21</v>
      </c>
      <c r="B400" t="s">
        <v>188</v>
      </c>
      <c r="C400" t="s">
        <v>12</v>
      </c>
      <c r="D400">
        <v>3389</v>
      </c>
      <c r="E400" t="s">
        <v>47</v>
      </c>
      <c r="F400" t="s">
        <v>48</v>
      </c>
      <c r="G400" t="s">
        <v>49</v>
      </c>
      <c r="H400" t="s">
        <v>50</v>
      </c>
      <c r="I400">
        <v>6.5</v>
      </c>
    </row>
    <row r="401" spans="1:10" x14ac:dyDescent="0.25">
      <c r="A401" t="s">
        <v>21</v>
      </c>
      <c r="B401" t="s">
        <v>188</v>
      </c>
      <c r="C401" t="s">
        <v>12</v>
      </c>
      <c r="D401">
        <v>3389</v>
      </c>
      <c r="E401" t="s">
        <v>51</v>
      </c>
      <c r="F401" t="s">
        <v>52</v>
      </c>
      <c r="G401" t="s">
        <v>49</v>
      </c>
      <c r="H401" t="s">
        <v>16</v>
      </c>
      <c r="I401">
        <v>6.5</v>
      </c>
    </row>
    <row r="402" spans="1:10" x14ac:dyDescent="0.25">
      <c r="A402" t="s">
        <v>21</v>
      </c>
      <c r="B402" t="s">
        <v>188</v>
      </c>
      <c r="C402" t="s">
        <v>12</v>
      </c>
      <c r="D402">
        <v>445</v>
      </c>
      <c r="E402" t="s">
        <v>71</v>
      </c>
      <c r="F402" t="s">
        <v>72</v>
      </c>
      <c r="G402" t="s">
        <v>73</v>
      </c>
      <c r="H402" t="s">
        <v>74</v>
      </c>
      <c r="I402">
        <v>5.3</v>
      </c>
    </row>
    <row r="403" spans="1:10" x14ac:dyDescent="0.25">
      <c r="A403" t="s">
        <v>21</v>
      </c>
      <c r="B403" t="s">
        <v>188</v>
      </c>
      <c r="C403" t="s">
        <v>12</v>
      </c>
      <c r="D403">
        <v>3389</v>
      </c>
      <c r="E403" t="s">
        <v>75</v>
      </c>
      <c r="F403" t="s">
        <v>76</v>
      </c>
      <c r="G403" t="s">
        <v>77</v>
      </c>
      <c r="H403" t="s">
        <v>78</v>
      </c>
      <c r="I403">
        <v>4</v>
      </c>
    </row>
    <row r="404" spans="1:10" x14ac:dyDescent="0.25">
      <c r="A404" t="s">
        <v>10</v>
      </c>
      <c r="B404" t="s">
        <v>188</v>
      </c>
      <c r="C404" t="s">
        <v>12</v>
      </c>
      <c r="D404">
        <v>445</v>
      </c>
      <c r="E404" t="s">
        <v>87</v>
      </c>
      <c r="F404" t="s">
        <v>88</v>
      </c>
      <c r="G404" t="s">
        <v>20</v>
      </c>
      <c r="H404" t="s">
        <v>16</v>
      </c>
    </row>
    <row r="405" spans="1:10" x14ac:dyDescent="0.25">
      <c r="A405" t="s">
        <v>21</v>
      </c>
      <c r="B405" t="s">
        <v>188</v>
      </c>
      <c r="C405" t="s">
        <v>12</v>
      </c>
      <c r="D405">
        <v>3389</v>
      </c>
      <c r="E405" t="s">
        <v>79</v>
      </c>
      <c r="F405" t="s">
        <v>80</v>
      </c>
      <c r="G405" t="s">
        <v>81</v>
      </c>
      <c r="H405" t="s">
        <v>82</v>
      </c>
      <c r="I405">
        <v>6.5</v>
      </c>
    </row>
    <row r="406" spans="1:10" x14ac:dyDescent="0.25">
      <c r="A406" t="s">
        <v>21</v>
      </c>
      <c r="B406" t="s">
        <v>188</v>
      </c>
      <c r="C406" t="s">
        <v>12</v>
      </c>
      <c r="D406">
        <v>3389</v>
      </c>
      <c r="E406" t="s">
        <v>83</v>
      </c>
      <c r="F406" t="s">
        <v>80</v>
      </c>
      <c r="G406" t="s">
        <v>84</v>
      </c>
      <c r="H406" t="s">
        <v>85</v>
      </c>
      <c r="I406">
        <v>6.5</v>
      </c>
    </row>
    <row r="407" spans="1:10" x14ac:dyDescent="0.25">
      <c r="A407" t="s">
        <v>17</v>
      </c>
      <c r="B407" t="s">
        <v>189</v>
      </c>
      <c r="C407" t="s">
        <v>12</v>
      </c>
      <c r="D407">
        <v>0</v>
      </c>
      <c r="E407" t="s">
        <v>18</v>
      </c>
      <c r="F407" t="s">
        <v>19</v>
      </c>
      <c r="G407" t="s">
        <v>20</v>
      </c>
      <c r="H407" t="s">
        <v>16</v>
      </c>
    </row>
    <row r="408" spans="1:10" x14ac:dyDescent="0.25">
      <c r="A408" t="s">
        <v>21</v>
      </c>
      <c r="B408" t="s">
        <v>189</v>
      </c>
      <c r="C408" t="s">
        <v>12</v>
      </c>
      <c r="D408">
        <v>443</v>
      </c>
      <c r="E408" t="s">
        <v>47</v>
      </c>
      <c r="F408" t="s">
        <v>48</v>
      </c>
      <c r="G408" t="s">
        <v>49</v>
      </c>
      <c r="H408" t="s">
        <v>50</v>
      </c>
      <c r="I408">
        <v>6.5</v>
      </c>
    </row>
    <row r="409" spans="1:10" x14ac:dyDescent="0.25">
      <c r="A409" t="s">
        <v>21</v>
      </c>
      <c r="B409" t="s">
        <v>189</v>
      </c>
      <c r="C409" t="s">
        <v>12</v>
      </c>
      <c r="D409">
        <v>636</v>
      </c>
      <c r="E409" t="s">
        <v>47</v>
      </c>
      <c r="F409" t="s">
        <v>48</v>
      </c>
      <c r="G409" t="s">
        <v>49</v>
      </c>
      <c r="H409" t="s">
        <v>50</v>
      </c>
      <c r="I409">
        <v>6.5</v>
      </c>
    </row>
    <row r="410" spans="1:10" x14ac:dyDescent="0.25">
      <c r="A410" t="s">
        <v>21</v>
      </c>
      <c r="B410" t="s">
        <v>189</v>
      </c>
      <c r="C410" t="s">
        <v>12</v>
      </c>
      <c r="D410">
        <v>1514</v>
      </c>
      <c r="E410" t="s">
        <v>47</v>
      </c>
      <c r="F410" t="s">
        <v>48</v>
      </c>
      <c r="G410" t="s">
        <v>49</v>
      </c>
      <c r="H410" t="s">
        <v>50</v>
      </c>
      <c r="I410">
        <v>6.5</v>
      </c>
    </row>
    <row r="411" spans="1:10" x14ac:dyDescent="0.25">
      <c r="A411" t="s">
        <v>21</v>
      </c>
      <c r="B411" t="s">
        <v>189</v>
      </c>
      <c r="C411" t="s">
        <v>12</v>
      </c>
      <c r="D411">
        <v>3128</v>
      </c>
      <c r="E411" t="s">
        <v>47</v>
      </c>
      <c r="F411" t="s">
        <v>48</v>
      </c>
      <c r="G411" t="s">
        <v>49</v>
      </c>
      <c r="H411" t="s">
        <v>50</v>
      </c>
      <c r="I411">
        <v>6.5</v>
      </c>
    </row>
    <row r="412" spans="1:10" x14ac:dyDescent="0.25">
      <c r="A412" t="s">
        <v>21</v>
      </c>
      <c r="B412" t="s">
        <v>189</v>
      </c>
      <c r="C412" t="s">
        <v>12</v>
      </c>
      <c r="D412">
        <v>5432</v>
      </c>
      <c r="E412" t="s">
        <v>47</v>
      </c>
      <c r="F412" t="s">
        <v>48</v>
      </c>
      <c r="G412" t="s">
        <v>49</v>
      </c>
      <c r="H412" t="s">
        <v>50</v>
      </c>
      <c r="I412">
        <v>6.5</v>
      </c>
    </row>
    <row r="413" spans="1:10" x14ac:dyDescent="0.25">
      <c r="A413" t="s">
        <v>21</v>
      </c>
      <c r="B413" t="s">
        <v>189</v>
      </c>
      <c r="C413" t="s">
        <v>12</v>
      </c>
      <c r="D413">
        <v>5432</v>
      </c>
      <c r="E413" t="s">
        <v>51</v>
      </c>
      <c r="F413" t="s">
        <v>52</v>
      </c>
      <c r="G413" t="s">
        <v>49</v>
      </c>
      <c r="H413" t="s">
        <v>16</v>
      </c>
      <c r="I413">
        <v>6.5</v>
      </c>
    </row>
    <row r="414" spans="1:10" x14ac:dyDescent="0.25">
      <c r="A414" t="s">
        <v>10</v>
      </c>
      <c r="B414" t="s">
        <v>189</v>
      </c>
      <c r="C414" t="s">
        <v>12</v>
      </c>
      <c r="D414">
        <v>0</v>
      </c>
      <c r="E414" t="s">
        <v>53</v>
      </c>
      <c r="F414" t="s">
        <v>54</v>
      </c>
      <c r="G414" t="s">
        <v>55</v>
      </c>
      <c r="H414" t="s">
        <v>16</v>
      </c>
    </row>
    <row r="415" spans="1:10" x14ac:dyDescent="0.25">
      <c r="A415" t="s">
        <v>21</v>
      </c>
      <c r="B415" t="s">
        <v>189</v>
      </c>
      <c r="C415" t="s">
        <v>12</v>
      </c>
      <c r="D415">
        <v>22</v>
      </c>
      <c r="E415" t="s">
        <v>190</v>
      </c>
      <c r="F415" t="s">
        <v>179</v>
      </c>
      <c r="G415" t="s">
        <v>191</v>
      </c>
      <c r="H415" t="s">
        <v>192</v>
      </c>
      <c r="I415">
        <v>6.8</v>
      </c>
      <c r="J415">
        <v>6.7</v>
      </c>
    </row>
    <row r="416" spans="1:10" x14ac:dyDescent="0.25">
      <c r="A416" t="s">
        <v>21</v>
      </c>
      <c r="B416" t="s">
        <v>189</v>
      </c>
      <c r="C416" t="s">
        <v>12</v>
      </c>
      <c r="D416">
        <v>22</v>
      </c>
      <c r="E416" t="s">
        <v>182</v>
      </c>
      <c r="F416" t="s">
        <v>179</v>
      </c>
      <c r="G416" t="s">
        <v>183</v>
      </c>
      <c r="H416" t="s">
        <v>184</v>
      </c>
      <c r="I416">
        <v>6.5</v>
      </c>
      <c r="J416">
        <v>6.7</v>
      </c>
    </row>
    <row r="417" spans="1:10" x14ac:dyDescent="0.25">
      <c r="A417" t="s">
        <v>17</v>
      </c>
      <c r="B417" t="s">
        <v>193</v>
      </c>
      <c r="C417" t="s">
        <v>12</v>
      </c>
      <c r="D417">
        <v>0</v>
      </c>
      <c r="E417" t="s">
        <v>18</v>
      </c>
      <c r="F417" t="s">
        <v>19</v>
      </c>
      <c r="G417" t="s">
        <v>20</v>
      </c>
      <c r="H417" t="s">
        <v>16</v>
      </c>
    </row>
    <row r="418" spans="1:10" x14ac:dyDescent="0.25">
      <c r="A418" t="s">
        <v>42</v>
      </c>
      <c r="B418" t="s">
        <v>193</v>
      </c>
      <c r="C418" t="s">
        <v>12</v>
      </c>
      <c r="D418">
        <v>443</v>
      </c>
      <c r="E418" t="s">
        <v>113</v>
      </c>
      <c r="F418" t="s">
        <v>114</v>
      </c>
      <c r="G418" t="s">
        <v>115</v>
      </c>
      <c r="H418" t="s">
        <v>116</v>
      </c>
      <c r="I418">
        <v>7.5</v>
      </c>
      <c r="J418">
        <v>4.9000000000000004</v>
      </c>
    </row>
    <row r="419" spans="1:10" x14ac:dyDescent="0.25">
      <c r="A419" t="s">
        <v>42</v>
      </c>
      <c r="B419" t="s">
        <v>193</v>
      </c>
      <c r="C419" t="s">
        <v>12</v>
      </c>
      <c r="D419">
        <v>443</v>
      </c>
      <c r="E419" t="s">
        <v>65</v>
      </c>
      <c r="F419" t="s">
        <v>66</v>
      </c>
      <c r="G419" t="s">
        <v>67</v>
      </c>
      <c r="H419" t="s">
        <v>68</v>
      </c>
      <c r="I419">
        <v>7.5</v>
      </c>
      <c r="J419">
        <v>6.1</v>
      </c>
    </row>
    <row r="420" spans="1:10" x14ac:dyDescent="0.25">
      <c r="A420" t="s">
        <v>42</v>
      </c>
      <c r="B420" t="s">
        <v>193</v>
      </c>
      <c r="C420" t="s">
        <v>12</v>
      </c>
      <c r="D420">
        <v>3389</v>
      </c>
      <c r="E420" t="s">
        <v>65</v>
      </c>
      <c r="F420" t="s">
        <v>66</v>
      </c>
      <c r="G420" t="s">
        <v>67</v>
      </c>
      <c r="H420" t="s">
        <v>68</v>
      </c>
      <c r="I420">
        <v>7.5</v>
      </c>
      <c r="J420">
        <v>6.1</v>
      </c>
    </row>
    <row r="421" spans="1:10" x14ac:dyDescent="0.25">
      <c r="A421" t="s">
        <v>21</v>
      </c>
      <c r="B421" t="s">
        <v>193</v>
      </c>
      <c r="C421" t="s">
        <v>12</v>
      </c>
      <c r="D421">
        <v>443</v>
      </c>
      <c r="E421" t="s">
        <v>69</v>
      </c>
      <c r="F421" t="s">
        <v>70</v>
      </c>
      <c r="G421" t="s">
        <v>49</v>
      </c>
      <c r="H421" t="s">
        <v>16</v>
      </c>
      <c r="I421">
        <v>5.3</v>
      </c>
    </row>
    <row r="422" spans="1:10" x14ac:dyDescent="0.25">
      <c r="A422" t="s">
        <v>21</v>
      </c>
      <c r="B422" t="s">
        <v>193</v>
      </c>
      <c r="C422" t="s">
        <v>12</v>
      </c>
      <c r="D422">
        <v>443</v>
      </c>
      <c r="E422" t="s">
        <v>47</v>
      </c>
      <c r="F422" t="s">
        <v>48</v>
      </c>
      <c r="G422" t="s">
        <v>49</v>
      </c>
      <c r="H422" t="s">
        <v>50</v>
      </c>
      <c r="I422">
        <v>6.5</v>
      </c>
    </row>
    <row r="423" spans="1:10" x14ac:dyDescent="0.25">
      <c r="A423" t="s">
        <v>21</v>
      </c>
      <c r="B423" t="s">
        <v>193</v>
      </c>
      <c r="C423" t="s">
        <v>12</v>
      </c>
      <c r="D423">
        <v>3389</v>
      </c>
      <c r="E423" t="s">
        <v>47</v>
      </c>
      <c r="F423" t="s">
        <v>48</v>
      </c>
      <c r="G423" t="s">
        <v>49</v>
      </c>
      <c r="H423" t="s">
        <v>50</v>
      </c>
      <c r="I423">
        <v>6.5</v>
      </c>
    </row>
    <row r="424" spans="1:10" x14ac:dyDescent="0.25">
      <c r="A424" t="s">
        <v>21</v>
      </c>
      <c r="B424" t="s">
        <v>193</v>
      </c>
      <c r="C424" t="s">
        <v>12</v>
      </c>
      <c r="D424">
        <v>443</v>
      </c>
      <c r="E424" t="s">
        <v>51</v>
      </c>
      <c r="F424" t="s">
        <v>52</v>
      </c>
      <c r="G424" t="s">
        <v>49</v>
      </c>
      <c r="H424" t="s">
        <v>16</v>
      </c>
      <c r="I424">
        <v>6.5</v>
      </c>
    </row>
    <row r="425" spans="1:10" x14ac:dyDescent="0.25">
      <c r="A425" t="s">
        <v>21</v>
      </c>
      <c r="B425" t="s">
        <v>193</v>
      </c>
      <c r="C425" t="s">
        <v>12</v>
      </c>
      <c r="D425">
        <v>3389</v>
      </c>
      <c r="E425" t="s">
        <v>51</v>
      </c>
      <c r="F425" t="s">
        <v>52</v>
      </c>
      <c r="G425" t="s">
        <v>49</v>
      </c>
      <c r="H425" t="s">
        <v>16</v>
      </c>
      <c r="I425">
        <v>6.5</v>
      </c>
    </row>
    <row r="426" spans="1:10" x14ac:dyDescent="0.25">
      <c r="A426" t="s">
        <v>21</v>
      </c>
      <c r="B426" t="s">
        <v>193</v>
      </c>
      <c r="C426" t="s">
        <v>12</v>
      </c>
      <c r="D426">
        <v>445</v>
      </c>
      <c r="E426" t="s">
        <v>71</v>
      </c>
      <c r="F426" t="s">
        <v>72</v>
      </c>
      <c r="G426" t="s">
        <v>73</v>
      </c>
      <c r="H426" t="s">
        <v>74</v>
      </c>
      <c r="I426">
        <v>5.3</v>
      </c>
    </row>
    <row r="427" spans="1:10" x14ac:dyDescent="0.25">
      <c r="A427" t="s">
        <v>21</v>
      </c>
      <c r="B427" t="s">
        <v>193</v>
      </c>
      <c r="C427" t="s">
        <v>12</v>
      </c>
      <c r="D427">
        <v>443</v>
      </c>
      <c r="E427" t="s">
        <v>79</v>
      </c>
      <c r="F427" t="s">
        <v>80</v>
      </c>
      <c r="G427" t="s">
        <v>81</v>
      </c>
      <c r="H427" t="s">
        <v>82</v>
      </c>
      <c r="I427">
        <v>6.5</v>
      </c>
    </row>
    <row r="428" spans="1:10" x14ac:dyDescent="0.25">
      <c r="A428" t="s">
        <v>21</v>
      </c>
      <c r="B428" t="s">
        <v>193</v>
      </c>
      <c r="C428" t="s">
        <v>12</v>
      </c>
      <c r="D428">
        <v>3389</v>
      </c>
      <c r="E428" t="s">
        <v>79</v>
      </c>
      <c r="F428" t="s">
        <v>80</v>
      </c>
      <c r="G428" t="s">
        <v>81</v>
      </c>
      <c r="H428" t="s">
        <v>82</v>
      </c>
      <c r="I428">
        <v>6.5</v>
      </c>
    </row>
    <row r="429" spans="1:10" x14ac:dyDescent="0.25">
      <c r="A429" t="s">
        <v>21</v>
      </c>
      <c r="B429" t="s">
        <v>193</v>
      </c>
      <c r="C429" t="s">
        <v>12</v>
      </c>
      <c r="D429">
        <v>443</v>
      </c>
      <c r="E429" t="s">
        <v>173</v>
      </c>
      <c r="F429" t="s">
        <v>174</v>
      </c>
      <c r="G429" t="s">
        <v>175</v>
      </c>
      <c r="H429" t="s">
        <v>176</v>
      </c>
      <c r="I429">
        <v>6.5</v>
      </c>
    </row>
    <row r="430" spans="1:10" x14ac:dyDescent="0.25">
      <c r="A430" t="s">
        <v>21</v>
      </c>
      <c r="B430" t="s">
        <v>193</v>
      </c>
      <c r="C430" t="s">
        <v>12</v>
      </c>
      <c r="D430">
        <v>443</v>
      </c>
      <c r="E430" t="s">
        <v>83</v>
      </c>
      <c r="F430" t="s">
        <v>80</v>
      </c>
      <c r="G430" t="s">
        <v>84</v>
      </c>
      <c r="H430" t="s">
        <v>85</v>
      </c>
      <c r="I430">
        <v>6.5</v>
      </c>
    </row>
    <row r="431" spans="1:10" x14ac:dyDescent="0.25">
      <c r="A431" t="s">
        <v>21</v>
      </c>
      <c r="B431" t="s">
        <v>193</v>
      </c>
      <c r="C431" t="s">
        <v>12</v>
      </c>
      <c r="D431">
        <v>3389</v>
      </c>
      <c r="E431" t="s">
        <v>83</v>
      </c>
      <c r="F431" t="s">
        <v>80</v>
      </c>
      <c r="G431" t="s">
        <v>84</v>
      </c>
      <c r="H431" t="s">
        <v>85</v>
      </c>
      <c r="I431">
        <v>6.5</v>
      </c>
    </row>
    <row r="432" spans="1:10" x14ac:dyDescent="0.25">
      <c r="A432" t="s">
        <v>17</v>
      </c>
      <c r="B432" t="s">
        <v>194</v>
      </c>
      <c r="C432" t="s">
        <v>12</v>
      </c>
      <c r="D432">
        <v>0</v>
      </c>
      <c r="E432" t="s">
        <v>18</v>
      </c>
      <c r="F432" t="s">
        <v>19</v>
      </c>
      <c r="G432" t="s">
        <v>20</v>
      </c>
      <c r="H432" t="s">
        <v>16</v>
      </c>
    </row>
    <row r="433" spans="1:10" x14ac:dyDescent="0.25">
      <c r="A433" t="s">
        <v>10</v>
      </c>
      <c r="B433" t="s">
        <v>194</v>
      </c>
      <c r="C433" t="s">
        <v>12</v>
      </c>
      <c r="D433">
        <v>0</v>
      </c>
      <c r="E433" t="s">
        <v>53</v>
      </c>
      <c r="F433" t="s">
        <v>54</v>
      </c>
      <c r="G433" t="s">
        <v>55</v>
      </c>
      <c r="H433" t="s">
        <v>16</v>
      </c>
    </row>
    <row r="434" spans="1:10" x14ac:dyDescent="0.25">
      <c r="A434" t="s">
        <v>21</v>
      </c>
      <c r="B434" t="s">
        <v>194</v>
      </c>
      <c r="C434" t="s">
        <v>12</v>
      </c>
      <c r="D434">
        <v>22</v>
      </c>
      <c r="E434" t="s">
        <v>60</v>
      </c>
      <c r="F434" t="s">
        <v>61</v>
      </c>
      <c r="G434" t="s">
        <v>62</v>
      </c>
      <c r="H434" t="s">
        <v>63</v>
      </c>
      <c r="I434">
        <v>5.9</v>
      </c>
      <c r="J434">
        <v>6.7</v>
      </c>
    </row>
    <row r="435" spans="1:10" x14ac:dyDescent="0.25">
      <c r="A435" t="s">
        <v>17</v>
      </c>
      <c r="B435" t="s">
        <v>195</v>
      </c>
      <c r="C435" t="s">
        <v>12</v>
      </c>
      <c r="D435">
        <v>0</v>
      </c>
      <c r="E435" t="s">
        <v>18</v>
      </c>
      <c r="F435" t="s">
        <v>19</v>
      </c>
      <c r="G435" t="s">
        <v>20</v>
      </c>
      <c r="H435" t="s">
        <v>16</v>
      </c>
    </row>
    <row r="436" spans="1:10" x14ac:dyDescent="0.25">
      <c r="A436" t="s">
        <v>42</v>
      </c>
      <c r="B436" t="s">
        <v>195</v>
      </c>
      <c r="C436" t="s">
        <v>12</v>
      </c>
      <c r="D436">
        <v>1433</v>
      </c>
      <c r="E436" t="s">
        <v>65</v>
      </c>
      <c r="F436" t="s">
        <v>66</v>
      </c>
      <c r="G436" t="s">
        <v>67</v>
      </c>
      <c r="H436" t="s">
        <v>68</v>
      </c>
      <c r="I436">
        <v>7.5</v>
      </c>
      <c r="J436">
        <v>6.1</v>
      </c>
    </row>
    <row r="437" spans="1:10" x14ac:dyDescent="0.25">
      <c r="A437" t="s">
        <v>42</v>
      </c>
      <c r="B437" t="s">
        <v>195</v>
      </c>
      <c r="C437" t="s">
        <v>12</v>
      </c>
      <c r="D437">
        <v>3389</v>
      </c>
      <c r="E437" t="s">
        <v>65</v>
      </c>
      <c r="F437" t="s">
        <v>66</v>
      </c>
      <c r="G437" t="s">
        <v>67</v>
      </c>
      <c r="H437" t="s">
        <v>68</v>
      </c>
      <c r="I437">
        <v>7.5</v>
      </c>
      <c r="J437">
        <v>6.1</v>
      </c>
    </row>
    <row r="438" spans="1:10" x14ac:dyDescent="0.25">
      <c r="A438" t="s">
        <v>21</v>
      </c>
      <c r="B438" t="s">
        <v>195</v>
      </c>
      <c r="C438" t="s">
        <v>12</v>
      </c>
      <c r="D438">
        <v>1433</v>
      </c>
      <c r="E438" t="s">
        <v>69</v>
      </c>
      <c r="F438" t="s">
        <v>70</v>
      </c>
      <c r="G438" t="s">
        <v>49</v>
      </c>
      <c r="H438" t="s">
        <v>16</v>
      </c>
      <c r="I438">
        <v>5.3</v>
      </c>
    </row>
    <row r="439" spans="1:10" x14ac:dyDescent="0.25">
      <c r="A439" t="s">
        <v>21</v>
      </c>
      <c r="B439" t="s">
        <v>195</v>
      </c>
      <c r="C439" t="s">
        <v>12</v>
      </c>
      <c r="D439">
        <v>1433</v>
      </c>
      <c r="E439" t="s">
        <v>47</v>
      </c>
      <c r="F439" t="s">
        <v>48</v>
      </c>
      <c r="G439" t="s">
        <v>49</v>
      </c>
      <c r="H439" t="s">
        <v>50</v>
      </c>
      <c r="I439">
        <v>6.5</v>
      </c>
    </row>
    <row r="440" spans="1:10" x14ac:dyDescent="0.25">
      <c r="A440" t="s">
        <v>21</v>
      </c>
      <c r="B440" t="s">
        <v>195</v>
      </c>
      <c r="C440" t="s">
        <v>12</v>
      </c>
      <c r="D440">
        <v>3389</v>
      </c>
      <c r="E440" t="s">
        <v>47</v>
      </c>
      <c r="F440" t="s">
        <v>48</v>
      </c>
      <c r="G440" t="s">
        <v>49</v>
      </c>
      <c r="H440" t="s">
        <v>50</v>
      </c>
      <c r="I440">
        <v>6.5</v>
      </c>
    </row>
    <row r="441" spans="1:10" x14ac:dyDescent="0.25">
      <c r="A441" t="s">
        <v>21</v>
      </c>
      <c r="B441" t="s">
        <v>195</v>
      </c>
      <c r="C441" t="s">
        <v>12</v>
      </c>
      <c r="D441">
        <v>1433</v>
      </c>
      <c r="E441" t="s">
        <v>51</v>
      </c>
      <c r="F441" t="s">
        <v>52</v>
      </c>
      <c r="G441" t="s">
        <v>49</v>
      </c>
      <c r="H441" t="s">
        <v>16</v>
      </c>
      <c r="I441">
        <v>6.5</v>
      </c>
    </row>
    <row r="442" spans="1:10" x14ac:dyDescent="0.25">
      <c r="A442" t="s">
        <v>21</v>
      </c>
      <c r="B442" t="s">
        <v>195</v>
      </c>
      <c r="C442" t="s">
        <v>12</v>
      </c>
      <c r="D442">
        <v>3389</v>
      </c>
      <c r="E442" t="s">
        <v>51</v>
      </c>
      <c r="F442" t="s">
        <v>52</v>
      </c>
      <c r="G442" t="s">
        <v>49</v>
      </c>
      <c r="H442" t="s">
        <v>16</v>
      </c>
      <c r="I442">
        <v>6.5</v>
      </c>
    </row>
    <row r="443" spans="1:10" x14ac:dyDescent="0.25">
      <c r="A443" t="s">
        <v>21</v>
      </c>
      <c r="B443" t="s">
        <v>195</v>
      </c>
      <c r="C443" t="s">
        <v>12</v>
      </c>
      <c r="D443">
        <v>445</v>
      </c>
      <c r="E443" t="s">
        <v>71</v>
      </c>
      <c r="F443" t="s">
        <v>72</v>
      </c>
      <c r="G443" t="s">
        <v>73</v>
      </c>
      <c r="H443" t="s">
        <v>74</v>
      </c>
      <c r="I443">
        <v>5.3</v>
      </c>
    </row>
    <row r="444" spans="1:10" x14ac:dyDescent="0.25">
      <c r="A444" t="s">
        <v>21</v>
      </c>
      <c r="B444" t="s">
        <v>195</v>
      </c>
      <c r="C444" t="s">
        <v>12</v>
      </c>
      <c r="D444">
        <v>3389</v>
      </c>
      <c r="E444" t="s">
        <v>75</v>
      </c>
      <c r="F444" t="s">
        <v>76</v>
      </c>
      <c r="G444" t="s">
        <v>77</v>
      </c>
      <c r="H444" t="s">
        <v>78</v>
      </c>
      <c r="I444">
        <v>4</v>
      </c>
    </row>
    <row r="445" spans="1:10" x14ac:dyDescent="0.25">
      <c r="A445" t="s">
        <v>10</v>
      </c>
      <c r="B445" t="s">
        <v>195</v>
      </c>
      <c r="C445" t="s">
        <v>12</v>
      </c>
      <c r="D445">
        <v>445</v>
      </c>
      <c r="E445" t="s">
        <v>87</v>
      </c>
      <c r="F445" t="s">
        <v>88</v>
      </c>
      <c r="G445" t="s">
        <v>20</v>
      </c>
      <c r="H445" t="s">
        <v>16</v>
      </c>
    </row>
    <row r="446" spans="1:10" x14ac:dyDescent="0.25">
      <c r="A446" t="s">
        <v>21</v>
      </c>
      <c r="B446" t="s">
        <v>195</v>
      </c>
      <c r="C446" t="s">
        <v>12</v>
      </c>
      <c r="D446">
        <v>1433</v>
      </c>
      <c r="E446" t="s">
        <v>79</v>
      </c>
      <c r="F446" t="s">
        <v>80</v>
      </c>
      <c r="G446" t="s">
        <v>81</v>
      </c>
      <c r="H446" t="s">
        <v>82</v>
      </c>
      <c r="I446">
        <v>6.5</v>
      </c>
    </row>
    <row r="447" spans="1:10" x14ac:dyDescent="0.25">
      <c r="A447" t="s">
        <v>21</v>
      </c>
      <c r="B447" t="s">
        <v>195</v>
      </c>
      <c r="C447" t="s">
        <v>12</v>
      </c>
      <c r="D447">
        <v>3389</v>
      </c>
      <c r="E447" t="s">
        <v>79</v>
      </c>
      <c r="F447" t="s">
        <v>80</v>
      </c>
      <c r="G447" t="s">
        <v>81</v>
      </c>
      <c r="H447" t="s">
        <v>82</v>
      </c>
      <c r="I447">
        <v>6.5</v>
      </c>
    </row>
    <row r="448" spans="1:10" x14ac:dyDescent="0.25">
      <c r="A448" t="s">
        <v>21</v>
      </c>
      <c r="B448" t="s">
        <v>195</v>
      </c>
      <c r="C448" t="s">
        <v>12</v>
      </c>
      <c r="D448">
        <v>1433</v>
      </c>
      <c r="E448" t="s">
        <v>83</v>
      </c>
      <c r="F448" t="s">
        <v>80</v>
      </c>
      <c r="G448" t="s">
        <v>84</v>
      </c>
      <c r="H448" t="s">
        <v>85</v>
      </c>
      <c r="I448">
        <v>6.5</v>
      </c>
    </row>
    <row r="449" spans="1:10" x14ac:dyDescent="0.25">
      <c r="A449" t="s">
        <v>21</v>
      </c>
      <c r="B449" t="s">
        <v>195</v>
      </c>
      <c r="C449" t="s">
        <v>12</v>
      </c>
      <c r="D449">
        <v>3389</v>
      </c>
      <c r="E449" t="s">
        <v>83</v>
      </c>
      <c r="F449" t="s">
        <v>80</v>
      </c>
      <c r="G449" t="s">
        <v>84</v>
      </c>
      <c r="H449" t="s">
        <v>85</v>
      </c>
      <c r="I449">
        <v>6.5</v>
      </c>
    </row>
    <row r="450" spans="1:10" x14ac:dyDescent="0.25">
      <c r="A450" t="s">
        <v>17</v>
      </c>
      <c r="B450" t="s">
        <v>196</v>
      </c>
      <c r="C450" t="s">
        <v>12</v>
      </c>
      <c r="D450">
        <v>0</v>
      </c>
      <c r="E450" t="s">
        <v>18</v>
      </c>
      <c r="F450" t="s">
        <v>19</v>
      </c>
      <c r="G450" t="s">
        <v>20</v>
      </c>
      <c r="H450" t="s">
        <v>16</v>
      </c>
    </row>
    <row r="451" spans="1:10" x14ac:dyDescent="0.25">
      <c r="A451" t="s">
        <v>21</v>
      </c>
      <c r="B451" t="s">
        <v>196</v>
      </c>
      <c r="C451" t="s">
        <v>12</v>
      </c>
      <c r="D451">
        <v>443</v>
      </c>
      <c r="E451" t="s">
        <v>47</v>
      </c>
      <c r="F451" t="s">
        <v>48</v>
      </c>
      <c r="G451" t="s">
        <v>49</v>
      </c>
      <c r="H451" t="s">
        <v>50</v>
      </c>
      <c r="I451">
        <v>6.5</v>
      </c>
    </row>
    <row r="452" spans="1:10" x14ac:dyDescent="0.25">
      <c r="A452" t="s">
        <v>21</v>
      </c>
      <c r="B452" t="s">
        <v>196</v>
      </c>
      <c r="C452" t="s">
        <v>12</v>
      </c>
      <c r="D452">
        <v>443</v>
      </c>
      <c r="E452" t="s">
        <v>51</v>
      </c>
      <c r="F452" t="s">
        <v>52</v>
      </c>
      <c r="G452" t="s">
        <v>49</v>
      </c>
      <c r="H452" t="s">
        <v>16</v>
      </c>
      <c r="I452">
        <v>6.5</v>
      </c>
    </row>
    <row r="453" spans="1:10" x14ac:dyDescent="0.25">
      <c r="A453" t="s">
        <v>10</v>
      </c>
      <c r="B453" t="s">
        <v>196</v>
      </c>
      <c r="C453" t="s">
        <v>12</v>
      </c>
      <c r="D453">
        <v>0</v>
      </c>
      <c r="E453" t="s">
        <v>53</v>
      </c>
      <c r="F453" t="s">
        <v>54</v>
      </c>
      <c r="G453" t="s">
        <v>55</v>
      </c>
      <c r="H453" t="s">
        <v>16</v>
      </c>
    </row>
    <row r="454" spans="1:10" x14ac:dyDescent="0.25">
      <c r="A454" t="s">
        <v>21</v>
      </c>
      <c r="B454" t="s">
        <v>196</v>
      </c>
      <c r="C454" t="s">
        <v>12</v>
      </c>
      <c r="D454">
        <v>22</v>
      </c>
      <c r="E454" t="s">
        <v>182</v>
      </c>
      <c r="F454" t="s">
        <v>179</v>
      </c>
      <c r="G454" t="s">
        <v>183</v>
      </c>
      <c r="H454" t="s">
        <v>184</v>
      </c>
      <c r="I454">
        <v>6.5</v>
      </c>
      <c r="J454">
        <v>6.7</v>
      </c>
    </row>
    <row r="455" spans="1:10" x14ac:dyDescent="0.25">
      <c r="A455" t="s">
        <v>21</v>
      </c>
      <c r="B455" t="s">
        <v>196</v>
      </c>
      <c r="C455" t="s">
        <v>12</v>
      </c>
      <c r="D455">
        <v>22</v>
      </c>
      <c r="E455" t="s">
        <v>60</v>
      </c>
      <c r="F455" t="s">
        <v>61</v>
      </c>
      <c r="G455" t="s">
        <v>62</v>
      </c>
      <c r="H455" t="s">
        <v>63</v>
      </c>
      <c r="I455">
        <v>5.9</v>
      </c>
      <c r="J455">
        <v>6.7</v>
      </c>
    </row>
    <row r="456" spans="1:10" x14ac:dyDescent="0.25">
      <c r="A456" t="s">
        <v>17</v>
      </c>
      <c r="B456" t="s">
        <v>197</v>
      </c>
      <c r="C456" t="s">
        <v>12</v>
      </c>
      <c r="D456">
        <v>0</v>
      </c>
      <c r="E456" t="s">
        <v>18</v>
      </c>
      <c r="F456" t="s">
        <v>19</v>
      </c>
      <c r="G456" t="s">
        <v>20</v>
      </c>
      <c r="H456" t="s">
        <v>16</v>
      </c>
    </row>
    <row r="457" spans="1:10" x14ac:dyDescent="0.25">
      <c r="A457" t="s">
        <v>10</v>
      </c>
      <c r="B457" t="s">
        <v>197</v>
      </c>
      <c r="C457" t="s">
        <v>12</v>
      </c>
      <c r="D457">
        <v>0</v>
      </c>
      <c r="E457" t="s">
        <v>53</v>
      </c>
      <c r="F457" t="s">
        <v>54</v>
      </c>
      <c r="G457" t="s">
        <v>55</v>
      </c>
      <c r="H457" t="s">
        <v>16</v>
      </c>
    </row>
    <row r="458" spans="1:10" x14ac:dyDescent="0.25">
      <c r="A458" t="s">
        <v>21</v>
      </c>
      <c r="B458" t="s">
        <v>197</v>
      </c>
      <c r="C458" t="s">
        <v>12</v>
      </c>
      <c r="D458">
        <v>22</v>
      </c>
      <c r="E458" t="s">
        <v>60</v>
      </c>
      <c r="F458" t="s">
        <v>61</v>
      </c>
      <c r="G458" t="s">
        <v>62</v>
      </c>
      <c r="H458" t="s">
        <v>63</v>
      </c>
      <c r="I458">
        <v>5.9</v>
      </c>
      <c r="J458">
        <v>6.7</v>
      </c>
    </row>
    <row r="459" spans="1:10" x14ac:dyDescent="0.25">
      <c r="A459" t="s">
        <v>21</v>
      </c>
      <c r="B459" t="s">
        <v>197</v>
      </c>
      <c r="C459" t="s">
        <v>12</v>
      </c>
      <c r="D459">
        <v>3000</v>
      </c>
      <c r="E459" t="s">
        <v>198</v>
      </c>
      <c r="F459" t="s">
        <v>199</v>
      </c>
      <c r="G459" t="s">
        <v>200</v>
      </c>
      <c r="H459" t="s">
        <v>201</v>
      </c>
      <c r="I459">
        <v>5.4</v>
      </c>
      <c r="J459">
        <v>2.5</v>
      </c>
    </row>
    <row r="460" spans="1:10" x14ac:dyDescent="0.25">
      <c r="A460" t="s">
        <v>21</v>
      </c>
      <c r="B460" t="s">
        <v>197</v>
      </c>
      <c r="C460" t="s">
        <v>12</v>
      </c>
      <c r="D460">
        <v>3000</v>
      </c>
      <c r="E460" t="s">
        <v>202</v>
      </c>
      <c r="F460" t="s">
        <v>203</v>
      </c>
      <c r="G460" t="s">
        <v>204</v>
      </c>
      <c r="H460" t="s">
        <v>205</v>
      </c>
      <c r="I460">
        <v>6</v>
      </c>
      <c r="J460">
        <v>5.5</v>
      </c>
    </row>
    <row r="461" spans="1:10" x14ac:dyDescent="0.25">
      <c r="A461" t="s">
        <v>17</v>
      </c>
      <c r="B461" t="s">
        <v>206</v>
      </c>
      <c r="C461" t="s">
        <v>12</v>
      </c>
      <c r="D461">
        <v>0</v>
      </c>
      <c r="E461" t="s">
        <v>18</v>
      </c>
      <c r="F461" t="s">
        <v>19</v>
      </c>
      <c r="G461" t="s">
        <v>20</v>
      </c>
      <c r="H461" t="s">
        <v>16</v>
      </c>
    </row>
    <row r="462" spans="1:10" x14ac:dyDescent="0.25">
      <c r="A462" t="s">
        <v>42</v>
      </c>
      <c r="B462" t="s">
        <v>206</v>
      </c>
      <c r="C462" t="s">
        <v>12</v>
      </c>
      <c r="D462">
        <v>3389</v>
      </c>
      <c r="E462" t="s">
        <v>65</v>
      </c>
      <c r="F462" t="s">
        <v>66</v>
      </c>
      <c r="G462" t="s">
        <v>67</v>
      </c>
      <c r="H462" t="s">
        <v>68</v>
      </c>
      <c r="I462">
        <v>7.5</v>
      </c>
      <c r="J462">
        <v>6.1</v>
      </c>
    </row>
    <row r="463" spans="1:10" x14ac:dyDescent="0.25">
      <c r="A463" t="s">
        <v>21</v>
      </c>
      <c r="B463" t="s">
        <v>206</v>
      </c>
      <c r="C463" t="s">
        <v>12</v>
      </c>
      <c r="D463">
        <v>3389</v>
      </c>
      <c r="E463" t="s">
        <v>47</v>
      </c>
      <c r="F463" t="s">
        <v>48</v>
      </c>
      <c r="G463" t="s">
        <v>49</v>
      </c>
      <c r="H463" t="s">
        <v>50</v>
      </c>
      <c r="I463">
        <v>6.5</v>
      </c>
    </row>
    <row r="464" spans="1:10" x14ac:dyDescent="0.25">
      <c r="A464" t="s">
        <v>21</v>
      </c>
      <c r="B464" t="s">
        <v>206</v>
      </c>
      <c r="C464" t="s">
        <v>12</v>
      </c>
      <c r="D464">
        <v>3389</v>
      </c>
      <c r="E464" t="s">
        <v>51</v>
      </c>
      <c r="F464" t="s">
        <v>52</v>
      </c>
      <c r="G464" t="s">
        <v>49</v>
      </c>
      <c r="H464" t="s">
        <v>16</v>
      </c>
      <c r="I464">
        <v>6.5</v>
      </c>
    </row>
    <row r="465" spans="1:10" x14ac:dyDescent="0.25">
      <c r="A465" t="s">
        <v>21</v>
      </c>
      <c r="B465" t="s">
        <v>206</v>
      </c>
      <c r="C465" t="s">
        <v>12</v>
      </c>
      <c r="D465">
        <v>445</v>
      </c>
      <c r="E465" t="s">
        <v>71</v>
      </c>
      <c r="F465" t="s">
        <v>72</v>
      </c>
      <c r="G465" t="s">
        <v>73</v>
      </c>
      <c r="H465" t="s">
        <v>74</v>
      </c>
      <c r="I465">
        <v>5.3</v>
      </c>
    </row>
    <row r="466" spans="1:10" x14ac:dyDescent="0.25">
      <c r="A466" t="s">
        <v>21</v>
      </c>
      <c r="B466" t="s">
        <v>206</v>
      </c>
      <c r="C466" t="s">
        <v>12</v>
      </c>
      <c r="D466">
        <v>3389</v>
      </c>
      <c r="E466" t="s">
        <v>79</v>
      </c>
      <c r="F466" t="s">
        <v>80</v>
      </c>
      <c r="G466" t="s">
        <v>81</v>
      </c>
      <c r="H466" t="s">
        <v>82</v>
      </c>
      <c r="I466">
        <v>6.5</v>
      </c>
    </row>
    <row r="467" spans="1:10" x14ac:dyDescent="0.25">
      <c r="A467" t="s">
        <v>21</v>
      </c>
      <c r="B467" t="s">
        <v>206</v>
      </c>
      <c r="C467" t="s">
        <v>12</v>
      </c>
      <c r="D467">
        <v>3389</v>
      </c>
      <c r="E467" t="s">
        <v>83</v>
      </c>
      <c r="F467" t="s">
        <v>80</v>
      </c>
      <c r="G467" t="s">
        <v>84</v>
      </c>
      <c r="H467" t="s">
        <v>85</v>
      </c>
      <c r="I467">
        <v>6.5</v>
      </c>
    </row>
    <row r="468" spans="1:10" x14ac:dyDescent="0.25">
      <c r="A468" t="s">
        <v>17</v>
      </c>
      <c r="B468" t="s">
        <v>207</v>
      </c>
      <c r="C468" t="s">
        <v>12</v>
      </c>
      <c r="D468">
        <v>0</v>
      </c>
      <c r="E468" t="s">
        <v>18</v>
      </c>
      <c r="F468" t="s">
        <v>19</v>
      </c>
      <c r="G468" t="s">
        <v>20</v>
      </c>
      <c r="H468" t="s">
        <v>16</v>
      </c>
    </row>
    <row r="469" spans="1:10" x14ac:dyDescent="0.25">
      <c r="A469" t="s">
        <v>42</v>
      </c>
      <c r="B469" t="s">
        <v>207</v>
      </c>
      <c r="C469" t="s">
        <v>12</v>
      </c>
      <c r="D469">
        <v>3389</v>
      </c>
      <c r="E469" t="s">
        <v>65</v>
      </c>
      <c r="F469" t="s">
        <v>66</v>
      </c>
      <c r="G469" t="s">
        <v>67</v>
      </c>
      <c r="H469" t="s">
        <v>68</v>
      </c>
      <c r="I469">
        <v>7.5</v>
      </c>
      <c r="J469">
        <v>6.1</v>
      </c>
    </row>
    <row r="470" spans="1:10" x14ac:dyDescent="0.25">
      <c r="A470" t="s">
        <v>21</v>
      </c>
      <c r="B470" t="s">
        <v>207</v>
      </c>
      <c r="C470" t="s">
        <v>12</v>
      </c>
      <c r="D470">
        <v>3389</v>
      </c>
      <c r="E470" t="s">
        <v>47</v>
      </c>
      <c r="F470" t="s">
        <v>48</v>
      </c>
      <c r="G470" t="s">
        <v>49</v>
      </c>
      <c r="H470" t="s">
        <v>50</v>
      </c>
      <c r="I470">
        <v>6.5</v>
      </c>
    </row>
    <row r="471" spans="1:10" x14ac:dyDescent="0.25">
      <c r="A471" t="s">
        <v>21</v>
      </c>
      <c r="B471" t="s">
        <v>207</v>
      </c>
      <c r="C471" t="s">
        <v>12</v>
      </c>
      <c r="D471">
        <v>3389</v>
      </c>
      <c r="E471" t="s">
        <v>51</v>
      </c>
      <c r="F471" t="s">
        <v>52</v>
      </c>
      <c r="G471" t="s">
        <v>49</v>
      </c>
      <c r="H471" t="s">
        <v>16</v>
      </c>
      <c r="I471">
        <v>6.5</v>
      </c>
    </row>
    <row r="472" spans="1:10" x14ac:dyDescent="0.25">
      <c r="A472" t="s">
        <v>21</v>
      </c>
      <c r="B472" t="s">
        <v>207</v>
      </c>
      <c r="C472" t="s">
        <v>12</v>
      </c>
      <c r="D472">
        <v>445</v>
      </c>
      <c r="E472" t="s">
        <v>71</v>
      </c>
      <c r="F472" t="s">
        <v>72</v>
      </c>
      <c r="G472" t="s">
        <v>73</v>
      </c>
      <c r="H472" t="s">
        <v>74</v>
      </c>
      <c r="I472">
        <v>5.3</v>
      </c>
    </row>
    <row r="473" spans="1:10" x14ac:dyDescent="0.25">
      <c r="A473" t="s">
        <v>21</v>
      </c>
      <c r="B473" t="s">
        <v>207</v>
      </c>
      <c r="C473" t="s">
        <v>12</v>
      </c>
      <c r="D473">
        <v>3389</v>
      </c>
      <c r="E473" t="s">
        <v>79</v>
      </c>
      <c r="F473" t="s">
        <v>80</v>
      </c>
      <c r="G473" t="s">
        <v>81</v>
      </c>
      <c r="H473" t="s">
        <v>82</v>
      </c>
      <c r="I473">
        <v>6.5</v>
      </c>
    </row>
    <row r="474" spans="1:10" x14ac:dyDescent="0.25">
      <c r="A474" t="s">
        <v>21</v>
      </c>
      <c r="B474" t="s">
        <v>207</v>
      </c>
      <c r="C474" t="s">
        <v>12</v>
      </c>
      <c r="D474">
        <v>3389</v>
      </c>
      <c r="E474" t="s">
        <v>83</v>
      </c>
      <c r="F474" t="s">
        <v>80</v>
      </c>
      <c r="G474" t="s">
        <v>84</v>
      </c>
      <c r="H474" t="s">
        <v>85</v>
      </c>
      <c r="I474">
        <v>6.5</v>
      </c>
    </row>
    <row r="475" spans="1:10" x14ac:dyDescent="0.25">
      <c r="A475" t="s">
        <v>21</v>
      </c>
      <c r="B475" t="s">
        <v>208</v>
      </c>
      <c r="C475" t="s">
        <v>12</v>
      </c>
      <c r="D475">
        <v>443</v>
      </c>
      <c r="E475" t="s">
        <v>154</v>
      </c>
      <c r="F475" t="s">
        <v>155</v>
      </c>
      <c r="G475" t="s">
        <v>156</v>
      </c>
      <c r="H475" t="s">
        <v>16</v>
      </c>
      <c r="I475">
        <v>5.3</v>
      </c>
    </row>
    <row r="476" spans="1:10" x14ac:dyDescent="0.25">
      <c r="A476" t="s">
        <v>17</v>
      </c>
      <c r="B476" t="s">
        <v>208</v>
      </c>
      <c r="C476" t="s">
        <v>12</v>
      </c>
      <c r="D476">
        <v>0</v>
      </c>
      <c r="E476" t="s">
        <v>18</v>
      </c>
      <c r="F476" t="s">
        <v>19</v>
      </c>
      <c r="G476" t="s">
        <v>20</v>
      </c>
      <c r="H476" t="s">
        <v>16</v>
      </c>
    </row>
    <row r="477" spans="1:10" x14ac:dyDescent="0.25">
      <c r="A477" t="s">
        <v>42</v>
      </c>
      <c r="B477" t="s">
        <v>208</v>
      </c>
      <c r="C477" t="s">
        <v>12</v>
      </c>
      <c r="D477">
        <v>443</v>
      </c>
      <c r="E477" t="s">
        <v>65</v>
      </c>
      <c r="F477" t="s">
        <v>66</v>
      </c>
      <c r="G477" t="s">
        <v>67</v>
      </c>
      <c r="H477" t="s">
        <v>68</v>
      </c>
      <c r="I477">
        <v>7.5</v>
      </c>
      <c r="J477">
        <v>6.1</v>
      </c>
    </row>
    <row r="478" spans="1:10" x14ac:dyDescent="0.25">
      <c r="A478" t="s">
        <v>42</v>
      </c>
      <c r="B478" t="s">
        <v>208</v>
      </c>
      <c r="C478" t="s">
        <v>12</v>
      </c>
      <c r="D478">
        <v>3389</v>
      </c>
      <c r="E478" t="s">
        <v>65</v>
      </c>
      <c r="F478" t="s">
        <v>66</v>
      </c>
      <c r="G478" t="s">
        <v>67</v>
      </c>
      <c r="H478" t="s">
        <v>68</v>
      </c>
      <c r="I478">
        <v>7.5</v>
      </c>
      <c r="J478">
        <v>6.1</v>
      </c>
    </row>
    <row r="479" spans="1:10" x14ac:dyDescent="0.25">
      <c r="A479" t="s">
        <v>21</v>
      </c>
      <c r="B479" t="s">
        <v>208</v>
      </c>
      <c r="C479" t="s">
        <v>12</v>
      </c>
      <c r="D479">
        <v>443</v>
      </c>
      <c r="E479" t="s">
        <v>47</v>
      </c>
      <c r="F479" t="s">
        <v>48</v>
      </c>
      <c r="G479" t="s">
        <v>49</v>
      </c>
      <c r="H479" t="s">
        <v>50</v>
      </c>
      <c r="I479">
        <v>6.5</v>
      </c>
    </row>
    <row r="480" spans="1:10" x14ac:dyDescent="0.25">
      <c r="A480" t="s">
        <v>21</v>
      </c>
      <c r="B480" t="s">
        <v>208</v>
      </c>
      <c r="C480" t="s">
        <v>12</v>
      </c>
      <c r="D480">
        <v>3389</v>
      </c>
      <c r="E480" t="s">
        <v>47</v>
      </c>
      <c r="F480" t="s">
        <v>48</v>
      </c>
      <c r="G480" t="s">
        <v>49</v>
      </c>
      <c r="H480" t="s">
        <v>50</v>
      </c>
      <c r="I480">
        <v>6.5</v>
      </c>
    </row>
    <row r="481" spans="1:10" x14ac:dyDescent="0.25">
      <c r="A481" t="s">
        <v>21</v>
      </c>
      <c r="B481" t="s">
        <v>208</v>
      </c>
      <c r="C481" t="s">
        <v>12</v>
      </c>
      <c r="D481">
        <v>443</v>
      </c>
      <c r="E481" t="s">
        <v>51</v>
      </c>
      <c r="F481" t="s">
        <v>52</v>
      </c>
      <c r="G481" t="s">
        <v>49</v>
      </c>
      <c r="H481" t="s">
        <v>16</v>
      </c>
      <c r="I481">
        <v>6.5</v>
      </c>
    </row>
    <row r="482" spans="1:10" x14ac:dyDescent="0.25">
      <c r="A482" t="s">
        <v>21</v>
      </c>
      <c r="B482" t="s">
        <v>208</v>
      </c>
      <c r="C482" t="s">
        <v>12</v>
      </c>
      <c r="D482">
        <v>3389</v>
      </c>
      <c r="E482" t="s">
        <v>51</v>
      </c>
      <c r="F482" t="s">
        <v>52</v>
      </c>
      <c r="G482" t="s">
        <v>49</v>
      </c>
      <c r="H482" t="s">
        <v>16</v>
      </c>
      <c r="I482">
        <v>6.5</v>
      </c>
    </row>
    <row r="483" spans="1:10" x14ac:dyDescent="0.25">
      <c r="A483" t="s">
        <v>21</v>
      </c>
      <c r="B483" t="s">
        <v>208</v>
      </c>
      <c r="C483" t="s">
        <v>12</v>
      </c>
      <c r="D483">
        <v>445</v>
      </c>
      <c r="E483" t="s">
        <v>71</v>
      </c>
      <c r="F483" t="s">
        <v>72</v>
      </c>
      <c r="G483" t="s">
        <v>73</v>
      </c>
      <c r="H483" t="s">
        <v>74</v>
      </c>
      <c r="I483">
        <v>5.3</v>
      </c>
    </row>
    <row r="484" spans="1:10" x14ac:dyDescent="0.25">
      <c r="A484" t="s">
        <v>21</v>
      </c>
      <c r="B484" t="s">
        <v>208</v>
      </c>
      <c r="C484" t="s">
        <v>12</v>
      </c>
      <c r="D484">
        <v>443</v>
      </c>
      <c r="E484" t="s">
        <v>79</v>
      </c>
      <c r="F484" t="s">
        <v>80</v>
      </c>
      <c r="G484" t="s">
        <v>81</v>
      </c>
      <c r="H484" t="s">
        <v>82</v>
      </c>
      <c r="I484">
        <v>6.5</v>
      </c>
    </row>
    <row r="485" spans="1:10" x14ac:dyDescent="0.25">
      <c r="A485" t="s">
        <v>21</v>
      </c>
      <c r="B485" t="s">
        <v>208</v>
      </c>
      <c r="C485" t="s">
        <v>12</v>
      </c>
      <c r="D485">
        <v>3389</v>
      </c>
      <c r="E485" t="s">
        <v>79</v>
      </c>
      <c r="F485" t="s">
        <v>80</v>
      </c>
      <c r="G485" t="s">
        <v>81</v>
      </c>
      <c r="H485" t="s">
        <v>82</v>
      </c>
      <c r="I485">
        <v>6.5</v>
      </c>
    </row>
    <row r="486" spans="1:10" x14ac:dyDescent="0.25">
      <c r="A486" t="s">
        <v>21</v>
      </c>
      <c r="B486" t="s">
        <v>208</v>
      </c>
      <c r="C486" t="s">
        <v>12</v>
      </c>
      <c r="D486">
        <v>443</v>
      </c>
      <c r="E486" t="s">
        <v>173</v>
      </c>
      <c r="F486" t="s">
        <v>174</v>
      </c>
      <c r="G486" t="s">
        <v>175</v>
      </c>
      <c r="H486" t="s">
        <v>176</v>
      </c>
      <c r="I486">
        <v>6.5</v>
      </c>
    </row>
    <row r="487" spans="1:10" x14ac:dyDescent="0.25">
      <c r="A487" t="s">
        <v>21</v>
      </c>
      <c r="B487" t="s">
        <v>208</v>
      </c>
      <c r="C487" t="s">
        <v>12</v>
      </c>
      <c r="D487">
        <v>443</v>
      </c>
      <c r="E487" t="s">
        <v>83</v>
      </c>
      <c r="F487" t="s">
        <v>80</v>
      </c>
      <c r="G487" t="s">
        <v>84</v>
      </c>
      <c r="H487" t="s">
        <v>85</v>
      </c>
      <c r="I487">
        <v>6.5</v>
      </c>
    </row>
    <row r="488" spans="1:10" x14ac:dyDescent="0.25">
      <c r="A488" t="s">
        <v>21</v>
      </c>
      <c r="B488" t="s">
        <v>208</v>
      </c>
      <c r="C488" t="s">
        <v>12</v>
      </c>
      <c r="D488">
        <v>3389</v>
      </c>
      <c r="E488" t="s">
        <v>83</v>
      </c>
      <c r="F488" t="s">
        <v>80</v>
      </c>
      <c r="G488" t="s">
        <v>84</v>
      </c>
      <c r="H488" t="s">
        <v>85</v>
      </c>
      <c r="I488">
        <v>6.5</v>
      </c>
    </row>
    <row r="489" spans="1:10" x14ac:dyDescent="0.25">
      <c r="A489" t="s">
        <v>17</v>
      </c>
      <c r="B489" t="s">
        <v>209</v>
      </c>
      <c r="C489" t="s">
        <v>12</v>
      </c>
      <c r="D489">
        <v>0</v>
      </c>
      <c r="E489" t="s">
        <v>18</v>
      </c>
      <c r="F489" t="s">
        <v>19</v>
      </c>
      <c r="G489" t="s">
        <v>20</v>
      </c>
      <c r="H489" t="s">
        <v>16</v>
      </c>
    </row>
    <row r="490" spans="1:10" x14ac:dyDescent="0.25">
      <c r="A490" t="s">
        <v>42</v>
      </c>
      <c r="B490" t="s">
        <v>209</v>
      </c>
      <c r="C490" t="s">
        <v>12</v>
      </c>
      <c r="D490">
        <v>3389</v>
      </c>
      <c r="E490" t="s">
        <v>65</v>
      </c>
      <c r="F490" t="s">
        <v>66</v>
      </c>
      <c r="G490" t="s">
        <v>67</v>
      </c>
      <c r="H490" t="s">
        <v>68</v>
      </c>
      <c r="I490">
        <v>7.5</v>
      </c>
      <c r="J490">
        <v>6.1</v>
      </c>
    </row>
    <row r="491" spans="1:10" x14ac:dyDescent="0.25">
      <c r="A491" t="s">
        <v>21</v>
      </c>
      <c r="B491" t="s">
        <v>209</v>
      </c>
      <c r="C491" t="s">
        <v>12</v>
      </c>
      <c r="D491">
        <v>3389</v>
      </c>
      <c r="E491" t="s">
        <v>47</v>
      </c>
      <c r="F491" t="s">
        <v>48</v>
      </c>
      <c r="G491" t="s">
        <v>49</v>
      </c>
      <c r="H491" t="s">
        <v>50</v>
      </c>
      <c r="I491">
        <v>6.5</v>
      </c>
    </row>
    <row r="492" spans="1:10" x14ac:dyDescent="0.25">
      <c r="A492" t="s">
        <v>21</v>
      </c>
      <c r="B492" t="s">
        <v>209</v>
      </c>
      <c r="C492" t="s">
        <v>12</v>
      </c>
      <c r="D492">
        <v>3389</v>
      </c>
      <c r="E492" t="s">
        <v>51</v>
      </c>
      <c r="F492" t="s">
        <v>52</v>
      </c>
      <c r="G492" t="s">
        <v>49</v>
      </c>
      <c r="H492" t="s">
        <v>16</v>
      </c>
      <c r="I492">
        <v>6.5</v>
      </c>
    </row>
    <row r="493" spans="1:10" x14ac:dyDescent="0.25">
      <c r="A493" t="s">
        <v>21</v>
      </c>
      <c r="B493" t="s">
        <v>209</v>
      </c>
      <c r="C493" t="s">
        <v>12</v>
      </c>
      <c r="D493">
        <v>445</v>
      </c>
      <c r="E493" t="s">
        <v>71</v>
      </c>
      <c r="F493" t="s">
        <v>72</v>
      </c>
      <c r="G493" t="s">
        <v>73</v>
      </c>
      <c r="H493" t="s">
        <v>74</v>
      </c>
      <c r="I493">
        <v>5.3</v>
      </c>
    </row>
    <row r="494" spans="1:10" x14ac:dyDescent="0.25">
      <c r="A494" t="s">
        <v>21</v>
      </c>
      <c r="B494" t="s">
        <v>209</v>
      </c>
      <c r="C494" t="s">
        <v>12</v>
      </c>
      <c r="D494">
        <v>3389</v>
      </c>
      <c r="E494" t="s">
        <v>79</v>
      </c>
      <c r="F494" t="s">
        <v>80</v>
      </c>
      <c r="G494" t="s">
        <v>81</v>
      </c>
      <c r="H494" t="s">
        <v>82</v>
      </c>
      <c r="I494">
        <v>6.5</v>
      </c>
    </row>
    <row r="495" spans="1:10" x14ac:dyDescent="0.25">
      <c r="A495" t="s">
        <v>21</v>
      </c>
      <c r="B495" t="s">
        <v>209</v>
      </c>
      <c r="C495" t="s">
        <v>12</v>
      </c>
      <c r="D495">
        <v>3389</v>
      </c>
      <c r="E495" t="s">
        <v>83</v>
      </c>
      <c r="F495" t="s">
        <v>80</v>
      </c>
      <c r="G495" t="s">
        <v>84</v>
      </c>
      <c r="H495" t="s">
        <v>85</v>
      </c>
      <c r="I495">
        <v>6.5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69C21-5618-4651-92A1-CC107265D301}">
  <dimension ref="A1:J1958"/>
  <sheetViews>
    <sheetView workbookViewId="0">
      <selection activeCell="A2" sqref="A2:J2080"/>
    </sheetView>
  </sheetViews>
  <sheetFormatPr defaultRowHeight="15" x14ac:dyDescent="0.25"/>
  <cols>
    <col min="1" max="1" width="8.140625" bestFit="1" customWidth="1"/>
    <col min="2" max="2" width="13.85546875" bestFit="1" customWidth="1"/>
    <col min="3" max="3" width="10.85546875" bestFit="1" customWidth="1"/>
    <col min="4" max="4" width="7" bestFit="1" customWidth="1"/>
    <col min="5" max="8" width="81.140625" bestFit="1" customWidth="1"/>
    <col min="9" max="9" width="22.7109375" bestFit="1" customWidth="1"/>
    <col min="10" max="10" width="12.42578125" bestFit="1" customWidth="1"/>
  </cols>
  <sheetData>
    <row r="1" spans="1:10" x14ac:dyDescent="0.25">
      <c r="A1" t="s">
        <v>0</v>
      </c>
      <c r="B1" t="s">
        <v>1</v>
      </c>
      <c r="C1" t="s">
        <v>2</v>
      </c>
      <c r="D1" t="s">
        <v>3</v>
      </c>
      <c r="E1" t="s">
        <v>4</v>
      </c>
      <c r="F1" t="s">
        <v>5</v>
      </c>
      <c r="G1" t="s">
        <v>6</v>
      </c>
      <c r="H1" t="s">
        <v>7</v>
      </c>
      <c r="I1" t="s">
        <v>8</v>
      </c>
      <c r="J1" t="s">
        <v>9</v>
      </c>
    </row>
    <row r="2" spans="1:10" x14ac:dyDescent="0.25">
      <c r="A2" t="s">
        <v>17</v>
      </c>
      <c r="B2" t="s">
        <v>210</v>
      </c>
      <c r="C2" t="s">
        <v>12</v>
      </c>
      <c r="D2">
        <v>0</v>
      </c>
      <c r="E2" t="s">
        <v>18</v>
      </c>
      <c r="F2" t="s">
        <v>19</v>
      </c>
      <c r="G2" t="s">
        <v>20</v>
      </c>
      <c r="H2" t="s">
        <v>16</v>
      </c>
    </row>
    <row r="3" spans="1:10" x14ac:dyDescent="0.25">
      <c r="A3" t="s">
        <v>42</v>
      </c>
      <c r="B3" t="s">
        <v>210</v>
      </c>
      <c r="C3" t="s">
        <v>43</v>
      </c>
      <c r="D3">
        <v>161</v>
      </c>
      <c r="E3" t="s">
        <v>44</v>
      </c>
      <c r="F3" t="s">
        <v>45</v>
      </c>
      <c r="G3" t="s">
        <v>46</v>
      </c>
      <c r="H3" t="s">
        <v>16</v>
      </c>
      <c r="J3">
        <v>5.2</v>
      </c>
    </row>
    <row r="4" spans="1:10" x14ac:dyDescent="0.25">
      <c r="A4" t="s">
        <v>17</v>
      </c>
      <c r="B4" t="s">
        <v>210</v>
      </c>
      <c r="C4" t="s">
        <v>12</v>
      </c>
      <c r="D4">
        <v>0</v>
      </c>
      <c r="E4" t="s">
        <v>211</v>
      </c>
      <c r="F4" t="s">
        <v>212</v>
      </c>
      <c r="G4" t="s">
        <v>20</v>
      </c>
      <c r="H4" t="s">
        <v>213</v>
      </c>
    </row>
    <row r="5" spans="1:10" x14ac:dyDescent="0.25">
      <c r="A5" t="s">
        <v>21</v>
      </c>
      <c r="B5" t="s">
        <v>210</v>
      </c>
      <c r="C5" t="s">
        <v>12</v>
      </c>
      <c r="D5">
        <v>443</v>
      </c>
      <c r="E5" t="s">
        <v>47</v>
      </c>
      <c r="F5" t="s">
        <v>48</v>
      </c>
      <c r="G5" t="s">
        <v>49</v>
      </c>
      <c r="H5" t="s">
        <v>50</v>
      </c>
      <c r="I5">
        <v>6.5</v>
      </c>
    </row>
    <row r="6" spans="1:10" x14ac:dyDescent="0.25">
      <c r="A6" t="s">
        <v>21</v>
      </c>
      <c r="B6" t="s">
        <v>210</v>
      </c>
      <c r="C6" t="s">
        <v>12</v>
      </c>
      <c r="D6">
        <v>443</v>
      </c>
      <c r="E6" t="s">
        <v>51</v>
      </c>
      <c r="F6" t="s">
        <v>52</v>
      </c>
      <c r="G6" t="s">
        <v>49</v>
      </c>
      <c r="H6" t="s">
        <v>16</v>
      </c>
      <c r="I6">
        <v>6.5</v>
      </c>
    </row>
    <row r="7" spans="1:10" x14ac:dyDescent="0.25">
      <c r="A7" t="s">
        <v>17</v>
      </c>
      <c r="B7" t="s">
        <v>210</v>
      </c>
      <c r="C7" t="s">
        <v>12</v>
      </c>
      <c r="D7">
        <v>0</v>
      </c>
      <c r="E7" t="s">
        <v>53</v>
      </c>
      <c r="F7" t="s">
        <v>54</v>
      </c>
      <c r="G7" t="s">
        <v>55</v>
      </c>
      <c r="H7" t="s">
        <v>16</v>
      </c>
    </row>
    <row r="8" spans="1:10" x14ac:dyDescent="0.25">
      <c r="A8" t="s">
        <v>21</v>
      </c>
      <c r="B8" t="s">
        <v>210</v>
      </c>
      <c r="C8" t="s">
        <v>43</v>
      </c>
      <c r="D8">
        <v>161</v>
      </c>
      <c r="E8" t="s">
        <v>56</v>
      </c>
      <c r="F8" t="s">
        <v>57</v>
      </c>
      <c r="G8" t="s">
        <v>58</v>
      </c>
      <c r="H8" t="s">
        <v>59</v>
      </c>
      <c r="J8">
        <v>3.6</v>
      </c>
    </row>
    <row r="9" spans="1:10" x14ac:dyDescent="0.25">
      <c r="A9" t="s">
        <v>17</v>
      </c>
      <c r="B9" t="s">
        <v>210</v>
      </c>
      <c r="C9" t="s">
        <v>12</v>
      </c>
      <c r="D9">
        <v>22</v>
      </c>
      <c r="E9" t="s">
        <v>214</v>
      </c>
      <c r="F9" t="s">
        <v>215</v>
      </c>
      <c r="G9" t="s">
        <v>20</v>
      </c>
      <c r="H9" t="s">
        <v>216</v>
      </c>
    </row>
    <row r="10" spans="1:10" x14ac:dyDescent="0.25">
      <c r="A10" t="s">
        <v>17</v>
      </c>
      <c r="B10" t="s">
        <v>210</v>
      </c>
      <c r="C10" t="s">
        <v>12</v>
      </c>
      <c r="D10">
        <v>22</v>
      </c>
      <c r="E10" t="s">
        <v>217</v>
      </c>
      <c r="F10" t="s">
        <v>218</v>
      </c>
      <c r="G10" t="s">
        <v>20</v>
      </c>
      <c r="H10" t="s">
        <v>219</v>
      </c>
    </row>
    <row r="11" spans="1:10" x14ac:dyDescent="0.25">
      <c r="A11" t="s">
        <v>21</v>
      </c>
      <c r="B11" t="s">
        <v>210</v>
      </c>
      <c r="C11" t="s">
        <v>12</v>
      </c>
      <c r="D11">
        <v>22</v>
      </c>
      <c r="E11" t="s">
        <v>60</v>
      </c>
      <c r="F11" t="s">
        <v>61</v>
      </c>
      <c r="G11" t="s">
        <v>62</v>
      </c>
      <c r="H11" t="s">
        <v>63</v>
      </c>
      <c r="I11">
        <v>5.9</v>
      </c>
      <c r="J11">
        <v>6.7</v>
      </c>
    </row>
    <row r="12" spans="1:10" x14ac:dyDescent="0.25">
      <c r="A12" t="s">
        <v>17</v>
      </c>
      <c r="B12" t="s">
        <v>220</v>
      </c>
      <c r="C12" t="s">
        <v>12</v>
      </c>
      <c r="D12">
        <v>0</v>
      </c>
      <c r="E12" t="s">
        <v>18</v>
      </c>
      <c r="F12" t="s">
        <v>19</v>
      </c>
      <c r="G12" t="s">
        <v>20</v>
      </c>
      <c r="H12" t="s">
        <v>16</v>
      </c>
    </row>
    <row r="13" spans="1:10" x14ac:dyDescent="0.25">
      <c r="A13" t="s">
        <v>17</v>
      </c>
      <c r="B13" t="s">
        <v>221</v>
      </c>
      <c r="C13" t="s">
        <v>12</v>
      </c>
      <c r="D13">
        <v>3389</v>
      </c>
      <c r="E13" t="s">
        <v>222</v>
      </c>
      <c r="F13" t="s">
        <v>223</v>
      </c>
      <c r="G13" t="s">
        <v>224</v>
      </c>
      <c r="H13" t="s">
        <v>16</v>
      </c>
    </row>
    <row r="14" spans="1:10" x14ac:dyDescent="0.25">
      <c r="A14" t="s">
        <v>17</v>
      </c>
      <c r="B14" t="s">
        <v>221</v>
      </c>
      <c r="C14" t="s">
        <v>12</v>
      </c>
      <c r="D14">
        <v>0</v>
      </c>
      <c r="E14" t="s">
        <v>225</v>
      </c>
      <c r="F14" t="s">
        <v>226</v>
      </c>
      <c r="G14" t="s">
        <v>20</v>
      </c>
      <c r="H14" t="s">
        <v>16</v>
      </c>
    </row>
    <row r="15" spans="1:10" x14ac:dyDescent="0.25">
      <c r="A15" t="s">
        <v>21</v>
      </c>
      <c r="B15" t="s">
        <v>221</v>
      </c>
      <c r="C15" t="s">
        <v>12</v>
      </c>
      <c r="D15">
        <v>3389</v>
      </c>
      <c r="E15" t="s">
        <v>102</v>
      </c>
      <c r="F15" t="s">
        <v>103</v>
      </c>
      <c r="G15" t="s">
        <v>104</v>
      </c>
      <c r="H15" t="s">
        <v>105</v>
      </c>
      <c r="I15">
        <v>6.5</v>
      </c>
      <c r="J15">
        <v>2.5</v>
      </c>
    </row>
    <row r="16" spans="1:10" x14ac:dyDescent="0.25">
      <c r="A16" t="s">
        <v>17</v>
      </c>
      <c r="B16" t="s">
        <v>221</v>
      </c>
      <c r="C16" t="s">
        <v>12</v>
      </c>
      <c r="D16">
        <v>0</v>
      </c>
      <c r="E16" t="s">
        <v>18</v>
      </c>
      <c r="F16" t="s">
        <v>19</v>
      </c>
      <c r="G16" t="s">
        <v>20</v>
      </c>
      <c r="H16" t="s">
        <v>16</v>
      </c>
    </row>
    <row r="17" spans="1:10" x14ac:dyDescent="0.25">
      <c r="A17" t="s">
        <v>10</v>
      </c>
      <c r="B17" t="s">
        <v>221</v>
      </c>
      <c r="C17" t="s">
        <v>12</v>
      </c>
      <c r="D17">
        <v>3389</v>
      </c>
      <c r="E17" t="s">
        <v>110</v>
      </c>
      <c r="F17" t="s">
        <v>111</v>
      </c>
      <c r="G17" t="s">
        <v>112</v>
      </c>
      <c r="H17" t="s">
        <v>16</v>
      </c>
    </row>
    <row r="18" spans="1:10" x14ac:dyDescent="0.25">
      <c r="A18" t="s">
        <v>17</v>
      </c>
      <c r="B18" t="s">
        <v>221</v>
      </c>
      <c r="C18" t="s">
        <v>12</v>
      </c>
      <c r="D18">
        <v>5985</v>
      </c>
      <c r="E18" t="s">
        <v>227</v>
      </c>
      <c r="F18" t="s">
        <v>228</v>
      </c>
      <c r="G18" t="s">
        <v>229</v>
      </c>
      <c r="H18" t="s">
        <v>230</v>
      </c>
    </row>
    <row r="19" spans="1:10" x14ac:dyDescent="0.25">
      <c r="A19" t="s">
        <v>42</v>
      </c>
      <c r="B19" t="s">
        <v>221</v>
      </c>
      <c r="C19" t="s">
        <v>12</v>
      </c>
      <c r="D19">
        <v>3389</v>
      </c>
      <c r="E19" t="s">
        <v>113</v>
      </c>
      <c r="F19" t="s">
        <v>114</v>
      </c>
      <c r="G19" t="s">
        <v>115</v>
      </c>
      <c r="H19" t="s">
        <v>116</v>
      </c>
      <c r="I19">
        <v>7.5</v>
      </c>
      <c r="J19">
        <v>4.9000000000000004</v>
      </c>
    </row>
    <row r="20" spans="1:10" x14ac:dyDescent="0.25">
      <c r="A20" t="s">
        <v>42</v>
      </c>
      <c r="B20" t="s">
        <v>221</v>
      </c>
      <c r="C20" t="s">
        <v>12</v>
      </c>
      <c r="D20">
        <v>3389</v>
      </c>
      <c r="E20" t="s">
        <v>65</v>
      </c>
      <c r="F20" t="s">
        <v>66</v>
      </c>
      <c r="G20" t="s">
        <v>67</v>
      </c>
      <c r="H20" t="s">
        <v>68</v>
      </c>
      <c r="I20">
        <v>7.5</v>
      </c>
      <c r="J20">
        <v>6.1</v>
      </c>
    </row>
    <row r="21" spans="1:10" x14ac:dyDescent="0.25">
      <c r="A21" t="s">
        <v>17</v>
      </c>
      <c r="B21" t="s">
        <v>221</v>
      </c>
      <c r="C21" t="s">
        <v>43</v>
      </c>
      <c r="D21">
        <v>137</v>
      </c>
      <c r="E21" t="s">
        <v>167</v>
      </c>
      <c r="F21" t="s">
        <v>168</v>
      </c>
      <c r="G21" t="s">
        <v>20</v>
      </c>
      <c r="H21" t="s">
        <v>16</v>
      </c>
    </row>
    <row r="22" spans="1:10" x14ac:dyDescent="0.25">
      <c r="A22" t="s">
        <v>17</v>
      </c>
      <c r="B22" t="s">
        <v>221</v>
      </c>
      <c r="C22" t="s">
        <v>12</v>
      </c>
      <c r="D22">
        <v>0</v>
      </c>
      <c r="E22" t="s">
        <v>211</v>
      </c>
      <c r="F22" t="s">
        <v>212</v>
      </c>
      <c r="G22" t="s">
        <v>20</v>
      </c>
      <c r="H22" t="s">
        <v>213</v>
      </c>
    </row>
    <row r="23" spans="1:10" x14ac:dyDescent="0.25">
      <c r="A23" t="s">
        <v>17</v>
      </c>
      <c r="B23" t="s">
        <v>221</v>
      </c>
      <c r="C23" t="s">
        <v>12</v>
      </c>
      <c r="D23">
        <v>0</v>
      </c>
      <c r="E23" t="s">
        <v>231</v>
      </c>
      <c r="F23" t="s">
        <v>232</v>
      </c>
      <c r="G23" t="s">
        <v>233</v>
      </c>
      <c r="H23" t="s">
        <v>234</v>
      </c>
    </row>
    <row r="24" spans="1:10" x14ac:dyDescent="0.25">
      <c r="A24" t="s">
        <v>21</v>
      </c>
      <c r="B24" t="s">
        <v>221</v>
      </c>
      <c r="C24" t="s">
        <v>12</v>
      </c>
      <c r="D24">
        <v>3389</v>
      </c>
      <c r="E24" t="s">
        <v>47</v>
      </c>
      <c r="F24" t="s">
        <v>48</v>
      </c>
      <c r="G24" t="s">
        <v>49</v>
      </c>
      <c r="H24" t="s">
        <v>50</v>
      </c>
      <c r="I24">
        <v>6.5</v>
      </c>
    </row>
    <row r="25" spans="1:10" x14ac:dyDescent="0.25">
      <c r="A25" t="s">
        <v>21</v>
      </c>
      <c r="B25" t="s">
        <v>221</v>
      </c>
      <c r="C25" t="s">
        <v>12</v>
      </c>
      <c r="D25">
        <v>3389</v>
      </c>
      <c r="E25" t="s">
        <v>51</v>
      </c>
      <c r="F25" t="s">
        <v>52</v>
      </c>
      <c r="G25" t="s">
        <v>49</v>
      </c>
      <c r="H25" t="s">
        <v>16</v>
      </c>
      <c r="I25">
        <v>6.5</v>
      </c>
    </row>
    <row r="26" spans="1:10" x14ac:dyDescent="0.25">
      <c r="A26" t="s">
        <v>21</v>
      </c>
      <c r="B26" t="s">
        <v>221</v>
      </c>
      <c r="C26" t="s">
        <v>12</v>
      </c>
      <c r="D26">
        <v>445</v>
      </c>
      <c r="E26" t="s">
        <v>71</v>
      </c>
      <c r="F26" t="s">
        <v>72</v>
      </c>
      <c r="G26" t="s">
        <v>73</v>
      </c>
      <c r="H26" t="s">
        <v>74</v>
      </c>
      <c r="I26">
        <v>5.3</v>
      </c>
    </row>
    <row r="27" spans="1:10" x14ac:dyDescent="0.25">
      <c r="A27" t="s">
        <v>21</v>
      </c>
      <c r="B27" t="s">
        <v>221</v>
      </c>
      <c r="C27" t="s">
        <v>12</v>
      </c>
      <c r="D27">
        <v>3389</v>
      </c>
      <c r="E27" t="s">
        <v>117</v>
      </c>
      <c r="F27" t="s">
        <v>118</v>
      </c>
      <c r="G27" t="s">
        <v>119</v>
      </c>
      <c r="H27" t="s">
        <v>16</v>
      </c>
    </row>
    <row r="28" spans="1:10" x14ac:dyDescent="0.25">
      <c r="A28" t="s">
        <v>21</v>
      </c>
      <c r="B28" t="s">
        <v>221</v>
      </c>
      <c r="C28" t="s">
        <v>12</v>
      </c>
      <c r="D28">
        <v>3389</v>
      </c>
      <c r="E28" t="s">
        <v>75</v>
      </c>
      <c r="F28" t="s">
        <v>76</v>
      </c>
      <c r="G28" t="s">
        <v>77</v>
      </c>
      <c r="H28" t="s">
        <v>78</v>
      </c>
      <c r="I28">
        <v>4</v>
      </c>
    </row>
    <row r="29" spans="1:10" x14ac:dyDescent="0.25">
      <c r="A29" t="s">
        <v>21</v>
      </c>
      <c r="B29" t="s">
        <v>221</v>
      </c>
      <c r="C29" t="s">
        <v>12</v>
      </c>
      <c r="D29">
        <v>3389</v>
      </c>
      <c r="E29" t="s">
        <v>120</v>
      </c>
      <c r="F29" t="s">
        <v>121</v>
      </c>
      <c r="G29" t="s">
        <v>122</v>
      </c>
      <c r="H29" t="s">
        <v>123</v>
      </c>
      <c r="I29">
        <v>5.9</v>
      </c>
      <c r="J29">
        <v>3.6</v>
      </c>
    </row>
    <row r="30" spans="1:10" x14ac:dyDescent="0.25">
      <c r="A30" t="s">
        <v>17</v>
      </c>
      <c r="B30" t="s">
        <v>221</v>
      </c>
      <c r="C30" t="s">
        <v>12</v>
      </c>
      <c r="D30">
        <v>0</v>
      </c>
      <c r="E30" t="s">
        <v>53</v>
      </c>
      <c r="F30" t="s">
        <v>54</v>
      </c>
      <c r="G30" t="s">
        <v>55</v>
      </c>
      <c r="H30" t="s">
        <v>16</v>
      </c>
    </row>
    <row r="31" spans="1:10" x14ac:dyDescent="0.25">
      <c r="A31" t="s">
        <v>10</v>
      </c>
      <c r="B31" t="s">
        <v>221</v>
      </c>
      <c r="C31" t="s">
        <v>12</v>
      </c>
      <c r="D31">
        <v>3389</v>
      </c>
      <c r="E31" t="s">
        <v>139</v>
      </c>
      <c r="F31" t="s">
        <v>140</v>
      </c>
      <c r="G31" t="s">
        <v>141</v>
      </c>
      <c r="H31" t="s">
        <v>142</v>
      </c>
      <c r="I31">
        <v>3.7</v>
      </c>
      <c r="J31">
        <v>4.5</v>
      </c>
    </row>
    <row r="32" spans="1:10" x14ac:dyDescent="0.25">
      <c r="A32" t="s">
        <v>10</v>
      </c>
      <c r="B32" t="s">
        <v>221</v>
      </c>
      <c r="C32" t="s">
        <v>12</v>
      </c>
      <c r="D32">
        <v>445</v>
      </c>
      <c r="E32" t="s">
        <v>235</v>
      </c>
      <c r="F32" t="s">
        <v>236</v>
      </c>
      <c r="G32" t="s">
        <v>237</v>
      </c>
      <c r="H32" t="s">
        <v>238</v>
      </c>
    </row>
    <row r="33" spans="1:10" x14ac:dyDescent="0.25">
      <c r="A33" t="s">
        <v>17</v>
      </c>
      <c r="B33" t="s">
        <v>221</v>
      </c>
      <c r="C33" t="s">
        <v>12</v>
      </c>
      <c r="D33">
        <v>445</v>
      </c>
      <c r="E33" t="s">
        <v>87</v>
      </c>
      <c r="F33" t="s">
        <v>88</v>
      </c>
      <c r="G33" t="s">
        <v>20</v>
      </c>
      <c r="H33" t="s">
        <v>16</v>
      </c>
    </row>
    <row r="34" spans="1:10" x14ac:dyDescent="0.25">
      <c r="A34" t="s">
        <v>21</v>
      </c>
      <c r="B34" t="s">
        <v>221</v>
      </c>
      <c r="C34" t="s">
        <v>12</v>
      </c>
      <c r="D34">
        <v>3389</v>
      </c>
      <c r="E34" t="s">
        <v>79</v>
      </c>
      <c r="F34" t="s">
        <v>80</v>
      </c>
      <c r="G34" t="s">
        <v>81</v>
      </c>
      <c r="H34" t="s">
        <v>82</v>
      </c>
      <c r="I34">
        <v>6.5</v>
      </c>
    </row>
    <row r="35" spans="1:10" x14ac:dyDescent="0.25">
      <c r="A35" t="s">
        <v>35</v>
      </c>
      <c r="B35" t="s">
        <v>221</v>
      </c>
      <c r="C35" t="s">
        <v>12</v>
      </c>
      <c r="D35">
        <v>0</v>
      </c>
      <c r="E35" t="s">
        <v>239</v>
      </c>
      <c r="F35" t="s">
        <v>240</v>
      </c>
      <c r="G35" t="s">
        <v>241</v>
      </c>
      <c r="H35" t="s">
        <v>242</v>
      </c>
      <c r="I35">
        <v>10</v>
      </c>
    </row>
    <row r="36" spans="1:10" x14ac:dyDescent="0.25">
      <c r="A36" t="s">
        <v>10</v>
      </c>
      <c r="B36" t="s">
        <v>221</v>
      </c>
      <c r="C36" t="s">
        <v>12</v>
      </c>
      <c r="D36">
        <v>3389</v>
      </c>
      <c r="E36" t="s">
        <v>243</v>
      </c>
      <c r="F36" t="s">
        <v>80</v>
      </c>
      <c r="G36" t="s">
        <v>84</v>
      </c>
      <c r="H36" t="s">
        <v>244</v>
      </c>
    </row>
    <row r="37" spans="1:10" x14ac:dyDescent="0.25">
      <c r="A37" t="s">
        <v>35</v>
      </c>
      <c r="B37" t="s">
        <v>221</v>
      </c>
      <c r="C37" t="s">
        <v>12</v>
      </c>
      <c r="D37">
        <v>3389</v>
      </c>
      <c r="E37" t="s">
        <v>245</v>
      </c>
      <c r="F37" t="s">
        <v>246</v>
      </c>
      <c r="G37" t="s">
        <v>247</v>
      </c>
      <c r="H37" t="s">
        <v>248</v>
      </c>
      <c r="I37">
        <v>9.8000000000000007</v>
      </c>
      <c r="J37">
        <v>9.6999999999999993</v>
      </c>
    </row>
    <row r="38" spans="1:10" x14ac:dyDescent="0.25">
      <c r="A38" t="s">
        <v>21</v>
      </c>
      <c r="B38" t="s">
        <v>221</v>
      </c>
      <c r="C38" t="s">
        <v>12</v>
      </c>
      <c r="D38">
        <v>3389</v>
      </c>
      <c r="E38" t="s">
        <v>83</v>
      </c>
      <c r="F38" t="s">
        <v>80</v>
      </c>
      <c r="G38" t="s">
        <v>84</v>
      </c>
      <c r="H38" t="s">
        <v>85</v>
      </c>
      <c r="I38">
        <v>6.5</v>
      </c>
    </row>
    <row r="39" spans="1:10" x14ac:dyDescent="0.25">
      <c r="A39" t="s">
        <v>17</v>
      </c>
      <c r="B39" t="s">
        <v>249</v>
      </c>
      <c r="C39" t="s">
        <v>12</v>
      </c>
      <c r="D39">
        <v>0</v>
      </c>
      <c r="E39" t="s">
        <v>225</v>
      </c>
      <c r="F39" t="s">
        <v>226</v>
      </c>
      <c r="G39" t="s">
        <v>20</v>
      </c>
      <c r="H39" t="s">
        <v>16</v>
      </c>
    </row>
    <row r="40" spans="1:10" x14ac:dyDescent="0.25">
      <c r="A40" t="s">
        <v>17</v>
      </c>
      <c r="B40" t="s">
        <v>249</v>
      </c>
      <c r="C40" t="s">
        <v>12</v>
      </c>
      <c r="D40">
        <v>0</v>
      </c>
      <c r="E40" t="s">
        <v>18</v>
      </c>
      <c r="F40" t="s">
        <v>19</v>
      </c>
      <c r="G40" t="s">
        <v>20</v>
      </c>
      <c r="H40" t="s">
        <v>16</v>
      </c>
    </row>
    <row r="41" spans="1:10" x14ac:dyDescent="0.25">
      <c r="A41" t="s">
        <v>21</v>
      </c>
      <c r="B41" t="s">
        <v>249</v>
      </c>
      <c r="C41" t="s">
        <v>12</v>
      </c>
      <c r="D41">
        <v>443</v>
      </c>
      <c r="E41" t="s">
        <v>69</v>
      </c>
      <c r="F41" t="s">
        <v>70</v>
      </c>
      <c r="G41" t="s">
        <v>49</v>
      </c>
      <c r="H41" t="s">
        <v>16</v>
      </c>
      <c r="I41">
        <v>5.3</v>
      </c>
    </row>
    <row r="42" spans="1:10" x14ac:dyDescent="0.25">
      <c r="A42" t="s">
        <v>17</v>
      </c>
      <c r="B42" t="s">
        <v>249</v>
      </c>
      <c r="C42" t="s">
        <v>12</v>
      </c>
      <c r="D42">
        <v>0</v>
      </c>
      <c r="E42" t="s">
        <v>231</v>
      </c>
      <c r="F42" t="s">
        <v>232</v>
      </c>
      <c r="G42" t="s">
        <v>233</v>
      </c>
      <c r="H42" t="s">
        <v>234</v>
      </c>
    </row>
    <row r="43" spans="1:10" x14ac:dyDescent="0.25">
      <c r="A43" t="s">
        <v>17</v>
      </c>
      <c r="B43" t="s">
        <v>249</v>
      </c>
      <c r="C43" t="s">
        <v>12</v>
      </c>
      <c r="D43">
        <v>0</v>
      </c>
      <c r="E43" t="s">
        <v>250</v>
      </c>
      <c r="F43" t="s">
        <v>251</v>
      </c>
      <c r="G43" t="s">
        <v>252</v>
      </c>
      <c r="H43" t="s">
        <v>16</v>
      </c>
    </row>
    <row r="44" spans="1:10" x14ac:dyDescent="0.25">
      <c r="A44" t="s">
        <v>21</v>
      </c>
      <c r="B44" t="s">
        <v>249</v>
      </c>
      <c r="C44" t="s">
        <v>12</v>
      </c>
      <c r="D44">
        <v>443</v>
      </c>
      <c r="E44" t="s">
        <v>47</v>
      </c>
      <c r="F44" t="s">
        <v>48</v>
      </c>
      <c r="G44" t="s">
        <v>49</v>
      </c>
      <c r="H44" t="s">
        <v>50</v>
      </c>
      <c r="I44">
        <v>6.5</v>
      </c>
    </row>
    <row r="45" spans="1:10" x14ac:dyDescent="0.25">
      <c r="A45" t="s">
        <v>17</v>
      </c>
      <c r="B45" t="s">
        <v>249</v>
      </c>
      <c r="C45" t="s">
        <v>12</v>
      </c>
      <c r="D45">
        <v>0</v>
      </c>
      <c r="E45" t="s">
        <v>53</v>
      </c>
      <c r="F45" t="s">
        <v>54</v>
      </c>
      <c r="G45" t="s">
        <v>55</v>
      </c>
      <c r="H45" t="s">
        <v>16</v>
      </c>
    </row>
    <row r="46" spans="1:10" x14ac:dyDescent="0.25">
      <c r="A46" t="s">
        <v>42</v>
      </c>
      <c r="B46" t="s">
        <v>249</v>
      </c>
      <c r="C46" t="s">
        <v>12</v>
      </c>
      <c r="D46">
        <v>1217</v>
      </c>
      <c r="E46" t="s">
        <v>253</v>
      </c>
      <c r="F46" t="s">
        <v>254</v>
      </c>
      <c r="G46" t="s">
        <v>255</v>
      </c>
      <c r="H46" t="s">
        <v>256</v>
      </c>
      <c r="I46">
        <v>7.5</v>
      </c>
      <c r="J46">
        <v>3.6</v>
      </c>
    </row>
    <row r="47" spans="1:10" x14ac:dyDescent="0.25">
      <c r="A47" t="s">
        <v>17</v>
      </c>
      <c r="B47" t="s">
        <v>257</v>
      </c>
      <c r="C47" t="s">
        <v>12</v>
      </c>
      <c r="D47">
        <v>0</v>
      </c>
      <c r="E47" t="s">
        <v>225</v>
      </c>
      <c r="F47" t="s">
        <v>226</v>
      </c>
      <c r="G47" t="s">
        <v>20</v>
      </c>
      <c r="H47" t="s">
        <v>16</v>
      </c>
    </row>
    <row r="48" spans="1:10" x14ac:dyDescent="0.25">
      <c r="A48" t="s">
        <v>17</v>
      </c>
      <c r="B48" t="s">
        <v>257</v>
      </c>
      <c r="C48" t="s">
        <v>12</v>
      </c>
      <c r="D48">
        <v>0</v>
      </c>
      <c r="E48" t="s">
        <v>18</v>
      </c>
      <c r="F48" t="s">
        <v>19</v>
      </c>
      <c r="G48" t="s">
        <v>20</v>
      </c>
      <c r="H48" t="s">
        <v>16</v>
      </c>
    </row>
    <row r="49" spans="1:10" x14ac:dyDescent="0.25">
      <c r="A49" t="s">
        <v>21</v>
      </c>
      <c r="B49" t="s">
        <v>257</v>
      </c>
      <c r="C49" t="s">
        <v>12</v>
      </c>
      <c r="D49">
        <v>443</v>
      </c>
      <c r="E49" t="s">
        <v>69</v>
      </c>
      <c r="F49" t="s">
        <v>70</v>
      </c>
      <c r="G49" t="s">
        <v>49</v>
      </c>
      <c r="H49" t="s">
        <v>16</v>
      </c>
      <c r="I49">
        <v>5.3</v>
      </c>
    </row>
    <row r="50" spans="1:10" x14ac:dyDescent="0.25">
      <c r="A50" t="s">
        <v>17</v>
      </c>
      <c r="B50" t="s">
        <v>257</v>
      </c>
      <c r="C50" t="s">
        <v>12</v>
      </c>
      <c r="D50">
        <v>0</v>
      </c>
      <c r="E50" t="s">
        <v>211</v>
      </c>
      <c r="F50" t="s">
        <v>212</v>
      </c>
      <c r="G50" t="s">
        <v>20</v>
      </c>
      <c r="H50" t="s">
        <v>213</v>
      </c>
    </row>
    <row r="51" spans="1:10" x14ac:dyDescent="0.25">
      <c r="A51" t="s">
        <v>17</v>
      </c>
      <c r="B51" t="s">
        <v>257</v>
      </c>
      <c r="C51" t="s">
        <v>12</v>
      </c>
      <c r="D51">
        <v>0</v>
      </c>
      <c r="E51" t="s">
        <v>231</v>
      </c>
      <c r="F51" t="s">
        <v>232</v>
      </c>
      <c r="G51" t="s">
        <v>233</v>
      </c>
      <c r="H51" t="s">
        <v>234</v>
      </c>
    </row>
    <row r="52" spans="1:10" x14ac:dyDescent="0.25">
      <c r="A52" t="s">
        <v>21</v>
      </c>
      <c r="B52" t="s">
        <v>257</v>
      </c>
      <c r="C52" t="s">
        <v>12</v>
      </c>
      <c r="D52">
        <v>443</v>
      </c>
      <c r="E52" t="s">
        <v>47</v>
      </c>
      <c r="F52" t="s">
        <v>48</v>
      </c>
      <c r="G52" t="s">
        <v>49</v>
      </c>
      <c r="H52" t="s">
        <v>50</v>
      </c>
      <c r="I52">
        <v>6.5</v>
      </c>
    </row>
    <row r="53" spans="1:10" x14ac:dyDescent="0.25">
      <c r="A53" t="s">
        <v>17</v>
      </c>
      <c r="B53" t="s">
        <v>257</v>
      </c>
      <c r="C53" t="s">
        <v>12</v>
      </c>
      <c r="D53">
        <v>0</v>
      </c>
      <c r="E53" t="s">
        <v>53</v>
      </c>
      <c r="F53" t="s">
        <v>54</v>
      </c>
      <c r="G53" t="s">
        <v>55</v>
      </c>
      <c r="H53" t="s">
        <v>16</v>
      </c>
    </row>
    <row r="54" spans="1:10" x14ac:dyDescent="0.25">
      <c r="A54" t="s">
        <v>42</v>
      </c>
      <c r="B54" t="s">
        <v>257</v>
      </c>
      <c r="C54" t="s">
        <v>12</v>
      </c>
      <c r="D54">
        <v>1217</v>
      </c>
      <c r="E54" t="s">
        <v>253</v>
      </c>
      <c r="F54" t="s">
        <v>254</v>
      </c>
      <c r="G54" t="s">
        <v>255</v>
      </c>
      <c r="H54" t="s">
        <v>256</v>
      </c>
      <c r="I54">
        <v>7.5</v>
      </c>
      <c r="J54">
        <v>3.6</v>
      </c>
    </row>
    <row r="55" spans="1:10" x14ac:dyDescent="0.25">
      <c r="A55" t="s">
        <v>17</v>
      </c>
      <c r="B55" t="s">
        <v>258</v>
      </c>
      <c r="C55" t="s">
        <v>12</v>
      </c>
      <c r="D55">
        <v>0</v>
      </c>
      <c r="E55" t="s">
        <v>225</v>
      </c>
      <c r="F55" t="s">
        <v>226</v>
      </c>
      <c r="G55" t="s">
        <v>20</v>
      </c>
      <c r="H55" t="s">
        <v>16</v>
      </c>
    </row>
    <row r="56" spans="1:10" x14ac:dyDescent="0.25">
      <c r="A56" t="s">
        <v>17</v>
      </c>
      <c r="B56" t="s">
        <v>258</v>
      </c>
      <c r="C56" t="s">
        <v>12</v>
      </c>
      <c r="D56">
        <v>0</v>
      </c>
      <c r="E56" t="s">
        <v>18</v>
      </c>
      <c r="F56" t="s">
        <v>19</v>
      </c>
      <c r="G56" t="s">
        <v>20</v>
      </c>
      <c r="H56" t="s">
        <v>16</v>
      </c>
    </row>
    <row r="57" spans="1:10" x14ac:dyDescent="0.25">
      <c r="A57" t="s">
        <v>42</v>
      </c>
      <c r="B57" t="s">
        <v>258</v>
      </c>
      <c r="C57" t="s">
        <v>43</v>
      </c>
      <c r="D57">
        <v>161</v>
      </c>
      <c r="E57" t="s">
        <v>44</v>
      </c>
      <c r="F57" t="s">
        <v>45</v>
      </c>
      <c r="G57" t="s">
        <v>46</v>
      </c>
      <c r="H57" t="s">
        <v>16</v>
      </c>
      <c r="J57">
        <v>5.2</v>
      </c>
    </row>
    <row r="58" spans="1:10" x14ac:dyDescent="0.25">
      <c r="A58" t="s">
        <v>17</v>
      </c>
      <c r="B58" t="s">
        <v>258</v>
      </c>
      <c r="C58" t="s">
        <v>12</v>
      </c>
      <c r="D58">
        <v>0</v>
      </c>
      <c r="E58" t="s">
        <v>211</v>
      </c>
      <c r="F58" t="s">
        <v>212</v>
      </c>
      <c r="G58" t="s">
        <v>20</v>
      </c>
      <c r="H58" t="s">
        <v>213</v>
      </c>
    </row>
    <row r="59" spans="1:10" x14ac:dyDescent="0.25">
      <c r="A59" t="s">
        <v>17</v>
      </c>
      <c r="B59" t="s">
        <v>258</v>
      </c>
      <c r="C59" t="s">
        <v>12</v>
      </c>
      <c r="D59">
        <v>0</v>
      </c>
      <c r="E59" t="s">
        <v>231</v>
      </c>
      <c r="F59" t="s">
        <v>232</v>
      </c>
      <c r="G59" t="s">
        <v>233</v>
      </c>
      <c r="H59" t="s">
        <v>234</v>
      </c>
    </row>
    <row r="60" spans="1:10" x14ac:dyDescent="0.25">
      <c r="A60" t="s">
        <v>21</v>
      </c>
      <c r="B60" t="s">
        <v>258</v>
      </c>
      <c r="C60" t="s">
        <v>12</v>
      </c>
      <c r="D60">
        <v>443</v>
      </c>
      <c r="E60" t="s">
        <v>47</v>
      </c>
      <c r="F60" t="s">
        <v>48</v>
      </c>
      <c r="G60" t="s">
        <v>49</v>
      </c>
      <c r="H60" t="s">
        <v>50</v>
      </c>
      <c r="I60">
        <v>6.5</v>
      </c>
    </row>
    <row r="61" spans="1:10" x14ac:dyDescent="0.25">
      <c r="A61" t="s">
        <v>21</v>
      </c>
      <c r="B61" t="s">
        <v>258</v>
      </c>
      <c r="C61" t="s">
        <v>12</v>
      </c>
      <c r="D61">
        <v>443</v>
      </c>
      <c r="E61" t="s">
        <v>51</v>
      </c>
      <c r="F61" t="s">
        <v>52</v>
      </c>
      <c r="G61" t="s">
        <v>49</v>
      </c>
      <c r="H61" t="s">
        <v>16</v>
      </c>
      <c r="I61">
        <v>6.5</v>
      </c>
    </row>
    <row r="62" spans="1:10" x14ac:dyDescent="0.25">
      <c r="A62" t="s">
        <v>21</v>
      </c>
      <c r="B62" t="s">
        <v>258</v>
      </c>
      <c r="C62" t="s">
        <v>43</v>
      </c>
      <c r="D62">
        <v>161</v>
      </c>
      <c r="E62" t="s">
        <v>56</v>
      </c>
      <c r="F62" t="s">
        <v>57</v>
      </c>
      <c r="G62" t="s">
        <v>58</v>
      </c>
      <c r="H62" t="s">
        <v>59</v>
      </c>
      <c r="J62">
        <v>3.6</v>
      </c>
    </row>
    <row r="63" spans="1:10" x14ac:dyDescent="0.25">
      <c r="A63" t="s">
        <v>10</v>
      </c>
      <c r="B63" t="s">
        <v>258</v>
      </c>
      <c r="C63" t="s">
        <v>12</v>
      </c>
      <c r="D63">
        <v>443</v>
      </c>
      <c r="E63" t="s">
        <v>243</v>
      </c>
      <c r="F63" t="s">
        <v>80</v>
      </c>
      <c r="G63" t="s">
        <v>84</v>
      </c>
      <c r="H63" t="s">
        <v>244</v>
      </c>
    </row>
    <row r="64" spans="1:10" x14ac:dyDescent="0.25">
      <c r="A64" t="s">
        <v>21</v>
      </c>
      <c r="B64" t="s">
        <v>258</v>
      </c>
      <c r="C64" t="s">
        <v>12</v>
      </c>
      <c r="D64">
        <v>443</v>
      </c>
      <c r="E64" t="s">
        <v>83</v>
      </c>
      <c r="F64" t="s">
        <v>80</v>
      </c>
      <c r="G64" t="s">
        <v>84</v>
      </c>
      <c r="H64" t="s">
        <v>85</v>
      </c>
      <c r="I64">
        <v>6.5</v>
      </c>
    </row>
    <row r="65" spans="1:10" x14ac:dyDescent="0.25">
      <c r="A65" t="s">
        <v>17</v>
      </c>
      <c r="B65" t="s">
        <v>259</v>
      </c>
      <c r="C65" t="s">
        <v>12</v>
      </c>
      <c r="D65">
        <v>0</v>
      </c>
      <c r="E65" t="s">
        <v>225</v>
      </c>
      <c r="F65" t="s">
        <v>226</v>
      </c>
      <c r="G65" t="s">
        <v>20</v>
      </c>
      <c r="H65" t="s">
        <v>16</v>
      </c>
    </row>
    <row r="66" spans="1:10" x14ac:dyDescent="0.25">
      <c r="A66" t="s">
        <v>17</v>
      </c>
      <c r="B66" t="s">
        <v>259</v>
      </c>
      <c r="C66" t="s">
        <v>12</v>
      </c>
      <c r="D66">
        <v>0</v>
      </c>
      <c r="E66" t="s">
        <v>18</v>
      </c>
      <c r="F66" t="s">
        <v>19</v>
      </c>
      <c r="G66" t="s">
        <v>20</v>
      </c>
      <c r="H66" t="s">
        <v>16</v>
      </c>
    </row>
    <row r="67" spans="1:10" x14ac:dyDescent="0.25">
      <c r="A67" t="s">
        <v>21</v>
      </c>
      <c r="B67" t="s">
        <v>259</v>
      </c>
      <c r="C67" t="s">
        <v>12</v>
      </c>
      <c r="D67">
        <v>443</v>
      </c>
      <c r="E67" t="s">
        <v>69</v>
      </c>
      <c r="F67" t="s">
        <v>70</v>
      </c>
      <c r="G67" t="s">
        <v>49</v>
      </c>
      <c r="H67" t="s">
        <v>16</v>
      </c>
      <c r="I67">
        <v>5.3</v>
      </c>
    </row>
    <row r="68" spans="1:10" x14ac:dyDescent="0.25">
      <c r="A68" t="s">
        <v>17</v>
      </c>
      <c r="B68" t="s">
        <v>259</v>
      </c>
      <c r="C68" t="s">
        <v>12</v>
      </c>
      <c r="D68">
        <v>0</v>
      </c>
      <c r="E68" t="s">
        <v>211</v>
      </c>
      <c r="F68" t="s">
        <v>212</v>
      </c>
      <c r="G68" t="s">
        <v>20</v>
      </c>
      <c r="H68" t="s">
        <v>213</v>
      </c>
    </row>
    <row r="69" spans="1:10" x14ac:dyDescent="0.25">
      <c r="A69" t="s">
        <v>17</v>
      </c>
      <c r="B69" t="s">
        <v>259</v>
      </c>
      <c r="C69" t="s">
        <v>12</v>
      </c>
      <c r="D69">
        <v>0</v>
      </c>
      <c r="E69" t="s">
        <v>231</v>
      </c>
      <c r="F69" t="s">
        <v>232</v>
      </c>
      <c r="G69" t="s">
        <v>233</v>
      </c>
      <c r="H69" t="s">
        <v>234</v>
      </c>
    </row>
    <row r="70" spans="1:10" x14ac:dyDescent="0.25">
      <c r="A70" t="s">
        <v>17</v>
      </c>
      <c r="B70" t="s">
        <v>259</v>
      </c>
      <c r="C70" t="s">
        <v>12</v>
      </c>
      <c r="D70">
        <v>0</v>
      </c>
      <c r="E70" t="s">
        <v>250</v>
      </c>
      <c r="F70" t="s">
        <v>251</v>
      </c>
      <c r="G70" t="s">
        <v>252</v>
      </c>
      <c r="H70" t="s">
        <v>16</v>
      </c>
    </row>
    <row r="71" spans="1:10" x14ac:dyDescent="0.25">
      <c r="A71" t="s">
        <v>21</v>
      </c>
      <c r="B71" t="s">
        <v>259</v>
      </c>
      <c r="C71" t="s">
        <v>12</v>
      </c>
      <c r="D71">
        <v>443</v>
      </c>
      <c r="E71" t="s">
        <v>47</v>
      </c>
      <c r="F71" t="s">
        <v>48</v>
      </c>
      <c r="G71" t="s">
        <v>49</v>
      </c>
      <c r="H71" t="s">
        <v>50</v>
      </c>
      <c r="I71">
        <v>6.5</v>
      </c>
    </row>
    <row r="72" spans="1:10" x14ac:dyDescent="0.25">
      <c r="A72" t="s">
        <v>17</v>
      </c>
      <c r="B72" t="s">
        <v>259</v>
      </c>
      <c r="C72" t="s">
        <v>12</v>
      </c>
      <c r="D72">
        <v>0</v>
      </c>
      <c r="E72" t="s">
        <v>53</v>
      </c>
      <c r="F72" t="s">
        <v>54</v>
      </c>
      <c r="G72" t="s">
        <v>55</v>
      </c>
      <c r="H72" t="s">
        <v>16</v>
      </c>
    </row>
    <row r="73" spans="1:10" x14ac:dyDescent="0.25">
      <c r="A73" t="s">
        <v>42</v>
      </c>
      <c r="B73" t="s">
        <v>259</v>
      </c>
      <c r="C73" t="s">
        <v>12</v>
      </c>
      <c r="D73">
        <v>1217</v>
      </c>
      <c r="E73" t="s">
        <v>253</v>
      </c>
      <c r="F73" t="s">
        <v>254</v>
      </c>
      <c r="G73" t="s">
        <v>255</v>
      </c>
      <c r="H73" t="s">
        <v>256</v>
      </c>
      <c r="I73">
        <v>7.5</v>
      </c>
      <c r="J73">
        <v>3.6</v>
      </c>
    </row>
    <row r="74" spans="1:10" x14ac:dyDescent="0.25">
      <c r="A74" t="s">
        <v>17</v>
      </c>
      <c r="B74" t="s">
        <v>260</v>
      </c>
      <c r="C74" t="s">
        <v>12</v>
      </c>
      <c r="D74">
        <v>0</v>
      </c>
      <c r="E74" t="s">
        <v>225</v>
      </c>
      <c r="F74" t="s">
        <v>226</v>
      </c>
      <c r="G74" t="s">
        <v>20</v>
      </c>
      <c r="H74" t="s">
        <v>16</v>
      </c>
    </row>
    <row r="75" spans="1:10" x14ac:dyDescent="0.25">
      <c r="A75" t="s">
        <v>17</v>
      </c>
      <c r="B75" t="s">
        <v>260</v>
      </c>
      <c r="C75" t="s">
        <v>12</v>
      </c>
      <c r="D75">
        <v>0</v>
      </c>
      <c r="E75" t="s">
        <v>18</v>
      </c>
      <c r="F75" t="s">
        <v>19</v>
      </c>
      <c r="G75" t="s">
        <v>20</v>
      </c>
      <c r="H75" t="s">
        <v>16</v>
      </c>
    </row>
    <row r="76" spans="1:10" x14ac:dyDescent="0.25">
      <c r="A76" t="s">
        <v>17</v>
      </c>
      <c r="B76" t="s">
        <v>260</v>
      </c>
      <c r="C76" t="s">
        <v>12</v>
      </c>
      <c r="D76">
        <v>5985</v>
      </c>
      <c r="E76" t="s">
        <v>227</v>
      </c>
      <c r="F76" t="s">
        <v>228</v>
      </c>
      <c r="G76" t="s">
        <v>229</v>
      </c>
      <c r="H76" t="s">
        <v>230</v>
      </c>
    </row>
    <row r="77" spans="1:10" x14ac:dyDescent="0.25">
      <c r="A77" t="s">
        <v>17</v>
      </c>
      <c r="B77" t="s">
        <v>260</v>
      </c>
      <c r="C77" t="s">
        <v>12</v>
      </c>
      <c r="D77">
        <v>0</v>
      </c>
      <c r="E77" t="s">
        <v>211</v>
      </c>
      <c r="F77" t="s">
        <v>212</v>
      </c>
      <c r="G77" t="s">
        <v>20</v>
      </c>
      <c r="H77" t="s">
        <v>213</v>
      </c>
    </row>
    <row r="78" spans="1:10" x14ac:dyDescent="0.25">
      <c r="A78" t="s">
        <v>17</v>
      </c>
      <c r="B78" t="s">
        <v>260</v>
      </c>
      <c r="C78" t="s">
        <v>12</v>
      </c>
      <c r="D78">
        <v>0</v>
      </c>
      <c r="E78" t="s">
        <v>231</v>
      </c>
      <c r="F78" t="s">
        <v>232</v>
      </c>
      <c r="G78" t="s">
        <v>233</v>
      </c>
      <c r="H78" t="s">
        <v>234</v>
      </c>
    </row>
    <row r="79" spans="1:10" x14ac:dyDescent="0.25">
      <c r="A79" t="s">
        <v>21</v>
      </c>
      <c r="B79" t="s">
        <v>260</v>
      </c>
      <c r="C79" t="s">
        <v>12</v>
      </c>
      <c r="D79">
        <v>445</v>
      </c>
      <c r="E79" t="s">
        <v>71</v>
      </c>
      <c r="F79" t="s">
        <v>72</v>
      </c>
      <c r="G79" t="s">
        <v>73</v>
      </c>
      <c r="H79" t="s">
        <v>74</v>
      </c>
      <c r="I79">
        <v>5.3</v>
      </c>
    </row>
    <row r="80" spans="1:10" x14ac:dyDescent="0.25">
      <c r="A80" t="s">
        <v>17</v>
      </c>
      <c r="B80" t="s">
        <v>260</v>
      </c>
      <c r="C80" t="s">
        <v>12</v>
      </c>
      <c r="D80">
        <v>445</v>
      </c>
      <c r="E80" t="s">
        <v>87</v>
      </c>
      <c r="F80" t="s">
        <v>88</v>
      </c>
      <c r="G80" t="s">
        <v>20</v>
      </c>
      <c r="H80" t="s">
        <v>16</v>
      </c>
    </row>
    <row r="81" spans="1:9" x14ac:dyDescent="0.25">
      <c r="A81" t="s">
        <v>17</v>
      </c>
      <c r="B81" t="s">
        <v>261</v>
      </c>
      <c r="C81" t="s">
        <v>12</v>
      </c>
      <c r="D81">
        <v>0</v>
      </c>
      <c r="E81" t="s">
        <v>225</v>
      </c>
      <c r="F81" t="s">
        <v>226</v>
      </c>
      <c r="G81" t="s">
        <v>20</v>
      </c>
      <c r="H81" t="s">
        <v>16</v>
      </c>
    </row>
    <row r="82" spans="1:9" x14ac:dyDescent="0.25">
      <c r="A82" t="s">
        <v>17</v>
      </c>
      <c r="B82" t="s">
        <v>261</v>
      </c>
      <c r="C82" t="s">
        <v>12</v>
      </c>
      <c r="D82">
        <v>0</v>
      </c>
      <c r="E82" t="s">
        <v>18</v>
      </c>
      <c r="F82" t="s">
        <v>19</v>
      </c>
      <c r="G82" t="s">
        <v>20</v>
      </c>
      <c r="H82" t="s">
        <v>16</v>
      </c>
    </row>
    <row r="83" spans="1:9" x14ac:dyDescent="0.25">
      <c r="A83" t="s">
        <v>17</v>
      </c>
      <c r="B83" t="s">
        <v>261</v>
      </c>
      <c r="C83" t="s">
        <v>12</v>
      </c>
      <c r="D83">
        <v>5985</v>
      </c>
      <c r="E83" t="s">
        <v>227</v>
      </c>
      <c r="F83" t="s">
        <v>228</v>
      </c>
      <c r="G83" t="s">
        <v>229</v>
      </c>
      <c r="H83" t="s">
        <v>230</v>
      </c>
    </row>
    <row r="84" spans="1:9" x14ac:dyDescent="0.25">
      <c r="A84" t="s">
        <v>17</v>
      </c>
      <c r="B84" t="s">
        <v>261</v>
      </c>
      <c r="C84" t="s">
        <v>12</v>
      </c>
      <c r="D84">
        <v>0</v>
      </c>
      <c r="E84" t="s">
        <v>211</v>
      </c>
      <c r="F84" t="s">
        <v>212</v>
      </c>
      <c r="G84" t="s">
        <v>20</v>
      </c>
      <c r="H84" t="s">
        <v>213</v>
      </c>
    </row>
    <row r="85" spans="1:9" x14ac:dyDescent="0.25">
      <c r="A85" t="s">
        <v>17</v>
      </c>
      <c r="B85" t="s">
        <v>261</v>
      </c>
      <c r="C85" t="s">
        <v>12</v>
      </c>
      <c r="D85">
        <v>0</v>
      </c>
      <c r="E85" t="s">
        <v>231</v>
      </c>
      <c r="F85" t="s">
        <v>232</v>
      </c>
      <c r="G85" t="s">
        <v>233</v>
      </c>
      <c r="H85" t="s">
        <v>234</v>
      </c>
    </row>
    <row r="86" spans="1:9" x14ac:dyDescent="0.25">
      <c r="A86" t="s">
        <v>21</v>
      </c>
      <c r="B86" t="s">
        <v>261</v>
      </c>
      <c r="C86" t="s">
        <v>12</v>
      </c>
      <c r="D86">
        <v>445</v>
      </c>
      <c r="E86" t="s">
        <v>71</v>
      </c>
      <c r="F86" t="s">
        <v>72</v>
      </c>
      <c r="G86" t="s">
        <v>73</v>
      </c>
      <c r="H86" t="s">
        <v>74</v>
      </c>
      <c r="I86">
        <v>5.3</v>
      </c>
    </row>
    <row r="87" spans="1:9" x14ac:dyDescent="0.25">
      <c r="A87" t="s">
        <v>17</v>
      </c>
      <c r="B87" t="s">
        <v>261</v>
      </c>
      <c r="C87" t="s">
        <v>12</v>
      </c>
      <c r="D87">
        <v>445</v>
      </c>
      <c r="E87" t="s">
        <v>87</v>
      </c>
      <c r="F87" t="s">
        <v>88</v>
      </c>
      <c r="G87" t="s">
        <v>20</v>
      </c>
      <c r="H87" t="s">
        <v>16</v>
      </c>
    </row>
    <row r="88" spans="1:9" x14ac:dyDescent="0.25">
      <c r="A88" t="s">
        <v>17</v>
      </c>
      <c r="B88" t="s">
        <v>262</v>
      </c>
      <c r="C88" t="s">
        <v>12</v>
      </c>
      <c r="D88">
        <v>0</v>
      </c>
      <c r="E88" t="s">
        <v>225</v>
      </c>
      <c r="F88" t="s">
        <v>226</v>
      </c>
      <c r="G88" t="s">
        <v>20</v>
      </c>
      <c r="H88" t="s">
        <v>16</v>
      </c>
    </row>
    <row r="89" spans="1:9" x14ac:dyDescent="0.25">
      <c r="A89" t="s">
        <v>17</v>
      </c>
      <c r="B89" t="s">
        <v>262</v>
      </c>
      <c r="C89" t="s">
        <v>12</v>
      </c>
      <c r="D89">
        <v>0</v>
      </c>
      <c r="E89" t="s">
        <v>18</v>
      </c>
      <c r="F89" t="s">
        <v>19</v>
      </c>
      <c r="G89" t="s">
        <v>20</v>
      </c>
      <c r="H89" t="s">
        <v>16</v>
      </c>
    </row>
    <row r="90" spans="1:9" x14ac:dyDescent="0.25">
      <c r="A90" t="s">
        <v>17</v>
      </c>
      <c r="B90" t="s">
        <v>262</v>
      </c>
      <c r="C90" t="s">
        <v>12</v>
      </c>
      <c r="D90">
        <v>0</v>
      </c>
      <c r="E90" t="s">
        <v>250</v>
      </c>
      <c r="F90" t="s">
        <v>251</v>
      </c>
      <c r="G90" t="s">
        <v>252</v>
      </c>
      <c r="H90" t="s">
        <v>16</v>
      </c>
    </row>
    <row r="91" spans="1:9" x14ac:dyDescent="0.25">
      <c r="A91" t="s">
        <v>17</v>
      </c>
      <c r="B91" t="s">
        <v>263</v>
      </c>
      <c r="C91" t="s">
        <v>12</v>
      </c>
      <c r="D91">
        <v>3389</v>
      </c>
      <c r="E91" t="s">
        <v>222</v>
      </c>
      <c r="F91" t="s">
        <v>223</v>
      </c>
      <c r="G91" t="s">
        <v>224</v>
      </c>
      <c r="H91" t="s">
        <v>16</v>
      </c>
    </row>
    <row r="92" spans="1:9" x14ac:dyDescent="0.25">
      <c r="A92" t="s">
        <v>17</v>
      </c>
      <c r="B92" t="s">
        <v>263</v>
      </c>
      <c r="C92" t="s">
        <v>12</v>
      </c>
      <c r="D92">
        <v>0</v>
      </c>
      <c r="E92" t="s">
        <v>225</v>
      </c>
      <c r="F92" t="s">
        <v>226</v>
      </c>
      <c r="G92" t="s">
        <v>20</v>
      </c>
      <c r="H92" t="s">
        <v>16</v>
      </c>
    </row>
    <row r="93" spans="1:9" x14ac:dyDescent="0.25">
      <c r="A93" t="s">
        <v>17</v>
      </c>
      <c r="B93" t="s">
        <v>263</v>
      </c>
      <c r="C93" t="s">
        <v>12</v>
      </c>
      <c r="D93">
        <v>0</v>
      </c>
      <c r="E93" t="s">
        <v>18</v>
      </c>
      <c r="F93" t="s">
        <v>19</v>
      </c>
      <c r="G93" t="s">
        <v>20</v>
      </c>
      <c r="H93" t="s">
        <v>16</v>
      </c>
    </row>
    <row r="94" spans="1:9" x14ac:dyDescent="0.25">
      <c r="A94" t="s">
        <v>35</v>
      </c>
      <c r="B94" t="s">
        <v>263</v>
      </c>
      <c r="C94" t="s">
        <v>12</v>
      </c>
      <c r="D94">
        <v>9000</v>
      </c>
      <c r="E94" t="s">
        <v>106</v>
      </c>
      <c r="F94" t="s">
        <v>107</v>
      </c>
      <c r="G94" t="s">
        <v>108</v>
      </c>
      <c r="H94" t="s">
        <v>109</v>
      </c>
      <c r="I94">
        <v>9.8000000000000007</v>
      </c>
    </row>
    <row r="95" spans="1:9" x14ac:dyDescent="0.25">
      <c r="A95" t="s">
        <v>21</v>
      </c>
      <c r="B95" t="s">
        <v>263</v>
      </c>
      <c r="C95" t="s">
        <v>12</v>
      </c>
      <c r="D95">
        <v>9000</v>
      </c>
      <c r="E95" t="s">
        <v>264</v>
      </c>
      <c r="F95" t="s">
        <v>265</v>
      </c>
      <c r="G95" t="s">
        <v>266</v>
      </c>
      <c r="H95" t="s">
        <v>267</v>
      </c>
      <c r="I95">
        <v>5.3</v>
      </c>
    </row>
    <row r="96" spans="1:9" x14ac:dyDescent="0.25">
      <c r="A96" t="s">
        <v>17</v>
      </c>
      <c r="B96" t="s">
        <v>263</v>
      </c>
      <c r="C96" t="s">
        <v>12</v>
      </c>
      <c r="D96">
        <v>5985</v>
      </c>
      <c r="E96" t="s">
        <v>227</v>
      </c>
      <c r="F96" t="s">
        <v>228</v>
      </c>
      <c r="G96" t="s">
        <v>229</v>
      </c>
      <c r="H96" t="s">
        <v>230</v>
      </c>
    </row>
    <row r="97" spans="1:10" x14ac:dyDescent="0.25">
      <c r="A97" t="s">
        <v>42</v>
      </c>
      <c r="B97" t="s">
        <v>263</v>
      </c>
      <c r="C97" t="s">
        <v>12</v>
      </c>
      <c r="D97">
        <v>9000</v>
      </c>
      <c r="E97" t="s">
        <v>113</v>
      </c>
      <c r="F97" t="s">
        <v>114</v>
      </c>
      <c r="G97" t="s">
        <v>115</v>
      </c>
      <c r="H97" t="s">
        <v>116</v>
      </c>
      <c r="I97">
        <v>7.5</v>
      </c>
      <c r="J97">
        <v>4.9000000000000004</v>
      </c>
    </row>
    <row r="98" spans="1:10" x14ac:dyDescent="0.25">
      <c r="A98" t="s">
        <v>42</v>
      </c>
      <c r="B98" t="s">
        <v>263</v>
      </c>
      <c r="C98" t="s">
        <v>12</v>
      </c>
      <c r="D98">
        <v>3389</v>
      </c>
      <c r="E98" t="s">
        <v>65</v>
      </c>
      <c r="F98" t="s">
        <v>66</v>
      </c>
      <c r="G98" t="s">
        <v>67</v>
      </c>
      <c r="H98" t="s">
        <v>68</v>
      </c>
      <c r="I98">
        <v>7.5</v>
      </c>
      <c r="J98">
        <v>6.1</v>
      </c>
    </row>
    <row r="99" spans="1:10" x14ac:dyDescent="0.25">
      <c r="A99" t="s">
        <v>42</v>
      </c>
      <c r="B99" t="s">
        <v>263</v>
      </c>
      <c r="C99" t="s">
        <v>12</v>
      </c>
      <c r="D99">
        <v>9000</v>
      </c>
      <c r="E99" t="s">
        <v>65</v>
      </c>
      <c r="F99" t="s">
        <v>66</v>
      </c>
      <c r="G99" t="s">
        <v>67</v>
      </c>
      <c r="H99" t="s">
        <v>68</v>
      </c>
      <c r="I99">
        <v>7.5</v>
      </c>
      <c r="J99">
        <v>6.1</v>
      </c>
    </row>
    <row r="100" spans="1:10" x14ac:dyDescent="0.25">
      <c r="A100" t="s">
        <v>21</v>
      </c>
      <c r="B100" t="s">
        <v>263</v>
      </c>
      <c r="C100" t="s">
        <v>12</v>
      </c>
      <c r="D100">
        <v>9000</v>
      </c>
      <c r="E100" t="s">
        <v>69</v>
      </c>
      <c r="F100" t="s">
        <v>70</v>
      </c>
      <c r="G100" t="s">
        <v>49</v>
      </c>
      <c r="H100" t="s">
        <v>16</v>
      </c>
      <c r="I100">
        <v>5.3</v>
      </c>
    </row>
    <row r="101" spans="1:10" x14ac:dyDescent="0.25">
      <c r="A101" t="s">
        <v>17</v>
      </c>
      <c r="B101" t="s">
        <v>263</v>
      </c>
      <c r="C101" t="s">
        <v>12</v>
      </c>
      <c r="D101">
        <v>0</v>
      </c>
      <c r="E101" t="s">
        <v>211</v>
      </c>
      <c r="F101" t="s">
        <v>212</v>
      </c>
      <c r="G101" t="s">
        <v>20</v>
      </c>
      <c r="H101" t="s">
        <v>213</v>
      </c>
    </row>
    <row r="102" spans="1:10" x14ac:dyDescent="0.25">
      <c r="A102" t="s">
        <v>17</v>
      </c>
      <c r="B102" t="s">
        <v>263</v>
      </c>
      <c r="C102" t="s">
        <v>12</v>
      </c>
      <c r="D102">
        <v>0</v>
      </c>
      <c r="E102" t="s">
        <v>231</v>
      </c>
      <c r="F102" t="s">
        <v>232</v>
      </c>
      <c r="G102" t="s">
        <v>233</v>
      </c>
      <c r="H102" t="s">
        <v>234</v>
      </c>
    </row>
    <row r="103" spans="1:10" x14ac:dyDescent="0.25">
      <c r="A103" t="s">
        <v>21</v>
      </c>
      <c r="B103" t="s">
        <v>263</v>
      </c>
      <c r="C103" t="s">
        <v>12</v>
      </c>
      <c r="D103">
        <v>3389</v>
      </c>
      <c r="E103" t="s">
        <v>47</v>
      </c>
      <c r="F103" t="s">
        <v>48</v>
      </c>
      <c r="G103" t="s">
        <v>49</v>
      </c>
      <c r="H103" t="s">
        <v>50</v>
      </c>
      <c r="I103">
        <v>6.5</v>
      </c>
    </row>
    <row r="104" spans="1:10" x14ac:dyDescent="0.25">
      <c r="A104" t="s">
        <v>21</v>
      </c>
      <c r="B104" t="s">
        <v>263</v>
      </c>
      <c r="C104" t="s">
        <v>12</v>
      </c>
      <c r="D104">
        <v>9000</v>
      </c>
      <c r="E104" t="s">
        <v>47</v>
      </c>
      <c r="F104" t="s">
        <v>48</v>
      </c>
      <c r="G104" t="s">
        <v>49</v>
      </c>
      <c r="H104" t="s">
        <v>50</v>
      </c>
      <c r="I104">
        <v>6.5</v>
      </c>
    </row>
    <row r="105" spans="1:10" x14ac:dyDescent="0.25">
      <c r="A105" t="s">
        <v>21</v>
      </c>
      <c r="B105" t="s">
        <v>263</v>
      </c>
      <c r="C105" t="s">
        <v>12</v>
      </c>
      <c r="D105">
        <v>3389</v>
      </c>
      <c r="E105" t="s">
        <v>51</v>
      </c>
      <c r="F105" t="s">
        <v>52</v>
      </c>
      <c r="G105" t="s">
        <v>49</v>
      </c>
      <c r="H105" t="s">
        <v>16</v>
      </c>
      <c r="I105">
        <v>6.5</v>
      </c>
    </row>
    <row r="106" spans="1:10" x14ac:dyDescent="0.25">
      <c r="A106" t="s">
        <v>21</v>
      </c>
      <c r="B106" t="s">
        <v>263</v>
      </c>
      <c r="C106" t="s">
        <v>12</v>
      </c>
      <c r="D106">
        <v>9000</v>
      </c>
      <c r="E106" t="s">
        <v>51</v>
      </c>
      <c r="F106" t="s">
        <v>52</v>
      </c>
      <c r="G106" t="s">
        <v>49</v>
      </c>
      <c r="H106" t="s">
        <v>16</v>
      </c>
      <c r="I106">
        <v>6.5</v>
      </c>
    </row>
    <row r="107" spans="1:10" x14ac:dyDescent="0.25">
      <c r="A107" t="s">
        <v>21</v>
      </c>
      <c r="B107" t="s">
        <v>263</v>
      </c>
      <c r="C107" t="s">
        <v>12</v>
      </c>
      <c r="D107">
        <v>445</v>
      </c>
      <c r="E107" t="s">
        <v>71</v>
      </c>
      <c r="F107" t="s">
        <v>72</v>
      </c>
      <c r="G107" t="s">
        <v>73</v>
      </c>
      <c r="H107" t="s">
        <v>74</v>
      </c>
      <c r="I107">
        <v>5.3</v>
      </c>
    </row>
    <row r="108" spans="1:10" x14ac:dyDescent="0.25">
      <c r="A108" t="s">
        <v>21</v>
      </c>
      <c r="B108" t="s">
        <v>263</v>
      </c>
      <c r="C108" t="s">
        <v>12</v>
      </c>
      <c r="D108">
        <v>3389</v>
      </c>
      <c r="E108" t="s">
        <v>75</v>
      </c>
      <c r="F108" t="s">
        <v>76</v>
      </c>
      <c r="G108" t="s">
        <v>77</v>
      </c>
      <c r="H108" t="s">
        <v>78</v>
      </c>
      <c r="I108">
        <v>4</v>
      </c>
    </row>
    <row r="109" spans="1:10" x14ac:dyDescent="0.25">
      <c r="A109" t="s">
        <v>21</v>
      </c>
      <c r="B109" t="s">
        <v>263</v>
      </c>
      <c r="C109" t="s">
        <v>12</v>
      </c>
      <c r="D109">
        <v>9000</v>
      </c>
      <c r="E109" t="s">
        <v>120</v>
      </c>
      <c r="F109" t="s">
        <v>121</v>
      </c>
      <c r="G109" t="s">
        <v>122</v>
      </c>
      <c r="H109" t="s">
        <v>123</v>
      </c>
      <c r="I109">
        <v>5.9</v>
      </c>
      <c r="J109">
        <v>3.6</v>
      </c>
    </row>
    <row r="110" spans="1:10" x14ac:dyDescent="0.25">
      <c r="A110" t="s">
        <v>10</v>
      </c>
      <c r="B110" t="s">
        <v>263</v>
      </c>
      <c r="C110" t="s">
        <v>12</v>
      </c>
      <c r="D110">
        <v>9000</v>
      </c>
      <c r="E110" t="s">
        <v>128</v>
      </c>
      <c r="F110" t="s">
        <v>129</v>
      </c>
      <c r="G110" t="s">
        <v>130</v>
      </c>
      <c r="H110" t="s">
        <v>131</v>
      </c>
      <c r="I110">
        <v>3.4</v>
      </c>
      <c r="J110">
        <v>5.0999999999999996</v>
      </c>
    </row>
    <row r="111" spans="1:10" x14ac:dyDescent="0.25">
      <c r="A111" t="s">
        <v>17</v>
      </c>
      <c r="B111" t="s">
        <v>263</v>
      </c>
      <c r="C111" t="s">
        <v>12</v>
      </c>
      <c r="D111">
        <v>445</v>
      </c>
      <c r="E111" t="s">
        <v>87</v>
      </c>
      <c r="F111" t="s">
        <v>88</v>
      </c>
      <c r="G111" t="s">
        <v>20</v>
      </c>
      <c r="H111" t="s">
        <v>16</v>
      </c>
    </row>
    <row r="112" spans="1:10" x14ac:dyDescent="0.25">
      <c r="A112" t="s">
        <v>21</v>
      </c>
      <c r="B112" t="s">
        <v>263</v>
      </c>
      <c r="C112" t="s">
        <v>12</v>
      </c>
      <c r="D112">
        <v>3389</v>
      </c>
      <c r="E112" t="s">
        <v>79</v>
      </c>
      <c r="F112" t="s">
        <v>80</v>
      </c>
      <c r="G112" t="s">
        <v>81</v>
      </c>
      <c r="H112" t="s">
        <v>82</v>
      </c>
      <c r="I112">
        <v>6.5</v>
      </c>
    </row>
    <row r="113" spans="1:9" x14ac:dyDescent="0.25">
      <c r="A113" t="s">
        <v>21</v>
      </c>
      <c r="B113" t="s">
        <v>263</v>
      </c>
      <c r="C113" t="s">
        <v>12</v>
      </c>
      <c r="D113">
        <v>9000</v>
      </c>
      <c r="E113" t="s">
        <v>79</v>
      </c>
      <c r="F113" t="s">
        <v>80</v>
      </c>
      <c r="G113" t="s">
        <v>81</v>
      </c>
      <c r="H113" t="s">
        <v>82</v>
      </c>
      <c r="I113">
        <v>6.5</v>
      </c>
    </row>
    <row r="114" spans="1:9" x14ac:dyDescent="0.25">
      <c r="A114" t="s">
        <v>10</v>
      </c>
      <c r="B114" t="s">
        <v>263</v>
      </c>
      <c r="C114" t="s">
        <v>12</v>
      </c>
      <c r="D114">
        <v>3389</v>
      </c>
      <c r="E114" t="s">
        <v>243</v>
      </c>
      <c r="F114" t="s">
        <v>80</v>
      </c>
      <c r="G114" t="s">
        <v>84</v>
      </c>
      <c r="H114" t="s">
        <v>244</v>
      </c>
    </row>
    <row r="115" spans="1:9" x14ac:dyDescent="0.25">
      <c r="A115" t="s">
        <v>10</v>
      </c>
      <c r="B115" t="s">
        <v>263</v>
      </c>
      <c r="C115" t="s">
        <v>12</v>
      </c>
      <c r="D115">
        <v>9000</v>
      </c>
      <c r="E115" t="s">
        <v>243</v>
      </c>
      <c r="F115" t="s">
        <v>80</v>
      </c>
      <c r="G115" t="s">
        <v>84</v>
      </c>
      <c r="H115" t="s">
        <v>244</v>
      </c>
    </row>
    <row r="116" spans="1:9" x14ac:dyDescent="0.25">
      <c r="A116" t="s">
        <v>21</v>
      </c>
      <c r="B116" t="s">
        <v>263</v>
      </c>
      <c r="C116" t="s">
        <v>12</v>
      </c>
      <c r="D116">
        <v>3389</v>
      </c>
      <c r="E116" t="s">
        <v>83</v>
      </c>
      <c r="F116" t="s">
        <v>80</v>
      </c>
      <c r="G116" t="s">
        <v>84</v>
      </c>
      <c r="H116" t="s">
        <v>85</v>
      </c>
      <c r="I116">
        <v>6.5</v>
      </c>
    </row>
    <row r="117" spans="1:9" x14ac:dyDescent="0.25">
      <c r="A117" t="s">
        <v>21</v>
      </c>
      <c r="B117" t="s">
        <v>263</v>
      </c>
      <c r="C117" t="s">
        <v>12</v>
      </c>
      <c r="D117">
        <v>9000</v>
      </c>
      <c r="E117" t="s">
        <v>83</v>
      </c>
      <c r="F117" t="s">
        <v>80</v>
      </c>
      <c r="G117" t="s">
        <v>84</v>
      </c>
      <c r="H117" t="s">
        <v>85</v>
      </c>
      <c r="I117">
        <v>6.5</v>
      </c>
    </row>
    <row r="118" spans="1:9" x14ac:dyDescent="0.25">
      <c r="A118" t="s">
        <v>17</v>
      </c>
      <c r="B118" t="s">
        <v>268</v>
      </c>
      <c r="C118" t="s">
        <v>12</v>
      </c>
      <c r="D118">
        <v>0</v>
      </c>
      <c r="E118" t="s">
        <v>225</v>
      </c>
      <c r="F118" t="s">
        <v>226</v>
      </c>
      <c r="G118" t="s">
        <v>20</v>
      </c>
      <c r="H118" t="s">
        <v>16</v>
      </c>
    </row>
    <row r="119" spans="1:9" x14ac:dyDescent="0.25">
      <c r="A119" t="s">
        <v>17</v>
      </c>
      <c r="B119" t="s">
        <v>268</v>
      </c>
      <c r="C119" t="s">
        <v>12</v>
      </c>
      <c r="D119">
        <v>0</v>
      </c>
      <c r="E119" t="s">
        <v>18</v>
      </c>
      <c r="F119" t="s">
        <v>19</v>
      </c>
      <c r="G119" t="s">
        <v>20</v>
      </c>
      <c r="H119" t="s">
        <v>16</v>
      </c>
    </row>
    <row r="120" spans="1:9" x14ac:dyDescent="0.25">
      <c r="A120" t="s">
        <v>17</v>
      </c>
      <c r="B120" t="s">
        <v>268</v>
      </c>
      <c r="C120" t="s">
        <v>12</v>
      </c>
      <c r="D120">
        <v>5985</v>
      </c>
      <c r="E120" t="s">
        <v>227</v>
      </c>
      <c r="F120" t="s">
        <v>228</v>
      </c>
      <c r="G120" t="s">
        <v>229</v>
      </c>
      <c r="H120" t="s">
        <v>230</v>
      </c>
    </row>
    <row r="121" spans="1:9" x14ac:dyDescent="0.25">
      <c r="A121" t="s">
        <v>17</v>
      </c>
      <c r="B121" t="s">
        <v>268</v>
      </c>
      <c r="C121" t="s">
        <v>12</v>
      </c>
      <c r="D121">
        <v>0</v>
      </c>
      <c r="E121" t="s">
        <v>211</v>
      </c>
      <c r="F121" t="s">
        <v>212</v>
      </c>
      <c r="G121" t="s">
        <v>20</v>
      </c>
      <c r="H121" t="s">
        <v>213</v>
      </c>
    </row>
    <row r="122" spans="1:9" x14ac:dyDescent="0.25">
      <c r="A122" t="s">
        <v>17</v>
      </c>
      <c r="B122" t="s">
        <v>268</v>
      </c>
      <c r="C122" t="s">
        <v>12</v>
      </c>
      <c r="D122">
        <v>0</v>
      </c>
      <c r="E122" t="s">
        <v>231</v>
      </c>
      <c r="F122" t="s">
        <v>232</v>
      </c>
      <c r="G122" t="s">
        <v>233</v>
      </c>
      <c r="H122" t="s">
        <v>234</v>
      </c>
    </row>
    <row r="123" spans="1:9" x14ac:dyDescent="0.25">
      <c r="A123" t="s">
        <v>21</v>
      </c>
      <c r="B123" t="s">
        <v>268</v>
      </c>
      <c r="C123" t="s">
        <v>12</v>
      </c>
      <c r="D123">
        <v>445</v>
      </c>
      <c r="E123" t="s">
        <v>71</v>
      </c>
      <c r="F123" t="s">
        <v>72</v>
      </c>
      <c r="G123" t="s">
        <v>73</v>
      </c>
      <c r="H123" t="s">
        <v>74</v>
      </c>
      <c r="I123">
        <v>5.3</v>
      </c>
    </row>
    <row r="124" spans="1:9" x14ac:dyDescent="0.25">
      <c r="A124" t="s">
        <v>17</v>
      </c>
      <c r="B124" t="s">
        <v>268</v>
      </c>
      <c r="C124" t="s">
        <v>12</v>
      </c>
      <c r="D124">
        <v>445</v>
      </c>
      <c r="E124" t="s">
        <v>87</v>
      </c>
      <c r="F124" t="s">
        <v>88</v>
      </c>
      <c r="G124" t="s">
        <v>20</v>
      </c>
      <c r="H124" t="s">
        <v>16</v>
      </c>
    </row>
    <row r="125" spans="1:9" x14ac:dyDescent="0.25">
      <c r="A125" t="s">
        <v>17</v>
      </c>
      <c r="B125" t="s">
        <v>269</v>
      </c>
      <c r="C125" t="s">
        <v>12</v>
      </c>
      <c r="D125">
        <v>0</v>
      </c>
      <c r="E125" t="s">
        <v>225</v>
      </c>
      <c r="F125" t="s">
        <v>226</v>
      </c>
      <c r="G125" t="s">
        <v>20</v>
      </c>
      <c r="H125" t="s">
        <v>16</v>
      </c>
    </row>
    <row r="126" spans="1:9" x14ac:dyDescent="0.25">
      <c r="A126" t="s">
        <v>17</v>
      </c>
      <c r="B126" t="s">
        <v>269</v>
      </c>
      <c r="C126" t="s">
        <v>12</v>
      </c>
      <c r="D126">
        <v>0</v>
      </c>
      <c r="E126" t="s">
        <v>18</v>
      </c>
      <c r="F126" t="s">
        <v>19</v>
      </c>
      <c r="G126" t="s">
        <v>20</v>
      </c>
      <c r="H126" t="s">
        <v>16</v>
      </c>
    </row>
    <row r="127" spans="1:9" x14ac:dyDescent="0.25">
      <c r="A127" t="s">
        <v>17</v>
      </c>
      <c r="B127" t="s">
        <v>269</v>
      </c>
      <c r="C127" t="s">
        <v>12</v>
      </c>
      <c r="D127">
        <v>5985</v>
      </c>
      <c r="E127" t="s">
        <v>227</v>
      </c>
      <c r="F127" t="s">
        <v>228</v>
      </c>
      <c r="G127" t="s">
        <v>229</v>
      </c>
      <c r="H127" t="s">
        <v>230</v>
      </c>
    </row>
    <row r="128" spans="1:9" x14ac:dyDescent="0.25">
      <c r="A128" t="s">
        <v>17</v>
      </c>
      <c r="B128" t="s">
        <v>269</v>
      </c>
      <c r="C128" t="s">
        <v>12</v>
      </c>
      <c r="D128">
        <v>0</v>
      </c>
      <c r="E128" t="s">
        <v>211</v>
      </c>
      <c r="F128" t="s">
        <v>212</v>
      </c>
      <c r="G128" t="s">
        <v>20</v>
      </c>
      <c r="H128" t="s">
        <v>213</v>
      </c>
    </row>
    <row r="129" spans="1:9" x14ac:dyDescent="0.25">
      <c r="A129" t="s">
        <v>17</v>
      </c>
      <c r="B129" t="s">
        <v>269</v>
      </c>
      <c r="C129" t="s">
        <v>12</v>
      </c>
      <c r="D129">
        <v>0</v>
      </c>
      <c r="E129" t="s">
        <v>231</v>
      </c>
      <c r="F129" t="s">
        <v>232</v>
      </c>
      <c r="G129" t="s">
        <v>233</v>
      </c>
      <c r="H129" t="s">
        <v>234</v>
      </c>
    </row>
    <row r="130" spans="1:9" x14ac:dyDescent="0.25">
      <c r="A130" t="s">
        <v>21</v>
      </c>
      <c r="B130" t="s">
        <v>269</v>
      </c>
      <c r="C130" t="s">
        <v>12</v>
      </c>
      <c r="D130">
        <v>445</v>
      </c>
      <c r="E130" t="s">
        <v>71</v>
      </c>
      <c r="F130" t="s">
        <v>72</v>
      </c>
      <c r="G130" t="s">
        <v>73</v>
      </c>
      <c r="H130" t="s">
        <v>74</v>
      </c>
      <c r="I130">
        <v>5.3</v>
      </c>
    </row>
    <row r="131" spans="1:9" x14ac:dyDescent="0.25">
      <c r="A131" t="s">
        <v>17</v>
      </c>
      <c r="B131" t="s">
        <v>269</v>
      </c>
      <c r="C131" t="s">
        <v>12</v>
      </c>
      <c r="D131">
        <v>445</v>
      </c>
      <c r="E131" t="s">
        <v>87</v>
      </c>
      <c r="F131" t="s">
        <v>88</v>
      </c>
      <c r="G131" t="s">
        <v>20</v>
      </c>
      <c r="H131" t="s">
        <v>16</v>
      </c>
    </row>
    <row r="132" spans="1:9" x14ac:dyDescent="0.25">
      <c r="A132" t="s">
        <v>17</v>
      </c>
      <c r="B132" t="s">
        <v>270</v>
      </c>
      <c r="C132" t="s">
        <v>12</v>
      </c>
      <c r="D132">
        <v>0</v>
      </c>
      <c r="E132" t="s">
        <v>225</v>
      </c>
      <c r="F132" t="s">
        <v>226</v>
      </c>
      <c r="G132" t="s">
        <v>20</v>
      </c>
      <c r="H132" t="s">
        <v>16</v>
      </c>
    </row>
    <row r="133" spans="1:9" x14ac:dyDescent="0.25">
      <c r="A133" t="s">
        <v>17</v>
      </c>
      <c r="B133" t="s">
        <v>270</v>
      </c>
      <c r="C133" t="s">
        <v>12</v>
      </c>
      <c r="D133">
        <v>0</v>
      </c>
      <c r="E133" t="s">
        <v>18</v>
      </c>
      <c r="F133" t="s">
        <v>19</v>
      </c>
      <c r="G133" t="s">
        <v>20</v>
      </c>
      <c r="H133" t="s">
        <v>16</v>
      </c>
    </row>
    <row r="134" spans="1:9" x14ac:dyDescent="0.25">
      <c r="A134" t="s">
        <v>17</v>
      </c>
      <c r="B134" t="s">
        <v>270</v>
      </c>
      <c r="C134" t="s">
        <v>12</v>
      </c>
      <c r="D134">
        <v>5985</v>
      </c>
      <c r="E134" t="s">
        <v>227</v>
      </c>
      <c r="F134" t="s">
        <v>228</v>
      </c>
      <c r="G134" t="s">
        <v>229</v>
      </c>
      <c r="H134" t="s">
        <v>230</v>
      </c>
    </row>
    <row r="135" spans="1:9" x14ac:dyDescent="0.25">
      <c r="A135" t="s">
        <v>17</v>
      </c>
      <c r="B135" t="s">
        <v>270</v>
      </c>
      <c r="C135" t="s">
        <v>12</v>
      </c>
      <c r="D135">
        <v>0</v>
      </c>
      <c r="E135" t="s">
        <v>211</v>
      </c>
      <c r="F135" t="s">
        <v>212</v>
      </c>
      <c r="G135" t="s">
        <v>20</v>
      </c>
      <c r="H135" t="s">
        <v>213</v>
      </c>
    </row>
    <row r="136" spans="1:9" x14ac:dyDescent="0.25">
      <c r="A136" t="s">
        <v>17</v>
      </c>
      <c r="B136" t="s">
        <v>270</v>
      </c>
      <c r="C136" t="s">
        <v>12</v>
      </c>
      <c r="D136">
        <v>0</v>
      </c>
      <c r="E136" t="s">
        <v>231</v>
      </c>
      <c r="F136" t="s">
        <v>232</v>
      </c>
      <c r="G136" t="s">
        <v>233</v>
      </c>
      <c r="H136" t="s">
        <v>234</v>
      </c>
    </row>
    <row r="137" spans="1:9" x14ac:dyDescent="0.25">
      <c r="A137" t="s">
        <v>21</v>
      </c>
      <c r="B137" t="s">
        <v>270</v>
      </c>
      <c r="C137" t="s">
        <v>12</v>
      </c>
      <c r="D137">
        <v>445</v>
      </c>
      <c r="E137" t="s">
        <v>71</v>
      </c>
      <c r="F137" t="s">
        <v>72</v>
      </c>
      <c r="G137" t="s">
        <v>73</v>
      </c>
      <c r="H137" t="s">
        <v>74</v>
      </c>
      <c r="I137">
        <v>5.3</v>
      </c>
    </row>
    <row r="138" spans="1:9" x14ac:dyDescent="0.25">
      <c r="A138" t="s">
        <v>17</v>
      </c>
      <c r="B138" t="s">
        <v>270</v>
      </c>
      <c r="C138" t="s">
        <v>12</v>
      </c>
      <c r="D138">
        <v>445</v>
      </c>
      <c r="E138" t="s">
        <v>87</v>
      </c>
      <c r="F138" t="s">
        <v>88</v>
      </c>
      <c r="G138" t="s">
        <v>20</v>
      </c>
      <c r="H138" t="s">
        <v>16</v>
      </c>
    </row>
    <row r="139" spans="1:9" x14ac:dyDescent="0.25">
      <c r="A139" t="s">
        <v>17</v>
      </c>
      <c r="B139" t="s">
        <v>271</v>
      </c>
      <c r="C139" t="s">
        <v>12</v>
      </c>
      <c r="D139">
        <v>0</v>
      </c>
      <c r="E139" t="s">
        <v>225</v>
      </c>
      <c r="F139" t="s">
        <v>226</v>
      </c>
      <c r="G139" t="s">
        <v>20</v>
      </c>
      <c r="H139" t="s">
        <v>16</v>
      </c>
    </row>
    <row r="140" spans="1:9" x14ac:dyDescent="0.25">
      <c r="A140" t="s">
        <v>17</v>
      </c>
      <c r="B140" t="s">
        <v>271</v>
      </c>
      <c r="C140" t="s">
        <v>12</v>
      </c>
      <c r="D140">
        <v>0</v>
      </c>
      <c r="E140" t="s">
        <v>18</v>
      </c>
      <c r="F140" t="s">
        <v>19</v>
      </c>
      <c r="G140" t="s">
        <v>20</v>
      </c>
      <c r="H140" t="s">
        <v>16</v>
      </c>
    </row>
    <row r="141" spans="1:9" x14ac:dyDescent="0.25">
      <c r="A141" t="s">
        <v>17</v>
      </c>
      <c r="B141" t="s">
        <v>271</v>
      </c>
      <c r="C141" t="s">
        <v>12</v>
      </c>
      <c r="D141">
        <v>5985</v>
      </c>
      <c r="E141" t="s">
        <v>227</v>
      </c>
      <c r="F141" t="s">
        <v>228</v>
      </c>
      <c r="G141" t="s">
        <v>229</v>
      </c>
      <c r="H141" t="s">
        <v>230</v>
      </c>
    </row>
    <row r="142" spans="1:9" x14ac:dyDescent="0.25">
      <c r="A142" t="s">
        <v>17</v>
      </c>
      <c r="B142" t="s">
        <v>271</v>
      </c>
      <c r="C142" t="s">
        <v>12</v>
      </c>
      <c r="D142">
        <v>0</v>
      </c>
      <c r="E142" t="s">
        <v>211</v>
      </c>
      <c r="F142" t="s">
        <v>212</v>
      </c>
      <c r="G142" t="s">
        <v>20</v>
      </c>
      <c r="H142" t="s">
        <v>213</v>
      </c>
    </row>
    <row r="143" spans="1:9" x14ac:dyDescent="0.25">
      <c r="A143" t="s">
        <v>17</v>
      </c>
      <c r="B143" t="s">
        <v>271</v>
      </c>
      <c r="C143" t="s">
        <v>12</v>
      </c>
      <c r="D143">
        <v>0</v>
      </c>
      <c r="E143" t="s">
        <v>231</v>
      </c>
      <c r="F143" t="s">
        <v>232</v>
      </c>
      <c r="G143" t="s">
        <v>233</v>
      </c>
      <c r="H143" t="s">
        <v>234</v>
      </c>
    </row>
    <row r="144" spans="1:9" x14ac:dyDescent="0.25">
      <c r="A144" t="s">
        <v>21</v>
      </c>
      <c r="B144" t="s">
        <v>271</v>
      </c>
      <c r="C144" t="s">
        <v>12</v>
      </c>
      <c r="D144">
        <v>445</v>
      </c>
      <c r="E144" t="s">
        <v>71</v>
      </c>
      <c r="F144" t="s">
        <v>72</v>
      </c>
      <c r="G144" t="s">
        <v>73</v>
      </c>
      <c r="H144" t="s">
        <v>74</v>
      </c>
      <c r="I144">
        <v>5.3</v>
      </c>
    </row>
    <row r="145" spans="1:10" x14ac:dyDescent="0.25">
      <c r="A145" t="s">
        <v>17</v>
      </c>
      <c r="B145" t="s">
        <v>271</v>
      </c>
      <c r="C145" t="s">
        <v>12</v>
      </c>
      <c r="D145">
        <v>445</v>
      </c>
      <c r="E145" t="s">
        <v>87</v>
      </c>
      <c r="F145" t="s">
        <v>88</v>
      </c>
      <c r="G145" t="s">
        <v>20</v>
      </c>
      <c r="H145" t="s">
        <v>16</v>
      </c>
    </row>
    <row r="146" spans="1:10" x14ac:dyDescent="0.25">
      <c r="A146" t="s">
        <v>17</v>
      </c>
      <c r="B146" t="s">
        <v>272</v>
      </c>
      <c r="C146" t="s">
        <v>12</v>
      </c>
      <c r="D146">
        <v>3389</v>
      </c>
      <c r="E146" t="s">
        <v>222</v>
      </c>
      <c r="F146" t="s">
        <v>223</v>
      </c>
      <c r="G146" t="s">
        <v>224</v>
      </c>
      <c r="H146" t="s">
        <v>16</v>
      </c>
    </row>
    <row r="147" spans="1:10" x14ac:dyDescent="0.25">
      <c r="A147" t="s">
        <v>17</v>
      </c>
      <c r="B147" t="s">
        <v>272</v>
      </c>
      <c r="C147" t="s">
        <v>12</v>
      </c>
      <c r="D147">
        <v>0</v>
      </c>
      <c r="E147" t="s">
        <v>225</v>
      </c>
      <c r="F147" t="s">
        <v>226</v>
      </c>
      <c r="G147" t="s">
        <v>20</v>
      </c>
      <c r="H147" t="s">
        <v>16</v>
      </c>
    </row>
    <row r="148" spans="1:10" x14ac:dyDescent="0.25">
      <c r="A148" t="s">
        <v>17</v>
      </c>
      <c r="B148" t="s">
        <v>272</v>
      </c>
      <c r="C148" t="s">
        <v>12</v>
      </c>
      <c r="D148">
        <v>0</v>
      </c>
      <c r="E148" t="s">
        <v>18</v>
      </c>
      <c r="F148" t="s">
        <v>19</v>
      </c>
      <c r="G148" t="s">
        <v>20</v>
      </c>
      <c r="H148" t="s">
        <v>16</v>
      </c>
    </row>
    <row r="149" spans="1:10" x14ac:dyDescent="0.25">
      <c r="A149" t="s">
        <v>42</v>
      </c>
      <c r="B149" t="s">
        <v>272</v>
      </c>
      <c r="C149" t="s">
        <v>12</v>
      </c>
      <c r="D149">
        <v>3389</v>
      </c>
      <c r="E149" t="s">
        <v>65</v>
      </c>
      <c r="F149" t="s">
        <v>66</v>
      </c>
      <c r="G149" t="s">
        <v>67</v>
      </c>
      <c r="H149" t="s">
        <v>68</v>
      </c>
      <c r="I149">
        <v>7.5</v>
      </c>
      <c r="J149">
        <v>6.1</v>
      </c>
    </row>
    <row r="150" spans="1:10" x14ac:dyDescent="0.25">
      <c r="A150" t="s">
        <v>17</v>
      </c>
      <c r="B150" t="s">
        <v>272</v>
      </c>
      <c r="C150" t="s">
        <v>12</v>
      </c>
      <c r="D150">
        <v>0</v>
      </c>
      <c r="E150" t="s">
        <v>211</v>
      </c>
      <c r="F150" t="s">
        <v>212</v>
      </c>
      <c r="G150" t="s">
        <v>20</v>
      </c>
      <c r="H150" t="s">
        <v>213</v>
      </c>
    </row>
    <row r="151" spans="1:10" x14ac:dyDescent="0.25">
      <c r="A151" t="s">
        <v>17</v>
      </c>
      <c r="B151" t="s">
        <v>272</v>
      </c>
      <c r="C151" t="s">
        <v>12</v>
      </c>
      <c r="D151">
        <v>0</v>
      </c>
      <c r="E151" t="s">
        <v>250</v>
      </c>
      <c r="F151" t="s">
        <v>251</v>
      </c>
      <c r="G151" t="s">
        <v>252</v>
      </c>
      <c r="H151" t="s">
        <v>16</v>
      </c>
    </row>
    <row r="152" spans="1:10" x14ac:dyDescent="0.25">
      <c r="A152" t="s">
        <v>21</v>
      </c>
      <c r="B152" t="s">
        <v>272</v>
      </c>
      <c r="C152" t="s">
        <v>12</v>
      </c>
      <c r="D152">
        <v>3389</v>
      </c>
      <c r="E152" t="s">
        <v>47</v>
      </c>
      <c r="F152" t="s">
        <v>48</v>
      </c>
      <c r="G152" t="s">
        <v>49</v>
      </c>
      <c r="H152" t="s">
        <v>50</v>
      </c>
      <c r="I152">
        <v>6.5</v>
      </c>
    </row>
    <row r="153" spans="1:10" x14ac:dyDescent="0.25">
      <c r="A153" t="s">
        <v>21</v>
      </c>
      <c r="B153" t="s">
        <v>272</v>
      </c>
      <c r="C153" t="s">
        <v>12</v>
      </c>
      <c r="D153">
        <v>3389</v>
      </c>
      <c r="E153" t="s">
        <v>51</v>
      </c>
      <c r="F153" t="s">
        <v>52</v>
      </c>
      <c r="G153" t="s">
        <v>49</v>
      </c>
      <c r="H153" t="s">
        <v>16</v>
      </c>
      <c r="I153">
        <v>6.5</v>
      </c>
    </row>
    <row r="154" spans="1:10" x14ac:dyDescent="0.25">
      <c r="A154" t="s">
        <v>21</v>
      </c>
      <c r="B154" t="s">
        <v>272</v>
      </c>
      <c r="C154" t="s">
        <v>12</v>
      </c>
      <c r="D154">
        <v>3389</v>
      </c>
      <c r="E154" t="s">
        <v>75</v>
      </c>
      <c r="F154" t="s">
        <v>76</v>
      </c>
      <c r="G154" t="s">
        <v>77</v>
      </c>
      <c r="H154" t="s">
        <v>78</v>
      </c>
      <c r="I154">
        <v>4</v>
      </c>
    </row>
    <row r="155" spans="1:10" x14ac:dyDescent="0.25">
      <c r="A155" t="s">
        <v>21</v>
      </c>
      <c r="B155" t="s">
        <v>272</v>
      </c>
      <c r="C155" t="s">
        <v>12</v>
      </c>
      <c r="D155">
        <v>3389</v>
      </c>
      <c r="E155" t="s">
        <v>120</v>
      </c>
      <c r="F155" t="s">
        <v>121</v>
      </c>
      <c r="G155" t="s">
        <v>122</v>
      </c>
      <c r="H155" t="s">
        <v>123</v>
      </c>
      <c r="I155">
        <v>5.9</v>
      </c>
      <c r="J155">
        <v>3.6</v>
      </c>
    </row>
    <row r="156" spans="1:10" x14ac:dyDescent="0.25">
      <c r="A156" t="s">
        <v>21</v>
      </c>
      <c r="B156" t="s">
        <v>272</v>
      </c>
      <c r="C156" t="s">
        <v>12</v>
      </c>
      <c r="D156">
        <v>3389</v>
      </c>
      <c r="E156" t="s">
        <v>79</v>
      </c>
      <c r="F156" t="s">
        <v>80</v>
      </c>
      <c r="G156" t="s">
        <v>81</v>
      </c>
      <c r="H156" t="s">
        <v>82</v>
      </c>
      <c r="I156">
        <v>6.5</v>
      </c>
    </row>
    <row r="157" spans="1:10" x14ac:dyDescent="0.25">
      <c r="A157" t="s">
        <v>10</v>
      </c>
      <c r="B157" t="s">
        <v>272</v>
      </c>
      <c r="C157" t="s">
        <v>12</v>
      </c>
      <c r="D157">
        <v>3389</v>
      </c>
      <c r="E157" t="s">
        <v>243</v>
      </c>
      <c r="F157" t="s">
        <v>80</v>
      </c>
      <c r="G157" t="s">
        <v>84</v>
      </c>
      <c r="H157" t="s">
        <v>244</v>
      </c>
    </row>
    <row r="158" spans="1:10" x14ac:dyDescent="0.25">
      <c r="A158" t="s">
        <v>21</v>
      </c>
      <c r="B158" t="s">
        <v>272</v>
      </c>
      <c r="C158" t="s">
        <v>12</v>
      </c>
      <c r="D158">
        <v>3389</v>
      </c>
      <c r="E158" t="s">
        <v>83</v>
      </c>
      <c r="F158" t="s">
        <v>80</v>
      </c>
      <c r="G158" t="s">
        <v>84</v>
      </c>
      <c r="H158" t="s">
        <v>85</v>
      </c>
      <c r="I158">
        <v>6.5</v>
      </c>
    </row>
    <row r="159" spans="1:10" x14ac:dyDescent="0.25">
      <c r="A159" t="s">
        <v>17</v>
      </c>
      <c r="B159" t="s">
        <v>273</v>
      </c>
      <c r="C159" t="s">
        <v>12</v>
      </c>
      <c r="D159">
        <v>0</v>
      </c>
      <c r="E159" t="s">
        <v>225</v>
      </c>
      <c r="F159" t="s">
        <v>226</v>
      </c>
      <c r="G159" t="s">
        <v>20</v>
      </c>
      <c r="H159" t="s">
        <v>16</v>
      </c>
    </row>
    <row r="160" spans="1:10" x14ac:dyDescent="0.25">
      <c r="A160" t="s">
        <v>17</v>
      </c>
      <c r="B160" t="s">
        <v>273</v>
      </c>
      <c r="C160" t="s">
        <v>12</v>
      </c>
      <c r="D160">
        <v>0</v>
      </c>
      <c r="E160" t="s">
        <v>18</v>
      </c>
      <c r="F160" t="s">
        <v>19</v>
      </c>
      <c r="G160" t="s">
        <v>20</v>
      </c>
      <c r="H160" t="s">
        <v>16</v>
      </c>
    </row>
    <row r="161" spans="1:9" x14ac:dyDescent="0.25">
      <c r="A161" t="s">
        <v>17</v>
      </c>
      <c r="B161" t="s">
        <v>273</v>
      </c>
      <c r="C161" t="s">
        <v>12</v>
      </c>
      <c r="D161">
        <v>5985</v>
      </c>
      <c r="E161" t="s">
        <v>227</v>
      </c>
      <c r="F161" t="s">
        <v>228</v>
      </c>
      <c r="G161" t="s">
        <v>229</v>
      </c>
      <c r="H161" t="s">
        <v>230</v>
      </c>
    </row>
    <row r="162" spans="1:9" x14ac:dyDescent="0.25">
      <c r="A162" t="s">
        <v>17</v>
      </c>
      <c r="B162" t="s">
        <v>273</v>
      </c>
      <c r="C162" t="s">
        <v>12</v>
      </c>
      <c r="D162">
        <v>0</v>
      </c>
      <c r="E162" t="s">
        <v>211</v>
      </c>
      <c r="F162" t="s">
        <v>212</v>
      </c>
      <c r="G162" t="s">
        <v>20</v>
      </c>
      <c r="H162" t="s">
        <v>213</v>
      </c>
    </row>
    <row r="163" spans="1:9" x14ac:dyDescent="0.25">
      <c r="A163" t="s">
        <v>17</v>
      </c>
      <c r="B163" t="s">
        <v>273</v>
      </c>
      <c r="C163" t="s">
        <v>12</v>
      </c>
      <c r="D163">
        <v>0</v>
      </c>
      <c r="E163" t="s">
        <v>231</v>
      </c>
      <c r="F163" t="s">
        <v>232</v>
      </c>
      <c r="G163" t="s">
        <v>233</v>
      </c>
      <c r="H163" t="s">
        <v>234</v>
      </c>
    </row>
    <row r="164" spans="1:9" x14ac:dyDescent="0.25">
      <c r="A164" t="s">
        <v>21</v>
      </c>
      <c r="B164" t="s">
        <v>273</v>
      </c>
      <c r="C164" t="s">
        <v>12</v>
      </c>
      <c r="D164">
        <v>445</v>
      </c>
      <c r="E164" t="s">
        <v>71</v>
      </c>
      <c r="F164" t="s">
        <v>72</v>
      </c>
      <c r="G164" t="s">
        <v>73</v>
      </c>
      <c r="H164" t="s">
        <v>74</v>
      </c>
      <c r="I164">
        <v>5.3</v>
      </c>
    </row>
    <row r="165" spans="1:9" x14ac:dyDescent="0.25">
      <c r="A165" t="s">
        <v>17</v>
      </c>
      <c r="B165" t="s">
        <v>273</v>
      </c>
      <c r="C165" t="s">
        <v>12</v>
      </c>
      <c r="D165">
        <v>445</v>
      </c>
      <c r="E165" t="s">
        <v>87</v>
      </c>
      <c r="F165" t="s">
        <v>88</v>
      </c>
      <c r="G165" t="s">
        <v>20</v>
      </c>
      <c r="H165" t="s">
        <v>16</v>
      </c>
    </row>
    <row r="166" spans="1:9" x14ac:dyDescent="0.25">
      <c r="A166" t="s">
        <v>17</v>
      </c>
      <c r="B166" t="s">
        <v>274</v>
      </c>
      <c r="C166" t="s">
        <v>12</v>
      </c>
      <c r="D166">
        <v>0</v>
      </c>
      <c r="E166" t="s">
        <v>225</v>
      </c>
      <c r="F166" t="s">
        <v>226</v>
      </c>
      <c r="G166" t="s">
        <v>20</v>
      </c>
      <c r="H166" t="s">
        <v>16</v>
      </c>
    </row>
    <row r="167" spans="1:9" x14ac:dyDescent="0.25">
      <c r="A167" t="s">
        <v>17</v>
      </c>
      <c r="B167" t="s">
        <v>274</v>
      </c>
      <c r="C167" t="s">
        <v>12</v>
      </c>
      <c r="D167">
        <v>0</v>
      </c>
      <c r="E167" t="s">
        <v>18</v>
      </c>
      <c r="F167" t="s">
        <v>19</v>
      </c>
      <c r="G167" t="s">
        <v>20</v>
      </c>
      <c r="H167" t="s">
        <v>16</v>
      </c>
    </row>
    <row r="168" spans="1:9" x14ac:dyDescent="0.25">
      <c r="A168" t="s">
        <v>17</v>
      </c>
      <c r="B168" t="s">
        <v>274</v>
      </c>
      <c r="C168" t="s">
        <v>12</v>
      </c>
      <c r="D168">
        <v>5985</v>
      </c>
      <c r="E168" t="s">
        <v>227</v>
      </c>
      <c r="F168" t="s">
        <v>228</v>
      </c>
      <c r="G168" t="s">
        <v>229</v>
      </c>
      <c r="H168" t="s">
        <v>230</v>
      </c>
    </row>
    <row r="169" spans="1:9" x14ac:dyDescent="0.25">
      <c r="A169" t="s">
        <v>17</v>
      </c>
      <c r="B169" t="s">
        <v>274</v>
      </c>
      <c r="C169" t="s">
        <v>12</v>
      </c>
      <c r="D169">
        <v>0</v>
      </c>
      <c r="E169" t="s">
        <v>211</v>
      </c>
      <c r="F169" t="s">
        <v>212</v>
      </c>
      <c r="G169" t="s">
        <v>20</v>
      </c>
      <c r="H169" t="s">
        <v>213</v>
      </c>
    </row>
    <row r="170" spans="1:9" x14ac:dyDescent="0.25">
      <c r="A170" t="s">
        <v>17</v>
      </c>
      <c r="B170" t="s">
        <v>274</v>
      </c>
      <c r="C170" t="s">
        <v>12</v>
      </c>
      <c r="D170">
        <v>0</v>
      </c>
      <c r="E170" t="s">
        <v>231</v>
      </c>
      <c r="F170" t="s">
        <v>232</v>
      </c>
      <c r="G170" t="s">
        <v>233</v>
      </c>
      <c r="H170" t="s">
        <v>234</v>
      </c>
    </row>
    <row r="171" spans="1:9" x14ac:dyDescent="0.25">
      <c r="A171" t="s">
        <v>17</v>
      </c>
      <c r="B171" t="s">
        <v>274</v>
      </c>
      <c r="C171" t="s">
        <v>12</v>
      </c>
      <c r="D171">
        <v>0</v>
      </c>
      <c r="E171" t="s">
        <v>250</v>
      </c>
      <c r="F171" t="s">
        <v>251</v>
      </c>
      <c r="G171" t="s">
        <v>252</v>
      </c>
      <c r="H171" t="s">
        <v>16</v>
      </c>
    </row>
    <row r="172" spans="1:9" x14ac:dyDescent="0.25">
      <c r="A172" t="s">
        <v>21</v>
      </c>
      <c r="B172" t="s">
        <v>274</v>
      </c>
      <c r="C172" t="s">
        <v>12</v>
      </c>
      <c r="D172">
        <v>445</v>
      </c>
      <c r="E172" t="s">
        <v>71</v>
      </c>
      <c r="F172" t="s">
        <v>72</v>
      </c>
      <c r="G172" t="s">
        <v>73</v>
      </c>
      <c r="H172" t="s">
        <v>74</v>
      </c>
      <c r="I172">
        <v>5.3</v>
      </c>
    </row>
    <row r="173" spans="1:9" x14ac:dyDescent="0.25">
      <c r="A173" t="s">
        <v>17</v>
      </c>
      <c r="B173" t="s">
        <v>274</v>
      </c>
      <c r="C173" t="s">
        <v>12</v>
      </c>
      <c r="D173">
        <v>445</v>
      </c>
      <c r="E173" t="s">
        <v>87</v>
      </c>
      <c r="F173" t="s">
        <v>88</v>
      </c>
      <c r="G173" t="s">
        <v>20</v>
      </c>
      <c r="H173" t="s">
        <v>16</v>
      </c>
    </row>
    <row r="174" spans="1:9" x14ac:dyDescent="0.25">
      <c r="A174" t="s">
        <v>17</v>
      </c>
      <c r="B174" t="s">
        <v>275</v>
      </c>
      <c r="C174" t="s">
        <v>12</v>
      </c>
      <c r="D174">
        <v>0</v>
      </c>
      <c r="E174" t="s">
        <v>225</v>
      </c>
      <c r="F174" t="s">
        <v>226</v>
      </c>
      <c r="G174" t="s">
        <v>20</v>
      </c>
      <c r="H174" t="s">
        <v>16</v>
      </c>
    </row>
    <row r="175" spans="1:9" x14ac:dyDescent="0.25">
      <c r="A175" t="s">
        <v>17</v>
      </c>
      <c r="B175" t="s">
        <v>275</v>
      </c>
      <c r="C175" t="s">
        <v>12</v>
      </c>
      <c r="D175">
        <v>0</v>
      </c>
      <c r="E175" t="s">
        <v>18</v>
      </c>
      <c r="F175" t="s">
        <v>19</v>
      </c>
      <c r="G175" t="s">
        <v>20</v>
      </c>
      <c r="H175" t="s">
        <v>16</v>
      </c>
    </row>
    <row r="176" spans="1:9" x14ac:dyDescent="0.25">
      <c r="A176" t="s">
        <v>17</v>
      </c>
      <c r="B176" t="s">
        <v>275</v>
      </c>
      <c r="C176" t="s">
        <v>12</v>
      </c>
      <c r="D176">
        <v>5985</v>
      </c>
      <c r="E176" t="s">
        <v>227</v>
      </c>
      <c r="F176" t="s">
        <v>228</v>
      </c>
      <c r="G176" t="s">
        <v>229</v>
      </c>
      <c r="H176" t="s">
        <v>230</v>
      </c>
    </row>
    <row r="177" spans="1:10" x14ac:dyDescent="0.25">
      <c r="A177" t="s">
        <v>17</v>
      </c>
      <c r="B177" t="s">
        <v>275</v>
      </c>
      <c r="C177" t="s">
        <v>12</v>
      </c>
      <c r="D177">
        <v>0</v>
      </c>
      <c r="E177" t="s">
        <v>211</v>
      </c>
      <c r="F177" t="s">
        <v>212</v>
      </c>
      <c r="G177" t="s">
        <v>20</v>
      </c>
      <c r="H177" t="s">
        <v>213</v>
      </c>
    </row>
    <row r="178" spans="1:10" x14ac:dyDescent="0.25">
      <c r="A178" t="s">
        <v>17</v>
      </c>
      <c r="B178" t="s">
        <v>275</v>
      </c>
      <c r="C178" t="s">
        <v>12</v>
      </c>
      <c r="D178">
        <v>0</v>
      </c>
      <c r="E178" t="s">
        <v>231</v>
      </c>
      <c r="F178" t="s">
        <v>232</v>
      </c>
      <c r="G178" t="s">
        <v>233</v>
      </c>
      <c r="H178" t="s">
        <v>234</v>
      </c>
    </row>
    <row r="179" spans="1:10" x14ac:dyDescent="0.25">
      <c r="A179" t="s">
        <v>21</v>
      </c>
      <c r="B179" t="s">
        <v>275</v>
      </c>
      <c r="C179" t="s">
        <v>12</v>
      </c>
      <c r="D179">
        <v>445</v>
      </c>
      <c r="E179" t="s">
        <v>71</v>
      </c>
      <c r="F179" t="s">
        <v>72</v>
      </c>
      <c r="G179" t="s">
        <v>73</v>
      </c>
      <c r="H179" t="s">
        <v>74</v>
      </c>
      <c r="I179">
        <v>5.3</v>
      </c>
    </row>
    <row r="180" spans="1:10" x14ac:dyDescent="0.25">
      <c r="A180" t="s">
        <v>17</v>
      </c>
      <c r="B180" t="s">
        <v>275</v>
      </c>
      <c r="C180" t="s">
        <v>12</v>
      </c>
      <c r="D180">
        <v>445</v>
      </c>
      <c r="E180" t="s">
        <v>87</v>
      </c>
      <c r="F180" t="s">
        <v>88</v>
      </c>
      <c r="G180" t="s">
        <v>20</v>
      </c>
      <c r="H180" t="s">
        <v>16</v>
      </c>
    </row>
    <row r="181" spans="1:10" x14ac:dyDescent="0.25">
      <c r="A181" t="s">
        <v>17</v>
      </c>
      <c r="B181" t="s">
        <v>276</v>
      </c>
      <c r="C181" t="s">
        <v>12</v>
      </c>
      <c r="D181">
        <v>3389</v>
      </c>
      <c r="E181" t="s">
        <v>222</v>
      </c>
      <c r="F181" t="s">
        <v>223</v>
      </c>
      <c r="G181" t="s">
        <v>224</v>
      </c>
      <c r="H181" t="s">
        <v>16</v>
      </c>
    </row>
    <row r="182" spans="1:10" x14ac:dyDescent="0.25">
      <c r="A182" t="s">
        <v>17</v>
      </c>
      <c r="B182" t="s">
        <v>276</v>
      </c>
      <c r="C182" t="s">
        <v>12</v>
      </c>
      <c r="D182">
        <v>0</v>
      </c>
      <c r="E182" t="s">
        <v>225</v>
      </c>
      <c r="F182" t="s">
        <v>226</v>
      </c>
      <c r="G182" t="s">
        <v>20</v>
      </c>
      <c r="H182" t="s">
        <v>16</v>
      </c>
    </row>
    <row r="183" spans="1:10" x14ac:dyDescent="0.25">
      <c r="A183" t="s">
        <v>21</v>
      </c>
      <c r="B183" t="s">
        <v>276</v>
      </c>
      <c r="C183" t="s">
        <v>12</v>
      </c>
      <c r="D183">
        <v>3389</v>
      </c>
      <c r="E183" t="s">
        <v>102</v>
      </c>
      <c r="F183" t="s">
        <v>103</v>
      </c>
      <c r="G183" t="s">
        <v>104</v>
      </c>
      <c r="H183" t="s">
        <v>105</v>
      </c>
      <c r="I183">
        <v>6.5</v>
      </c>
      <c r="J183">
        <v>2.5</v>
      </c>
    </row>
    <row r="184" spans="1:10" x14ac:dyDescent="0.25">
      <c r="A184" t="s">
        <v>17</v>
      </c>
      <c r="B184" t="s">
        <v>276</v>
      </c>
      <c r="C184" t="s">
        <v>12</v>
      </c>
      <c r="D184">
        <v>0</v>
      </c>
      <c r="E184" t="s">
        <v>18</v>
      </c>
      <c r="F184" t="s">
        <v>19</v>
      </c>
      <c r="G184" t="s">
        <v>20</v>
      </c>
      <c r="H184" t="s">
        <v>16</v>
      </c>
    </row>
    <row r="185" spans="1:10" x14ac:dyDescent="0.25">
      <c r="A185" t="s">
        <v>10</v>
      </c>
      <c r="B185" t="s">
        <v>276</v>
      </c>
      <c r="C185" t="s">
        <v>12</v>
      </c>
      <c r="D185">
        <v>3389</v>
      </c>
      <c r="E185" t="s">
        <v>110</v>
      </c>
      <c r="F185" t="s">
        <v>111</v>
      </c>
      <c r="G185" t="s">
        <v>112</v>
      </c>
      <c r="H185" t="s">
        <v>16</v>
      </c>
    </row>
    <row r="186" spans="1:10" x14ac:dyDescent="0.25">
      <c r="A186" t="s">
        <v>42</v>
      </c>
      <c r="B186" t="s">
        <v>276</v>
      </c>
      <c r="C186" t="s">
        <v>12</v>
      </c>
      <c r="D186">
        <v>3389</v>
      </c>
      <c r="E186" t="s">
        <v>113</v>
      </c>
      <c r="F186" t="s">
        <v>114</v>
      </c>
      <c r="G186" t="s">
        <v>115</v>
      </c>
      <c r="H186" t="s">
        <v>116</v>
      </c>
      <c r="I186">
        <v>7.5</v>
      </c>
      <c r="J186">
        <v>4.9000000000000004</v>
      </c>
    </row>
    <row r="187" spans="1:10" x14ac:dyDescent="0.25">
      <c r="A187" t="s">
        <v>42</v>
      </c>
      <c r="B187" t="s">
        <v>276</v>
      </c>
      <c r="C187" t="s">
        <v>12</v>
      </c>
      <c r="D187">
        <v>3389</v>
      </c>
      <c r="E187" t="s">
        <v>65</v>
      </c>
      <c r="F187" t="s">
        <v>66</v>
      </c>
      <c r="G187" t="s">
        <v>67</v>
      </c>
      <c r="H187" t="s">
        <v>68</v>
      </c>
      <c r="I187">
        <v>7.5</v>
      </c>
      <c r="J187">
        <v>6.1</v>
      </c>
    </row>
    <row r="188" spans="1:10" x14ac:dyDescent="0.25">
      <c r="A188" t="s">
        <v>17</v>
      </c>
      <c r="B188" t="s">
        <v>276</v>
      </c>
      <c r="C188" t="s">
        <v>12</v>
      </c>
      <c r="D188">
        <v>0</v>
      </c>
      <c r="E188" t="s">
        <v>211</v>
      </c>
      <c r="F188" t="s">
        <v>212</v>
      </c>
      <c r="G188" t="s">
        <v>20</v>
      </c>
      <c r="H188" t="s">
        <v>213</v>
      </c>
    </row>
    <row r="189" spans="1:10" x14ac:dyDescent="0.25">
      <c r="A189" t="s">
        <v>17</v>
      </c>
      <c r="B189" t="s">
        <v>276</v>
      </c>
      <c r="C189" t="s">
        <v>12</v>
      </c>
      <c r="D189">
        <v>0</v>
      </c>
      <c r="E189" t="s">
        <v>250</v>
      </c>
      <c r="F189" t="s">
        <v>251</v>
      </c>
      <c r="G189" t="s">
        <v>252</v>
      </c>
      <c r="H189" t="s">
        <v>16</v>
      </c>
    </row>
    <row r="190" spans="1:10" x14ac:dyDescent="0.25">
      <c r="A190" t="s">
        <v>21</v>
      </c>
      <c r="B190" t="s">
        <v>276</v>
      </c>
      <c r="C190" t="s">
        <v>12</v>
      </c>
      <c r="D190">
        <v>3389</v>
      </c>
      <c r="E190" t="s">
        <v>47</v>
      </c>
      <c r="F190" t="s">
        <v>48</v>
      </c>
      <c r="G190" t="s">
        <v>49</v>
      </c>
      <c r="H190" t="s">
        <v>50</v>
      </c>
      <c r="I190">
        <v>6.5</v>
      </c>
    </row>
    <row r="191" spans="1:10" x14ac:dyDescent="0.25">
      <c r="A191" t="s">
        <v>21</v>
      </c>
      <c r="B191" t="s">
        <v>276</v>
      </c>
      <c r="C191" t="s">
        <v>12</v>
      </c>
      <c r="D191">
        <v>3389</v>
      </c>
      <c r="E191" t="s">
        <v>51</v>
      </c>
      <c r="F191" t="s">
        <v>52</v>
      </c>
      <c r="G191" t="s">
        <v>49</v>
      </c>
      <c r="H191" t="s">
        <v>16</v>
      </c>
      <c r="I191">
        <v>6.5</v>
      </c>
    </row>
    <row r="192" spans="1:10" x14ac:dyDescent="0.25">
      <c r="A192" t="s">
        <v>21</v>
      </c>
      <c r="B192" t="s">
        <v>276</v>
      </c>
      <c r="C192" t="s">
        <v>12</v>
      </c>
      <c r="D192">
        <v>3389</v>
      </c>
      <c r="E192" t="s">
        <v>117</v>
      </c>
      <c r="F192" t="s">
        <v>118</v>
      </c>
      <c r="G192" t="s">
        <v>119</v>
      </c>
      <c r="H192" t="s">
        <v>16</v>
      </c>
    </row>
    <row r="193" spans="1:10" x14ac:dyDescent="0.25">
      <c r="A193" t="s">
        <v>42</v>
      </c>
      <c r="B193" t="s">
        <v>276</v>
      </c>
      <c r="C193" t="s">
        <v>12</v>
      </c>
      <c r="D193">
        <v>3389</v>
      </c>
      <c r="E193" t="s">
        <v>277</v>
      </c>
      <c r="F193" t="s">
        <v>278</v>
      </c>
      <c r="G193" t="s">
        <v>279</v>
      </c>
      <c r="H193" t="s">
        <v>280</v>
      </c>
      <c r="J193">
        <v>9.6999999999999993</v>
      </c>
    </row>
    <row r="194" spans="1:10" x14ac:dyDescent="0.25">
      <c r="A194" t="s">
        <v>21</v>
      </c>
      <c r="B194" t="s">
        <v>276</v>
      </c>
      <c r="C194" t="s">
        <v>12</v>
      </c>
      <c r="D194">
        <v>3389</v>
      </c>
      <c r="E194" t="s">
        <v>75</v>
      </c>
      <c r="F194" t="s">
        <v>76</v>
      </c>
      <c r="G194" t="s">
        <v>77</v>
      </c>
      <c r="H194" t="s">
        <v>78</v>
      </c>
      <c r="I194">
        <v>4</v>
      </c>
    </row>
    <row r="195" spans="1:10" x14ac:dyDescent="0.25">
      <c r="A195" t="s">
        <v>21</v>
      </c>
      <c r="B195" t="s">
        <v>276</v>
      </c>
      <c r="C195" t="s">
        <v>12</v>
      </c>
      <c r="D195">
        <v>3389</v>
      </c>
      <c r="E195" t="s">
        <v>120</v>
      </c>
      <c r="F195" t="s">
        <v>121</v>
      </c>
      <c r="G195" t="s">
        <v>122</v>
      </c>
      <c r="H195" t="s">
        <v>123</v>
      </c>
      <c r="I195">
        <v>5.9</v>
      </c>
      <c r="J195">
        <v>3.6</v>
      </c>
    </row>
    <row r="196" spans="1:10" x14ac:dyDescent="0.25">
      <c r="A196" t="s">
        <v>17</v>
      </c>
      <c r="B196" t="s">
        <v>276</v>
      </c>
      <c r="C196" t="s">
        <v>12</v>
      </c>
      <c r="D196">
        <v>0</v>
      </c>
      <c r="E196" t="s">
        <v>53</v>
      </c>
      <c r="F196" t="s">
        <v>54</v>
      </c>
      <c r="G196" t="s">
        <v>55</v>
      </c>
      <c r="H196" t="s">
        <v>16</v>
      </c>
    </row>
    <row r="197" spans="1:10" x14ac:dyDescent="0.25">
      <c r="A197" t="s">
        <v>42</v>
      </c>
      <c r="B197" t="s">
        <v>276</v>
      </c>
      <c r="C197" t="s">
        <v>12</v>
      </c>
      <c r="D197">
        <v>3389</v>
      </c>
      <c r="E197" t="s">
        <v>281</v>
      </c>
      <c r="F197" t="s">
        <v>282</v>
      </c>
      <c r="G197" t="s">
        <v>283</v>
      </c>
      <c r="H197" t="s">
        <v>284</v>
      </c>
      <c r="I197">
        <v>8.8000000000000007</v>
      </c>
      <c r="J197">
        <v>7.4</v>
      </c>
    </row>
    <row r="198" spans="1:10" x14ac:dyDescent="0.25">
      <c r="A198" t="s">
        <v>21</v>
      </c>
      <c r="B198" t="s">
        <v>276</v>
      </c>
      <c r="C198" t="s">
        <v>12</v>
      </c>
      <c r="D198">
        <v>3389</v>
      </c>
      <c r="E198" t="s">
        <v>79</v>
      </c>
      <c r="F198" t="s">
        <v>80</v>
      </c>
      <c r="G198" t="s">
        <v>81</v>
      </c>
      <c r="H198" t="s">
        <v>82</v>
      </c>
      <c r="I198">
        <v>6.5</v>
      </c>
    </row>
    <row r="199" spans="1:10" x14ac:dyDescent="0.25">
      <c r="A199" t="s">
        <v>35</v>
      </c>
      <c r="B199" t="s">
        <v>276</v>
      </c>
      <c r="C199" t="s">
        <v>12</v>
      </c>
      <c r="D199">
        <v>3389</v>
      </c>
      <c r="E199" t="s">
        <v>245</v>
      </c>
      <c r="F199" t="s">
        <v>246</v>
      </c>
      <c r="G199" t="s">
        <v>247</v>
      </c>
      <c r="H199" t="s">
        <v>248</v>
      </c>
      <c r="I199">
        <v>9.8000000000000007</v>
      </c>
      <c r="J199">
        <v>9.6999999999999993</v>
      </c>
    </row>
    <row r="200" spans="1:10" x14ac:dyDescent="0.25">
      <c r="A200" t="s">
        <v>17</v>
      </c>
      <c r="B200" t="s">
        <v>285</v>
      </c>
      <c r="C200" t="s">
        <v>12</v>
      </c>
      <c r="D200">
        <v>3389</v>
      </c>
      <c r="E200" t="s">
        <v>222</v>
      </c>
      <c r="F200" t="s">
        <v>223</v>
      </c>
      <c r="G200" t="s">
        <v>224</v>
      </c>
      <c r="H200" t="s">
        <v>16</v>
      </c>
    </row>
    <row r="201" spans="1:10" x14ac:dyDescent="0.25">
      <c r="A201" t="s">
        <v>17</v>
      </c>
      <c r="B201" t="s">
        <v>285</v>
      </c>
      <c r="C201" t="s">
        <v>12</v>
      </c>
      <c r="D201">
        <v>0</v>
      </c>
      <c r="E201" t="s">
        <v>225</v>
      </c>
      <c r="F201" t="s">
        <v>226</v>
      </c>
      <c r="G201" t="s">
        <v>20</v>
      </c>
      <c r="H201" t="s">
        <v>16</v>
      </c>
    </row>
    <row r="202" spans="1:10" x14ac:dyDescent="0.25">
      <c r="A202" t="s">
        <v>21</v>
      </c>
      <c r="B202" t="s">
        <v>285</v>
      </c>
      <c r="C202" t="s">
        <v>12</v>
      </c>
      <c r="D202">
        <v>3389</v>
      </c>
      <c r="E202" t="s">
        <v>102</v>
      </c>
      <c r="F202" t="s">
        <v>103</v>
      </c>
      <c r="G202" t="s">
        <v>104</v>
      </c>
      <c r="H202" t="s">
        <v>105</v>
      </c>
      <c r="I202">
        <v>6.5</v>
      </c>
      <c r="J202">
        <v>2.5</v>
      </c>
    </row>
    <row r="203" spans="1:10" x14ac:dyDescent="0.25">
      <c r="A203" t="s">
        <v>17</v>
      </c>
      <c r="B203" t="s">
        <v>285</v>
      </c>
      <c r="C203" t="s">
        <v>12</v>
      </c>
      <c r="D203">
        <v>0</v>
      </c>
      <c r="E203" t="s">
        <v>18</v>
      </c>
      <c r="F203" t="s">
        <v>19</v>
      </c>
      <c r="G203" t="s">
        <v>20</v>
      </c>
      <c r="H203" t="s">
        <v>16</v>
      </c>
    </row>
    <row r="204" spans="1:10" x14ac:dyDescent="0.25">
      <c r="A204" t="s">
        <v>10</v>
      </c>
      <c r="B204" t="s">
        <v>285</v>
      </c>
      <c r="C204" t="s">
        <v>12</v>
      </c>
      <c r="D204">
        <v>3389</v>
      </c>
      <c r="E204" t="s">
        <v>110</v>
      </c>
      <c r="F204" t="s">
        <v>111</v>
      </c>
      <c r="G204" t="s">
        <v>112</v>
      </c>
      <c r="H204" t="s">
        <v>16</v>
      </c>
    </row>
    <row r="205" spans="1:10" x14ac:dyDescent="0.25">
      <c r="A205" t="s">
        <v>42</v>
      </c>
      <c r="B205" t="s">
        <v>285</v>
      </c>
      <c r="C205" t="s">
        <v>12</v>
      </c>
      <c r="D205">
        <v>3389</v>
      </c>
      <c r="E205" t="s">
        <v>113</v>
      </c>
      <c r="F205" t="s">
        <v>114</v>
      </c>
      <c r="G205" t="s">
        <v>115</v>
      </c>
      <c r="H205" t="s">
        <v>116</v>
      </c>
      <c r="I205">
        <v>7.5</v>
      </c>
      <c r="J205">
        <v>4.9000000000000004</v>
      </c>
    </row>
    <row r="206" spans="1:10" x14ac:dyDescent="0.25">
      <c r="A206" t="s">
        <v>42</v>
      </c>
      <c r="B206" t="s">
        <v>285</v>
      </c>
      <c r="C206" t="s">
        <v>12</v>
      </c>
      <c r="D206">
        <v>3389</v>
      </c>
      <c r="E206" t="s">
        <v>65</v>
      </c>
      <c r="F206" t="s">
        <v>66</v>
      </c>
      <c r="G206" t="s">
        <v>67</v>
      </c>
      <c r="H206" t="s">
        <v>68</v>
      </c>
      <c r="I206">
        <v>7.5</v>
      </c>
      <c r="J206">
        <v>6.1</v>
      </c>
    </row>
    <row r="207" spans="1:10" x14ac:dyDescent="0.25">
      <c r="A207" t="s">
        <v>17</v>
      </c>
      <c r="B207" t="s">
        <v>285</v>
      </c>
      <c r="C207" t="s">
        <v>12</v>
      </c>
      <c r="D207">
        <v>0</v>
      </c>
      <c r="E207" t="s">
        <v>211</v>
      </c>
      <c r="F207" t="s">
        <v>212</v>
      </c>
      <c r="G207" t="s">
        <v>20</v>
      </c>
      <c r="H207" t="s">
        <v>213</v>
      </c>
    </row>
    <row r="208" spans="1:10" x14ac:dyDescent="0.25">
      <c r="A208" t="s">
        <v>17</v>
      </c>
      <c r="B208" t="s">
        <v>285</v>
      </c>
      <c r="C208" t="s">
        <v>12</v>
      </c>
      <c r="D208">
        <v>0</v>
      </c>
      <c r="E208" t="s">
        <v>250</v>
      </c>
      <c r="F208" t="s">
        <v>251</v>
      </c>
      <c r="G208" t="s">
        <v>252</v>
      </c>
      <c r="H208" t="s">
        <v>16</v>
      </c>
    </row>
    <row r="209" spans="1:10" x14ac:dyDescent="0.25">
      <c r="A209" t="s">
        <v>21</v>
      </c>
      <c r="B209" t="s">
        <v>285</v>
      </c>
      <c r="C209" t="s">
        <v>12</v>
      </c>
      <c r="D209">
        <v>3389</v>
      </c>
      <c r="E209" t="s">
        <v>47</v>
      </c>
      <c r="F209" t="s">
        <v>48</v>
      </c>
      <c r="G209" t="s">
        <v>49</v>
      </c>
      <c r="H209" t="s">
        <v>50</v>
      </c>
      <c r="I209">
        <v>6.5</v>
      </c>
    </row>
    <row r="210" spans="1:10" x14ac:dyDescent="0.25">
      <c r="A210" t="s">
        <v>21</v>
      </c>
      <c r="B210" t="s">
        <v>285</v>
      </c>
      <c r="C210" t="s">
        <v>12</v>
      </c>
      <c r="D210">
        <v>3389</v>
      </c>
      <c r="E210" t="s">
        <v>51</v>
      </c>
      <c r="F210" t="s">
        <v>52</v>
      </c>
      <c r="G210" t="s">
        <v>49</v>
      </c>
      <c r="H210" t="s">
        <v>16</v>
      </c>
      <c r="I210">
        <v>6.5</v>
      </c>
    </row>
    <row r="211" spans="1:10" x14ac:dyDescent="0.25">
      <c r="A211" t="s">
        <v>21</v>
      </c>
      <c r="B211" t="s">
        <v>285</v>
      </c>
      <c r="C211" t="s">
        <v>12</v>
      </c>
      <c r="D211">
        <v>3389</v>
      </c>
      <c r="E211" t="s">
        <v>117</v>
      </c>
      <c r="F211" t="s">
        <v>118</v>
      </c>
      <c r="G211" t="s">
        <v>119</v>
      </c>
      <c r="H211" t="s">
        <v>16</v>
      </c>
    </row>
    <row r="212" spans="1:10" x14ac:dyDescent="0.25">
      <c r="A212" t="s">
        <v>21</v>
      </c>
      <c r="B212" t="s">
        <v>285</v>
      </c>
      <c r="C212" t="s">
        <v>12</v>
      </c>
      <c r="D212">
        <v>3389</v>
      </c>
      <c r="E212" t="s">
        <v>75</v>
      </c>
      <c r="F212" t="s">
        <v>76</v>
      </c>
      <c r="G212" t="s">
        <v>77</v>
      </c>
      <c r="H212" t="s">
        <v>78</v>
      </c>
      <c r="I212">
        <v>4</v>
      </c>
    </row>
    <row r="213" spans="1:10" x14ac:dyDescent="0.25">
      <c r="A213" t="s">
        <v>21</v>
      </c>
      <c r="B213" t="s">
        <v>285</v>
      </c>
      <c r="C213" t="s">
        <v>12</v>
      </c>
      <c r="D213">
        <v>3389</v>
      </c>
      <c r="E213" t="s">
        <v>120</v>
      </c>
      <c r="F213" t="s">
        <v>121</v>
      </c>
      <c r="G213" t="s">
        <v>122</v>
      </c>
      <c r="H213" t="s">
        <v>123</v>
      </c>
      <c r="I213">
        <v>5.9</v>
      </c>
      <c r="J213">
        <v>3.6</v>
      </c>
    </row>
    <row r="214" spans="1:10" x14ac:dyDescent="0.25">
      <c r="A214" t="s">
        <v>17</v>
      </c>
      <c r="B214" t="s">
        <v>285</v>
      </c>
      <c r="C214" t="s">
        <v>12</v>
      </c>
      <c r="D214">
        <v>0</v>
      </c>
      <c r="E214" t="s">
        <v>53</v>
      </c>
      <c r="F214" t="s">
        <v>54</v>
      </c>
      <c r="G214" t="s">
        <v>55</v>
      </c>
      <c r="H214" t="s">
        <v>16</v>
      </c>
    </row>
    <row r="215" spans="1:10" x14ac:dyDescent="0.25">
      <c r="A215" t="s">
        <v>21</v>
      </c>
      <c r="B215" t="s">
        <v>285</v>
      </c>
      <c r="C215" t="s">
        <v>12</v>
      </c>
      <c r="D215">
        <v>3389</v>
      </c>
      <c r="E215" t="s">
        <v>79</v>
      </c>
      <c r="F215" t="s">
        <v>80</v>
      </c>
      <c r="G215" t="s">
        <v>81</v>
      </c>
      <c r="H215" t="s">
        <v>82</v>
      </c>
      <c r="I215">
        <v>6.5</v>
      </c>
    </row>
    <row r="216" spans="1:10" x14ac:dyDescent="0.25">
      <c r="A216" t="s">
        <v>35</v>
      </c>
      <c r="B216" t="s">
        <v>285</v>
      </c>
      <c r="C216" t="s">
        <v>12</v>
      </c>
      <c r="D216">
        <v>3389</v>
      </c>
      <c r="E216" t="s">
        <v>245</v>
      </c>
      <c r="F216" t="s">
        <v>246</v>
      </c>
      <c r="G216" t="s">
        <v>247</v>
      </c>
      <c r="H216" t="s">
        <v>248</v>
      </c>
      <c r="I216">
        <v>9.8000000000000007</v>
      </c>
      <c r="J216">
        <v>9.6999999999999993</v>
      </c>
    </row>
    <row r="217" spans="1:10" x14ac:dyDescent="0.25">
      <c r="A217" t="s">
        <v>17</v>
      </c>
      <c r="B217" t="s">
        <v>286</v>
      </c>
      <c r="C217" t="s">
        <v>12</v>
      </c>
      <c r="D217">
        <v>0</v>
      </c>
      <c r="E217" t="s">
        <v>225</v>
      </c>
      <c r="F217" t="s">
        <v>226</v>
      </c>
      <c r="G217" t="s">
        <v>20</v>
      </c>
      <c r="H217" t="s">
        <v>16</v>
      </c>
    </row>
    <row r="218" spans="1:10" x14ac:dyDescent="0.25">
      <c r="A218" t="s">
        <v>17</v>
      </c>
      <c r="B218" t="s">
        <v>286</v>
      </c>
      <c r="C218" t="s">
        <v>12</v>
      </c>
      <c r="D218">
        <v>0</v>
      </c>
      <c r="E218" t="s">
        <v>18</v>
      </c>
      <c r="F218" t="s">
        <v>19</v>
      </c>
      <c r="G218" t="s">
        <v>20</v>
      </c>
      <c r="H218" t="s">
        <v>16</v>
      </c>
    </row>
    <row r="219" spans="1:10" x14ac:dyDescent="0.25">
      <c r="A219" t="s">
        <v>17</v>
      </c>
      <c r="B219" t="s">
        <v>286</v>
      </c>
      <c r="C219" t="s">
        <v>12</v>
      </c>
      <c r="D219">
        <v>5985</v>
      </c>
      <c r="E219" t="s">
        <v>227</v>
      </c>
      <c r="F219" t="s">
        <v>228</v>
      </c>
      <c r="G219" t="s">
        <v>229</v>
      </c>
      <c r="H219" t="s">
        <v>230</v>
      </c>
    </row>
    <row r="220" spans="1:10" x14ac:dyDescent="0.25">
      <c r="A220" t="s">
        <v>17</v>
      </c>
      <c r="B220" t="s">
        <v>286</v>
      </c>
      <c r="C220" t="s">
        <v>12</v>
      </c>
      <c r="D220">
        <v>0</v>
      </c>
      <c r="E220" t="s">
        <v>211</v>
      </c>
      <c r="F220" t="s">
        <v>212</v>
      </c>
      <c r="G220" t="s">
        <v>20</v>
      </c>
      <c r="H220" t="s">
        <v>213</v>
      </c>
    </row>
    <row r="221" spans="1:10" x14ac:dyDescent="0.25">
      <c r="A221" t="s">
        <v>17</v>
      </c>
      <c r="B221" t="s">
        <v>286</v>
      </c>
      <c r="C221" t="s">
        <v>12</v>
      </c>
      <c r="D221">
        <v>0</v>
      </c>
      <c r="E221" t="s">
        <v>231</v>
      </c>
      <c r="F221" t="s">
        <v>232</v>
      </c>
      <c r="G221" t="s">
        <v>233</v>
      </c>
      <c r="H221" t="s">
        <v>234</v>
      </c>
    </row>
    <row r="222" spans="1:10" x14ac:dyDescent="0.25">
      <c r="A222" t="s">
        <v>21</v>
      </c>
      <c r="B222" t="s">
        <v>286</v>
      </c>
      <c r="C222" t="s">
        <v>12</v>
      </c>
      <c r="D222">
        <v>445</v>
      </c>
      <c r="E222" t="s">
        <v>71</v>
      </c>
      <c r="F222" t="s">
        <v>72</v>
      </c>
      <c r="G222" t="s">
        <v>73</v>
      </c>
      <c r="H222" t="s">
        <v>74</v>
      </c>
      <c r="I222">
        <v>5.3</v>
      </c>
    </row>
    <row r="223" spans="1:10" x14ac:dyDescent="0.25">
      <c r="A223" t="s">
        <v>10</v>
      </c>
      <c r="B223" t="s">
        <v>286</v>
      </c>
      <c r="C223" t="s">
        <v>12</v>
      </c>
      <c r="D223">
        <v>445</v>
      </c>
      <c r="E223" t="s">
        <v>235</v>
      </c>
      <c r="F223" t="s">
        <v>236</v>
      </c>
      <c r="G223" t="s">
        <v>237</v>
      </c>
      <c r="H223" t="s">
        <v>238</v>
      </c>
    </row>
    <row r="224" spans="1:10" x14ac:dyDescent="0.25">
      <c r="A224" t="s">
        <v>17</v>
      </c>
      <c r="B224" t="s">
        <v>286</v>
      </c>
      <c r="C224" t="s">
        <v>12</v>
      </c>
      <c r="D224">
        <v>445</v>
      </c>
      <c r="E224" t="s">
        <v>87</v>
      </c>
      <c r="F224" t="s">
        <v>88</v>
      </c>
      <c r="G224" t="s">
        <v>20</v>
      </c>
      <c r="H224" t="s">
        <v>16</v>
      </c>
    </row>
    <row r="225" spans="1:10" x14ac:dyDescent="0.25">
      <c r="A225" t="s">
        <v>35</v>
      </c>
      <c r="B225" t="s">
        <v>286</v>
      </c>
      <c r="C225" t="s">
        <v>12</v>
      </c>
      <c r="D225">
        <v>0</v>
      </c>
      <c r="E225" t="s">
        <v>239</v>
      </c>
      <c r="F225" t="s">
        <v>240</v>
      </c>
      <c r="G225" t="s">
        <v>241</v>
      </c>
      <c r="H225" t="s">
        <v>242</v>
      </c>
      <c r="I225">
        <v>10</v>
      </c>
    </row>
    <row r="226" spans="1:10" x14ac:dyDescent="0.25">
      <c r="A226" t="s">
        <v>17</v>
      </c>
      <c r="B226" t="s">
        <v>287</v>
      </c>
      <c r="C226" t="s">
        <v>12</v>
      </c>
      <c r="D226">
        <v>3389</v>
      </c>
      <c r="E226" t="s">
        <v>222</v>
      </c>
      <c r="F226" t="s">
        <v>223</v>
      </c>
      <c r="G226" t="s">
        <v>224</v>
      </c>
      <c r="H226" t="s">
        <v>16</v>
      </c>
    </row>
    <row r="227" spans="1:10" x14ac:dyDescent="0.25">
      <c r="A227" t="s">
        <v>17</v>
      </c>
      <c r="B227" t="s">
        <v>287</v>
      </c>
      <c r="C227" t="s">
        <v>12</v>
      </c>
      <c r="D227">
        <v>0</v>
      </c>
      <c r="E227" t="s">
        <v>225</v>
      </c>
      <c r="F227" t="s">
        <v>226</v>
      </c>
      <c r="G227" t="s">
        <v>20</v>
      </c>
      <c r="H227" t="s">
        <v>16</v>
      </c>
    </row>
    <row r="228" spans="1:10" x14ac:dyDescent="0.25">
      <c r="A228" t="s">
        <v>21</v>
      </c>
      <c r="B228" t="s">
        <v>287</v>
      </c>
      <c r="C228" t="s">
        <v>12</v>
      </c>
      <c r="D228">
        <v>3389</v>
      </c>
      <c r="E228" t="s">
        <v>102</v>
      </c>
      <c r="F228" t="s">
        <v>103</v>
      </c>
      <c r="G228" t="s">
        <v>104</v>
      </c>
      <c r="H228" t="s">
        <v>105</v>
      </c>
      <c r="I228">
        <v>6.5</v>
      </c>
      <c r="J228">
        <v>2.5</v>
      </c>
    </row>
    <row r="229" spans="1:10" x14ac:dyDescent="0.25">
      <c r="A229" t="s">
        <v>17</v>
      </c>
      <c r="B229" t="s">
        <v>287</v>
      </c>
      <c r="C229" t="s">
        <v>12</v>
      </c>
      <c r="D229">
        <v>0</v>
      </c>
      <c r="E229" t="s">
        <v>18</v>
      </c>
      <c r="F229" t="s">
        <v>19</v>
      </c>
      <c r="G229" t="s">
        <v>20</v>
      </c>
      <c r="H229" t="s">
        <v>16</v>
      </c>
    </row>
    <row r="230" spans="1:10" x14ac:dyDescent="0.25">
      <c r="A230" t="s">
        <v>10</v>
      </c>
      <c r="B230" t="s">
        <v>287</v>
      </c>
      <c r="C230" t="s">
        <v>12</v>
      </c>
      <c r="D230">
        <v>3389</v>
      </c>
      <c r="E230" t="s">
        <v>110</v>
      </c>
      <c r="F230" t="s">
        <v>111</v>
      </c>
      <c r="G230" t="s">
        <v>112</v>
      </c>
      <c r="H230" t="s">
        <v>16</v>
      </c>
    </row>
    <row r="231" spans="1:10" x14ac:dyDescent="0.25">
      <c r="A231" t="s">
        <v>42</v>
      </c>
      <c r="B231" t="s">
        <v>287</v>
      </c>
      <c r="C231" t="s">
        <v>12</v>
      </c>
      <c r="D231">
        <v>3389</v>
      </c>
      <c r="E231" t="s">
        <v>113</v>
      </c>
      <c r="F231" t="s">
        <v>114</v>
      </c>
      <c r="G231" t="s">
        <v>115</v>
      </c>
      <c r="H231" t="s">
        <v>116</v>
      </c>
      <c r="I231">
        <v>7.5</v>
      </c>
      <c r="J231">
        <v>4.9000000000000004</v>
      </c>
    </row>
    <row r="232" spans="1:10" x14ac:dyDescent="0.25">
      <c r="A232" t="s">
        <v>42</v>
      </c>
      <c r="B232" t="s">
        <v>287</v>
      </c>
      <c r="C232" t="s">
        <v>12</v>
      </c>
      <c r="D232">
        <v>3389</v>
      </c>
      <c r="E232" t="s">
        <v>65</v>
      </c>
      <c r="F232" t="s">
        <v>66</v>
      </c>
      <c r="G232" t="s">
        <v>67</v>
      </c>
      <c r="H232" t="s">
        <v>68</v>
      </c>
      <c r="I232">
        <v>7.5</v>
      </c>
      <c r="J232">
        <v>6.1</v>
      </c>
    </row>
    <row r="233" spans="1:10" x14ac:dyDescent="0.25">
      <c r="A233" t="s">
        <v>17</v>
      </c>
      <c r="B233" t="s">
        <v>287</v>
      </c>
      <c r="C233" t="s">
        <v>12</v>
      </c>
      <c r="D233">
        <v>0</v>
      </c>
      <c r="E233" t="s">
        <v>211</v>
      </c>
      <c r="F233" t="s">
        <v>212</v>
      </c>
      <c r="G233" t="s">
        <v>20</v>
      </c>
      <c r="H233" t="s">
        <v>213</v>
      </c>
    </row>
    <row r="234" spans="1:10" x14ac:dyDescent="0.25">
      <c r="A234" t="s">
        <v>17</v>
      </c>
      <c r="B234" t="s">
        <v>287</v>
      </c>
      <c r="C234" t="s">
        <v>12</v>
      </c>
      <c r="D234">
        <v>0</v>
      </c>
      <c r="E234" t="s">
        <v>250</v>
      </c>
      <c r="F234" t="s">
        <v>251</v>
      </c>
      <c r="G234" t="s">
        <v>252</v>
      </c>
      <c r="H234" t="s">
        <v>16</v>
      </c>
    </row>
    <row r="235" spans="1:10" x14ac:dyDescent="0.25">
      <c r="A235" t="s">
        <v>21</v>
      </c>
      <c r="B235" t="s">
        <v>287</v>
      </c>
      <c r="C235" t="s">
        <v>12</v>
      </c>
      <c r="D235">
        <v>3389</v>
      </c>
      <c r="E235" t="s">
        <v>47</v>
      </c>
      <c r="F235" t="s">
        <v>48</v>
      </c>
      <c r="G235" t="s">
        <v>49</v>
      </c>
      <c r="H235" t="s">
        <v>50</v>
      </c>
      <c r="I235">
        <v>6.5</v>
      </c>
    </row>
    <row r="236" spans="1:10" x14ac:dyDescent="0.25">
      <c r="A236" t="s">
        <v>21</v>
      </c>
      <c r="B236" t="s">
        <v>287</v>
      </c>
      <c r="C236" t="s">
        <v>12</v>
      </c>
      <c r="D236">
        <v>3389</v>
      </c>
      <c r="E236" t="s">
        <v>51</v>
      </c>
      <c r="F236" t="s">
        <v>52</v>
      </c>
      <c r="G236" t="s">
        <v>49</v>
      </c>
      <c r="H236" t="s">
        <v>16</v>
      </c>
      <c r="I236">
        <v>6.5</v>
      </c>
    </row>
    <row r="237" spans="1:10" x14ac:dyDescent="0.25">
      <c r="A237" t="s">
        <v>21</v>
      </c>
      <c r="B237" t="s">
        <v>287</v>
      </c>
      <c r="C237" t="s">
        <v>12</v>
      </c>
      <c r="D237">
        <v>3389</v>
      </c>
      <c r="E237" t="s">
        <v>117</v>
      </c>
      <c r="F237" t="s">
        <v>118</v>
      </c>
      <c r="G237" t="s">
        <v>119</v>
      </c>
      <c r="H237" t="s">
        <v>16</v>
      </c>
    </row>
    <row r="238" spans="1:10" x14ac:dyDescent="0.25">
      <c r="A238" t="s">
        <v>21</v>
      </c>
      <c r="B238" t="s">
        <v>287</v>
      </c>
      <c r="C238" t="s">
        <v>12</v>
      </c>
      <c r="D238">
        <v>3389</v>
      </c>
      <c r="E238" t="s">
        <v>75</v>
      </c>
      <c r="F238" t="s">
        <v>76</v>
      </c>
      <c r="G238" t="s">
        <v>77</v>
      </c>
      <c r="H238" t="s">
        <v>78</v>
      </c>
      <c r="I238">
        <v>4</v>
      </c>
    </row>
    <row r="239" spans="1:10" x14ac:dyDescent="0.25">
      <c r="A239" t="s">
        <v>21</v>
      </c>
      <c r="B239" t="s">
        <v>287</v>
      </c>
      <c r="C239" t="s">
        <v>12</v>
      </c>
      <c r="D239">
        <v>3389</v>
      </c>
      <c r="E239" t="s">
        <v>120</v>
      </c>
      <c r="F239" t="s">
        <v>121</v>
      </c>
      <c r="G239" t="s">
        <v>122</v>
      </c>
      <c r="H239" t="s">
        <v>123</v>
      </c>
      <c r="I239">
        <v>5.9</v>
      </c>
      <c r="J239">
        <v>3.6</v>
      </c>
    </row>
    <row r="240" spans="1:10" x14ac:dyDescent="0.25">
      <c r="A240" t="s">
        <v>17</v>
      </c>
      <c r="B240" t="s">
        <v>287</v>
      </c>
      <c r="C240" t="s">
        <v>12</v>
      </c>
      <c r="D240">
        <v>0</v>
      </c>
      <c r="E240" t="s">
        <v>53</v>
      </c>
      <c r="F240" t="s">
        <v>54</v>
      </c>
      <c r="G240" t="s">
        <v>55</v>
      </c>
      <c r="H240" t="s">
        <v>16</v>
      </c>
    </row>
    <row r="241" spans="1:10" x14ac:dyDescent="0.25">
      <c r="A241" t="s">
        <v>21</v>
      </c>
      <c r="B241" t="s">
        <v>287</v>
      </c>
      <c r="C241" t="s">
        <v>12</v>
      </c>
      <c r="D241">
        <v>3389</v>
      </c>
      <c r="E241" t="s">
        <v>79</v>
      </c>
      <c r="F241" t="s">
        <v>80</v>
      </c>
      <c r="G241" t="s">
        <v>81</v>
      </c>
      <c r="H241" t="s">
        <v>82</v>
      </c>
      <c r="I241">
        <v>6.5</v>
      </c>
    </row>
    <row r="242" spans="1:10" x14ac:dyDescent="0.25">
      <c r="A242" t="s">
        <v>35</v>
      </c>
      <c r="B242" t="s">
        <v>287</v>
      </c>
      <c r="C242" t="s">
        <v>12</v>
      </c>
      <c r="D242">
        <v>3389</v>
      </c>
      <c r="E242" t="s">
        <v>245</v>
      </c>
      <c r="F242" t="s">
        <v>246</v>
      </c>
      <c r="G242" t="s">
        <v>247</v>
      </c>
      <c r="H242" t="s">
        <v>248</v>
      </c>
      <c r="I242">
        <v>9.8000000000000007</v>
      </c>
      <c r="J242">
        <v>9.6999999999999993</v>
      </c>
    </row>
    <row r="243" spans="1:10" x14ac:dyDescent="0.25">
      <c r="A243" t="s">
        <v>17</v>
      </c>
      <c r="B243" t="s">
        <v>288</v>
      </c>
      <c r="C243" t="s">
        <v>12</v>
      </c>
      <c r="D243">
        <v>0</v>
      </c>
      <c r="E243" t="s">
        <v>225</v>
      </c>
      <c r="F243" t="s">
        <v>226</v>
      </c>
      <c r="G243" t="s">
        <v>20</v>
      </c>
      <c r="H243" t="s">
        <v>16</v>
      </c>
    </row>
    <row r="244" spans="1:10" x14ac:dyDescent="0.25">
      <c r="A244" t="s">
        <v>17</v>
      </c>
      <c r="B244" t="s">
        <v>288</v>
      </c>
      <c r="C244" t="s">
        <v>12</v>
      </c>
      <c r="D244">
        <v>0</v>
      </c>
      <c r="E244" t="s">
        <v>18</v>
      </c>
      <c r="F244" t="s">
        <v>19</v>
      </c>
      <c r="G244" t="s">
        <v>20</v>
      </c>
      <c r="H244" t="s">
        <v>16</v>
      </c>
    </row>
    <row r="245" spans="1:10" x14ac:dyDescent="0.25">
      <c r="A245" t="s">
        <v>17</v>
      </c>
      <c r="B245" t="s">
        <v>288</v>
      </c>
      <c r="C245" t="s">
        <v>12</v>
      </c>
      <c r="D245">
        <v>5985</v>
      </c>
      <c r="E245" t="s">
        <v>227</v>
      </c>
      <c r="F245" t="s">
        <v>228</v>
      </c>
      <c r="G245" t="s">
        <v>229</v>
      </c>
      <c r="H245" t="s">
        <v>230</v>
      </c>
    </row>
    <row r="246" spans="1:10" x14ac:dyDescent="0.25">
      <c r="A246" t="s">
        <v>17</v>
      </c>
      <c r="B246" t="s">
        <v>288</v>
      </c>
      <c r="C246" t="s">
        <v>12</v>
      </c>
      <c r="D246">
        <v>0</v>
      </c>
      <c r="E246" t="s">
        <v>211</v>
      </c>
      <c r="F246" t="s">
        <v>212</v>
      </c>
      <c r="G246" t="s">
        <v>20</v>
      </c>
      <c r="H246" t="s">
        <v>213</v>
      </c>
    </row>
    <row r="247" spans="1:10" x14ac:dyDescent="0.25">
      <c r="A247" t="s">
        <v>17</v>
      </c>
      <c r="B247" t="s">
        <v>288</v>
      </c>
      <c r="C247" t="s">
        <v>12</v>
      </c>
      <c r="D247">
        <v>0</v>
      </c>
      <c r="E247" t="s">
        <v>231</v>
      </c>
      <c r="F247" t="s">
        <v>232</v>
      </c>
      <c r="G247" t="s">
        <v>233</v>
      </c>
      <c r="H247" t="s">
        <v>234</v>
      </c>
    </row>
    <row r="248" spans="1:10" x14ac:dyDescent="0.25">
      <c r="A248" t="s">
        <v>21</v>
      </c>
      <c r="B248" t="s">
        <v>288</v>
      </c>
      <c r="C248" t="s">
        <v>12</v>
      </c>
      <c r="D248">
        <v>445</v>
      </c>
      <c r="E248" t="s">
        <v>71</v>
      </c>
      <c r="F248" t="s">
        <v>72</v>
      </c>
      <c r="G248" t="s">
        <v>73</v>
      </c>
      <c r="H248" t="s">
        <v>74</v>
      </c>
      <c r="I248">
        <v>5.3</v>
      </c>
    </row>
    <row r="249" spans="1:10" x14ac:dyDescent="0.25">
      <c r="A249" t="s">
        <v>17</v>
      </c>
      <c r="B249" t="s">
        <v>288</v>
      </c>
      <c r="C249" t="s">
        <v>12</v>
      </c>
      <c r="D249">
        <v>445</v>
      </c>
      <c r="E249" t="s">
        <v>87</v>
      </c>
      <c r="F249" t="s">
        <v>88</v>
      </c>
      <c r="G249" t="s">
        <v>20</v>
      </c>
      <c r="H249" t="s">
        <v>16</v>
      </c>
    </row>
    <row r="250" spans="1:10" x14ac:dyDescent="0.25">
      <c r="A250" t="s">
        <v>17</v>
      </c>
      <c r="B250" t="s">
        <v>289</v>
      </c>
      <c r="C250" t="s">
        <v>12</v>
      </c>
      <c r="D250">
        <v>0</v>
      </c>
      <c r="E250" t="s">
        <v>225</v>
      </c>
      <c r="F250" t="s">
        <v>226</v>
      </c>
      <c r="G250" t="s">
        <v>20</v>
      </c>
      <c r="H250" t="s">
        <v>16</v>
      </c>
    </row>
    <row r="251" spans="1:10" x14ac:dyDescent="0.25">
      <c r="A251" t="s">
        <v>17</v>
      </c>
      <c r="B251" t="s">
        <v>289</v>
      </c>
      <c r="C251" t="s">
        <v>12</v>
      </c>
      <c r="D251">
        <v>0</v>
      </c>
      <c r="E251" t="s">
        <v>18</v>
      </c>
      <c r="F251" t="s">
        <v>19</v>
      </c>
      <c r="G251" t="s">
        <v>20</v>
      </c>
      <c r="H251" t="s">
        <v>16</v>
      </c>
    </row>
    <row r="252" spans="1:10" x14ac:dyDescent="0.25">
      <c r="A252" t="s">
        <v>17</v>
      </c>
      <c r="B252" t="s">
        <v>289</v>
      </c>
      <c r="C252" t="s">
        <v>12</v>
      </c>
      <c r="D252">
        <v>5985</v>
      </c>
      <c r="E252" t="s">
        <v>227</v>
      </c>
      <c r="F252" t="s">
        <v>228</v>
      </c>
      <c r="G252" t="s">
        <v>229</v>
      </c>
      <c r="H252" t="s">
        <v>230</v>
      </c>
    </row>
    <row r="253" spans="1:10" x14ac:dyDescent="0.25">
      <c r="A253" t="s">
        <v>17</v>
      </c>
      <c r="B253" t="s">
        <v>289</v>
      </c>
      <c r="C253" t="s">
        <v>12</v>
      </c>
      <c r="D253">
        <v>0</v>
      </c>
      <c r="E253" t="s">
        <v>211</v>
      </c>
      <c r="F253" t="s">
        <v>212</v>
      </c>
      <c r="G253" t="s">
        <v>20</v>
      </c>
      <c r="H253" t="s">
        <v>213</v>
      </c>
    </row>
    <row r="254" spans="1:10" x14ac:dyDescent="0.25">
      <c r="A254" t="s">
        <v>17</v>
      </c>
      <c r="B254" t="s">
        <v>289</v>
      </c>
      <c r="C254" t="s">
        <v>12</v>
      </c>
      <c r="D254">
        <v>0</v>
      </c>
      <c r="E254" t="s">
        <v>231</v>
      </c>
      <c r="F254" t="s">
        <v>232</v>
      </c>
      <c r="G254" t="s">
        <v>233</v>
      </c>
      <c r="H254" t="s">
        <v>234</v>
      </c>
    </row>
    <row r="255" spans="1:10" x14ac:dyDescent="0.25">
      <c r="A255" t="s">
        <v>21</v>
      </c>
      <c r="B255" t="s">
        <v>289</v>
      </c>
      <c r="C255" t="s">
        <v>12</v>
      </c>
      <c r="D255">
        <v>445</v>
      </c>
      <c r="E255" t="s">
        <v>71</v>
      </c>
      <c r="F255" t="s">
        <v>72</v>
      </c>
      <c r="G255" t="s">
        <v>73</v>
      </c>
      <c r="H255" t="s">
        <v>74</v>
      </c>
      <c r="I255">
        <v>5.3</v>
      </c>
    </row>
    <row r="256" spans="1:10" x14ac:dyDescent="0.25">
      <c r="A256" t="s">
        <v>10</v>
      </c>
      <c r="B256" t="s">
        <v>289</v>
      </c>
      <c r="C256" t="s">
        <v>12</v>
      </c>
      <c r="D256">
        <v>445</v>
      </c>
      <c r="E256" t="s">
        <v>235</v>
      </c>
      <c r="F256" t="s">
        <v>236</v>
      </c>
      <c r="G256" t="s">
        <v>237</v>
      </c>
      <c r="H256" t="s">
        <v>238</v>
      </c>
    </row>
    <row r="257" spans="1:9" x14ac:dyDescent="0.25">
      <c r="A257" t="s">
        <v>17</v>
      </c>
      <c r="B257" t="s">
        <v>289</v>
      </c>
      <c r="C257" t="s">
        <v>12</v>
      </c>
      <c r="D257">
        <v>445</v>
      </c>
      <c r="E257" t="s">
        <v>87</v>
      </c>
      <c r="F257" t="s">
        <v>88</v>
      </c>
      <c r="G257" t="s">
        <v>20</v>
      </c>
      <c r="H257" t="s">
        <v>16</v>
      </c>
    </row>
    <row r="258" spans="1:9" x14ac:dyDescent="0.25">
      <c r="A258" t="s">
        <v>35</v>
      </c>
      <c r="B258" t="s">
        <v>289</v>
      </c>
      <c r="C258" t="s">
        <v>12</v>
      </c>
      <c r="D258">
        <v>0</v>
      </c>
      <c r="E258" t="s">
        <v>239</v>
      </c>
      <c r="F258" t="s">
        <v>240</v>
      </c>
      <c r="G258" t="s">
        <v>241</v>
      </c>
      <c r="H258" t="s">
        <v>242</v>
      </c>
      <c r="I258">
        <v>10</v>
      </c>
    </row>
    <row r="259" spans="1:9" x14ac:dyDescent="0.25">
      <c r="A259" t="s">
        <v>17</v>
      </c>
      <c r="B259" t="s">
        <v>290</v>
      </c>
      <c r="C259" t="s">
        <v>12</v>
      </c>
      <c r="D259">
        <v>0</v>
      </c>
      <c r="E259" t="s">
        <v>225</v>
      </c>
      <c r="F259" t="s">
        <v>226</v>
      </c>
      <c r="G259" t="s">
        <v>20</v>
      </c>
      <c r="H259" t="s">
        <v>16</v>
      </c>
    </row>
    <row r="260" spans="1:9" x14ac:dyDescent="0.25">
      <c r="A260" t="s">
        <v>17</v>
      </c>
      <c r="B260" t="s">
        <v>290</v>
      </c>
      <c r="C260" t="s">
        <v>12</v>
      </c>
      <c r="D260">
        <v>0</v>
      </c>
      <c r="E260" t="s">
        <v>18</v>
      </c>
      <c r="F260" t="s">
        <v>19</v>
      </c>
      <c r="G260" t="s">
        <v>20</v>
      </c>
      <c r="H260" t="s">
        <v>16</v>
      </c>
    </row>
    <row r="261" spans="1:9" x14ac:dyDescent="0.25">
      <c r="A261" t="s">
        <v>17</v>
      </c>
      <c r="B261" t="s">
        <v>290</v>
      </c>
      <c r="C261" t="s">
        <v>12</v>
      </c>
      <c r="D261">
        <v>5985</v>
      </c>
      <c r="E261" t="s">
        <v>227</v>
      </c>
      <c r="F261" t="s">
        <v>228</v>
      </c>
      <c r="G261" t="s">
        <v>229</v>
      </c>
      <c r="H261" t="s">
        <v>230</v>
      </c>
    </row>
    <row r="262" spans="1:9" x14ac:dyDescent="0.25">
      <c r="A262" t="s">
        <v>17</v>
      </c>
      <c r="B262" t="s">
        <v>290</v>
      </c>
      <c r="C262" t="s">
        <v>12</v>
      </c>
      <c r="D262">
        <v>0</v>
      </c>
      <c r="E262" t="s">
        <v>211</v>
      </c>
      <c r="F262" t="s">
        <v>212</v>
      </c>
      <c r="G262" t="s">
        <v>20</v>
      </c>
      <c r="H262" t="s">
        <v>213</v>
      </c>
    </row>
    <row r="263" spans="1:9" x14ac:dyDescent="0.25">
      <c r="A263" t="s">
        <v>17</v>
      </c>
      <c r="B263" t="s">
        <v>290</v>
      </c>
      <c r="C263" t="s">
        <v>12</v>
      </c>
      <c r="D263">
        <v>0</v>
      </c>
      <c r="E263" t="s">
        <v>231</v>
      </c>
      <c r="F263" t="s">
        <v>232</v>
      </c>
      <c r="G263" t="s">
        <v>233</v>
      </c>
      <c r="H263" t="s">
        <v>234</v>
      </c>
    </row>
    <row r="264" spans="1:9" x14ac:dyDescent="0.25">
      <c r="A264" t="s">
        <v>21</v>
      </c>
      <c r="B264" t="s">
        <v>290</v>
      </c>
      <c r="C264" t="s">
        <v>12</v>
      </c>
      <c r="D264">
        <v>445</v>
      </c>
      <c r="E264" t="s">
        <v>71</v>
      </c>
      <c r="F264" t="s">
        <v>72</v>
      </c>
      <c r="G264" t="s">
        <v>73</v>
      </c>
      <c r="H264" t="s">
        <v>74</v>
      </c>
      <c r="I264">
        <v>5.3</v>
      </c>
    </row>
    <row r="265" spans="1:9" x14ac:dyDescent="0.25">
      <c r="A265" t="s">
        <v>17</v>
      </c>
      <c r="B265" t="s">
        <v>290</v>
      </c>
      <c r="C265" t="s">
        <v>12</v>
      </c>
      <c r="D265">
        <v>445</v>
      </c>
      <c r="E265" t="s">
        <v>87</v>
      </c>
      <c r="F265" t="s">
        <v>88</v>
      </c>
      <c r="G265" t="s">
        <v>20</v>
      </c>
      <c r="H265" t="s">
        <v>16</v>
      </c>
    </row>
    <row r="266" spans="1:9" x14ac:dyDescent="0.25">
      <c r="A266" t="s">
        <v>17</v>
      </c>
      <c r="B266" t="s">
        <v>291</v>
      </c>
      <c r="C266" t="s">
        <v>12</v>
      </c>
      <c r="D266">
        <v>0</v>
      </c>
      <c r="E266" t="s">
        <v>225</v>
      </c>
      <c r="F266" t="s">
        <v>226</v>
      </c>
      <c r="G266" t="s">
        <v>20</v>
      </c>
      <c r="H266" t="s">
        <v>16</v>
      </c>
    </row>
    <row r="267" spans="1:9" x14ac:dyDescent="0.25">
      <c r="A267" t="s">
        <v>17</v>
      </c>
      <c r="B267" t="s">
        <v>291</v>
      </c>
      <c r="C267" t="s">
        <v>12</v>
      </c>
      <c r="D267">
        <v>0</v>
      </c>
      <c r="E267" t="s">
        <v>18</v>
      </c>
      <c r="F267" t="s">
        <v>19</v>
      </c>
      <c r="G267" t="s">
        <v>20</v>
      </c>
      <c r="H267" t="s">
        <v>16</v>
      </c>
    </row>
    <row r="268" spans="1:9" x14ac:dyDescent="0.25">
      <c r="A268" t="s">
        <v>17</v>
      </c>
      <c r="B268" t="s">
        <v>291</v>
      </c>
      <c r="C268" t="s">
        <v>12</v>
      </c>
      <c r="D268">
        <v>0</v>
      </c>
      <c r="E268" t="s">
        <v>211</v>
      </c>
      <c r="F268" t="s">
        <v>212</v>
      </c>
      <c r="G268" t="s">
        <v>20</v>
      </c>
      <c r="H268" t="s">
        <v>213</v>
      </c>
    </row>
    <row r="269" spans="1:9" x14ac:dyDescent="0.25">
      <c r="A269" t="s">
        <v>17</v>
      </c>
      <c r="B269" t="s">
        <v>292</v>
      </c>
      <c r="C269" t="s">
        <v>12</v>
      </c>
      <c r="D269">
        <v>0</v>
      </c>
      <c r="E269" t="s">
        <v>225</v>
      </c>
      <c r="F269" t="s">
        <v>226</v>
      </c>
      <c r="G269" t="s">
        <v>20</v>
      </c>
      <c r="H269" t="s">
        <v>16</v>
      </c>
    </row>
    <row r="270" spans="1:9" x14ac:dyDescent="0.25">
      <c r="A270" t="s">
        <v>17</v>
      </c>
      <c r="B270" t="s">
        <v>292</v>
      </c>
      <c r="C270" t="s">
        <v>12</v>
      </c>
      <c r="D270">
        <v>0</v>
      </c>
      <c r="E270" t="s">
        <v>18</v>
      </c>
      <c r="F270" t="s">
        <v>19</v>
      </c>
      <c r="G270" t="s">
        <v>20</v>
      </c>
      <c r="H270" t="s">
        <v>16</v>
      </c>
    </row>
    <row r="271" spans="1:9" x14ac:dyDescent="0.25">
      <c r="A271" t="s">
        <v>17</v>
      </c>
      <c r="B271" t="s">
        <v>292</v>
      </c>
      <c r="C271" t="s">
        <v>12</v>
      </c>
      <c r="D271">
        <v>0</v>
      </c>
      <c r="E271" t="s">
        <v>211</v>
      </c>
      <c r="F271" t="s">
        <v>212</v>
      </c>
      <c r="G271" t="s">
        <v>20</v>
      </c>
      <c r="H271" t="s">
        <v>213</v>
      </c>
    </row>
    <row r="272" spans="1:9" x14ac:dyDescent="0.25">
      <c r="A272" t="s">
        <v>21</v>
      </c>
      <c r="B272" t="s">
        <v>292</v>
      </c>
      <c r="C272" t="s">
        <v>12</v>
      </c>
      <c r="D272">
        <v>445</v>
      </c>
      <c r="E272" t="s">
        <v>71</v>
      </c>
      <c r="F272" t="s">
        <v>72</v>
      </c>
      <c r="G272" t="s">
        <v>73</v>
      </c>
      <c r="H272" t="s">
        <v>74</v>
      </c>
      <c r="I272">
        <v>5.3</v>
      </c>
    </row>
    <row r="273" spans="1:9" x14ac:dyDescent="0.25">
      <c r="A273" t="s">
        <v>10</v>
      </c>
      <c r="B273" t="s">
        <v>292</v>
      </c>
      <c r="C273" t="s">
        <v>12</v>
      </c>
      <c r="D273">
        <v>445</v>
      </c>
      <c r="E273" t="s">
        <v>235</v>
      </c>
      <c r="F273" t="s">
        <v>236</v>
      </c>
      <c r="G273" t="s">
        <v>237</v>
      </c>
      <c r="H273" t="s">
        <v>238</v>
      </c>
    </row>
    <row r="274" spans="1:9" x14ac:dyDescent="0.25">
      <c r="A274" t="s">
        <v>17</v>
      </c>
      <c r="B274" t="s">
        <v>292</v>
      </c>
      <c r="C274" t="s">
        <v>12</v>
      </c>
      <c r="D274">
        <v>445</v>
      </c>
      <c r="E274" t="s">
        <v>87</v>
      </c>
      <c r="F274" t="s">
        <v>88</v>
      </c>
      <c r="G274" t="s">
        <v>20</v>
      </c>
      <c r="H274" t="s">
        <v>16</v>
      </c>
    </row>
    <row r="275" spans="1:9" x14ac:dyDescent="0.25">
      <c r="A275" t="s">
        <v>35</v>
      </c>
      <c r="B275" t="s">
        <v>292</v>
      </c>
      <c r="C275" t="s">
        <v>12</v>
      </c>
      <c r="D275">
        <v>0</v>
      </c>
      <c r="E275" t="s">
        <v>239</v>
      </c>
      <c r="F275" t="s">
        <v>240</v>
      </c>
      <c r="G275" t="s">
        <v>241</v>
      </c>
      <c r="H275" t="s">
        <v>242</v>
      </c>
      <c r="I275">
        <v>10</v>
      </c>
    </row>
    <row r="276" spans="1:9" x14ac:dyDescent="0.25">
      <c r="A276" t="s">
        <v>17</v>
      </c>
      <c r="B276" t="s">
        <v>293</v>
      </c>
      <c r="C276" t="s">
        <v>12</v>
      </c>
      <c r="D276">
        <v>0</v>
      </c>
      <c r="E276" t="s">
        <v>225</v>
      </c>
      <c r="F276" t="s">
        <v>226</v>
      </c>
      <c r="G276" t="s">
        <v>20</v>
      </c>
      <c r="H276" t="s">
        <v>16</v>
      </c>
    </row>
    <row r="277" spans="1:9" x14ac:dyDescent="0.25">
      <c r="A277" t="s">
        <v>17</v>
      </c>
      <c r="B277" t="s">
        <v>293</v>
      </c>
      <c r="C277" t="s">
        <v>12</v>
      </c>
      <c r="D277">
        <v>0</v>
      </c>
      <c r="E277" t="s">
        <v>18</v>
      </c>
      <c r="F277" t="s">
        <v>19</v>
      </c>
      <c r="G277" t="s">
        <v>20</v>
      </c>
      <c r="H277" t="s">
        <v>16</v>
      </c>
    </row>
    <row r="278" spans="1:9" x14ac:dyDescent="0.25">
      <c r="A278" t="s">
        <v>17</v>
      </c>
      <c r="B278" t="s">
        <v>293</v>
      </c>
      <c r="C278" t="s">
        <v>12</v>
      </c>
      <c r="D278">
        <v>5985</v>
      </c>
      <c r="E278" t="s">
        <v>227</v>
      </c>
      <c r="F278" t="s">
        <v>228</v>
      </c>
      <c r="G278" t="s">
        <v>229</v>
      </c>
      <c r="H278" t="s">
        <v>230</v>
      </c>
    </row>
    <row r="279" spans="1:9" x14ac:dyDescent="0.25">
      <c r="A279" t="s">
        <v>17</v>
      </c>
      <c r="B279" t="s">
        <v>293</v>
      </c>
      <c r="C279" t="s">
        <v>12</v>
      </c>
      <c r="D279">
        <v>0</v>
      </c>
      <c r="E279" t="s">
        <v>211</v>
      </c>
      <c r="F279" t="s">
        <v>212</v>
      </c>
      <c r="G279" t="s">
        <v>20</v>
      </c>
      <c r="H279" t="s">
        <v>213</v>
      </c>
    </row>
    <row r="280" spans="1:9" x14ac:dyDescent="0.25">
      <c r="A280" t="s">
        <v>17</v>
      </c>
      <c r="B280" t="s">
        <v>293</v>
      </c>
      <c r="C280" t="s">
        <v>12</v>
      </c>
      <c r="D280">
        <v>0</v>
      </c>
      <c r="E280" t="s">
        <v>231</v>
      </c>
      <c r="F280" t="s">
        <v>232</v>
      </c>
      <c r="G280" t="s">
        <v>233</v>
      </c>
      <c r="H280" t="s">
        <v>234</v>
      </c>
    </row>
    <row r="281" spans="1:9" x14ac:dyDescent="0.25">
      <c r="A281" t="s">
        <v>21</v>
      </c>
      <c r="B281" t="s">
        <v>293</v>
      </c>
      <c r="C281" t="s">
        <v>12</v>
      </c>
      <c r="D281">
        <v>445</v>
      </c>
      <c r="E281" t="s">
        <v>71</v>
      </c>
      <c r="F281" t="s">
        <v>72</v>
      </c>
      <c r="G281" t="s">
        <v>73</v>
      </c>
      <c r="H281" t="s">
        <v>74</v>
      </c>
      <c r="I281">
        <v>5.3</v>
      </c>
    </row>
    <row r="282" spans="1:9" x14ac:dyDescent="0.25">
      <c r="A282" t="s">
        <v>17</v>
      </c>
      <c r="B282" t="s">
        <v>293</v>
      </c>
      <c r="C282" t="s">
        <v>12</v>
      </c>
      <c r="D282">
        <v>445</v>
      </c>
      <c r="E282" t="s">
        <v>87</v>
      </c>
      <c r="F282" t="s">
        <v>88</v>
      </c>
      <c r="G282" t="s">
        <v>20</v>
      </c>
      <c r="H282" t="s">
        <v>16</v>
      </c>
    </row>
    <row r="283" spans="1:9" x14ac:dyDescent="0.25">
      <c r="A283" t="s">
        <v>17</v>
      </c>
      <c r="B283" t="s">
        <v>294</v>
      </c>
      <c r="C283" t="s">
        <v>12</v>
      </c>
      <c r="D283">
        <v>0</v>
      </c>
      <c r="E283" t="s">
        <v>225</v>
      </c>
      <c r="F283" t="s">
        <v>226</v>
      </c>
      <c r="G283" t="s">
        <v>20</v>
      </c>
      <c r="H283" t="s">
        <v>16</v>
      </c>
    </row>
    <row r="284" spans="1:9" x14ac:dyDescent="0.25">
      <c r="A284" t="s">
        <v>17</v>
      </c>
      <c r="B284" t="s">
        <v>294</v>
      </c>
      <c r="C284" t="s">
        <v>12</v>
      </c>
      <c r="D284">
        <v>0</v>
      </c>
      <c r="E284" t="s">
        <v>18</v>
      </c>
      <c r="F284" t="s">
        <v>19</v>
      </c>
      <c r="G284" t="s">
        <v>20</v>
      </c>
      <c r="H284" t="s">
        <v>16</v>
      </c>
    </row>
    <row r="285" spans="1:9" x14ac:dyDescent="0.25">
      <c r="A285" t="s">
        <v>17</v>
      </c>
      <c r="B285" t="s">
        <v>294</v>
      </c>
      <c r="C285" t="s">
        <v>12</v>
      </c>
      <c r="D285">
        <v>5985</v>
      </c>
      <c r="E285" t="s">
        <v>227</v>
      </c>
      <c r="F285" t="s">
        <v>228</v>
      </c>
      <c r="G285" t="s">
        <v>229</v>
      </c>
      <c r="H285" t="s">
        <v>230</v>
      </c>
    </row>
    <row r="286" spans="1:9" x14ac:dyDescent="0.25">
      <c r="A286" t="s">
        <v>17</v>
      </c>
      <c r="B286" t="s">
        <v>294</v>
      </c>
      <c r="C286" t="s">
        <v>12</v>
      </c>
      <c r="D286">
        <v>0</v>
      </c>
      <c r="E286" t="s">
        <v>211</v>
      </c>
      <c r="F286" t="s">
        <v>212</v>
      </c>
      <c r="G286" t="s">
        <v>20</v>
      </c>
      <c r="H286" t="s">
        <v>213</v>
      </c>
    </row>
    <row r="287" spans="1:9" x14ac:dyDescent="0.25">
      <c r="A287" t="s">
        <v>17</v>
      </c>
      <c r="B287" t="s">
        <v>294</v>
      </c>
      <c r="C287" t="s">
        <v>12</v>
      </c>
      <c r="D287">
        <v>0</v>
      </c>
      <c r="E287" t="s">
        <v>231</v>
      </c>
      <c r="F287" t="s">
        <v>232</v>
      </c>
      <c r="G287" t="s">
        <v>233</v>
      </c>
      <c r="H287" t="s">
        <v>234</v>
      </c>
    </row>
    <row r="288" spans="1:9" x14ac:dyDescent="0.25">
      <c r="A288" t="s">
        <v>21</v>
      </c>
      <c r="B288" t="s">
        <v>294</v>
      </c>
      <c r="C288" t="s">
        <v>12</v>
      </c>
      <c r="D288">
        <v>445</v>
      </c>
      <c r="E288" t="s">
        <v>71</v>
      </c>
      <c r="F288" t="s">
        <v>72</v>
      </c>
      <c r="G288" t="s">
        <v>73</v>
      </c>
      <c r="H288" t="s">
        <v>74</v>
      </c>
      <c r="I288">
        <v>5.3</v>
      </c>
    </row>
    <row r="289" spans="1:10" x14ac:dyDescent="0.25">
      <c r="A289" t="s">
        <v>17</v>
      </c>
      <c r="B289" t="s">
        <v>294</v>
      </c>
      <c r="C289" t="s">
        <v>12</v>
      </c>
      <c r="D289">
        <v>445</v>
      </c>
      <c r="E289" t="s">
        <v>87</v>
      </c>
      <c r="F289" t="s">
        <v>88</v>
      </c>
      <c r="G289" t="s">
        <v>20</v>
      </c>
      <c r="H289" t="s">
        <v>16</v>
      </c>
    </row>
    <row r="290" spans="1:10" x14ac:dyDescent="0.25">
      <c r="A290" t="s">
        <v>17</v>
      </c>
      <c r="B290" t="s">
        <v>295</v>
      </c>
      <c r="C290" t="s">
        <v>12</v>
      </c>
      <c r="D290">
        <v>0</v>
      </c>
      <c r="E290" t="s">
        <v>18</v>
      </c>
      <c r="F290" t="s">
        <v>19</v>
      </c>
      <c r="G290" t="s">
        <v>20</v>
      </c>
      <c r="H290" t="s">
        <v>16</v>
      </c>
    </row>
    <row r="291" spans="1:10" x14ac:dyDescent="0.25">
      <c r="A291" t="s">
        <v>42</v>
      </c>
      <c r="B291" t="s">
        <v>295</v>
      </c>
      <c r="C291" t="s">
        <v>12</v>
      </c>
      <c r="D291">
        <v>445</v>
      </c>
      <c r="E291" t="s">
        <v>296</v>
      </c>
      <c r="F291" t="s">
        <v>297</v>
      </c>
      <c r="G291" t="s">
        <v>298</v>
      </c>
      <c r="H291" t="s">
        <v>299</v>
      </c>
      <c r="I291">
        <v>7.3</v>
      </c>
      <c r="J291">
        <v>6.6</v>
      </c>
    </row>
    <row r="292" spans="1:10" x14ac:dyDescent="0.25">
      <c r="A292" t="s">
        <v>17</v>
      </c>
      <c r="B292" t="s">
        <v>295</v>
      </c>
      <c r="C292" t="s">
        <v>12</v>
      </c>
      <c r="D292">
        <v>0</v>
      </c>
      <c r="E292" t="s">
        <v>211</v>
      </c>
      <c r="F292" t="s">
        <v>212</v>
      </c>
      <c r="G292" t="s">
        <v>20</v>
      </c>
      <c r="H292" t="s">
        <v>213</v>
      </c>
    </row>
    <row r="293" spans="1:10" x14ac:dyDescent="0.25">
      <c r="A293" t="s">
        <v>21</v>
      </c>
      <c r="B293" t="s">
        <v>295</v>
      </c>
      <c r="C293" t="s">
        <v>12</v>
      </c>
      <c r="D293">
        <v>445</v>
      </c>
      <c r="E293" t="s">
        <v>71</v>
      </c>
      <c r="F293" t="s">
        <v>72</v>
      </c>
      <c r="G293" t="s">
        <v>73</v>
      </c>
      <c r="H293" t="s">
        <v>74</v>
      </c>
      <c r="I293">
        <v>5.3</v>
      </c>
    </row>
    <row r="294" spans="1:10" x14ac:dyDescent="0.25">
      <c r="A294" t="s">
        <v>35</v>
      </c>
      <c r="B294" t="s">
        <v>295</v>
      </c>
      <c r="C294" t="s">
        <v>12</v>
      </c>
      <c r="D294">
        <v>0</v>
      </c>
      <c r="E294" t="s">
        <v>300</v>
      </c>
      <c r="F294" t="s">
        <v>301</v>
      </c>
      <c r="G294" t="s">
        <v>302</v>
      </c>
      <c r="H294" t="s">
        <v>303</v>
      </c>
      <c r="I294">
        <v>10</v>
      </c>
    </row>
    <row r="295" spans="1:10" x14ac:dyDescent="0.25">
      <c r="A295" t="s">
        <v>10</v>
      </c>
      <c r="B295" t="s">
        <v>295</v>
      </c>
      <c r="C295" t="s">
        <v>12</v>
      </c>
      <c r="D295">
        <v>445</v>
      </c>
      <c r="E295" t="s">
        <v>235</v>
      </c>
      <c r="F295" t="s">
        <v>236</v>
      </c>
      <c r="G295" t="s">
        <v>237</v>
      </c>
      <c r="H295" t="s">
        <v>238</v>
      </c>
    </row>
    <row r="296" spans="1:10" x14ac:dyDescent="0.25">
      <c r="A296" t="s">
        <v>42</v>
      </c>
      <c r="B296" t="s">
        <v>295</v>
      </c>
      <c r="C296" t="s">
        <v>12</v>
      </c>
      <c r="D296">
        <v>445</v>
      </c>
      <c r="E296" t="s">
        <v>304</v>
      </c>
      <c r="F296" t="s">
        <v>305</v>
      </c>
      <c r="G296" t="s">
        <v>306</v>
      </c>
      <c r="H296" t="s">
        <v>307</v>
      </c>
      <c r="I296">
        <v>8.1</v>
      </c>
      <c r="J296">
        <v>9.6999999999999993</v>
      </c>
    </row>
    <row r="297" spans="1:10" x14ac:dyDescent="0.25">
      <c r="A297" t="s">
        <v>17</v>
      </c>
      <c r="B297" t="s">
        <v>295</v>
      </c>
      <c r="C297" t="s">
        <v>12</v>
      </c>
      <c r="D297">
        <v>445</v>
      </c>
      <c r="E297" t="s">
        <v>87</v>
      </c>
      <c r="F297" t="s">
        <v>88</v>
      </c>
      <c r="G297" t="s">
        <v>20</v>
      </c>
      <c r="H297" t="s">
        <v>16</v>
      </c>
    </row>
    <row r="298" spans="1:10" x14ac:dyDescent="0.25">
      <c r="A298" t="s">
        <v>35</v>
      </c>
      <c r="B298" t="s">
        <v>295</v>
      </c>
      <c r="C298" t="s">
        <v>12</v>
      </c>
      <c r="D298">
        <v>0</v>
      </c>
      <c r="E298" t="s">
        <v>239</v>
      </c>
      <c r="F298" t="s">
        <v>240</v>
      </c>
      <c r="G298" t="s">
        <v>241</v>
      </c>
      <c r="H298" t="s">
        <v>242</v>
      </c>
      <c r="I298">
        <v>10</v>
      </c>
    </row>
    <row r="299" spans="1:10" x14ac:dyDescent="0.25">
      <c r="A299" t="s">
        <v>17</v>
      </c>
      <c r="B299" t="s">
        <v>308</v>
      </c>
      <c r="C299" t="s">
        <v>12</v>
      </c>
      <c r="D299">
        <v>3306</v>
      </c>
      <c r="E299" t="s">
        <v>309</v>
      </c>
      <c r="F299" t="s">
        <v>310</v>
      </c>
      <c r="G299" t="s">
        <v>20</v>
      </c>
      <c r="H299" t="s">
        <v>16</v>
      </c>
    </row>
    <row r="300" spans="1:10" x14ac:dyDescent="0.25">
      <c r="A300" t="s">
        <v>17</v>
      </c>
      <c r="B300" t="s">
        <v>308</v>
      </c>
      <c r="C300" t="s">
        <v>12</v>
      </c>
      <c r="D300">
        <v>0</v>
      </c>
      <c r="E300" t="s">
        <v>225</v>
      </c>
      <c r="F300" t="s">
        <v>226</v>
      </c>
      <c r="G300" t="s">
        <v>20</v>
      </c>
      <c r="H300" t="s">
        <v>16</v>
      </c>
    </row>
    <row r="301" spans="1:10" x14ac:dyDescent="0.25">
      <c r="A301" t="s">
        <v>17</v>
      </c>
      <c r="B301" t="s">
        <v>308</v>
      </c>
      <c r="C301" t="s">
        <v>12</v>
      </c>
      <c r="D301">
        <v>0</v>
      </c>
      <c r="E301" t="s">
        <v>18</v>
      </c>
      <c r="F301" t="s">
        <v>19</v>
      </c>
      <c r="G301" t="s">
        <v>20</v>
      </c>
      <c r="H301" t="s">
        <v>16</v>
      </c>
    </row>
    <row r="302" spans="1:10" x14ac:dyDescent="0.25">
      <c r="A302" t="s">
        <v>17</v>
      </c>
      <c r="B302" t="s">
        <v>308</v>
      </c>
      <c r="C302" t="s">
        <v>12</v>
      </c>
      <c r="D302">
        <v>5985</v>
      </c>
      <c r="E302" t="s">
        <v>227</v>
      </c>
      <c r="F302" t="s">
        <v>228</v>
      </c>
      <c r="G302" t="s">
        <v>229</v>
      </c>
      <c r="H302" t="s">
        <v>230</v>
      </c>
    </row>
    <row r="303" spans="1:10" x14ac:dyDescent="0.25">
      <c r="A303" t="s">
        <v>17</v>
      </c>
      <c r="B303" t="s">
        <v>308</v>
      </c>
      <c r="C303" t="s">
        <v>43</v>
      </c>
      <c r="D303">
        <v>137</v>
      </c>
      <c r="E303" t="s">
        <v>167</v>
      </c>
      <c r="F303" t="s">
        <v>168</v>
      </c>
      <c r="G303" t="s">
        <v>20</v>
      </c>
      <c r="H303" t="s">
        <v>16</v>
      </c>
    </row>
    <row r="304" spans="1:10" x14ac:dyDescent="0.25">
      <c r="A304" t="s">
        <v>17</v>
      </c>
      <c r="B304" t="s">
        <v>308</v>
      </c>
      <c r="C304" t="s">
        <v>12</v>
      </c>
      <c r="D304">
        <v>0</v>
      </c>
      <c r="E304" t="s">
        <v>211</v>
      </c>
      <c r="F304" t="s">
        <v>212</v>
      </c>
      <c r="G304" t="s">
        <v>20</v>
      </c>
      <c r="H304" t="s">
        <v>213</v>
      </c>
    </row>
    <row r="305" spans="1:10" x14ac:dyDescent="0.25">
      <c r="A305" t="s">
        <v>17</v>
      </c>
      <c r="B305" t="s">
        <v>308</v>
      </c>
      <c r="C305" t="s">
        <v>12</v>
      </c>
      <c r="D305">
        <v>0</v>
      </c>
      <c r="E305" t="s">
        <v>231</v>
      </c>
      <c r="F305" t="s">
        <v>232</v>
      </c>
      <c r="G305" t="s">
        <v>233</v>
      </c>
      <c r="H305" t="s">
        <v>234</v>
      </c>
    </row>
    <row r="306" spans="1:10" x14ac:dyDescent="0.25">
      <c r="A306" t="s">
        <v>21</v>
      </c>
      <c r="B306" t="s">
        <v>308</v>
      </c>
      <c r="C306" t="s">
        <v>12</v>
      </c>
      <c r="D306">
        <v>445</v>
      </c>
      <c r="E306" t="s">
        <v>71</v>
      </c>
      <c r="F306" t="s">
        <v>72</v>
      </c>
      <c r="G306" t="s">
        <v>73</v>
      </c>
      <c r="H306" t="s">
        <v>74</v>
      </c>
      <c r="I306">
        <v>5.3</v>
      </c>
    </row>
    <row r="307" spans="1:10" x14ac:dyDescent="0.25">
      <c r="A307" t="s">
        <v>17</v>
      </c>
      <c r="B307" t="s">
        <v>308</v>
      </c>
      <c r="C307" t="s">
        <v>12</v>
      </c>
      <c r="D307">
        <v>3580</v>
      </c>
      <c r="E307" t="s">
        <v>311</v>
      </c>
      <c r="F307" t="s">
        <v>312</v>
      </c>
      <c r="G307" t="s">
        <v>313</v>
      </c>
      <c r="H307" t="s">
        <v>314</v>
      </c>
    </row>
    <row r="308" spans="1:10" x14ac:dyDescent="0.25">
      <c r="A308" t="s">
        <v>17</v>
      </c>
      <c r="B308" t="s">
        <v>308</v>
      </c>
      <c r="C308" t="s">
        <v>12</v>
      </c>
      <c r="D308">
        <v>8080</v>
      </c>
      <c r="E308" t="s">
        <v>311</v>
      </c>
      <c r="F308" t="s">
        <v>312</v>
      </c>
      <c r="G308" t="s">
        <v>313</v>
      </c>
      <c r="H308" t="s">
        <v>314</v>
      </c>
    </row>
    <row r="309" spans="1:10" x14ac:dyDescent="0.25">
      <c r="A309" t="s">
        <v>17</v>
      </c>
      <c r="B309" t="s">
        <v>308</v>
      </c>
      <c r="C309" t="s">
        <v>12</v>
      </c>
      <c r="D309">
        <v>445</v>
      </c>
      <c r="E309" t="s">
        <v>87</v>
      </c>
      <c r="F309" t="s">
        <v>88</v>
      </c>
      <c r="G309" t="s">
        <v>20</v>
      </c>
      <c r="H309" t="s">
        <v>16</v>
      </c>
    </row>
    <row r="310" spans="1:10" x14ac:dyDescent="0.25">
      <c r="A310" t="s">
        <v>17</v>
      </c>
      <c r="B310" t="s">
        <v>315</v>
      </c>
      <c r="C310" t="s">
        <v>12</v>
      </c>
      <c r="D310">
        <v>0</v>
      </c>
      <c r="E310" t="s">
        <v>18</v>
      </c>
      <c r="F310" t="s">
        <v>19</v>
      </c>
      <c r="G310" t="s">
        <v>20</v>
      </c>
      <c r="H310" t="s">
        <v>16</v>
      </c>
    </row>
    <row r="311" spans="1:10" x14ac:dyDescent="0.25">
      <c r="A311" t="s">
        <v>42</v>
      </c>
      <c r="B311" t="s">
        <v>315</v>
      </c>
      <c r="C311" t="s">
        <v>12</v>
      </c>
      <c r="D311">
        <v>445</v>
      </c>
      <c r="E311" t="s">
        <v>296</v>
      </c>
      <c r="F311" t="s">
        <v>297</v>
      </c>
      <c r="G311" t="s">
        <v>298</v>
      </c>
      <c r="H311" t="s">
        <v>299</v>
      </c>
      <c r="I311">
        <v>7.3</v>
      </c>
      <c r="J311">
        <v>6.6</v>
      </c>
    </row>
    <row r="312" spans="1:10" x14ac:dyDescent="0.25">
      <c r="A312" t="s">
        <v>17</v>
      </c>
      <c r="B312" t="s">
        <v>315</v>
      </c>
      <c r="C312" t="s">
        <v>12</v>
      </c>
      <c r="D312">
        <v>0</v>
      </c>
      <c r="E312" t="s">
        <v>211</v>
      </c>
      <c r="F312" t="s">
        <v>212</v>
      </c>
      <c r="G312" t="s">
        <v>20</v>
      </c>
      <c r="H312" t="s">
        <v>213</v>
      </c>
    </row>
    <row r="313" spans="1:10" x14ac:dyDescent="0.25">
      <c r="A313" t="s">
        <v>21</v>
      </c>
      <c r="B313" t="s">
        <v>315</v>
      </c>
      <c r="C313" t="s">
        <v>12</v>
      </c>
      <c r="D313">
        <v>445</v>
      </c>
      <c r="E313" t="s">
        <v>71</v>
      </c>
      <c r="F313" t="s">
        <v>72</v>
      </c>
      <c r="G313" t="s">
        <v>73</v>
      </c>
      <c r="H313" t="s">
        <v>74</v>
      </c>
      <c r="I313">
        <v>5.3</v>
      </c>
    </row>
    <row r="314" spans="1:10" x14ac:dyDescent="0.25">
      <c r="A314" t="s">
        <v>35</v>
      </c>
      <c r="B314" t="s">
        <v>315</v>
      </c>
      <c r="C314" t="s">
        <v>12</v>
      </c>
      <c r="D314">
        <v>0</v>
      </c>
      <c r="E314" t="s">
        <v>300</v>
      </c>
      <c r="F314" t="s">
        <v>301</v>
      </c>
      <c r="G314" t="s">
        <v>302</v>
      </c>
      <c r="H314" t="s">
        <v>303</v>
      </c>
      <c r="I314">
        <v>10</v>
      </c>
    </row>
    <row r="315" spans="1:10" x14ac:dyDescent="0.25">
      <c r="A315" t="s">
        <v>10</v>
      </c>
      <c r="B315" t="s">
        <v>315</v>
      </c>
      <c r="C315" t="s">
        <v>12</v>
      </c>
      <c r="D315">
        <v>445</v>
      </c>
      <c r="E315" t="s">
        <v>235</v>
      </c>
      <c r="F315" t="s">
        <v>236</v>
      </c>
      <c r="G315" t="s">
        <v>237</v>
      </c>
      <c r="H315" t="s">
        <v>238</v>
      </c>
    </row>
    <row r="316" spans="1:10" x14ac:dyDescent="0.25">
      <c r="A316" t="s">
        <v>42</v>
      </c>
      <c r="B316" t="s">
        <v>315</v>
      </c>
      <c r="C316" t="s">
        <v>12</v>
      </c>
      <c r="D316">
        <v>445</v>
      </c>
      <c r="E316" t="s">
        <v>304</v>
      </c>
      <c r="F316" t="s">
        <v>305</v>
      </c>
      <c r="G316" t="s">
        <v>306</v>
      </c>
      <c r="H316" t="s">
        <v>307</v>
      </c>
      <c r="I316">
        <v>8.1</v>
      </c>
      <c r="J316">
        <v>9.6999999999999993</v>
      </c>
    </row>
    <row r="317" spans="1:10" x14ac:dyDescent="0.25">
      <c r="A317" t="s">
        <v>17</v>
      </c>
      <c r="B317" t="s">
        <v>315</v>
      </c>
      <c r="C317" t="s">
        <v>12</v>
      </c>
      <c r="D317">
        <v>445</v>
      </c>
      <c r="E317" t="s">
        <v>87</v>
      </c>
      <c r="F317" t="s">
        <v>88</v>
      </c>
      <c r="G317" t="s">
        <v>20</v>
      </c>
      <c r="H317" t="s">
        <v>16</v>
      </c>
    </row>
    <row r="318" spans="1:10" x14ac:dyDescent="0.25">
      <c r="A318" t="s">
        <v>35</v>
      </c>
      <c r="B318" t="s">
        <v>315</v>
      </c>
      <c r="C318" t="s">
        <v>12</v>
      </c>
      <c r="D318">
        <v>0</v>
      </c>
      <c r="E318" t="s">
        <v>239</v>
      </c>
      <c r="F318" t="s">
        <v>240</v>
      </c>
      <c r="G318" t="s">
        <v>241</v>
      </c>
      <c r="H318" t="s">
        <v>242</v>
      </c>
      <c r="I318">
        <v>10</v>
      </c>
    </row>
    <row r="319" spans="1:10" x14ac:dyDescent="0.25">
      <c r="A319" t="s">
        <v>17</v>
      </c>
      <c r="B319" t="s">
        <v>316</v>
      </c>
      <c r="C319" t="s">
        <v>12</v>
      </c>
      <c r="D319">
        <v>0</v>
      </c>
      <c r="E319" t="s">
        <v>225</v>
      </c>
      <c r="F319" t="s">
        <v>226</v>
      </c>
      <c r="G319" t="s">
        <v>20</v>
      </c>
      <c r="H319" t="s">
        <v>16</v>
      </c>
    </row>
    <row r="320" spans="1:10" x14ac:dyDescent="0.25">
      <c r="A320" t="s">
        <v>17</v>
      </c>
      <c r="B320" t="s">
        <v>316</v>
      </c>
      <c r="C320" t="s">
        <v>12</v>
      </c>
      <c r="D320">
        <v>0</v>
      </c>
      <c r="E320" t="s">
        <v>18</v>
      </c>
      <c r="F320" t="s">
        <v>19</v>
      </c>
      <c r="G320" t="s">
        <v>20</v>
      </c>
      <c r="H320" t="s">
        <v>16</v>
      </c>
    </row>
    <row r="321" spans="1:9" x14ac:dyDescent="0.25">
      <c r="A321" t="s">
        <v>17</v>
      </c>
      <c r="B321" t="s">
        <v>316</v>
      </c>
      <c r="C321" t="s">
        <v>12</v>
      </c>
      <c r="D321">
        <v>5985</v>
      </c>
      <c r="E321" t="s">
        <v>227</v>
      </c>
      <c r="F321" t="s">
        <v>228</v>
      </c>
      <c r="G321" t="s">
        <v>229</v>
      </c>
      <c r="H321" t="s">
        <v>230</v>
      </c>
    </row>
    <row r="322" spans="1:9" x14ac:dyDescent="0.25">
      <c r="A322" t="s">
        <v>17</v>
      </c>
      <c r="B322" t="s">
        <v>316</v>
      </c>
      <c r="C322" t="s">
        <v>12</v>
      </c>
      <c r="D322">
        <v>0</v>
      </c>
      <c r="E322" t="s">
        <v>211</v>
      </c>
      <c r="F322" t="s">
        <v>212</v>
      </c>
      <c r="G322" t="s">
        <v>20</v>
      </c>
      <c r="H322" t="s">
        <v>213</v>
      </c>
    </row>
    <row r="323" spans="1:9" x14ac:dyDescent="0.25">
      <c r="A323" t="s">
        <v>17</v>
      </c>
      <c r="B323" t="s">
        <v>316</v>
      </c>
      <c r="C323" t="s">
        <v>12</v>
      </c>
      <c r="D323">
        <v>0</v>
      </c>
      <c r="E323" t="s">
        <v>231</v>
      </c>
      <c r="F323" t="s">
        <v>232</v>
      </c>
      <c r="G323" t="s">
        <v>233</v>
      </c>
      <c r="H323" t="s">
        <v>234</v>
      </c>
    </row>
    <row r="324" spans="1:9" x14ac:dyDescent="0.25">
      <c r="A324" t="s">
        <v>21</v>
      </c>
      <c r="B324" t="s">
        <v>316</v>
      </c>
      <c r="C324" t="s">
        <v>12</v>
      </c>
      <c r="D324">
        <v>445</v>
      </c>
      <c r="E324" t="s">
        <v>71</v>
      </c>
      <c r="F324" t="s">
        <v>72</v>
      </c>
      <c r="G324" t="s">
        <v>73</v>
      </c>
      <c r="H324" t="s">
        <v>74</v>
      </c>
      <c r="I324">
        <v>5.3</v>
      </c>
    </row>
    <row r="325" spans="1:9" x14ac:dyDescent="0.25">
      <c r="A325" t="s">
        <v>17</v>
      </c>
      <c r="B325" t="s">
        <v>316</v>
      </c>
      <c r="C325" t="s">
        <v>12</v>
      </c>
      <c r="D325">
        <v>445</v>
      </c>
      <c r="E325" t="s">
        <v>87</v>
      </c>
      <c r="F325" t="s">
        <v>88</v>
      </c>
      <c r="G325" t="s">
        <v>20</v>
      </c>
      <c r="H325" t="s">
        <v>16</v>
      </c>
    </row>
    <row r="326" spans="1:9" x14ac:dyDescent="0.25">
      <c r="A326" t="s">
        <v>17</v>
      </c>
      <c r="B326" t="s">
        <v>317</v>
      </c>
      <c r="C326" t="s">
        <v>12</v>
      </c>
      <c r="D326">
        <v>0</v>
      </c>
      <c r="E326" t="s">
        <v>225</v>
      </c>
      <c r="F326" t="s">
        <v>226</v>
      </c>
      <c r="G326" t="s">
        <v>20</v>
      </c>
      <c r="H326" t="s">
        <v>16</v>
      </c>
    </row>
    <row r="327" spans="1:9" x14ac:dyDescent="0.25">
      <c r="A327" t="s">
        <v>17</v>
      </c>
      <c r="B327" t="s">
        <v>317</v>
      </c>
      <c r="C327" t="s">
        <v>12</v>
      </c>
      <c r="D327">
        <v>0</v>
      </c>
      <c r="E327" t="s">
        <v>18</v>
      </c>
      <c r="F327" t="s">
        <v>19</v>
      </c>
      <c r="G327" t="s">
        <v>20</v>
      </c>
      <c r="H327" t="s">
        <v>16</v>
      </c>
    </row>
    <row r="328" spans="1:9" x14ac:dyDescent="0.25">
      <c r="A328" t="s">
        <v>17</v>
      </c>
      <c r="B328" t="s">
        <v>317</v>
      </c>
      <c r="C328" t="s">
        <v>12</v>
      </c>
      <c r="D328">
        <v>5985</v>
      </c>
      <c r="E328" t="s">
        <v>227</v>
      </c>
      <c r="F328" t="s">
        <v>228</v>
      </c>
      <c r="G328" t="s">
        <v>229</v>
      </c>
      <c r="H328" t="s">
        <v>230</v>
      </c>
    </row>
    <row r="329" spans="1:9" x14ac:dyDescent="0.25">
      <c r="A329" t="s">
        <v>17</v>
      </c>
      <c r="B329" t="s">
        <v>317</v>
      </c>
      <c r="C329" t="s">
        <v>12</v>
      </c>
      <c r="D329">
        <v>0</v>
      </c>
      <c r="E329" t="s">
        <v>211</v>
      </c>
      <c r="F329" t="s">
        <v>212</v>
      </c>
      <c r="G329" t="s">
        <v>20</v>
      </c>
      <c r="H329" t="s">
        <v>213</v>
      </c>
    </row>
    <row r="330" spans="1:9" x14ac:dyDescent="0.25">
      <c r="A330" t="s">
        <v>17</v>
      </c>
      <c r="B330" t="s">
        <v>317</v>
      </c>
      <c r="C330" t="s">
        <v>12</v>
      </c>
      <c r="D330">
        <v>0</v>
      </c>
      <c r="E330" t="s">
        <v>231</v>
      </c>
      <c r="F330" t="s">
        <v>232</v>
      </c>
      <c r="G330" t="s">
        <v>233</v>
      </c>
      <c r="H330" t="s">
        <v>234</v>
      </c>
    </row>
    <row r="331" spans="1:9" x14ac:dyDescent="0.25">
      <c r="A331" t="s">
        <v>21</v>
      </c>
      <c r="B331" t="s">
        <v>317</v>
      </c>
      <c r="C331" t="s">
        <v>12</v>
      </c>
      <c r="D331">
        <v>445</v>
      </c>
      <c r="E331" t="s">
        <v>71</v>
      </c>
      <c r="F331" t="s">
        <v>72</v>
      </c>
      <c r="G331" t="s">
        <v>73</v>
      </c>
      <c r="H331" t="s">
        <v>74</v>
      </c>
      <c r="I331">
        <v>5.3</v>
      </c>
    </row>
    <row r="332" spans="1:9" x14ac:dyDescent="0.25">
      <c r="A332" t="s">
        <v>17</v>
      </c>
      <c r="B332" t="s">
        <v>317</v>
      </c>
      <c r="C332" t="s">
        <v>12</v>
      </c>
      <c r="D332">
        <v>445</v>
      </c>
      <c r="E332" t="s">
        <v>87</v>
      </c>
      <c r="F332" t="s">
        <v>88</v>
      </c>
      <c r="G332" t="s">
        <v>20</v>
      </c>
      <c r="H332" t="s">
        <v>16</v>
      </c>
    </row>
    <row r="333" spans="1:9" x14ac:dyDescent="0.25">
      <c r="A333" t="s">
        <v>17</v>
      </c>
      <c r="B333" t="s">
        <v>318</v>
      </c>
      <c r="C333" t="s">
        <v>12</v>
      </c>
      <c r="D333">
        <v>0</v>
      </c>
      <c r="E333" t="s">
        <v>225</v>
      </c>
      <c r="F333" t="s">
        <v>226</v>
      </c>
      <c r="G333" t="s">
        <v>20</v>
      </c>
      <c r="H333" t="s">
        <v>16</v>
      </c>
    </row>
    <row r="334" spans="1:9" x14ac:dyDescent="0.25">
      <c r="A334" t="s">
        <v>17</v>
      </c>
      <c r="B334" t="s">
        <v>318</v>
      </c>
      <c r="C334" t="s">
        <v>12</v>
      </c>
      <c r="D334">
        <v>0</v>
      </c>
      <c r="E334" t="s">
        <v>18</v>
      </c>
      <c r="F334" t="s">
        <v>19</v>
      </c>
      <c r="G334" t="s">
        <v>20</v>
      </c>
      <c r="H334" t="s">
        <v>16</v>
      </c>
    </row>
    <row r="335" spans="1:9" x14ac:dyDescent="0.25">
      <c r="A335" t="s">
        <v>17</v>
      </c>
      <c r="B335" t="s">
        <v>318</v>
      </c>
      <c r="C335" t="s">
        <v>12</v>
      </c>
      <c r="D335">
        <v>5985</v>
      </c>
      <c r="E335" t="s">
        <v>227</v>
      </c>
      <c r="F335" t="s">
        <v>228</v>
      </c>
      <c r="G335" t="s">
        <v>229</v>
      </c>
      <c r="H335" t="s">
        <v>230</v>
      </c>
    </row>
    <row r="336" spans="1:9" x14ac:dyDescent="0.25">
      <c r="A336" t="s">
        <v>17</v>
      </c>
      <c r="B336" t="s">
        <v>318</v>
      </c>
      <c r="C336" t="s">
        <v>12</v>
      </c>
      <c r="D336">
        <v>0</v>
      </c>
      <c r="E336" t="s">
        <v>211</v>
      </c>
      <c r="F336" t="s">
        <v>212</v>
      </c>
      <c r="G336" t="s">
        <v>20</v>
      </c>
      <c r="H336" t="s">
        <v>213</v>
      </c>
    </row>
    <row r="337" spans="1:9" x14ac:dyDescent="0.25">
      <c r="A337" t="s">
        <v>17</v>
      </c>
      <c r="B337" t="s">
        <v>318</v>
      </c>
      <c r="C337" t="s">
        <v>12</v>
      </c>
      <c r="D337">
        <v>0</v>
      </c>
      <c r="E337" t="s">
        <v>231</v>
      </c>
      <c r="F337" t="s">
        <v>232</v>
      </c>
      <c r="G337" t="s">
        <v>233</v>
      </c>
      <c r="H337" t="s">
        <v>234</v>
      </c>
    </row>
    <row r="338" spans="1:9" x14ac:dyDescent="0.25">
      <c r="A338" t="s">
        <v>21</v>
      </c>
      <c r="B338" t="s">
        <v>318</v>
      </c>
      <c r="C338" t="s">
        <v>12</v>
      </c>
      <c r="D338">
        <v>445</v>
      </c>
      <c r="E338" t="s">
        <v>71</v>
      </c>
      <c r="F338" t="s">
        <v>72</v>
      </c>
      <c r="G338" t="s">
        <v>73</v>
      </c>
      <c r="H338" t="s">
        <v>74</v>
      </c>
      <c r="I338">
        <v>5.3</v>
      </c>
    </row>
    <row r="339" spans="1:9" x14ac:dyDescent="0.25">
      <c r="A339" t="s">
        <v>17</v>
      </c>
      <c r="B339" t="s">
        <v>318</v>
      </c>
      <c r="C339" t="s">
        <v>12</v>
      </c>
      <c r="D339">
        <v>445</v>
      </c>
      <c r="E339" t="s">
        <v>87</v>
      </c>
      <c r="F339" t="s">
        <v>88</v>
      </c>
      <c r="G339" t="s">
        <v>20</v>
      </c>
      <c r="H339" t="s">
        <v>16</v>
      </c>
    </row>
    <row r="340" spans="1:9" x14ac:dyDescent="0.25">
      <c r="A340" t="s">
        <v>17</v>
      </c>
      <c r="B340" t="s">
        <v>319</v>
      </c>
      <c r="C340" t="s">
        <v>12</v>
      </c>
      <c r="D340">
        <v>0</v>
      </c>
      <c r="E340" t="s">
        <v>225</v>
      </c>
      <c r="F340" t="s">
        <v>226</v>
      </c>
      <c r="G340" t="s">
        <v>20</v>
      </c>
      <c r="H340" t="s">
        <v>16</v>
      </c>
    </row>
    <row r="341" spans="1:9" x14ac:dyDescent="0.25">
      <c r="A341" t="s">
        <v>17</v>
      </c>
      <c r="B341" t="s">
        <v>319</v>
      </c>
      <c r="C341" t="s">
        <v>12</v>
      </c>
      <c r="D341">
        <v>0</v>
      </c>
      <c r="E341" t="s">
        <v>18</v>
      </c>
      <c r="F341" t="s">
        <v>19</v>
      </c>
      <c r="G341" t="s">
        <v>20</v>
      </c>
      <c r="H341" t="s">
        <v>16</v>
      </c>
    </row>
    <row r="342" spans="1:9" x14ac:dyDescent="0.25">
      <c r="A342" t="s">
        <v>17</v>
      </c>
      <c r="B342" t="s">
        <v>319</v>
      </c>
      <c r="C342" t="s">
        <v>12</v>
      </c>
      <c r="D342">
        <v>0</v>
      </c>
      <c r="E342" t="s">
        <v>250</v>
      </c>
      <c r="F342" t="s">
        <v>251</v>
      </c>
      <c r="G342" t="s">
        <v>252</v>
      </c>
      <c r="H342" t="s">
        <v>16</v>
      </c>
    </row>
    <row r="343" spans="1:9" x14ac:dyDescent="0.25">
      <c r="A343" t="s">
        <v>17</v>
      </c>
      <c r="B343" t="s">
        <v>320</v>
      </c>
      <c r="C343" t="s">
        <v>12</v>
      </c>
      <c r="D343">
        <v>0</v>
      </c>
      <c r="E343" t="s">
        <v>225</v>
      </c>
      <c r="F343" t="s">
        <v>226</v>
      </c>
      <c r="G343" t="s">
        <v>20</v>
      </c>
      <c r="H343" t="s">
        <v>16</v>
      </c>
    </row>
    <row r="344" spans="1:9" x14ac:dyDescent="0.25">
      <c r="A344" t="s">
        <v>17</v>
      </c>
      <c r="B344" t="s">
        <v>320</v>
      </c>
      <c r="C344" t="s">
        <v>12</v>
      </c>
      <c r="D344">
        <v>0</v>
      </c>
      <c r="E344" t="s">
        <v>18</v>
      </c>
      <c r="F344" t="s">
        <v>19</v>
      </c>
      <c r="G344" t="s">
        <v>20</v>
      </c>
      <c r="H344" t="s">
        <v>16</v>
      </c>
    </row>
    <row r="345" spans="1:9" x14ac:dyDescent="0.25">
      <c r="A345" t="s">
        <v>17</v>
      </c>
      <c r="B345" t="s">
        <v>320</v>
      </c>
      <c r="C345" t="s">
        <v>12</v>
      </c>
      <c r="D345">
        <v>0</v>
      </c>
      <c r="E345" t="s">
        <v>250</v>
      </c>
      <c r="F345" t="s">
        <v>251</v>
      </c>
      <c r="G345" t="s">
        <v>252</v>
      </c>
      <c r="H345" t="s">
        <v>16</v>
      </c>
    </row>
    <row r="346" spans="1:9" x14ac:dyDescent="0.25">
      <c r="A346" t="s">
        <v>17</v>
      </c>
      <c r="B346" t="s">
        <v>321</v>
      </c>
      <c r="C346" t="s">
        <v>12</v>
      </c>
      <c r="D346">
        <v>0</v>
      </c>
      <c r="E346" t="s">
        <v>225</v>
      </c>
      <c r="F346" t="s">
        <v>226</v>
      </c>
      <c r="G346" t="s">
        <v>20</v>
      </c>
      <c r="H346" t="s">
        <v>16</v>
      </c>
    </row>
    <row r="347" spans="1:9" x14ac:dyDescent="0.25">
      <c r="A347" t="s">
        <v>17</v>
      </c>
      <c r="B347" t="s">
        <v>321</v>
      </c>
      <c r="C347" t="s">
        <v>12</v>
      </c>
      <c r="D347">
        <v>0</v>
      </c>
      <c r="E347" t="s">
        <v>18</v>
      </c>
      <c r="F347" t="s">
        <v>19</v>
      </c>
      <c r="G347" t="s">
        <v>20</v>
      </c>
      <c r="H347" t="s">
        <v>16</v>
      </c>
    </row>
    <row r="348" spans="1:9" x14ac:dyDescent="0.25">
      <c r="A348" t="s">
        <v>17</v>
      </c>
      <c r="B348" t="s">
        <v>321</v>
      </c>
      <c r="C348" t="s">
        <v>12</v>
      </c>
      <c r="D348">
        <v>0</v>
      </c>
      <c r="E348" t="s">
        <v>250</v>
      </c>
      <c r="F348" t="s">
        <v>251</v>
      </c>
      <c r="G348" t="s">
        <v>252</v>
      </c>
      <c r="H348" t="s">
        <v>16</v>
      </c>
    </row>
    <row r="349" spans="1:9" x14ac:dyDescent="0.25">
      <c r="A349" t="s">
        <v>17</v>
      </c>
      <c r="B349" t="s">
        <v>322</v>
      </c>
      <c r="C349" t="s">
        <v>12</v>
      </c>
      <c r="D349">
        <v>0</v>
      </c>
      <c r="E349" t="s">
        <v>225</v>
      </c>
      <c r="F349" t="s">
        <v>226</v>
      </c>
      <c r="G349" t="s">
        <v>20</v>
      </c>
      <c r="H349" t="s">
        <v>16</v>
      </c>
    </row>
    <row r="350" spans="1:9" x14ac:dyDescent="0.25">
      <c r="A350" t="s">
        <v>17</v>
      </c>
      <c r="B350" t="s">
        <v>322</v>
      </c>
      <c r="C350" t="s">
        <v>12</v>
      </c>
      <c r="D350">
        <v>0</v>
      </c>
      <c r="E350" t="s">
        <v>18</v>
      </c>
      <c r="F350" t="s">
        <v>19</v>
      </c>
      <c r="G350" t="s">
        <v>20</v>
      </c>
      <c r="H350" t="s">
        <v>16</v>
      </c>
    </row>
    <row r="351" spans="1:9" x14ac:dyDescent="0.25">
      <c r="A351" t="s">
        <v>17</v>
      </c>
      <c r="B351" t="s">
        <v>322</v>
      </c>
      <c r="C351" t="s">
        <v>12</v>
      </c>
      <c r="D351">
        <v>0</v>
      </c>
      <c r="E351" t="s">
        <v>250</v>
      </c>
      <c r="F351" t="s">
        <v>251</v>
      </c>
      <c r="G351" t="s">
        <v>252</v>
      </c>
      <c r="H351" t="s">
        <v>16</v>
      </c>
    </row>
    <row r="352" spans="1:9" x14ac:dyDescent="0.25">
      <c r="A352" t="s">
        <v>17</v>
      </c>
      <c r="B352" t="s">
        <v>323</v>
      </c>
      <c r="C352" t="s">
        <v>12</v>
      </c>
      <c r="D352">
        <v>0</v>
      </c>
      <c r="E352" t="s">
        <v>225</v>
      </c>
      <c r="F352" t="s">
        <v>226</v>
      </c>
      <c r="G352" t="s">
        <v>20</v>
      </c>
      <c r="H352" t="s">
        <v>16</v>
      </c>
    </row>
    <row r="353" spans="1:10" x14ac:dyDescent="0.25">
      <c r="A353" t="s">
        <v>17</v>
      </c>
      <c r="B353" t="s">
        <v>323</v>
      </c>
      <c r="C353" t="s">
        <v>12</v>
      </c>
      <c r="D353">
        <v>0</v>
      </c>
      <c r="E353" t="s">
        <v>18</v>
      </c>
      <c r="F353" t="s">
        <v>19</v>
      </c>
      <c r="G353" t="s">
        <v>20</v>
      </c>
      <c r="H353" t="s">
        <v>16</v>
      </c>
    </row>
    <row r="354" spans="1:10" x14ac:dyDescent="0.25">
      <c r="A354" t="s">
        <v>17</v>
      </c>
      <c r="B354" t="s">
        <v>323</v>
      </c>
      <c r="C354" t="s">
        <v>12</v>
      </c>
      <c r="D354">
        <v>0</v>
      </c>
      <c r="E354" t="s">
        <v>250</v>
      </c>
      <c r="F354" t="s">
        <v>251</v>
      </c>
      <c r="G354" t="s">
        <v>252</v>
      </c>
      <c r="H354" t="s">
        <v>16</v>
      </c>
    </row>
    <row r="355" spans="1:10" x14ac:dyDescent="0.25">
      <c r="A355" t="s">
        <v>17</v>
      </c>
      <c r="B355" t="s">
        <v>324</v>
      </c>
      <c r="C355" t="s">
        <v>12</v>
      </c>
      <c r="D355">
        <v>0</v>
      </c>
      <c r="E355" t="s">
        <v>225</v>
      </c>
      <c r="F355" t="s">
        <v>226</v>
      </c>
      <c r="G355" t="s">
        <v>20</v>
      </c>
      <c r="H355" t="s">
        <v>16</v>
      </c>
    </row>
    <row r="356" spans="1:10" x14ac:dyDescent="0.25">
      <c r="A356" t="s">
        <v>17</v>
      </c>
      <c r="B356" t="s">
        <v>324</v>
      </c>
      <c r="C356" t="s">
        <v>12</v>
      </c>
      <c r="D356">
        <v>0</v>
      </c>
      <c r="E356" t="s">
        <v>18</v>
      </c>
      <c r="F356" t="s">
        <v>19</v>
      </c>
      <c r="G356" t="s">
        <v>20</v>
      </c>
      <c r="H356" t="s">
        <v>16</v>
      </c>
    </row>
    <row r="357" spans="1:10" x14ac:dyDescent="0.25">
      <c r="A357" t="s">
        <v>17</v>
      </c>
      <c r="B357" t="s">
        <v>324</v>
      </c>
      <c r="C357" t="s">
        <v>12</v>
      </c>
      <c r="D357">
        <v>0</v>
      </c>
      <c r="E357" t="s">
        <v>250</v>
      </c>
      <c r="F357" t="s">
        <v>251</v>
      </c>
      <c r="G357" t="s">
        <v>252</v>
      </c>
      <c r="H357" t="s">
        <v>16</v>
      </c>
    </row>
    <row r="358" spans="1:10" x14ac:dyDescent="0.25">
      <c r="A358" t="s">
        <v>17</v>
      </c>
      <c r="B358" t="s">
        <v>325</v>
      </c>
      <c r="C358" t="s">
        <v>12</v>
      </c>
      <c r="D358">
        <v>0</v>
      </c>
      <c r="E358" t="s">
        <v>225</v>
      </c>
      <c r="F358" t="s">
        <v>226</v>
      </c>
      <c r="G358" t="s">
        <v>20</v>
      </c>
      <c r="H358" t="s">
        <v>16</v>
      </c>
    </row>
    <row r="359" spans="1:10" x14ac:dyDescent="0.25">
      <c r="A359" t="s">
        <v>17</v>
      </c>
      <c r="B359" t="s">
        <v>325</v>
      </c>
      <c r="C359" t="s">
        <v>12</v>
      </c>
      <c r="D359">
        <v>0</v>
      </c>
      <c r="E359" t="s">
        <v>18</v>
      </c>
      <c r="F359" t="s">
        <v>19</v>
      </c>
      <c r="G359" t="s">
        <v>20</v>
      </c>
      <c r="H359" t="s">
        <v>16</v>
      </c>
    </row>
    <row r="360" spans="1:10" x14ac:dyDescent="0.25">
      <c r="A360" t="s">
        <v>42</v>
      </c>
      <c r="B360" t="s">
        <v>325</v>
      </c>
      <c r="C360" t="s">
        <v>12</v>
      </c>
      <c r="D360">
        <v>445</v>
      </c>
      <c r="E360" t="s">
        <v>296</v>
      </c>
      <c r="F360" t="s">
        <v>297</v>
      </c>
      <c r="G360" t="s">
        <v>298</v>
      </c>
      <c r="H360" t="s">
        <v>299</v>
      </c>
      <c r="I360">
        <v>7.3</v>
      </c>
      <c r="J360">
        <v>6.6</v>
      </c>
    </row>
    <row r="361" spans="1:10" x14ac:dyDescent="0.25">
      <c r="A361" t="s">
        <v>17</v>
      </c>
      <c r="B361" t="s">
        <v>325</v>
      </c>
      <c r="C361" t="s">
        <v>12</v>
      </c>
      <c r="D361">
        <v>0</v>
      </c>
      <c r="E361" t="s">
        <v>211</v>
      </c>
      <c r="F361" t="s">
        <v>212</v>
      </c>
      <c r="G361" t="s">
        <v>20</v>
      </c>
      <c r="H361" t="s">
        <v>213</v>
      </c>
    </row>
    <row r="362" spans="1:10" x14ac:dyDescent="0.25">
      <c r="A362" t="s">
        <v>17</v>
      </c>
      <c r="B362" t="s">
        <v>325</v>
      </c>
      <c r="C362" t="s">
        <v>12</v>
      </c>
      <c r="D362">
        <v>0</v>
      </c>
      <c r="E362" t="s">
        <v>250</v>
      </c>
      <c r="F362" t="s">
        <v>251</v>
      </c>
      <c r="G362" t="s">
        <v>252</v>
      </c>
      <c r="H362" t="s">
        <v>16</v>
      </c>
    </row>
    <row r="363" spans="1:10" x14ac:dyDescent="0.25">
      <c r="A363" t="s">
        <v>21</v>
      </c>
      <c r="B363" t="s">
        <v>325</v>
      </c>
      <c r="C363" t="s">
        <v>12</v>
      </c>
      <c r="D363">
        <v>445</v>
      </c>
      <c r="E363" t="s">
        <v>71</v>
      </c>
      <c r="F363" t="s">
        <v>72</v>
      </c>
      <c r="G363" t="s">
        <v>73</v>
      </c>
      <c r="H363" t="s">
        <v>74</v>
      </c>
      <c r="I363">
        <v>5.3</v>
      </c>
    </row>
    <row r="364" spans="1:10" x14ac:dyDescent="0.25">
      <c r="A364" t="s">
        <v>35</v>
      </c>
      <c r="B364" t="s">
        <v>325</v>
      </c>
      <c r="C364" t="s">
        <v>12</v>
      </c>
      <c r="D364">
        <v>0</v>
      </c>
      <c r="E364" t="s">
        <v>300</v>
      </c>
      <c r="F364" t="s">
        <v>301</v>
      </c>
      <c r="G364" t="s">
        <v>302</v>
      </c>
      <c r="H364" t="s">
        <v>303</v>
      </c>
      <c r="I364">
        <v>10</v>
      </c>
    </row>
    <row r="365" spans="1:10" x14ac:dyDescent="0.25">
      <c r="A365" t="s">
        <v>10</v>
      </c>
      <c r="B365" t="s">
        <v>325</v>
      </c>
      <c r="C365" t="s">
        <v>12</v>
      </c>
      <c r="D365">
        <v>445</v>
      </c>
      <c r="E365" t="s">
        <v>235</v>
      </c>
      <c r="F365" t="s">
        <v>236</v>
      </c>
      <c r="G365" t="s">
        <v>237</v>
      </c>
      <c r="H365" t="s">
        <v>238</v>
      </c>
    </row>
    <row r="366" spans="1:10" x14ac:dyDescent="0.25">
      <c r="A366" t="s">
        <v>42</v>
      </c>
      <c r="B366" t="s">
        <v>325</v>
      </c>
      <c r="C366" t="s">
        <v>12</v>
      </c>
      <c r="D366">
        <v>445</v>
      </c>
      <c r="E366" t="s">
        <v>304</v>
      </c>
      <c r="F366" t="s">
        <v>305</v>
      </c>
      <c r="G366" t="s">
        <v>306</v>
      </c>
      <c r="H366" t="s">
        <v>307</v>
      </c>
      <c r="I366">
        <v>8.1</v>
      </c>
      <c r="J366">
        <v>9.6999999999999993</v>
      </c>
    </row>
    <row r="367" spans="1:10" x14ac:dyDescent="0.25">
      <c r="A367" t="s">
        <v>42</v>
      </c>
      <c r="B367" t="s">
        <v>325</v>
      </c>
      <c r="C367" t="s">
        <v>12</v>
      </c>
      <c r="D367">
        <v>445</v>
      </c>
      <c r="E367" t="s">
        <v>326</v>
      </c>
      <c r="F367" t="s">
        <v>305</v>
      </c>
      <c r="G367" t="s">
        <v>327</v>
      </c>
      <c r="H367" t="s">
        <v>328</v>
      </c>
      <c r="I367">
        <v>8.1</v>
      </c>
      <c r="J367">
        <v>6.7</v>
      </c>
    </row>
    <row r="368" spans="1:10" x14ac:dyDescent="0.25">
      <c r="A368" t="s">
        <v>17</v>
      </c>
      <c r="B368" t="s">
        <v>325</v>
      </c>
      <c r="C368" t="s">
        <v>12</v>
      </c>
      <c r="D368">
        <v>445</v>
      </c>
      <c r="E368" t="s">
        <v>87</v>
      </c>
      <c r="F368" t="s">
        <v>88</v>
      </c>
      <c r="G368" t="s">
        <v>20</v>
      </c>
      <c r="H368" t="s">
        <v>16</v>
      </c>
    </row>
    <row r="369" spans="1:10" x14ac:dyDescent="0.25">
      <c r="A369" t="s">
        <v>35</v>
      </c>
      <c r="B369" t="s">
        <v>325</v>
      </c>
      <c r="C369" t="s">
        <v>12</v>
      </c>
      <c r="D369">
        <v>0</v>
      </c>
      <c r="E369" t="s">
        <v>239</v>
      </c>
      <c r="F369" t="s">
        <v>240</v>
      </c>
      <c r="G369" t="s">
        <v>241</v>
      </c>
      <c r="H369" t="s">
        <v>242</v>
      </c>
      <c r="I369">
        <v>10</v>
      </c>
    </row>
    <row r="370" spans="1:10" x14ac:dyDescent="0.25">
      <c r="A370" t="s">
        <v>17</v>
      </c>
      <c r="B370" t="s">
        <v>329</v>
      </c>
      <c r="C370" t="s">
        <v>12</v>
      </c>
      <c r="D370">
        <v>3389</v>
      </c>
      <c r="E370" t="s">
        <v>222</v>
      </c>
      <c r="F370" t="s">
        <v>223</v>
      </c>
      <c r="G370" t="s">
        <v>224</v>
      </c>
      <c r="H370" t="s">
        <v>16</v>
      </c>
    </row>
    <row r="371" spans="1:10" x14ac:dyDescent="0.25">
      <c r="A371" t="s">
        <v>17</v>
      </c>
      <c r="B371" t="s">
        <v>329</v>
      </c>
      <c r="C371" t="s">
        <v>12</v>
      </c>
      <c r="D371">
        <v>0</v>
      </c>
      <c r="E371" t="s">
        <v>225</v>
      </c>
      <c r="F371" t="s">
        <v>226</v>
      </c>
      <c r="G371" t="s">
        <v>20</v>
      </c>
      <c r="H371" t="s">
        <v>16</v>
      </c>
    </row>
    <row r="372" spans="1:10" x14ac:dyDescent="0.25">
      <c r="A372" t="s">
        <v>21</v>
      </c>
      <c r="B372" t="s">
        <v>329</v>
      </c>
      <c r="C372" t="s">
        <v>12</v>
      </c>
      <c r="D372">
        <v>3389</v>
      </c>
      <c r="E372" t="s">
        <v>102</v>
      </c>
      <c r="F372" t="s">
        <v>103</v>
      </c>
      <c r="G372" t="s">
        <v>104</v>
      </c>
      <c r="H372" t="s">
        <v>105</v>
      </c>
      <c r="I372">
        <v>6.5</v>
      </c>
      <c r="J372">
        <v>2.5</v>
      </c>
    </row>
    <row r="373" spans="1:10" x14ac:dyDescent="0.25">
      <c r="A373" t="s">
        <v>17</v>
      </c>
      <c r="B373" t="s">
        <v>329</v>
      </c>
      <c r="C373" t="s">
        <v>12</v>
      </c>
      <c r="D373">
        <v>0</v>
      </c>
      <c r="E373" t="s">
        <v>18</v>
      </c>
      <c r="F373" t="s">
        <v>19</v>
      </c>
      <c r="G373" t="s">
        <v>20</v>
      </c>
      <c r="H373" t="s">
        <v>16</v>
      </c>
    </row>
    <row r="374" spans="1:10" x14ac:dyDescent="0.25">
      <c r="A374" t="s">
        <v>10</v>
      </c>
      <c r="B374" t="s">
        <v>329</v>
      </c>
      <c r="C374" t="s">
        <v>12</v>
      </c>
      <c r="D374">
        <v>3389</v>
      </c>
      <c r="E374" t="s">
        <v>110</v>
      </c>
      <c r="F374" t="s">
        <v>111</v>
      </c>
      <c r="G374" t="s">
        <v>112</v>
      </c>
      <c r="H374" t="s">
        <v>16</v>
      </c>
    </row>
    <row r="375" spans="1:10" x14ac:dyDescent="0.25">
      <c r="A375" t="s">
        <v>17</v>
      </c>
      <c r="B375" t="s">
        <v>329</v>
      </c>
      <c r="C375" t="s">
        <v>12</v>
      </c>
      <c r="D375">
        <v>5985</v>
      </c>
      <c r="E375" t="s">
        <v>227</v>
      </c>
      <c r="F375" t="s">
        <v>228</v>
      </c>
      <c r="G375" t="s">
        <v>229</v>
      </c>
      <c r="H375" t="s">
        <v>230</v>
      </c>
    </row>
    <row r="376" spans="1:10" x14ac:dyDescent="0.25">
      <c r="A376" t="s">
        <v>42</v>
      </c>
      <c r="B376" t="s">
        <v>329</v>
      </c>
      <c r="C376" t="s">
        <v>12</v>
      </c>
      <c r="D376">
        <v>3389</v>
      </c>
      <c r="E376" t="s">
        <v>113</v>
      </c>
      <c r="F376" t="s">
        <v>114</v>
      </c>
      <c r="G376" t="s">
        <v>115</v>
      </c>
      <c r="H376" t="s">
        <v>116</v>
      </c>
      <c r="I376">
        <v>7.5</v>
      </c>
      <c r="J376">
        <v>4.9000000000000004</v>
      </c>
    </row>
    <row r="377" spans="1:10" x14ac:dyDescent="0.25">
      <c r="A377" t="s">
        <v>42</v>
      </c>
      <c r="B377" t="s">
        <v>329</v>
      </c>
      <c r="C377" t="s">
        <v>12</v>
      </c>
      <c r="D377">
        <v>3389</v>
      </c>
      <c r="E377" t="s">
        <v>65</v>
      </c>
      <c r="F377" t="s">
        <v>66</v>
      </c>
      <c r="G377" t="s">
        <v>67</v>
      </c>
      <c r="H377" t="s">
        <v>68</v>
      </c>
      <c r="I377">
        <v>7.5</v>
      </c>
      <c r="J377">
        <v>6.1</v>
      </c>
    </row>
    <row r="378" spans="1:10" x14ac:dyDescent="0.25">
      <c r="A378" t="s">
        <v>17</v>
      </c>
      <c r="B378" t="s">
        <v>329</v>
      </c>
      <c r="C378" t="s">
        <v>43</v>
      </c>
      <c r="D378">
        <v>137</v>
      </c>
      <c r="E378" t="s">
        <v>167</v>
      </c>
      <c r="F378" t="s">
        <v>168</v>
      </c>
      <c r="G378" t="s">
        <v>20</v>
      </c>
      <c r="H378" t="s">
        <v>16</v>
      </c>
    </row>
    <row r="379" spans="1:10" x14ac:dyDescent="0.25">
      <c r="A379" t="s">
        <v>17</v>
      </c>
      <c r="B379" t="s">
        <v>329</v>
      </c>
      <c r="C379" t="s">
        <v>12</v>
      </c>
      <c r="D379">
        <v>0</v>
      </c>
      <c r="E379" t="s">
        <v>211</v>
      </c>
      <c r="F379" t="s">
        <v>212</v>
      </c>
      <c r="G379" t="s">
        <v>20</v>
      </c>
      <c r="H379" t="s">
        <v>213</v>
      </c>
    </row>
    <row r="380" spans="1:10" x14ac:dyDescent="0.25">
      <c r="A380" t="s">
        <v>17</v>
      </c>
      <c r="B380" t="s">
        <v>329</v>
      </c>
      <c r="C380" t="s">
        <v>12</v>
      </c>
      <c r="D380">
        <v>0</v>
      </c>
      <c r="E380" t="s">
        <v>231</v>
      </c>
      <c r="F380" t="s">
        <v>232</v>
      </c>
      <c r="G380" t="s">
        <v>233</v>
      </c>
      <c r="H380" t="s">
        <v>234</v>
      </c>
    </row>
    <row r="381" spans="1:10" x14ac:dyDescent="0.25">
      <c r="A381" t="s">
        <v>21</v>
      </c>
      <c r="B381" t="s">
        <v>329</v>
      </c>
      <c r="C381" t="s">
        <v>12</v>
      </c>
      <c r="D381">
        <v>3389</v>
      </c>
      <c r="E381" t="s">
        <v>47</v>
      </c>
      <c r="F381" t="s">
        <v>48</v>
      </c>
      <c r="G381" t="s">
        <v>49</v>
      </c>
      <c r="H381" t="s">
        <v>50</v>
      </c>
      <c r="I381">
        <v>6.5</v>
      </c>
    </row>
    <row r="382" spans="1:10" x14ac:dyDescent="0.25">
      <c r="A382" t="s">
        <v>21</v>
      </c>
      <c r="B382" t="s">
        <v>329</v>
      </c>
      <c r="C382" t="s">
        <v>12</v>
      </c>
      <c r="D382">
        <v>3389</v>
      </c>
      <c r="E382" t="s">
        <v>51</v>
      </c>
      <c r="F382" t="s">
        <v>52</v>
      </c>
      <c r="G382" t="s">
        <v>49</v>
      </c>
      <c r="H382" t="s">
        <v>16</v>
      </c>
      <c r="I382">
        <v>6.5</v>
      </c>
    </row>
    <row r="383" spans="1:10" x14ac:dyDescent="0.25">
      <c r="A383" t="s">
        <v>21</v>
      </c>
      <c r="B383" t="s">
        <v>329</v>
      </c>
      <c r="C383" t="s">
        <v>12</v>
      </c>
      <c r="D383">
        <v>445</v>
      </c>
      <c r="E383" t="s">
        <v>71</v>
      </c>
      <c r="F383" t="s">
        <v>72</v>
      </c>
      <c r="G383" t="s">
        <v>73</v>
      </c>
      <c r="H383" t="s">
        <v>74</v>
      </c>
      <c r="I383">
        <v>5.3</v>
      </c>
    </row>
    <row r="384" spans="1:10" x14ac:dyDescent="0.25">
      <c r="A384" t="s">
        <v>21</v>
      </c>
      <c r="B384" t="s">
        <v>329</v>
      </c>
      <c r="C384" t="s">
        <v>12</v>
      </c>
      <c r="D384">
        <v>3389</v>
      </c>
      <c r="E384" t="s">
        <v>117</v>
      </c>
      <c r="F384" t="s">
        <v>118</v>
      </c>
      <c r="G384" t="s">
        <v>119</v>
      </c>
      <c r="H384" t="s">
        <v>16</v>
      </c>
    </row>
    <row r="385" spans="1:10" x14ac:dyDescent="0.25">
      <c r="A385" t="s">
        <v>21</v>
      </c>
      <c r="B385" t="s">
        <v>329</v>
      </c>
      <c r="C385" t="s">
        <v>12</v>
      </c>
      <c r="D385">
        <v>3389</v>
      </c>
      <c r="E385" t="s">
        <v>75</v>
      </c>
      <c r="F385" t="s">
        <v>76</v>
      </c>
      <c r="G385" t="s">
        <v>77</v>
      </c>
      <c r="H385" t="s">
        <v>78</v>
      </c>
      <c r="I385">
        <v>4</v>
      </c>
    </row>
    <row r="386" spans="1:10" x14ac:dyDescent="0.25">
      <c r="A386" t="s">
        <v>21</v>
      </c>
      <c r="B386" t="s">
        <v>329</v>
      </c>
      <c r="C386" t="s">
        <v>12</v>
      </c>
      <c r="D386">
        <v>3389</v>
      </c>
      <c r="E386" t="s">
        <v>120</v>
      </c>
      <c r="F386" t="s">
        <v>121</v>
      </c>
      <c r="G386" t="s">
        <v>122</v>
      </c>
      <c r="H386" t="s">
        <v>123</v>
      </c>
      <c r="I386">
        <v>5.9</v>
      </c>
      <c r="J386">
        <v>3.6</v>
      </c>
    </row>
    <row r="387" spans="1:10" x14ac:dyDescent="0.25">
      <c r="A387" t="s">
        <v>17</v>
      </c>
      <c r="B387" t="s">
        <v>329</v>
      </c>
      <c r="C387" t="s">
        <v>12</v>
      </c>
      <c r="D387">
        <v>3580</v>
      </c>
      <c r="E387" t="s">
        <v>311</v>
      </c>
      <c r="F387" t="s">
        <v>312</v>
      </c>
      <c r="G387" t="s">
        <v>313</v>
      </c>
      <c r="H387" t="s">
        <v>314</v>
      </c>
    </row>
    <row r="388" spans="1:10" x14ac:dyDescent="0.25">
      <c r="A388" t="s">
        <v>17</v>
      </c>
      <c r="B388" t="s">
        <v>329</v>
      </c>
      <c r="C388" t="s">
        <v>12</v>
      </c>
      <c r="D388">
        <v>3582</v>
      </c>
      <c r="E388" t="s">
        <v>311</v>
      </c>
      <c r="F388" t="s">
        <v>312</v>
      </c>
      <c r="G388" t="s">
        <v>313</v>
      </c>
      <c r="H388" t="s">
        <v>314</v>
      </c>
    </row>
    <row r="389" spans="1:10" x14ac:dyDescent="0.25">
      <c r="A389" t="s">
        <v>17</v>
      </c>
      <c r="B389" t="s">
        <v>329</v>
      </c>
      <c r="C389" t="s">
        <v>12</v>
      </c>
      <c r="D389">
        <v>8080</v>
      </c>
      <c r="E389" t="s">
        <v>311</v>
      </c>
      <c r="F389" t="s">
        <v>312</v>
      </c>
      <c r="G389" t="s">
        <v>313</v>
      </c>
      <c r="H389" t="s">
        <v>314</v>
      </c>
    </row>
    <row r="390" spans="1:10" x14ac:dyDescent="0.25">
      <c r="A390" t="s">
        <v>10</v>
      </c>
      <c r="B390" t="s">
        <v>329</v>
      </c>
      <c r="C390" t="s">
        <v>12</v>
      </c>
      <c r="D390">
        <v>3389</v>
      </c>
      <c r="E390" t="s">
        <v>139</v>
      </c>
      <c r="F390" t="s">
        <v>140</v>
      </c>
      <c r="G390" t="s">
        <v>141</v>
      </c>
      <c r="H390" t="s">
        <v>142</v>
      </c>
      <c r="I390">
        <v>3.7</v>
      </c>
      <c r="J390">
        <v>4.5</v>
      </c>
    </row>
    <row r="391" spans="1:10" x14ac:dyDescent="0.25">
      <c r="A391" t="s">
        <v>10</v>
      </c>
      <c r="B391" t="s">
        <v>329</v>
      </c>
      <c r="C391" t="s">
        <v>12</v>
      </c>
      <c r="D391">
        <v>445</v>
      </c>
      <c r="E391" t="s">
        <v>235</v>
      </c>
      <c r="F391" t="s">
        <v>236</v>
      </c>
      <c r="G391" t="s">
        <v>237</v>
      </c>
      <c r="H391" t="s">
        <v>238</v>
      </c>
    </row>
    <row r="392" spans="1:10" x14ac:dyDescent="0.25">
      <c r="A392" t="s">
        <v>17</v>
      </c>
      <c r="B392" t="s">
        <v>329</v>
      </c>
      <c r="C392" t="s">
        <v>12</v>
      </c>
      <c r="D392">
        <v>445</v>
      </c>
      <c r="E392" t="s">
        <v>87</v>
      </c>
      <c r="F392" t="s">
        <v>88</v>
      </c>
      <c r="G392" t="s">
        <v>20</v>
      </c>
      <c r="H392" t="s">
        <v>16</v>
      </c>
    </row>
    <row r="393" spans="1:10" x14ac:dyDescent="0.25">
      <c r="A393" t="s">
        <v>21</v>
      </c>
      <c r="B393" t="s">
        <v>329</v>
      </c>
      <c r="C393" t="s">
        <v>12</v>
      </c>
      <c r="D393">
        <v>3389</v>
      </c>
      <c r="E393" t="s">
        <v>79</v>
      </c>
      <c r="F393" t="s">
        <v>80</v>
      </c>
      <c r="G393" t="s">
        <v>81</v>
      </c>
      <c r="H393" t="s">
        <v>82</v>
      </c>
      <c r="I393">
        <v>6.5</v>
      </c>
    </row>
    <row r="394" spans="1:10" x14ac:dyDescent="0.25">
      <c r="A394" t="s">
        <v>35</v>
      </c>
      <c r="B394" t="s">
        <v>329</v>
      </c>
      <c r="C394" t="s">
        <v>12</v>
      </c>
      <c r="D394">
        <v>0</v>
      </c>
      <c r="E394" t="s">
        <v>239</v>
      </c>
      <c r="F394" t="s">
        <v>240</v>
      </c>
      <c r="G394" t="s">
        <v>241</v>
      </c>
      <c r="H394" t="s">
        <v>242</v>
      </c>
      <c r="I394">
        <v>10</v>
      </c>
    </row>
    <row r="395" spans="1:10" x14ac:dyDescent="0.25">
      <c r="A395" t="s">
        <v>10</v>
      </c>
      <c r="B395" t="s">
        <v>329</v>
      </c>
      <c r="C395" t="s">
        <v>12</v>
      </c>
      <c r="D395">
        <v>3389</v>
      </c>
      <c r="E395" t="s">
        <v>243</v>
      </c>
      <c r="F395" t="s">
        <v>80</v>
      </c>
      <c r="G395" t="s">
        <v>84</v>
      </c>
      <c r="H395" t="s">
        <v>244</v>
      </c>
    </row>
    <row r="396" spans="1:10" x14ac:dyDescent="0.25">
      <c r="A396" t="s">
        <v>21</v>
      </c>
      <c r="B396" t="s">
        <v>329</v>
      </c>
      <c r="C396" t="s">
        <v>12</v>
      </c>
      <c r="D396">
        <v>3389</v>
      </c>
      <c r="E396" t="s">
        <v>83</v>
      </c>
      <c r="F396" t="s">
        <v>80</v>
      </c>
      <c r="G396" t="s">
        <v>84</v>
      </c>
      <c r="H396" t="s">
        <v>85</v>
      </c>
      <c r="I396">
        <v>6.5</v>
      </c>
    </row>
    <row r="397" spans="1:10" x14ac:dyDescent="0.25">
      <c r="A397" t="s">
        <v>17</v>
      </c>
      <c r="B397" t="s">
        <v>330</v>
      </c>
      <c r="C397" t="s">
        <v>12</v>
      </c>
      <c r="D397">
        <v>0</v>
      </c>
      <c r="E397" t="s">
        <v>225</v>
      </c>
      <c r="F397" t="s">
        <v>226</v>
      </c>
      <c r="G397" t="s">
        <v>20</v>
      </c>
      <c r="H397" t="s">
        <v>16</v>
      </c>
    </row>
    <row r="398" spans="1:10" x14ac:dyDescent="0.25">
      <c r="A398" t="s">
        <v>17</v>
      </c>
      <c r="B398" t="s">
        <v>330</v>
      </c>
      <c r="C398" t="s">
        <v>12</v>
      </c>
      <c r="D398">
        <v>0</v>
      </c>
      <c r="E398" t="s">
        <v>18</v>
      </c>
      <c r="F398" t="s">
        <v>19</v>
      </c>
      <c r="G398" t="s">
        <v>20</v>
      </c>
      <c r="H398" t="s">
        <v>16</v>
      </c>
    </row>
    <row r="399" spans="1:10" x14ac:dyDescent="0.25">
      <c r="A399" t="s">
        <v>17</v>
      </c>
      <c r="B399" t="s">
        <v>330</v>
      </c>
      <c r="C399" t="s">
        <v>12</v>
      </c>
      <c r="D399">
        <v>5985</v>
      </c>
      <c r="E399" t="s">
        <v>227</v>
      </c>
      <c r="F399" t="s">
        <v>228</v>
      </c>
      <c r="G399" t="s">
        <v>229</v>
      </c>
      <c r="H399" t="s">
        <v>230</v>
      </c>
    </row>
    <row r="400" spans="1:10" x14ac:dyDescent="0.25">
      <c r="A400" t="s">
        <v>17</v>
      </c>
      <c r="B400" t="s">
        <v>330</v>
      </c>
      <c r="C400" t="s">
        <v>12</v>
      </c>
      <c r="D400">
        <v>0</v>
      </c>
      <c r="E400" t="s">
        <v>211</v>
      </c>
      <c r="F400" t="s">
        <v>212</v>
      </c>
      <c r="G400" t="s">
        <v>20</v>
      </c>
      <c r="H400" t="s">
        <v>213</v>
      </c>
    </row>
    <row r="401" spans="1:9" x14ac:dyDescent="0.25">
      <c r="A401" t="s">
        <v>17</v>
      </c>
      <c r="B401" t="s">
        <v>330</v>
      </c>
      <c r="C401" t="s">
        <v>12</v>
      </c>
      <c r="D401">
        <v>0</v>
      </c>
      <c r="E401" t="s">
        <v>231</v>
      </c>
      <c r="F401" t="s">
        <v>232</v>
      </c>
      <c r="G401" t="s">
        <v>233</v>
      </c>
      <c r="H401" t="s">
        <v>234</v>
      </c>
    </row>
    <row r="402" spans="1:9" x14ac:dyDescent="0.25">
      <c r="A402" t="s">
        <v>21</v>
      </c>
      <c r="B402" t="s">
        <v>330</v>
      </c>
      <c r="C402" t="s">
        <v>12</v>
      </c>
      <c r="D402">
        <v>445</v>
      </c>
      <c r="E402" t="s">
        <v>71</v>
      </c>
      <c r="F402" t="s">
        <v>72</v>
      </c>
      <c r="G402" t="s">
        <v>73</v>
      </c>
      <c r="H402" t="s">
        <v>74</v>
      </c>
      <c r="I402">
        <v>5.3</v>
      </c>
    </row>
    <row r="403" spans="1:9" x14ac:dyDescent="0.25">
      <c r="A403" t="s">
        <v>17</v>
      </c>
      <c r="B403" t="s">
        <v>330</v>
      </c>
      <c r="C403" t="s">
        <v>12</v>
      </c>
      <c r="D403">
        <v>445</v>
      </c>
      <c r="E403" t="s">
        <v>87</v>
      </c>
      <c r="F403" t="s">
        <v>88</v>
      </c>
      <c r="G403" t="s">
        <v>20</v>
      </c>
      <c r="H403" t="s">
        <v>16</v>
      </c>
    </row>
    <row r="404" spans="1:9" x14ac:dyDescent="0.25">
      <c r="A404" t="s">
        <v>17</v>
      </c>
      <c r="B404" t="s">
        <v>331</v>
      </c>
      <c r="C404" t="s">
        <v>12</v>
      </c>
      <c r="D404">
        <v>0</v>
      </c>
      <c r="E404" t="s">
        <v>225</v>
      </c>
      <c r="F404" t="s">
        <v>226</v>
      </c>
      <c r="G404" t="s">
        <v>20</v>
      </c>
      <c r="H404" t="s">
        <v>16</v>
      </c>
    </row>
    <row r="405" spans="1:9" x14ac:dyDescent="0.25">
      <c r="A405" t="s">
        <v>17</v>
      </c>
      <c r="B405" t="s">
        <v>331</v>
      </c>
      <c r="C405" t="s">
        <v>12</v>
      </c>
      <c r="D405">
        <v>0</v>
      </c>
      <c r="E405" t="s">
        <v>18</v>
      </c>
      <c r="F405" t="s">
        <v>19</v>
      </c>
      <c r="G405" t="s">
        <v>20</v>
      </c>
      <c r="H405" t="s">
        <v>16</v>
      </c>
    </row>
    <row r="406" spans="1:9" x14ac:dyDescent="0.25">
      <c r="A406" t="s">
        <v>17</v>
      </c>
      <c r="B406" t="s">
        <v>331</v>
      </c>
      <c r="C406" t="s">
        <v>12</v>
      </c>
      <c r="D406">
        <v>5985</v>
      </c>
      <c r="E406" t="s">
        <v>227</v>
      </c>
      <c r="F406" t="s">
        <v>228</v>
      </c>
      <c r="G406" t="s">
        <v>229</v>
      </c>
      <c r="H406" t="s">
        <v>230</v>
      </c>
    </row>
    <row r="407" spans="1:9" x14ac:dyDescent="0.25">
      <c r="A407" t="s">
        <v>17</v>
      </c>
      <c r="B407" t="s">
        <v>331</v>
      </c>
      <c r="C407" t="s">
        <v>12</v>
      </c>
      <c r="D407">
        <v>0</v>
      </c>
      <c r="E407" t="s">
        <v>211</v>
      </c>
      <c r="F407" t="s">
        <v>212</v>
      </c>
      <c r="G407" t="s">
        <v>20</v>
      </c>
      <c r="H407" t="s">
        <v>213</v>
      </c>
    </row>
    <row r="408" spans="1:9" x14ac:dyDescent="0.25">
      <c r="A408" t="s">
        <v>17</v>
      </c>
      <c r="B408" t="s">
        <v>331</v>
      </c>
      <c r="C408" t="s">
        <v>12</v>
      </c>
      <c r="D408">
        <v>0</v>
      </c>
      <c r="E408" t="s">
        <v>231</v>
      </c>
      <c r="F408" t="s">
        <v>232</v>
      </c>
      <c r="G408" t="s">
        <v>233</v>
      </c>
      <c r="H408" t="s">
        <v>234</v>
      </c>
    </row>
    <row r="409" spans="1:9" x14ac:dyDescent="0.25">
      <c r="A409" t="s">
        <v>21</v>
      </c>
      <c r="B409" t="s">
        <v>331</v>
      </c>
      <c r="C409" t="s">
        <v>12</v>
      </c>
      <c r="D409">
        <v>445</v>
      </c>
      <c r="E409" t="s">
        <v>71</v>
      </c>
      <c r="F409" t="s">
        <v>72</v>
      </c>
      <c r="G409" t="s">
        <v>73</v>
      </c>
      <c r="H409" t="s">
        <v>74</v>
      </c>
      <c r="I409">
        <v>5.3</v>
      </c>
    </row>
    <row r="410" spans="1:9" x14ac:dyDescent="0.25">
      <c r="A410" t="s">
        <v>17</v>
      </c>
      <c r="B410" t="s">
        <v>331</v>
      </c>
      <c r="C410" t="s">
        <v>12</v>
      </c>
      <c r="D410">
        <v>445</v>
      </c>
      <c r="E410" t="s">
        <v>87</v>
      </c>
      <c r="F410" t="s">
        <v>88</v>
      </c>
      <c r="G410" t="s">
        <v>20</v>
      </c>
      <c r="H410" t="s">
        <v>16</v>
      </c>
    </row>
    <row r="411" spans="1:9" x14ac:dyDescent="0.25">
      <c r="A411" t="s">
        <v>17</v>
      </c>
      <c r="B411" t="s">
        <v>332</v>
      </c>
      <c r="C411" t="s">
        <v>12</v>
      </c>
      <c r="D411">
        <v>0</v>
      </c>
      <c r="E411" t="s">
        <v>225</v>
      </c>
      <c r="F411" t="s">
        <v>226</v>
      </c>
      <c r="G411" t="s">
        <v>20</v>
      </c>
      <c r="H411" t="s">
        <v>16</v>
      </c>
    </row>
    <row r="412" spans="1:9" x14ac:dyDescent="0.25">
      <c r="A412" t="s">
        <v>17</v>
      </c>
      <c r="B412" t="s">
        <v>332</v>
      </c>
      <c r="C412" t="s">
        <v>12</v>
      </c>
      <c r="D412">
        <v>0</v>
      </c>
      <c r="E412" t="s">
        <v>18</v>
      </c>
      <c r="F412" t="s">
        <v>19</v>
      </c>
      <c r="G412" t="s">
        <v>20</v>
      </c>
      <c r="H412" t="s">
        <v>16</v>
      </c>
    </row>
    <row r="413" spans="1:9" x14ac:dyDescent="0.25">
      <c r="A413" t="s">
        <v>17</v>
      </c>
      <c r="B413" t="s">
        <v>332</v>
      </c>
      <c r="C413" t="s">
        <v>12</v>
      </c>
      <c r="D413">
        <v>5985</v>
      </c>
      <c r="E413" t="s">
        <v>227</v>
      </c>
      <c r="F413" t="s">
        <v>228</v>
      </c>
      <c r="G413" t="s">
        <v>229</v>
      </c>
      <c r="H413" t="s">
        <v>230</v>
      </c>
    </row>
    <row r="414" spans="1:9" x14ac:dyDescent="0.25">
      <c r="A414" t="s">
        <v>17</v>
      </c>
      <c r="B414" t="s">
        <v>332</v>
      </c>
      <c r="C414" t="s">
        <v>43</v>
      </c>
      <c r="D414">
        <v>137</v>
      </c>
      <c r="E414" t="s">
        <v>167</v>
      </c>
      <c r="F414" t="s">
        <v>168</v>
      </c>
      <c r="G414" t="s">
        <v>20</v>
      </c>
      <c r="H414" t="s">
        <v>16</v>
      </c>
    </row>
    <row r="415" spans="1:9" x14ac:dyDescent="0.25">
      <c r="A415" t="s">
        <v>17</v>
      </c>
      <c r="B415" t="s">
        <v>332</v>
      </c>
      <c r="C415" t="s">
        <v>12</v>
      </c>
      <c r="D415">
        <v>0</v>
      </c>
      <c r="E415" t="s">
        <v>211</v>
      </c>
      <c r="F415" t="s">
        <v>212</v>
      </c>
      <c r="G415" t="s">
        <v>20</v>
      </c>
      <c r="H415" t="s">
        <v>213</v>
      </c>
    </row>
    <row r="416" spans="1:9" x14ac:dyDescent="0.25">
      <c r="A416" t="s">
        <v>17</v>
      </c>
      <c r="B416" t="s">
        <v>332</v>
      </c>
      <c r="C416" t="s">
        <v>12</v>
      </c>
      <c r="D416">
        <v>0</v>
      </c>
      <c r="E416" t="s">
        <v>231</v>
      </c>
      <c r="F416" t="s">
        <v>232</v>
      </c>
      <c r="G416" t="s">
        <v>233</v>
      </c>
      <c r="H416" t="s">
        <v>234</v>
      </c>
    </row>
    <row r="417" spans="1:9" x14ac:dyDescent="0.25">
      <c r="A417" t="s">
        <v>21</v>
      </c>
      <c r="B417" t="s">
        <v>332</v>
      </c>
      <c r="C417" t="s">
        <v>12</v>
      </c>
      <c r="D417">
        <v>445</v>
      </c>
      <c r="E417" t="s">
        <v>71</v>
      </c>
      <c r="F417" t="s">
        <v>72</v>
      </c>
      <c r="G417" t="s">
        <v>73</v>
      </c>
      <c r="H417" t="s">
        <v>74</v>
      </c>
      <c r="I417">
        <v>5.3</v>
      </c>
    </row>
    <row r="418" spans="1:9" x14ac:dyDescent="0.25">
      <c r="A418" t="s">
        <v>17</v>
      </c>
      <c r="B418" t="s">
        <v>332</v>
      </c>
      <c r="C418" t="s">
        <v>12</v>
      </c>
      <c r="D418">
        <v>445</v>
      </c>
      <c r="E418" t="s">
        <v>87</v>
      </c>
      <c r="F418" t="s">
        <v>88</v>
      </c>
      <c r="G418" t="s">
        <v>20</v>
      </c>
      <c r="H418" t="s">
        <v>16</v>
      </c>
    </row>
    <row r="419" spans="1:9" x14ac:dyDescent="0.25">
      <c r="A419" t="s">
        <v>17</v>
      </c>
      <c r="B419" t="s">
        <v>333</v>
      </c>
      <c r="C419" t="s">
        <v>12</v>
      </c>
      <c r="D419">
        <v>0</v>
      </c>
      <c r="E419" t="s">
        <v>225</v>
      </c>
      <c r="F419" t="s">
        <v>226</v>
      </c>
      <c r="G419" t="s">
        <v>20</v>
      </c>
      <c r="H419" t="s">
        <v>16</v>
      </c>
    </row>
    <row r="420" spans="1:9" x14ac:dyDescent="0.25">
      <c r="A420" t="s">
        <v>17</v>
      </c>
      <c r="B420" t="s">
        <v>333</v>
      </c>
      <c r="C420" t="s">
        <v>12</v>
      </c>
      <c r="D420">
        <v>0</v>
      </c>
      <c r="E420" t="s">
        <v>18</v>
      </c>
      <c r="F420" t="s">
        <v>19</v>
      </c>
      <c r="G420" t="s">
        <v>20</v>
      </c>
      <c r="H420" t="s">
        <v>16</v>
      </c>
    </row>
    <row r="421" spans="1:9" x14ac:dyDescent="0.25">
      <c r="A421" t="s">
        <v>17</v>
      </c>
      <c r="B421" t="s">
        <v>333</v>
      </c>
      <c r="C421" t="s">
        <v>12</v>
      </c>
      <c r="D421">
        <v>5985</v>
      </c>
      <c r="E421" t="s">
        <v>227</v>
      </c>
      <c r="F421" t="s">
        <v>228</v>
      </c>
      <c r="G421" t="s">
        <v>229</v>
      </c>
      <c r="H421" t="s">
        <v>230</v>
      </c>
    </row>
    <row r="422" spans="1:9" x14ac:dyDescent="0.25">
      <c r="A422" t="s">
        <v>17</v>
      </c>
      <c r="B422" t="s">
        <v>333</v>
      </c>
      <c r="C422" t="s">
        <v>12</v>
      </c>
      <c r="D422">
        <v>0</v>
      </c>
      <c r="E422" t="s">
        <v>211</v>
      </c>
      <c r="F422" t="s">
        <v>212</v>
      </c>
      <c r="G422" t="s">
        <v>20</v>
      </c>
      <c r="H422" t="s">
        <v>213</v>
      </c>
    </row>
    <row r="423" spans="1:9" x14ac:dyDescent="0.25">
      <c r="A423" t="s">
        <v>17</v>
      </c>
      <c r="B423" t="s">
        <v>333</v>
      </c>
      <c r="C423" t="s">
        <v>12</v>
      </c>
      <c r="D423">
        <v>0</v>
      </c>
      <c r="E423" t="s">
        <v>231</v>
      </c>
      <c r="F423" t="s">
        <v>232</v>
      </c>
      <c r="G423" t="s">
        <v>233</v>
      </c>
      <c r="H423" t="s">
        <v>234</v>
      </c>
    </row>
    <row r="424" spans="1:9" x14ac:dyDescent="0.25">
      <c r="A424" t="s">
        <v>21</v>
      </c>
      <c r="B424" t="s">
        <v>333</v>
      </c>
      <c r="C424" t="s">
        <v>12</v>
      </c>
      <c r="D424">
        <v>445</v>
      </c>
      <c r="E424" t="s">
        <v>71</v>
      </c>
      <c r="F424" t="s">
        <v>72</v>
      </c>
      <c r="G424" t="s">
        <v>73</v>
      </c>
      <c r="H424" t="s">
        <v>74</v>
      </c>
      <c r="I424">
        <v>5.3</v>
      </c>
    </row>
    <row r="425" spans="1:9" x14ac:dyDescent="0.25">
      <c r="A425" t="s">
        <v>17</v>
      </c>
      <c r="B425" t="s">
        <v>333</v>
      </c>
      <c r="C425" t="s">
        <v>12</v>
      </c>
      <c r="D425">
        <v>445</v>
      </c>
      <c r="E425" t="s">
        <v>87</v>
      </c>
      <c r="F425" t="s">
        <v>88</v>
      </c>
      <c r="G425" t="s">
        <v>20</v>
      </c>
      <c r="H425" t="s">
        <v>16</v>
      </c>
    </row>
    <row r="426" spans="1:9" x14ac:dyDescent="0.25">
      <c r="A426" t="s">
        <v>17</v>
      </c>
      <c r="B426" t="s">
        <v>334</v>
      </c>
      <c r="C426" t="s">
        <v>12</v>
      </c>
      <c r="D426">
        <v>0</v>
      </c>
      <c r="E426" t="s">
        <v>225</v>
      </c>
      <c r="F426" t="s">
        <v>226</v>
      </c>
      <c r="G426" t="s">
        <v>20</v>
      </c>
      <c r="H426" t="s">
        <v>16</v>
      </c>
    </row>
    <row r="427" spans="1:9" x14ac:dyDescent="0.25">
      <c r="A427" t="s">
        <v>17</v>
      </c>
      <c r="B427" t="s">
        <v>334</v>
      </c>
      <c r="C427" t="s">
        <v>12</v>
      </c>
      <c r="D427">
        <v>0</v>
      </c>
      <c r="E427" t="s">
        <v>18</v>
      </c>
      <c r="F427" t="s">
        <v>19</v>
      </c>
      <c r="G427" t="s">
        <v>20</v>
      </c>
      <c r="H427" t="s">
        <v>16</v>
      </c>
    </row>
    <row r="428" spans="1:9" x14ac:dyDescent="0.25">
      <c r="A428" t="s">
        <v>17</v>
      </c>
      <c r="B428" t="s">
        <v>334</v>
      </c>
      <c r="C428" t="s">
        <v>12</v>
      </c>
      <c r="D428">
        <v>5985</v>
      </c>
      <c r="E428" t="s">
        <v>227</v>
      </c>
      <c r="F428" t="s">
        <v>228</v>
      </c>
      <c r="G428" t="s">
        <v>229</v>
      </c>
      <c r="H428" t="s">
        <v>230</v>
      </c>
    </row>
    <row r="429" spans="1:9" x14ac:dyDescent="0.25">
      <c r="A429" t="s">
        <v>17</v>
      </c>
      <c r="B429" t="s">
        <v>334</v>
      </c>
      <c r="C429" t="s">
        <v>12</v>
      </c>
      <c r="D429">
        <v>0</v>
      </c>
      <c r="E429" t="s">
        <v>211</v>
      </c>
      <c r="F429" t="s">
        <v>212</v>
      </c>
      <c r="G429" t="s">
        <v>20</v>
      </c>
      <c r="H429" t="s">
        <v>213</v>
      </c>
    </row>
    <row r="430" spans="1:9" x14ac:dyDescent="0.25">
      <c r="A430" t="s">
        <v>17</v>
      </c>
      <c r="B430" t="s">
        <v>334</v>
      </c>
      <c r="C430" t="s">
        <v>12</v>
      </c>
      <c r="D430">
        <v>0</v>
      </c>
      <c r="E430" t="s">
        <v>231</v>
      </c>
      <c r="F430" t="s">
        <v>232</v>
      </c>
      <c r="G430" t="s">
        <v>233</v>
      </c>
      <c r="H430" t="s">
        <v>234</v>
      </c>
    </row>
    <row r="431" spans="1:9" x14ac:dyDescent="0.25">
      <c r="A431" t="s">
        <v>21</v>
      </c>
      <c r="B431" t="s">
        <v>334</v>
      </c>
      <c r="C431" t="s">
        <v>12</v>
      </c>
      <c r="D431">
        <v>445</v>
      </c>
      <c r="E431" t="s">
        <v>71</v>
      </c>
      <c r="F431" t="s">
        <v>72</v>
      </c>
      <c r="G431" t="s">
        <v>73</v>
      </c>
      <c r="H431" t="s">
        <v>74</v>
      </c>
      <c r="I431">
        <v>5.3</v>
      </c>
    </row>
    <row r="432" spans="1:9" x14ac:dyDescent="0.25">
      <c r="A432" t="s">
        <v>17</v>
      </c>
      <c r="B432" t="s">
        <v>334</v>
      </c>
      <c r="C432" t="s">
        <v>12</v>
      </c>
      <c r="D432">
        <v>445</v>
      </c>
      <c r="E432" t="s">
        <v>87</v>
      </c>
      <c r="F432" t="s">
        <v>88</v>
      </c>
      <c r="G432" t="s">
        <v>20</v>
      </c>
      <c r="H432" t="s">
        <v>16</v>
      </c>
    </row>
    <row r="433" spans="1:10" x14ac:dyDescent="0.25">
      <c r="A433" t="s">
        <v>17</v>
      </c>
      <c r="B433" t="s">
        <v>335</v>
      </c>
      <c r="C433" t="s">
        <v>12</v>
      </c>
      <c r="D433">
        <v>0</v>
      </c>
      <c r="E433" t="s">
        <v>225</v>
      </c>
      <c r="F433" t="s">
        <v>226</v>
      </c>
      <c r="G433" t="s">
        <v>20</v>
      </c>
      <c r="H433" t="s">
        <v>16</v>
      </c>
    </row>
    <row r="434" spans="1:10" x14ac:dyDescent="0.25">
      <c r="A434" t="s">
        <v>17</v>
      </c>
      <c r="B434" t="s">
        <v>335</v>
      </c>
      <c r="C434" t="s">
        <v>12</v>
      </c>
      <c r="D434">
        <v>0</v>
      </c>
      <c r="E434" t="s">
        <v>18</v>
      </c>
      <c r="F434" t="s">
        <v>19</v>
      </c>
      <c r="G434" t="s">
        <v>20</v>
      </c>
      <c r="H434" t="s">
        <v>16</v>
      </c>
    </row>
    <row r="435" spans="1:10" x14ac:dyDescent="0.25">
      <c r="A435" t="s">
        <v>17</v>
      </c>
      <c r="B435" t="s">
        <v>335</v>
      </c>
      <c r="C435" t="s">
        <v>12</v>
      </c>
      <c r="D435">
        <v>5985</v>
      </c>
      <c r="E435" t="s">
        <v>227</v>
      </c>
      <c r="F435" t="s">
        <v>228</v>
      </c>
      <c r="G435" t="s">
        <v>229</v>
      </c>
      <c r="H435" t="s">
        <v>230</v>
      </c>
    </row>
    <row r="436" spans="1:10" x14ac:dyDescent="0.25">
      <c r="A436" t="s">
        <v>17</v>
      </c>
      <c r="B436" t="s">
        <v>335</v>
      </c>
      <c r="C436" t="s">
        <v>12</v>
      </c>
      <c r="D436">
        <v>0</v>
      </c>
      <c r="E436" t="s">
        <v>211</v>
      </c>
      <c r="F436" t="s">
        <v>212</v>
      </c>
      <c r="G436" t="s">
        <v>20</v>
      </c>
      <c r="H436" t="s">
        <v>213</v>
      </c>
    </row>
    <row r="437" spans="1:10" x14ac:dyDescent="0.25">
      <c r="A437" t="s">
        <v>17</v>
      </c>
      <c r="B437" t="s">
        <v>335</v>
      </c>
      <c r="C437" t="s">
        <v>12</v>
      </c>
      <c r="D437">
        <v>0</v>
      </c>
      <c r="E437" t="s">
        <v>231</v>
      </c>
      <c r="F437" t="s">
        <v>232</v>
      </c>
      <c r="G437" t="s">
        <v>233</v>
      </c>
      <c r="H437" t="s">
        <v>234</v>
      </c>
    </row>
    <row r="438" spans="1:10" x14ac:dyDescent="0.25">
      <c r="A438" t="s">
        <v>17</v>
      </c>
      <c r="B438" t="s">
        <v>335</v>
      </c>
      <c r="C438" t="s">
        <v>12</v>
      </c>
      <c r="D438">
        <v>0</v>
      </c>
      <c r="E438" t="s">
        <v>250</v>
      </c>
      <c r="F438" t="s">
        <v>251</v>
      </c>
      <c r="G438" t="s">
        <v>252</v>
      </c>
      <c r="H438" t="s">
        <v>16</v>
      </c>
    </row>
    <row r="439" spans="1:10" x14ac:dyDescent="0.25">
      <c r="A439" t="s">
        <v>21</v>
      </c>
      <c r="B439" t="s">
        <v>335</v>
      </c>
      <c r="C439" t="s">
        <v>12</v>
      </c>
      <c r="D439">
        <v>445</v>
      </c>
      <c r="E439" t="s">
        <v>71</v>
      </c>
      <c r="F439" t="s">
        <v>72</v>
      </c>
      <c r="G439" t="s">
        <v>73</v>
      </c>
      <c r="H439" t="s">
        <v>74</v>
      </c>
      <c r="I439">
        <v>5.3</v>
      </c>
    </row>
    <row r="440" spans="1:10" x14ac:dyDescent="0.25">
      <c r="A440" t="s">
        <v>17</v>
      </c>
      <c r="B440" t="s">
        <v>335</v>
      </c>
      <c r="C440" t="s">
        <v>12</v>
      </c>
      <c r="D440">
        <v>445</v>
      </c>
      <c r="E440" t="s">
        <v>87</v>
      </c>
      <c r="F440" t="s">
        <v>88</v>
      </c>
      <c r="G440" t="s">
        <v>20</v>
      </c>
      <c r="H440" t="s">
        <v>16</v>
      </c>
    </row>
    <row r="441" spans="1:10" x14ac:dyDescent="0.25">
      <c r="A441" t="s">
        <v>17</v>
      </c>
      <c r="B441" t="s">
        <v>336</v>
      </c>
      <c r="C441" t="s">
        <v>12</v>
      </c>
      <c r="D441">
        <v>0</v>
      </c>
      <c r="E441" t="s">
        <v>18</v>
      </c>
      <c r="F441" t="s">
        <v>19</v>
      </c>
      <c r="G441" t="s">
        <v>20</v>
      </c>
      <c r="H441" t="s">
        <v>16</v>
      </c>
    </row>
    <row r="442" spans="1:10" x14ac:dyDescent="0.25">
      <c r="A442" t="s">
        <v>42</v>
      </c>
      <c r="B442" t="s">
        <v>336</v>
      </c>
      <c r="C442" t="s">
        <v>12</v>
      </c>
      <c r="D442">
        <v>445</v>
      </c>
      <c r="E442" t="s">
        <v>296</v>
      </c>
      <c r="F442" t="s">
        <v>297</v>
      </c>
      <c r="G442" t="s">
        <v>298</v>
      </c>
      <c r="H442" t="s">
        <v>299</v>
      </c>
      <c r="I442">
        <v>7.3</v>
      </c>
      <c r="J442">
        <v>6.6</v>
      </c>
    </row>
    <row r="443" spans="1:10" x14ac:dyDescent="0.25">
      <c r="A443" t="s">
        <v>17</v>
      </c>
      <c r="B443" t="s">
        <v>336</v>
      </c>
      <c r="C443" t="s">
        <v>12</v>
      </c>
      <c r="D443">
        <v>0</v>
      </c>
      <c r="E443" t="s">
        <v>211</v>
      </c>
      <c r="F443" t="s">
        <v>212</v>
      </c>
      <c r="G443" t="s">
        <v>20</v>
      </c>
      <c r="H443" t="s">
        <v>213</v>
      </c>
    </row>
    <row r="444" spans="1:10" x14ac:dyDescent="0.25">
      <c r="A444" t="s">
        <v>21</v>
      </c>
      <c r="B444" t="s">
        <v>336</v>
      </c>
      <c r="C444" t="s">
        <v>12</v>
      </c>
      <c r="D444">
        <v>445</v>
      </c>
      <c r="E444" t="s">
        <v>71</v>
      </c>
      <c r="F444" t="s">
        <v>72</v>
      </c>
      <c r="G444" t="s">
        <v>73</v>
      </c>
      <c r="H444" t="s">
        <v>74</v>
      </c>
      <c r="I444">
        <v>5.3</v>
      </c>
    </row>
    <row r="445" spans="1:10" x14ac:dyDescent="0.25">
      <c r="A445" t="s">
        <v>35</v>
      </c>
      <c r="B445" t="s">
        <v>336</v>
      </c>
      <c r="C445" t="s">
        <v>12</v>
      </c>
      <c r="D445">
        <v>0</v>
      </c>
      <c r="E445" t="s">
        <v>300</v>
      </c>
      <c r="F445" t="s">
        <v>301</v>
      </c>
      <c r="G445" t="s">
        <v>302</v>
      </c>
      <c r="H445" t="s">
        <v>303</v>
      </c>
      <c r="I445">
        <v>10</v>
      </c>
    </row>
    <row r="446" spans="1:10" x14ac:dyDescent="0.25">
      <c r="A446" t="s">
        <v>10</v>
      </c>
      <c r="B446" t="s">
        <v>336</v>
      </c>
      <c r="C446" t="s">
        <v>12</v>
      </c>
      <c r="D446">
        <v>445</v>
      </c>
      <c r="E446" t="s">
        <v>235</v>
      </c>
      <c r="F446" t="s">
        <v>236</v>
      </c>
      <c r="G446" t="s">
        <v>237</v>
      </c>
      <c r="H446" t="s">
        <v>238</v>
      </c>
    </row>
    <row r="447" spans="1:10" x14ac:dyDescent="0.25">
      <c r="A447" t="s">
        <v>42</v>
      </c>
      <c r="B447" t="s">
        <v>336</v>
      </c>
      <c r="C447" t="s">
        <v>12</v>
      </c>
      <c r="D447">
        <v>445</v>
      </c>
      <c r="E447" t="s">
        <v>304</v>
      </c>
      <c r="F447" t="s">
        <v>305</v>
      </c>
      <c r="G447" t="s">
        <v>306</v>
      </c>
      <c r="H447" t="s">
        <v>307</v>
      </c>
      <c r="I447">
        <v>8.1</v>
      </c>
      <c r="J447">
        <v>9.6999999999999993</v>
      </c>
    </row>
    <row r="448" spans="1:10" x14ac:dyDescent="0.25">
      <c r="A448" t="s">
        <v>17</v>
      </c>
      <c r="B448" t="s">
        <v>336</v>
      </c>
      <c r="C448" t="s">
        <v>12</v>
      </c>
      <c r="D448">
        <v>445</v>
      </c>
      <c r="E448" t="s">
        <v>87</v>
      </c>
      <c r="F448" t="s">
        <v>88</v>
      </c>
      <c r="G448" t="s">
        <v>20</v>
      </c>
      <c r="H448" t="s">
        <v>16</v>
      </c>
    </row>
    <row r="449" spans="1:9" x14ac:dyDescent="0.25">
      <c r="A449" t="s">
        <v>35</v>
      </c>
      <c r="B449" t="s">
        <v>336</v>
      </c>
      <c r="C449" t="s">
        <v>12</v>
      </c>
      <c r="D449">
        <v>0</v>
      </c>
      <c r="E449" t="s">
        <v>239</v>
      </c>
      <c r="F449" t="s">
        <v>240</v>
      </c>
      <c r="G449" t="s">
        <v>241</v>
      </c>
      <c r="H449" t="s">
        <v>242</v>
      </c>
      <c r="I449">
        <v>10</v>
      </c>
    </row>
    <row r="450" spans="1:9" x14ac:dyDescent="0.25">
      <c r="A450" t="s">
        <v>17</v>
      </c>
      <c r="B450" t="s">
        <v>337</v>
      </c>
      <c r="C450" t="s">
        <v>12</v>
      </c>
      <c r="D450">
        <v>0</v>
      </c>
      <c r="E450" t="s">
        <v>225</v>
      </c>
      <c r="F450" t="s">
        <v>226</v>
      </c>
      <c r="G450" t="s">
        <v>20</v>
      </c>
      <c r="H450" t="s">
        <v>16</v>
      </c>
    </row>
    <row r="451" spans="1:9" x14ac:dyDescent="0.25">
      <c r="A451" t="s">
        <v>17</v>
      </c>
      <c r="B451" t="s">
        <v>337</v>
      </c>
      <c r="C451" t="s">
        <v>12</v>
      </c>
      <c r="D451">
        <v>0</v>
      </c>
      <c r="E451" t="s">
        <v>18</v>
      </c>
      <c r="F451" t="s">
        <v>19</v>
      </c>
      <c r="G451" t="s">
        <v>20</v>
      </c>
      <c r="H451" t="s">
        <v>16</v>
      </c>
    </row>
    <row r="452" spans="1:9" x14ac:dyDescent="0.25">
      <c r="A452" t="s">
        <v>17</v>
      </c>
      <c r="B452" t="s">
        <v>337</v>
      </c>
      <c r="C452" t="s">
        <v>12</v>
      </c>
      <c r="D452">
        <v>0</v>
      </c>
      <c r="E452" t="s">
        <v>211</v>
      </c>
      <c r="F452" t="s">
        <v>212</v>
      </c>
      <c r="G452" t="s">
        <v>20</v>
      </c>
      <c r="H452" t="s">
        <v>213</v>
      </c>
    </row>
    <row r="453" spans="1:9" x14ac:dyDescent="0.25">
      <c r="A453" t="s">
        <v>21</v>
      </c>
      <c r="B453" t="s">
        <v>337</v>
      </c>
      <c r="C453" t="s">
        <v>12</v>
      </c>
      <c r="D453">
        <v>445</v>
      </c>
      <c r="E453" t="s">
        <v>71</v>
      </c>
      <c r="F453" t="s">
        <v>72</v>
      </c>
      <c r="G453" t="s">
        <v>73</v>
      </c>
      <c r="H453" t="s">
        <v>74</v>
      </c>
      <c r="I453">
        <v>5.3</v>
      </c>
    </row>
    <row r="454" spans="1:9" x14ac:dyDescent="0.25">
      <c r="A454" t="s">
        <v>17</v>
      </c>
      <c r="B454" t="s">
        <v>337</v>
      </c>
      <c r="C454" t="s">
        <v>12</v>
      </c>
      <c r="D454">
        <v>445</v>
      </c>
      <c r="E454" t="s">
        <v>87</v>
      </c>
      <c r="F454" t="s">
        <v>88</v>
      </c>
      <c r="G454" t="s">
        <v>20</v>
      </c>
      <c r="H454" t="s">
        <v>16</v>
      </c>
    </row>
    <row r="455" spans="1:9" x14ac:dyDescent="0.25">
      <c r="A455" t="s">
        <v>17</v>
      </c>
      <c r="B455" t="s">
        <v>338</v>
      </c>
      <c r="C455" t="s">
        <v>12</v>
      </c>
      <c r="D455">
        <v>0</v>
      </c>
      <c r="E455" t="s">
        <v>225</v>
      </c>
      <c r="F455" t="s">
        <v>226</v>
      </c>
      <c r="G455" t="s">
        <v>20</v>
      </c>
      <c r="H455" t="s">
        <v>16</v>
      </c>
    </row>
    <row r="456" spans="1:9" x14ac:dyDescent="0.25">
      <c r="A456" t="s">
        <v>17</v>
      </c>
      <c r="B456" t="s">
        <v>338</v>
      </c>
      <c r="C456" t="s">
        <v>12</v>
      </c>
      <c r="D456">
        <v>0</v>
      </c>
      <c r="E456" t="s">
        <v>18</v>
      </c>
      <c r="F456" t="s">
        <v>19</v>
      </c>
      <c r="G456" t="s">
        <v>20</v>
      </c>
      <c r="H456" t="s">
        <v>16</v>
      </c>
    </row>
    <row r="457" spans="1:9" x14ac:dyDescent="0.25">
      <c r="A457" t="s">
        <v>17</v>
      </c>
      <c r="B457" t="s">
        <v>338</v>
      </c>
      <c r="C457" t="s">
        <v>12</v>
      </c>
      <c r="D457">
        <v>5985</v>
      </c>
      <c r="E457" t="s">
        <v>227</v>
      </c>
      <c r="F457" t="s">
        <v>228</v>
      </c>
      <c r="G457" t="s">
        <v>229</v>
      </c>
      <c r="H457" t="s">
        <v>230</v>
      </c>
    </row>
    <row r="458" spans="1:9" x14ac:dyDescent="0.25">
      <c r="A458" t="s">
        <v>17</v>
      </c>
      <c r="B458" t="s">
        <v>338</v>
      </c>
      <c r="C458" t="s">
        <v>12</v>
      </c>
      <c r="D458">
        <v>0</v>
      </c>
      <c r="E458" t="s">
        <v>211</v>
      </c>
      <c r="F458" t="s">
        <v>212</v>
      </c>
      <c r="G458" t="s">
        <v>20</v>
      </c>
      <c r="H458" t="s">
        <v>213</v>
      </c>
    </row>
    <row r="459" spans="1:9" x14ac:dyDescent="0.25">
      <c r="A459" t="s">
        <v>17</v>
      </c>
      <c r="B459" t="s">
        <v>338</v>
      </c>
      <c r="C459" t="s">
        <v>12</v>
      </c>
      <c r="D459">
        <v>0</v>
      </c>
      <c r="E459" t="s">
        <v>231</v>
      </c>
      <c r="F459" t="s">
        <v>232</v>
      </c>
      <c r="G459" t="s">
        <v>233</v>
      </c>
      <c r="H459" t="s">
        <v>234</v>
      </c>
    </row>
    <row r="460" spans="1:9" x14ac:dyDescent="0.25">
      <c r="A460" t="s">
        <v>21</v>
      </c>
      <c r="B460" t="s">
        <v>338</v>
      </c>
      <c r="C460" t="s">
        <v>12</v>
      </c>
      <c r="D460">
        <v>445</v>
      </c>
      <c r="E460" t="s">
        <v>71</v>
      </c>
      <c r="F460" t="s">
        <v>72</v>
      </c>
      <c r="G460" t="s">
        <v>73</v>
      </c>
      <c r="H460" t="s">
        <v>74</v>
      </c>
      <c r="I460">
        <v>5.3</v>
      </c>
    </row>
    <row r="461" spans="1:9" x14ac:dyDescent="0.25">
      <c r="A461" t="s">
        <v>17</v>
      </c>
      <c r="B461" t="s">
        <v>338</v>
      </c>
      <c r="C461" t="s">
        <v>12</v>
      </c>
      <c r="D461">
        <v>445</v>
      </c>
      <c r="E461" t="s">
        <v>87</v>
      </c>
      <c r="F461" t="s">
        <v>88</v>
      </c>
      <c r="G461" t="s">
        <v>20</v>
      </c>
      <c r="H461" t="s">
        <v>16</v>
      </c>
    </row>
    <row r="462" spans="1:9" x14ac:dyDescent="0.25">
      <c r="A462" t="s">
        <v>17</v>
      </c>
      <c r="B462" t="s">
        <v>339</v>
      </c>
      <c r="C462" t="s">
        <v>12</v>
      </c>
      <c r="D462">
        <v>0</v>
      </c>
      <c r="E462" t="s">
        <v>225</v>
      </c>
      <c r="F462" t="s">
        <v>226</v>
      </c>
      <c r="G462" t="s">
        <v>20</v>
      </c>
      <c r="H462" t="s">
        <v>16</v>
      </c>
    </row>
    <row r="463" spans="1:9" x14ac:dyDescent="0.25">
      <c r="A463" t="s">
        <v>17</v>
      </c>
      <c r="B463" t="s">
        <v>339</v>
      </c>
      <c r="C463" t="s">
        <v>12</v>
      </c>
      <c r="D463">
        <v>0</v>
      </c>
      <c r="E463" t="s">
        <v>18</v>
      </c>
      <c r="F463" t="s">
        <v>19</v>
      </c>
      <c r="G463" t="s">
        <v>20</v>
      </c>
      <c r="H463" t="s">
        <v>16</v>
      </c>
    </row>
    <row r="464" spans="1:9" x14ac:dyDescent="0.25">
      <c r="A464" t="s">
        <v>17</v>
      </c>
      <c r="B464" t="s">
        <v>339</v>
      </c>
      <c r="C464" t="s">
        <v>12</v>
      </c>
      <c r="D464">
        <v>0</v>
      </c>
      <c r="E464" t="s">
        <v>211</v>
      </c>
      <c r="F464" t="s">
        <v>212</v>
      </c>
      <c r="G464" t="s">
        <v>20</v>
      </c>
      <c r="H464" t="s">
        <v>213</v>
      </c>
    </row>
    <row r="465" spans="1:10" x14ac:dyDescent="0.25">
      <c r="A465" t="s">
        <v>17</v>
      </c>
      <c r="B465" t="s">
        <v>339</v>
      </c>
      <c r="C465" t="s">
        <v>12</v>
      </c>
      <c r="D465">
        <v>0</v>
      </c>
      <c r="E465" t="s">
        <v>250</v>
      </c>
      <c r="F465" t="s">
        <v>251</v>
      </c>
      <c r="G465" t="s">
        <v>252</v>
      </c>
      <c r="H465" t="s">
        <v>16</v>
      </c>
    </row>
    <row r="466" spans="1:10" x14ac:dyDescent="0.25">
      <c r="A466" t="s">
        <v>21</v>
      </c>
      <c r="B466" t="s">
        <v>339</v>
      </c>
      <c r="C466" t="s">
        <v>12</v>
      </c>
      <c r="D466">
        <v>445</v>
      </c>
      <c r="E466" t="s">
        <v>71</v>
      </c>
      <c r="F466" t="s">
        <v>72</v>
      </c>
      <c r="G466" t="s">
        <v>73</v>
      </c>
      <c r="H466" t="s">
        <v>74</v>
      </c>
      <c r="I466">
        <v>5.3</v>
      </c>
    </row>
    <row r="467" spans="1:10" x14ac:dyDescent="0.25">
      <c r="A467" t="s">
        <v>17</v>
      </c>
      <c r="B467" t="s">
        <v>339</v>
      </c>
      <c r="C467" t="s">
        <v>12</v>
      </c>
      <c r="D467">
        <v>445</v>
      </c>
      <c r="E467" t="s">
        <v>87</v>
      </c>
      <c r="F467" t="s">
        <v>88</v>
      </c>
      <c r="G467" t="s">
        <v>20</v>
      </c>
      <c r="H467" t="s">
        <v>16</v>
      </c>
    </row>
    <row r="468" spans="1:10" x14ac:dyDescent="0.25">
      <c r="A468" t="s">
        <v>17</v>
      </c>
      <c r="B468" t="s">
        <v>340</v>
      </c>
      <c r="C468" t="s">
        <v>12</v>
      </c>
      <c r="D468">
        <v>3389</v>
      </c>
      <c r="E468" t="s">
        <v>222</v>
      </c>
      <c r="F468" t="s">
        <v>223</v>
      </c>
      <c r="G468" t="s">
        <v>224</v>
      </c>
      <c r="H468" t="s">
        <v>16</v>
      </c>
    </row>
    <row r="469" spans="1:10" x14ac:dyDescent="0.25">
      <c r="A469" t="s">
        <v>17</v>
      </c>
      <c r="B469" t="s">
        <v>340</v>
      </c>
      <c r="C469" t="s">
        <v>12</v>
      </c>
      <c r="D469">
        <v>0</v>
      </c>
      <c r="E469" t="s">
        <v>225</v>
      </c>
      <c r="F469" t="s">
        <v>226</v>
      </c>
      <c r="G469" t="s">
        <v>20</v>
      </c>
      <c r="H469" t="s">
        <v>16</v>
      </c>
    </row>
    <row r="470" spans="1:10" x14ac:dyDescent="0.25">
      <c r="A470" t="s">
        <v>21</v>
      </c>
      <c r="B470" t="s">
        <v>340</v>
      </c>
      <c r="C470" t="s">
        <v>12</v>
      </c>
      <c r="D470">
        <v>3389</v>
      </c>
      <c r="E470" t="s">
        <v>102</v>
      </c>
      <c r="F470" t="s">
        <v>103</v>
      </c>
      <c r="G470" t="s">
        <v>104</v>
      </c>
      <c r="H470" t="s">
        <v>105</v>
      </c>
      <c r="I470">
        <v>6.5</v>
      </c>
      <c r="J470">
        <v>2.5</v>
      </c>
    </row>
    <row r="471" spans="1:10" x14ac:dyDescent="0.25">
      <c r="A471" t="s">
        <v>17</v>
      </c>
      <c r="B471" t="s">
        <v>340</v>
      </c>
      <c r="C471" t="s">
        <v>12</v>
      </c>
      <c r="D471">
        <v>0</v>
      </c>
      <c r="E471" t="s">
        <v>18</v>
      </c>
      <c r="F471" t="s">
        <v>19</v>
      </c>
      <c r="G471" t="s">
        <v>20</v>
      </c>
      <c r="H471" t="s">
        <v>16</v>
      </c>
    </row>
    <row r="472" spans="1:10" x14ac:dyDescent="0.25">
      <c r="A472" t="s">
        <v>35</v>
      </c>
      <c r="B472" t="s">
        <v>340</v>
      </c>
      <c r="C472" t="s">
        <v>12</v>
      </c>
      <c r="D472">
        <v>49793</v>
      </c>
      <c r="E472" t="s">
        <v>106</v>
      </c>
      <c r="F472" t="s">
        <v>107</v>
      </c>
      <c r="G472" t="s">
        <v>108</v>
      </c>
      <c r="H472" t="s">
        <v>109</v>
      </c>
      <c r="I472">
        <v>9.8000000000000007</v>
      </c>
    </row>
    <row r="473" spans="1:10" x14ac:dyDescent="0.25">
      <c r="A473" t="s">
        <v>10</v>
      </c>
      <c r="B473" t="s">
        <v>340</v>
      </c>
      <c r="C473" t="s">
        <v>12</v>
      </c>
      <c r="D473">
        <v>3389</v>
      </c>
      <c r="E473" t="s">
        <v>110</v>
      </c>
      <c r="F473" t="s">
        <v>111</v>
      </c>
      <c r="G473" t="s">
        <v>112</v>
      </c>
      <c r="H473" t="s">
        <v>16</v>
      </c>
    </row>
    <row r="474" spans="1:10" x14ac:dyDescent="0.25">
      <c r="A474" t="s">
        <v>17</v>
      </c>
      <c r="B474" t="s">
        <v>340</v>
      </c>
      <c r="C474" t="s">
        <v>12</v>
      </c>
      <c r="D474">
        <v>5985</v>
      </c>
      <c r="E474" t="s">
        <v>227</v>
      </c>
      <c r="F474" t="s">
        <v>228</v>
      </c>
      <c r="G474" t="s">
        <v>229</v>
      </c>
      <c r="H474" t="s">
        <v>230</v>
      </c>
    </row>
    <row r="475" spans="1:10" x14ac:dyDescent="0.25">
      <c r="A475" t="s">
        <v>42</v>
      </c>
      <c r="B475" t="s">
        <v>340</v>
      </c>
      <c r="C475" t="s">
        <v>12</v>
      </c>
      <c r="D475">
        <v>3389</v>
      </c>
      <c r="E475" t="s">
        <v>113</v>
      </c>
      <c r="F475" t="s">
        <v>114</v>
      </c>
      <c r="G475" t="s">
        <v>115</v>
      </c>
      <c r="H475" t="s">
        <v>116</v>
      </c>
      <c r="I475">
        <v>7.5</v>
      </c>
      <c r="J475">
        <v>4.9000000000000004</v>
      </c>
    </row>
    <row r="476" spans="1:10" x14ac:dyDescent="0.25">
      <c r="A476" t="s">
        <v>42</v>
      </c>
      <c r="B476" t="s">
        <v>340</v>
      </c>
      <c r="C476" t="s">
        <v>12</v>
      </c>
      <c r="D476">
        <v>49793</v>
      </c>
      <c r="E476" t="s">
        <v>113</v>
      </c>
      <c r="F476" t="s">
        <v>114</v>
      </c>
      <c r="G476" t="s">
        <v>115</v>
      </c>
      <c r="H476" t="s">
        <v>116</v>
      </c>
      <c r="I476">
        <v>7.5</v>
      </c>
      <c r="J476">
        <v>4.9000000000000004</v>
      </c>
    </row>
    <row r="477" spans="1:10" x14ac:dyDescent="0.25">
      <c r="A477" t="s">
        <v>42</v>
      </c>
      <c r="B477" t="s">
        <v>340</v>
      </c>
      <c r="C477" t="s">
        <v>12</v>
      </c>
      <c r="D477">
        <v>3389</v>
      </c>
      <c r="E477" t="s">
        <v>65</v>
      </c>
      <c r="F477" t="s">
        <v>66</v>
      </c>
      <c r="G477" t="s">
        <v>67</v>
      </c>
      <c r="H477" t="s">
        <v>68</v>
      </c>
      <c r="I477">
        <v>7.5</v>
      </c>
      <c r="J477">
        <v>6.1</v>
      </c>
    </row>
    <row r="478" spans="1:10" x14ac:dyDescent="0.25">
      <c r="A478" t="s">
        <v>42</v>
      </c>
      <c r="B478" t="s">
        <v>340</v>
      </c>
      <c r="C478" t="s">
        <v>12</v>
      </c>
      <c r="D478">
        <v>49793</v>
      </c>
      <c r="E478" t="s">
        <v>65</v>
      </c>
      <c r="F478" t="s">
        <v>66</v>
      </c>
      <c r="G478" t="s">
        <v>67</v>
      </c>
      <c r="H478" t="s">
        <v>68</v>
      </c>
      <c r="I478">
        <v>7.5</v>
      </c>
      <c r="J478">
        <v>6.1</v>
      </c>
    </row>
    <row r="479" spans="1:10" x14ac:dyDescent="0.25">
      <c r="A479" t="s">
        <v>21</v>
      </c>
      <c r="B479" t="s">
        <v>340</v>
      </c>
      <c r="C479" t="s">
        <v>12</v>
      </c>
      <c r="D479">
        <v>49793</v>
      </c>
      <c r="E479" t="s">
        <v>69</v>
      </c>
      <c r="F479" t="s">
        <v>70</v>
      </c>
      <c r="G479" t="s">
        <v>49</v>
      </c>
      <c r="H479" t="s">
        <v>16</v>
      </c>
      <c r="I479">
        <v>5.3</v>
      </c>
    </row>
    <row r="480" spans="1:10" x14ac:dyDescent="0.25">
      <c r="A480" t="s">
        <v>17</v>
      </c>
      <c r="B480" t="s">
        <v>340</v>
      </c>
      <c r="C480" t="s">
        <v>12</v>
      </c>
      <c r="D480">
        <v>0</v>
      </c>
      <c r="E480" t="s">
        <v>211</v>
      </c>
      <c r="F480" t="s">
        <v>212</v>
      </c>
      <c r="G480" t="s">
        <v>20</v>
      </c>
      <c r="H480" t="s">
        <v>213</v>
      </c>
    </row>
    <row r="481" spans="1:10" x14ac:dyDescent="0.25">
      <c r="A481" t="s">
        <v>17</v>
      </c>
      <c r="B481" t="s">
        <v>340</v>
      </c>
      <c r="C481" t="s">
        <v>12</v>
      </c>
      <c r="D481">
        <v>0</v>
      </c>
      <c r="E481" t="s">
        <v>231</v>
      </c>
      <c r="F481" t="s">
        <v>232</v>
      </c>
      <c r="G481" t="s">
        <v>233</v>
      </c>
      <c r="H481" t="s">
        <v>234</v>
      </c>
    </row>
    <row r="482" spans="1:10" x14ac:dyDescent="0.25">
      <c r="A482" t="s">
        <v>21</v>
      </c>
      <c r="B482" t="s">
        <v>340</v>
      </c>
      <c r="C482" t="s">
        <v>12</v>
      </c>
      <c r="D482">
        <v>3389</v>
      </c>
      <c r="E482" t="s">
        <v>47</v>
      </c>
      <c r="F482" t="s">
        <v>48</v>
      </c>
      <c r="G482" t="s">
        <v>49</v>
      </c>
      <c r="H482" t="s">
        <v>50</v>
      </c>
      <c r="I482">
        <v>6.5</v>
      </c>
    </row>
    <row r="483" spans="1:10" x14ac:dyDescent="0.25">
      <c r="A483" t="s">
        <v>21</v>
      </c>
      <c r="B483" t="s">
        <v>340</v>
      </c>
      <c r="C483" t="s">
        <v>12</v>
      </c>
      <c r="D483">
        <v>49793</v>
      </c>
      <c r="E483" t="s">
        <v>47</v>
      </c>
      <c r="F483" t="s">
        <v>48</v>
      </c>
      <c r="G483" t="s">
        <v>49</v>
      </c>
      <c r="H483" t="s">
        <v>50</v>
      </c>
      <c r="I483">
        <v>6.5</v>
      </c>
    </row>
    <row r="484" spans="1:10" x14ac:dyDescent="0.25">
      <c r="A484" t="s">
        <v>21</v>
      </c>
      <c r="B484" t="s">
        <v>340</v>
      </c>
      <c r="C484" t="s">
        <v>12</v>
      </c>
      <c r="D484">
        <v>3389</v>
      </c>
      <c r="E484" t="s">
        <v>51</v>
      </c>
      <c r="F484" t="s">
        <v>52</v>
      </c>
      <c r="G484" t="s">
        <v>49</v>
      </c>
      <c r="H484" t="s">
        <v>16</v>
      </c>
      <c r="I484">
        <v>6.5</v>
      </c>
    </row>
    <row r="485" spans="1:10" x14ac:dyDescent="0.25">
      <c r="A485" t="s">
        <v>21</v>
      </c>
      <c r="B485" t="s">
        <v>340</v>
      </c>
      <c r="C485" t="s">
        <v>12</v>
      </c>
      <c r="D485">
        <v>49793</v>
      </c>
      <c r="E485" t="s">
        <v>51</v>
      </c>
      <c r="F485" t="s">
        <v>52</v>
      </c>
      <c r="G485" t="s">
        <v>49</v>
      </c>
      <c r="H485" t="s">
        <v>16</v>
      </c>
      <c r="I485">
        <v>6.5</v>
      </c>
    </row>
    <row r="486" spans="1:10" x14ac:dyDescent="0.25">
      <c r="A486" t="s">
        <v>21</v>
      </c>
      <c r="B486" t="s">
        <v>340</v>
      </c>
      <c r="C486" t="s">
        <v>12</v>
      </c>
      <c r="D486">
        <v>445</v>
      </c>
      <c r="E486" t="s">
        <v>71</v>
      </c>
      <c r="F486" t="s">
        <v>72</v>
      </c>
      <c r="G486" t="s">
        <v>73</v>
      </c>
      <c r="H486" t="s">
        <v>74</v>
      </c>
      <c r="I486">
        <v>5.3</v>
      </c>
    </row>
    <row r="487" spans="1:10" x14ac:dyDescent="0.25">
      <c r="A487" t="s">
        <v>21</v>
      </c>
      <c r="B487" t="s">
        <v>340</v>
      </c>
      <c r="C487" t="s">
        <v>12</v>
      </c>
      <c r="D487">
        <v>3389</v>
      </c>
      <c r="E487" t="s">
        <v>117</v>
      </c>
      <c r="F487" t="s">
        <v>118</v>
      </c>
      <c r="G487" t="s">
        <v>119</v>
      </c>
      <c r="H487" t="s">
        <v>16</v>
      </c>
    </row>
    <row r="488" spans="1:10" x14ac:dyDescent="0.25">
      <c r="A488" t="s">
        <v>21</v>
      </c>
      <c r="B488" t="s">
        <v>340</v>
      </c>
      <c r="C488" t="s">
        <v>12</v>
      </c>
      <c r="D488">
        <v>3389</v>
      </c>
      <c r="E488" t="s">
        <v>75</v>
      </c>
      <c r="F488" t="s">
        <v>76</v>
      </c>
      <c r="G488" t="s">
        <v>77</v>
      </c>
      <c r="H488" t="s">
        <v>78</v>
      </c>
      <c r="I488">
        <v>4</v>
      </c>
    </row>
    <row r="489" spans="1:10" x14ac:dyDescent="0.25">
      <c r="A489" t="s">
        <v>21</v>
      </c>
      <c r="B489" t="s">
        <v>340</v>
      </c>
      <c r="C489" t="s">
        <v>12</v>
      </c>
      <c r="D489">
        <v>3389</v>
      </c>
      <c r="E489" t="s">
        <v>120</v>
      </c>
      <c r="F489" t="s">
        <v>121</v>
      </c>
      <c r="G489" t="s">
        <v>122</v>
      </c>
      <c r="H489" t="s">
        <v>123</v>
      </c>
      <c r="I489">
        <v>5.9</v>
      </c>
      <c r="J489">
        <v>3.6</v>
      </c>
    </row>
    <row r="490" spans="1:10" x14ac:dyDescent="0.25">
      <c r="A490" t="s">
        <v>21</v>
      </c>
      <c r="B490" t="s">
        <v>340</v>
      </c>
      <c r="C490" t="s">
        <v>12</v>
      </c>
      <c r="D490">
        <v>49793</v>
      </c>
      <c r="E490" t="s">
        <v>120</v>
      </c>
      <c r="F490" t="s">
        <v>121</v>
      </c>
      <c r="G490" t="s">
        <v>122</v>
      </c>
      <c r="H490" t="s">
        <v>123</v>
      </c>
      <c r="I490">
        <v>5.9</v>
      </c>
      <c r="J490">
        <v>3.6</v>
      </c>
    </row>
    <row r="491" spans="1:10" x14ac:dyDescent="0.25">
      <c r="A491" t="s">
        <v>10</v>
      </c>
      <c r="B491" t="s">
        <v>340</v>
      </c>
      <c r="C491" t="s">
        <v>12</v>
      </c>
      <c r="D491">
        <v>49793</v>
      </c>
      <c r="E491" t="s">
        <v>124</v>
      </c>
      <c r="F491" t="s">
        <v>125</v>
      </c>
      <c r="G491" t="s">
        <v>126</v>
      </c>
      <c r="H491" t="s">
        <v>127</v>
      </c>
    </row>
    <row r="492" spans="1:10" x14ac:dyDescent="0.25">
      <c r="A492" t="s">
        <v>35</v>
      </c>
      <c r="B492" t="s">
        <v>340</v>
      </c>
      <c r="C492" t="s">
        <v>12</v>
      </c>
      <c r="D492">
        <v>49793</v>
      </c>
      <c r="E492" t="s">
        <v>158</v>
      </c>
      <c r="F492" t="s">
        <v>159</v>
      </c>
      <c r="G492" t="s">
        <v>160</v>
      </c>
      <c r="H492" t="s">
        <v>161</v>
      </c>
      <c r="I492">
        <v>10</v>
      </c>
    </row>
    <row r="493" spans="1:10" x14ac:dyDescent="0.25">
      <c r="A493" t="s">
        <v>10</v>
      </c>
      <c r="B493" t="s">
        <v>340</v>
      </c>
      <c r="C493" t="s">
        <v>12</v>
      </c>
      <c r="D493">
        <v>49793</v>
      </c>
      <c r="E493" t="s">
        <v>128</v>
      </c>
      <c r="F493" t="s">
        <v>129</v>
      </c>
      <c r="G493" t="s">
        <v>130</v>
      </c>
      <c r="H493" t="s">
        <v>131</v>
      </c>
      <c r="I493">
        <v>3.4</v>
      </c>
      <c r="J493">
        <v>5.0999999999999996</v>
      </c>
    </row>
    <row r="494" spans="1:10" x14ac:dyDescent="0.25">
      <c r="A494" t="s">
        <v>10</v>
      </c>
      <c r="B494" t="s">
        <v>340</v>
      </c>
      <c r="C494" t="s">
        <v>12</v>
      </c>
      <c r="D494">
        <v>3389</v>
      </c>
      <c r="E494" t="s">
        <v>139</v>
      </c>
      <c r="F494" t="s">
        <v>140</v>
      </c>
      <c r="G494" t="s">
        <v>141</v>
      </c>
      <c r="H494" t="s">
        <v>142</v>
      </c>
      <c r="I494">
        <v>3.7</v>
      </c>
      <c r="J494">
        <v>4.5</v>
      </c>
    </row>
    <row r="495" spans="1:10" x14ac:dyDescent="0.25">
      <c r="A495" t="s">
        <v>10</v>
      </c>
      <c r="B495" t="s">
        <v>340</v>
      </c>
      <c r="C495" t="s">
        <v>12</v>
      </c>
      <c r="D495">
        <v>49793</v>
      </c>
      <c r="E495" t="s">
        <v>139</v>
      </c>
      <c r="F495" t="s">
        <v>140</v>
      </c>
      <c r="G495" t="s">
        <v>141</v>
      </c>
      <c r="H495" t="s">
        <v>142</v>
      </c>
      <c r="I495">
        <v>3.7</v>
      </c>
      <c r="J495">
        <v>4.5</v>
      </c>
    </row>
    <row r="496" spans="1:10" x14ac:dyDescent="0.25">
      <c r="A496" t="s">
        <v>10</v>
      </c>
      <c r="B496" t="s">
        <v>340</v>
      </c>
      <c r="C496" t="s">
        <v>12</v>
      </c>
      <c r="D496">
        <v>445</v>
      </c>
      <c r="E496" t="s">
        <v>235</v>
      </c>
      <c r="F496" t="s">
        <v>236</v>
      </c>
      <c r="G496" t="s">
        <v>237</v>
      </c>
      <c r="H496" t="s">
        <v>238</v>
      </c>
    </row>
    <row r="497" spans="1:9" x14ac:dyDescent="0.25">
      <c r="A497" t="s">
        <v>17</v>
      </c>
      <c r="B497" t="s">
        <v>340</v>
      </c>
      <c r="C497" t="s">
        <v>12</v>
      </c>
      <c r="D497">
        <v>445</v>
      </c>
      <c r="E497" t="s">
        <v>87</v>
      </c>
      <c r="F497" t="s">
        <v>88</v>
      </c>
      <c r="G497" t="s">
        <v>20</v>
      </c>
      <c r="H497" t="s">
        <v>16</v>
      </c>
    </row>
    <row r="498" spans="1:9" x14ac:dyDescent="0.25">
      <c r="A498" t="s">
        <v>21</v>
      </c>
      <c r="B498" t="s">
        <v>340</v>
      </c>
      <c r="C498" t="s">
        <v>12</v>
      </c>
      <c r="D498">
        <v>3389</v>
      </c>
      <c r="E498" t="s">
        <v>79</v>
      </c>
      <c r="F498" t="s">
        <v>80</v>
      </c>
      <c r="G498" t="s">
        <v>81</v>
      </c>
      <c r="H498" t="s">
        <v>82</v>
      </c>
      <c r="I498">
        <v>6.5</v>
      </c>
    </row>
    <row r="499" spans="1:9" x14ac:dyDescent="0.25">
      <c r="A499" t="s">
        <v>21</v>
      </c>
      <c r="B499" t="s">
        <v>340</v>
      </c>
      <c r="C499" t="s">
        <v>12</v>
      </c>
      <c r="D499">
        <v>49793</v>
      </c>
      <c r="E499" t="s">
        <v>79</v>
      </c>
      <c r="F499" t="s">
        <v>80</v>
      </c>
      <c r="G499" t="s">
        <v>81</v>
      </c>
      <c r="H499" t="s">
        <v>82</v>
      </c>
      <c r="I499">
        <v>6.5</v>
      </c>
    </row>
    <row r="500" spans="1:9" x14ac:dyDescent="0.25">
      <c r="A500" t="s">
        <v>35</v>
      </c>
      <c r="B500" t="s">
        <v>340</v>
      </c>
      <c r="C500" t="s">
        <v>12</v>
      </c>
      <c r="D500">
        <v>0</v>
      </c>
      <c r="E500" t="s">
        <v>239</v>
      </c>
      <c r="F500" t="s">
        <v>240</v>
      </c>
      <c r="G500" t="s">
        <v>241</v>
      </c>
      <c r="H500" t="s">
        <v>242</v>
      </c>
      <c r="I500">
        <v>10</v>
      </c>
    </row>
    <row r="501" spans="1:9" x14ac:dyDescent="0.25">
      <c r="A501" t="s">
        <v>10</v>
      </c>
      <c r="B501" t="s">
        <v>340</v>
      </c>
      <c r="C501" t="s">
        <v>12</v>
      </c>
      <c r="D501">
        <v>3389</v>
      </c>
      <c r="E501" t="s">
        <v>243</v>
      </c>
      <c r="F501" t="s">
        <v>80</v>
      </c>
      <c r="G501" t="s">
        <v>84</v>
      </c>
      <c r="H501" t="s">
        <v>244</v>
      </c>
    </row>
    <row r="502" spans="1:9" x14ac:dyDescent="0.25">
      <c r="A502" t="s">
        <v>21</v>
      </c>
      <c r="B502" t="s">
        <v>340</v>
      </c>
      <c r="C502" t="s">
        <v>12</v>
      </c>
      <c r="D502">
        <v>3389</v>
      </c>
      <c r="E502" t="s">
        <v>83</v>
      </c>
      <c r="F502" t="s">
        <v>80</v>
      </c>
      <c r="G502" t="s">
        <v>84</v>
      </c>
      <c r="H502" t="s">
        <v>85</v>
      </c>
      <c r="I502">
        <v>6.5</v>
      </c>
    </row>
    <row r="503" spans="1:9" x14ac:dyDescent="0.25">
      <c r="A503" t="s">
        <v>17</v>
      </c>
      <c r="B503" t="s">
        <v>341</v>
      </c>
      <c r="C503" t="s">
        <v>12</v>
      </c>
      <c r="D503">
        <v>0</v>
      </c>
      <c r="E503" t="s">
        <v>225</v>
      </c>
      <c r="F503" t="s">
        <v>226</v>
      </c>
      <c r="G503" t="s">
        <v>20</v>
      </c>
      <c r="H503" t="s">
        <v>16</v>
      </c>
    </row>
    <row r="504" spans="1:9" x14ac:dyDescent="0.25">
      <c r="A504" t="s">
        <v>17</v>
      </c>
      <c r="B504" t="s">
        <v>341</v>
      </c>
      <c r="C504" t="s">
        <v>12</v>
      </c>
      <c r="D504">
        <v>0</v>
      </c>
      <c r="E504" t="s">
        <v>18</v>
      </c>
      <c r="F504" t="s">
        <v>19</v>
      </c>
      <c r="G504" t="s">
        <v>20</v>
      </c>
      <c r="H504" t="s">
        <v>16</v>
      </c>
    </row>
    <row r="505" spans="1:9" x14ac:dyDescent="0.25">
      <c r="A505" t="s">
        <v>17</v>
      </c>
      <c r="B505" t="s">
        <v>341</v>
      </c>
      <c r="C505" t="s">
        <v>12</v>
      </c>
      <c r="D505">
        <v>5985</v>
      </c>
      <c r="E505" t="s">
        <v>227</v>
      </c>
      <c r="F505" t="s">
        <v>228</v>
      </c>
      <c r="G505" t="s">
        <v>229</v>
      </c>
      <c r="H505" t="s">
        <v>230</v>
      </c>
    </row>
    <row r="506" spans="1:9" x14ac:dyDescent="0.25">
      <c r="A506" t="s">
        <v>17</v>
      </c>
      <c r="B506" t="s">
        <v>341</v>
      </c>
      <c r="C506" t="s">
        <v>12</v>
      </c>
      <c r="D506">
        <v>0</v>
      </c>
      <c r="E506" t="s">
        <v>211</v>
      </c>
      <c r="F506" t="s">
        <v>212</v>
      </c>
      <c r="G506" t="s">
        <v>20</v>
      </c>
      <c r="H506" t="s">
        <v>213</v>
      </c>
    </row>
    <row r="507" spans="1:9" x14ac:dyDescent="0.25">
      <c r="A507" t="s">
        <v>17</v>
      </c>
      <c r="B507" t="s">
        <v>341</v>
      </c>
      <c r="C507" t="s">
        <v>12</v>
      </c>
      <c r="D507">
        <v>0</v>
      </c>
      <c r="E507" t="s">
        <v>231</v>
      </c>
      <c r="F507" t="s">
        <v>232</v>
      </c>
      <c r="G507" t="s">
        <v>233</v>
      </c>
      <c r="H507" t="s">
        <v>234</v>
      </c>
    </row>
    <row r="508" spans="1:9" x14ac:dyDescent="0.25">
      <c r="A508" t="s">
        <v>21</v>
      </c>
      <c r="B508" t="s">
        <v>341</v>
      </c>
      <c r="C508" t="s">
        <v>12</v>
      </c>
      <c r="D508">
        <v>445</v>
      </c>
      <c r="E508" t="s">
        <v>71</v>
      </c>
      <c r="F508" t="s">
        <v>72</v>
      </c>
      <c r="G508" t="s">
        <v>73</v>
      </c>
      <c r="H508" t="s">
        <v>74</v>
      </c>
      <c r="I508">
        <v>5.3</v>
      </c>
    </row>
    <row r="509" spans="1:9" x14ac:dyDescent="0.25">
      <c r="A509" t="s">
        <v>17</v>
      </c>
      <c r="B509" t="s">
        <v>341</v>
      </c>
      <c r="C509" t="s">
        <v>12</v>
      </c>
      <c r="D509">
        <v>445</v>
      </c>
      <c r="E509" t="s">
        <v>87</v>
      </c>
      <c r="F509" t="s">
        <v>88</v>
      </c>
      <c r="G509" t="s">
        <v>20</v>
      </c>
      <c r="H509" t="s">
        <v>16</v>
      </c>
    </row>
    <row r="510" spans="1:9" x14ac:dyDescent="0.25">
      <c r="A510" t="s">
        <v>17</v>
      </c>
      <c r="B510" t="s">
        <v>342</v>
      </c>
      <c r="C510" t="s">
        <v>12</v>
      </c>
      <c r="D510">
        <v>0</v>
      </c>
      <c r="E510" t="s">
        <v>225</v>
      </c>
      <c r="F510" t="s">
        <v>226</v>
      </c>
      <c r="G510" t="s">
        <v>20</v>
      </c>
      <c r="H510" t="s">
        <v>16</v>
      </c>
    </row>
    <row r="511" spans="1:9" x14ac:dyDescent="0.25">
      <c r="A511" t="s">
        <v>17</v>
      </c>
      <c r="B511" t="s">
        <v>342</v>
      </c>
      <c r="C511" t="s">
        <v>12</v>
      </c>
      <c r="D511">
        <v>0</v>
      </c>
      <c r="E511" t="s">
        <v>18</v>
      </c>
      <c r="F511" t="s">
        <v>19</v>
      </c>
      <c r="G511" t="s">
        <v>20</v>
      </c>
      <c r="H511" t="s">
        <v>16</v>
      </c>
    </row>
    <row r="512" spans="1:9" x14ac:dyDescent="0.25">
      <c r="A512" t="s">
        <v>17</v>
      </c>
      <c r="B512" t="s">
        <v>342</v>
      </c>
      <c r="C512" t="s">
        <v>12</v>
      </c>
      <c r="D512">
        <v>5985</v>
      </c>
      <c r="E512" t="s">
        <v>227</v>
      </c>
      <c r="F512" t="s">
        <v>228</v>
      </c>
      <c r="G512" t="s">
        <v>229</v>
      </c>
      <c r="H512" t="s">
        <v>230</v>
      </c>
    </row>
    <row r="513" spans="1:9" x14ac:dyDescent="0.25">
      <c r="A513" t="s">
        <v>17</v>
      </c>
      <c r="B513" t="s">
        <v>342</v>
      </c>
      <c r="C513" t="s">
        <v>12</v>
      </c>
      <c r="D513">
        <v>0</v>
      </c>
      <c r="E513" t="s">
        <v>211</v>
      </c>
      <c r="F513" t="s">
        <v>212</v>
      </c>
      <c r="G513" t="s">
        <v>20</v>
      </c>
      <c r="H513" t="s">
        <v>213</v>
      </c>
    </row>
    <row r="514" spans="1:9" x14ac:dyDescent="0.25">
      <c r="A514" t="s">
        <v>17</v>
      </c>
      <c r="B514" t="s">
        <v>342</v>
      </c>
      <c r="C514" t="s">
        <v>12</v>
      </c>
      <c r="D514">
        <v>0</v>
      </c>
      <c r="E514" t="s">
        <v>231</v>
      </c>
      <c r="F514" t="s">
        <v>232</v>
      </c>
      <c r="G514" t="s">
        <v>233</v>
      </c>
      <c r="H514" t="s">
        <v>234</v>
      </c>
    </row>
    <row r="515" spans="1:9" x14ac:dyDescent="0.25">
      <c r="A515" t="s">
        <v>21</v>
      </c>
      <c r="B515" t="s">
        <v>342</v>
      </c>
      <c r="C515" t="s">
        <v>12</v>
      </c>
      <c r="D515">
        <v>445</v>
      </c>
      <c r="E515" t="s">
        <v>71</v>
      </c>
      <c r="F515" t="s">
        <v>72</v>
      </c>
      <c r="G515" t="s">
        <v>73</v>
      </c>
      <c r="H515" t="s">
        <v>74</v>
      </c>
      <c r="I515">
        <v>5.3</v>
      </c>
    </row>
    <row r="516" spans="1:9" x14ac:dyDescent="0.25">
      <c r="A516" t="s">
        <v>17</v>
      </c>
      <c r="B516" t="s">
        <v>342</v>
      </c>
      <c r="C516" t="s">
        <v>12</v>
      </c>
      <c r="D516">
        <v>445</v>
      </c>
      <c r="E516" t="s">
        <v>87</v>
      </c>
      <c r="F516" t="s">
        <v>88</v>
      </c>
      <c r="G516" t="s">
        <v>20</v>
      </c>
      <c r="H516" t="s">
        <v>16</v>
      </c>
    </row>
    <row r="517" spans="1:9" x14ac:dyDescent="0.25">
      <c r="A517" t="s">
        <v>17</v>
      </c>
      <c r="B517" t="s">
        <v>343</v>
      </c>
      <c r="C517" t="s">
        <v>12</v>
      </c>
      <c r="D517">
        <v>0</v>
      </c>
      <c r="E517" t="s">
        <v>225</v>
      </c>
      <c r="F517" t="s">
        <v>226</v>
      </c>
      <c r="G517" t="s">
        <v>20</v>
      </c>
      <c r="H517" t="s">
        <v>16</v>
      </c>
    </row>
    <row r="518" spans="1:9" x14ac:dyDescent="0.25">
      <c r="A518" t="s">
        <v>17</v>
      </c>
      <c r="B518" t="s">
        <v>343</v>
      </c>
      <c r="C518" t="s">
        <v>12</v>
      </c>
      <c r="D518">
        <v>0</v>
      </c>
      <c r="E518" t="s">
        <v>18</v>
      </c>
      <c r="F518" t="s">
        <v>19</v>
      </c>
      <c r="G518" t="s">
        <v>20</v>
      </c>
      <c r="H518" t="s">
        <v>16</v>
      </c>
    </row>
    <row r="519" spans="1:9" x14ac:dyDescent="0.25">
      <c r="A519" t="s">
        <v>17</v>
      </c>
      <c r="B519" t="s">
        <v>343</v>
      </c>
      <c r="C519" t="s">
        <v>12</v>
      </c>
      <c r="D519">
        <v>5985</v>
      </c>
      <c r="E519" t="s">
        <v>227</v>
      </c>
      <c r="F519" t="s">
        <v>228</v>
      </c>
      <c r="G519" t="s">
        <v>229</v>
      </c>
      <c r="H519" t="s">
        <v>230</v>
      </c>
    </row>
    <row r="520" spans="1:9" x14ac:dyDescent="0.25">
      <c r="A520" t="s">
        <v>17</v>
      </c>
      <c r="B520" t="s">
        <v>343</v>
      </c>
      <c r="C520" t="s">
        <v>12</v>
      </c>
      <c r="D520">
        <v>0</v>
      </c>
      <c r="E520" t="s">
        <v>211</v>
      </c>
      <c r="F520" t="s">
        <v>212</v>
      </c>
      <c r="G520" t="s">
        <v>20</v>
      </c>
      <c r="H520" t="s">
        <v>213</v>
      </c>
    </row>
    <row r="521" spans="1:9" x14ac:dyDescent="0.25">
      <c r="A521" t="s">
        <v>17</v>
      </c>
      <c r="B521" t="s">
        <v>343</v>
      </c>
      <c r="C521" t="s">
        <v>12</v>
      </c>
      <c r="D521">
        <v>0</v>
      </c>
      <c r="E521" t="s">
        <v>231</v>
      </c>
      <c r="F521" t="s">
        <v>232</v>
      </c>
      <c r="G521" t="s">
        <v>233</v>
      </c>
      <c r="H521" t="s">
        <v>234</v>
      </c>
    </row>
    <row r="522" spans="1:9" x14ac:dyDescent="0.25">
      <c r="A522" t="s">
        <v>21</v>
      </c>
      <c r="B522" t="s">
        <v>343</v>
      </c>
      <c r="C522" t="s">
        <v>12</v>
      </c>
      <c r="D522">
        <v>445</v>
      </c>
      <c r="E522" t="s">
        <v>71</v>
      </c>
      <c r="F522" t="s">
        <v>72</v>
      </c>
      <c r="G522" t="s">
        <v>73</v>
      </c>
      <c r="H522" t="s">
        <v>74</v>
      </c>
      <c r="I522">
        <v>5.3</v>
      </c>
    </row>
    <row r="523" spans="1:9" x14ac:dyDescent="0.25">
      <c r="A523" t="s">
        <v>17</v>
      </c>
      <c r="B523" t="s">
        <v>343</v>
      </c>
      <c r="C523" t="s">
        <v>12</v>
      </c>
      <c r="D523">
        <v>445</v>
      </c>
      <c r="E523" t="s">
        <v>87</v>
      </c>
      <c r="F523" t="s">
        <v>88</v>
      </c>
      <c r="G523" t="s">
        <v>20</v>
      </c>
      <c r="H523" t="s">
        <v>16</v>
      </c>
    </row>
    <row r="524" spans="1:9" x14ac:dyDescent="0.25">
      <c r="A524" t="s">
        <v>17</v>
      </c>
      <c r="B524" t="s">
        <v>344</v>
      </c>
      <c r="C524" t="s">
        <v>12</v>
      </c>
      <c r="D524">
        <v>0</v>
      </c>
      <c r="E524" t="s">
        <v>225</v>
      </c>
      <c r="F524" t="s">
        <v>226</v>
      </c>
      <c r="G524" t="s">
        <v>20</v>
      </c>
      <c r="H524" t="s">
        <v>16</v>
      </c>
    </row>
    <row r="525" spans="1:9" x14ac:dyDescent="0.25">
      <c r="A525" t="s">
        <v>17</v>
      </c>
      <c r="B525" t="s">
        <v>344</v>
      </c>
      <c r="C525" t="s">
        <v>12</v>
      </c>
      <c r="D525">
        <v>0</v>
      </c>
      <c r="E525" t="s">
        <v>18</v>
      </c>
      <c r="F525" t="s">
        <v>19</v>
      </c>
      <c r="G525" t="s">
        <v>20</v>
      </c>
      <c r="H525" t="s">
        <v>16</v>
      </c>
    </row>
    <row r="526" spans="1:9" x14ac:dyDescent="0.25">
      <c r="A526" t="s">
        <v>17</v>
      </c>
      <c r="B526" t="s">
        <v>344</v>
      </c>
      <c r="C526" t="s">
        <v>12</v>
      </c>
      <c r="D526">
        <v>5985</v>
      </c>
      <c r="E526" t="s">
        <v>227</v>
      </c>
      <c r="F526" t="s">
        <v>228</v>
      </c>
      <c r="G526" t="s">
        <v>229</v>
      </c>
      <c r="H526" t="s">
        <v>230</v>
      </c>
    </row>
    <row r="527" spans="1:9" x14ac:dyDescent="0.25">
      <c r="A527" t="s">
        <v>17</v>
      </c>
      <c r="B527" t="s">
        <v>344</v>
      </c>
      <c r="C527" t="s">
        <v>12</v>
      </c>
      <c r="D527">
        <v>0</v>
      </c>
      <c r="E527" t="s">
        <v>211</v>
      </c>
      <c r="F527" t="s">
        <v>212</v>
      </c>
      <c r="G527" t="s">
        <v>20</v>
      </c>
      <c r="H527" t="s">
        <v>213</v>
      </c>
    </row>
    <row r="528" spans="1:9" x14ac:dyDescent="0.25">
      <c r="A528" t="s">
        <v>17</v>
      </c>
      <c r="B528" t="s">
        <v>344</v>
      </c>
      <c r="C528" t="s">
        <v>12</v>
      </c>
      <c r="D528">
        <v>0</v>
      </c>
      <c r="E528" t="s">
        <v>231</v>
      </c>
      <c r="F528" t="s">
        <v>232</v>
      </c>
      <c r="G528" t="s">
        <v>233</v>
      </c>
      <c r="H528" t="s">
        <v>234</v>
      </c>
    </row>
    <row r="529" spans="1:10" x14ac:dyDescent="0.25">
      <c r="A529" t="s">
        <v>21</v>
      </c>
      <c r="B529" t="s">
        <v>344</v>
      </c>
      <c r="C529" t="s">
        <v>12</v>
      </c>
      <c r="D529">
        <v>445</v>
      </c>
      <c r="E529" t="s">
        <v>71</v>
      </c>
      <c r="F529" t="s">
        <v>72</v>
      </c>
      <c r="G529" t="s">
        <v>73</v>
      </c>
      <c r="H529" t="s">
        <v>74</v>
      </c>
      <c r="I529">
        <v>5.3</v>
      </c>
    </row>
    <row r="530" spans="1:10" x14ac:dyDescent="0.25">
      <c r="A530" t="s">
        <v>17</v>
      </c>
      <c r="B530" t="s">
        <v>344</v>
      </c>
      <c r="C530" t="s">
        <v>12</v>
      </c>
      <c r="D530">
        <v>445</v>
      </c>
      <c r="E530" t="s">
        <v>87</v>
      </c>
      <c r="F530" t="s">
        <v>88</v>
      </c>
      <c r="G530" t="s">
        <v>20</v>
      </c>
      <c r="H530" t="s">
        <v>16</v>
      </c>
    </row>
    <row r="531" spans="1:10" x14ac:dyDescent="0.25">
      <c r="A531" t="s">
        <v>17</v>
      </c>
      <c r="B531" t="s">
        <v>345</v>
      </c>
      <c r="C531" t="s">
        <v>12</v>
      </c>
      <c r="D531">
        <v>0</v>
      </c>
      <c r="E531" t="s">
        <v>225</v>
      </c>
      <c r="F531" t="s">
        <v>226</v>
      </c>
      <c r="G531" t="s">
        <v>20</v>
      </c>
      <c r="H531" t="s">
        <v>16</v>
      </c>
    </row>
    <row r="532" spans="1:10" x14ac:dyDescent="0.25">
      <c r="A532" t="s">
        <v>17</v>
      </c>
      <c r="B532" t="s">
        <v>345</v>
      </c>
      <c r="C532" t="s">
        <v>12</v>
      </c>
      <c r="D532">
        <v>0</v>
      </c>
      <c r="E532" t="s">
        <v>18</v>
      </c>
      <c r="F532" t="s">
        <v>19</v>
      </c>
      <c r="G532" t="s">
        <v>20</v>
      </c>
      <c r="H532" t="s">
        <v>16</v>
      </c>
    </row>
    <row r="533" spans="1:10" x14ac:dyDescent="0.25">
      <c r="A533" t="s">
        <v>17</v>
      </c>
      <c r="B533" t="s">
        <v>345</v>
      </c>
      <c r="C533" t="s">
        <v>12</v>
      </c>
      <c r="D533">
        <v>0</v>
      </c>
      <c r="E533" t="s">
        <v>211</v>
      </c>
      <c r="F533" t="s">
        <v>212</v>
      </c>
      <c r="G533" t="s">
        <v>20</v>
      </c>
      <c r="H533" t="s">
        <v>213</v>
      </c>
    </row>
    <row r="534" spans="1:10" x14ac:dyDescent="0.25">
      <c r="A534" t="s">
        <v>17</v>
      </c>
      <c r="B534" t="s">
        <v>345</v>
      </c>
      <c r="C534" t="s">
        <v>12</v>
      </c>
      <c r="D534">
        <v>0</v>
      </c>
      <c r="E534" t="s">
        <v>250</v>
      </c>
      <c r="F534" t="s">
        <v>251</v>
      </c>
      <c r="G534" t="s">
        <v>252</v>
      </c>
      <c r="H534" t="s">
        <v>16</v>
      </c>
    </row>
    <row r="535" spans="1:10" x14ac:dyDescent="0.25">
      <c r="A535" t="s">
        <v>17</v>
      </c>
      <c r="B535" t="s">
        <v>345</v>
      </c>
      <c r="C535" t="s">
        <v>12</v>
      </c>
      <c r="D535">
        <v>0</v>
      </c>
      <c r="E535" t="s">
        <v>53</v>
      </c>
      <c r="F535" t="s">
        <v>54</v>
      </c>
      <c r="G535" t="s">
        <v>55</v>
      </c>
      <c r="H535" t="s">
        <v>16</v>
      </c>
    </row>
    <row r="536" spans="1:10" x14ac:dyDescent="0.25">
      <c r="A536" t="s">
        <v>21</v>
      </c>
      <c r="B536" t="s">
        <v>345</v>
      </c>
      <c r="C536" t="s">
        <v>12</v>
      </c>
      <c r="D536">
        <v>80</v>
      </c>
      <c r="E536" t="s">
        <v>346</v>
      </c>
      <c r="F536" t="s">
        <v>347</v>
      </c>
      <c r="G536" t="s">
        <v>348</v>
      </c>
      <c r="H536" t="s">
        <v>349</v>
      </c>
      <c r="I536">
        <v>6.1</v>
      </c>
      <c r="J536">
        <v>5.7</v>
      </c>
    </row>
    <row r="537" spans="1:10" x14ac:dyDescent="0.25">
      <c r="A537" t="s">
        <v>17</v>
      </c>
      <c r="B537" t="s">
        <v>350</v>
      </c>
      <c r="C537" t="s">
        <v>12</v>
      </c>
      <c r="D537">
        <v>3389</v>
      </c>
      <c r="E537" t="s">
        <v>222</v>
      </c>
      <c r="F537" t="s">
        <v>223</v>
      </c>
      <c r="G537" t="s">
        <v>224</v>
      </c>
      <c r="H537" t="s">
        <v>16</v>
      </c>
    </row>
    <row r="538" spans="1:10" x14ac:dyDescent="0.25">
      <c r="A538" t="s">
        <v>17</v>
      </c>
      <c r="B538" t="s">
        <v>350</v>
      </c>
      <c r="C538" t="s">
        <v>12</v>
      </c>
      <c r="D538">
        <v>0</v>
      </c>
      <c r="E538" t="s">
        <v>225</v>
      </c>
      <c r="F538" t="s">
        <v>226</v>
      </c>
      <c r="G538" t="s">
        <v>20</v>
      </c>
      <c r="H538" t="s">
        <v>16</v>
      </c>
    </row>
    <row r="539" spans="1:10" x14ac:dyDescent="0.25">
      <c r="A539" t="s">
        <v>17</v>
      </c>
      <c r="B539" t="s">
        <v>350</v>
      </c>
      <c r="C539" t="s">
        <v>12</v>
      </c>
      <c r="D539">
        <v>0</v>
      </c>
      <c r="E539" t="s">
        <v>18</v>
      </c>
      <c r="F539" t="s">
        <v>19</v>
      </c>
      <c r="G539" t="s">
        <v>20</v>
      </c>
      <c r="H539" t="s">
        <v>16</v>
      </c>
    </row>
    <row r="540" spans="1:10" x14ac:dyDescent="0.25">
      <c r="A540" t="s">
        <v>42</v>
      </c>
      <c r="B540" t="s">
        <v>350</v>
      </c>
      <c r="C540" t="s">
        <v>12</v>
      </c>
      <c r="D540">
        <v>3389</v>
      </c>
      <c r="E540" t="s">
        <v>65</v>
      </c>
      <c r="F540" t="s">
        <v>66</v>
      </c>
      <c r="G540" t="s">
        <v>67</v>
      </c>
      <c r="H540" t="s">
        <v>68</v>
      </c>
      <c r="I540">
        <v>7.5</v>
      </c>
      <c r="J540">
        <v>6.1</v>
      </c>
    </row>
    <row r="541" spans="1:10" x14ac:dyDescent="0.25">
      <c r="A541" t="s">
        <v>17</v>
      </c>
      <c r="B541" t="s">
        <v>350</v>
      </c>
      <c r="C541" t="s">
        <v>12</v>
      </c>
      <c r="D541">
        <v>0</v>
      </c>
      <c r="E541" t="s">
        <v>211</v>
      </c>
      <c r="F541" t="s">
        <v>212</v>
      </c>
      <c r="G541" t="s">
        <v>20</v>
      </c>
      <c r="H541" t="s">
        <v>213</v>
      </c>
    </row>
    <row r="542" spans="1:10" x14ac:dyDescent="0.25">
      <c r="A542" t="s">
        <v>17</v>
      </c>
      <c r="B542" t="s">
        <v>350</v>
      </c>
      <c r="C542" t="s">
        <v>12</v>
      </c>
      <c r="D542">
        <v>0</v>
      </c>
      <c r="E542" t="s">
        <v>250</v>
      </c>
      <c r="F542" t="s">
        <v>251</v>
      </c>
      <c r="G542" t="s">
        <v>252</v>
      </c>
      <c r="H542" t="s">
        <v>16</v>
      </c>
    </row>
    <row r="543" spans="1:10" x14ac:dyDescent="0.25">
      <c r="A543" t="s">
        <v>21</v>
      </c>
      <c r="B543" t="s">
        <v>350</v>
      </c>
      <c r="C543" t="s">
        <v>12</v>
      </c>
      <c r="D543">
        <v>3389</v>
      </c>
      <c r="E543" t="s">
        <v>47</v>
      </c>
      <c r="F543" t="s">
        <v>48</v>
      </c>
      <c r="G543" t="s">
        <v>49</v>
      </c>
      <c r="H543" t="s">
        <v>50</v>
      </c>
      <c r="I543">
        <v>6.5</v>
      </c>
    </row>
    <row r="544" spans="1:10" x14ac:dyDescent="0.25">
      <c r="A544" t="s">
        <v>21</v>
      </c>
      <c r="B544" t="s">
        <v>350</v>
      </c>
      <c r="C544" t="s">
        <v>12</v>
      </c>
      <c r="D544">
        <v>3389</v>
      </c>
      <c r="E544" t="s">
        <v>51</v>
      </c>
      <c r="F544" t="s">
        <v>52</v>
      </c>
      <c r="G544" t="s">
        <v>49</v>
      </c>
      <c r="H544" t="s">
        <v>16</v>
      </c>
      <c r="I544">
        <v>6.5</v>
      </c>
    </row>
    <row r="545" spans="1:10" x14ac:dyDescent="0.25">
      <c r="A545" t="s">
        <v>21</v>
      </c>
      <c r="B545" t="s">
        <v>350</v>
      </c>
      <c r="C545" t="s">
        <v>12</v>
      </c>
      <c r="D545">
        <v>3389</v>
      </c>
      <c r="E545" t="s">
        <v>75</v>
      </c>
      <c r="F545" t="s">
        <v>76</v>
      </c>
      <c r="G545" t="s">
        <v>77</v>
      </c>
      <c r="H545" t="s">
        <v>78</v>
      </c>
      <c r="I545">
        <v>4</v>
      </c>
    </row>
    <row r="546" spans="1:10" x14ac:dyDescent="0.25">
      <c r="A546" t="s">
        <v>21</v>
      </c>
      <c r="B546" t="s">
        <v>350</v>
      </c>
      <c r="C546" t="s">
        <v>12</v>
      </c>
      <c r="D546">
        <v>3389</v>
      </c>
      <c r="E546" t="s">
        <v>79</v>
      </c>
      <c r="F546" t="s">
        <v>80</v>
      </c>
      <c r="G546" t="s">
        <v>81</v>
      </c>
      <c r="H546" t="s">
        <v>82</v>
      </c>
      <c r="I546">
        <v>6.5</v>
      </c>
    </row>
    <row r="547" spans="1:10" x14ac:dyDescent="0.25">
      <c r="A547" t="s">
        <v>10</v>
      </c>
      <c r="B547" t="s">
        <v>350</v>
      </c>
      <c r="C547" t="s">
        <v>12</v>
      </c>
      <c r="D547">
        <v>3389</v>
      </c>
      <c r="E547" t="s">
        <v>243</v>
      </c>
      <c r="F547" t="s">
        <v>80</v>
      </c>
      <c r="G547" t="s">
        <v>84</v>
      </c>
      <c r="H547" t="s">
        <v>244</v>
      </c>
    </row>
    <row r="548" spans="1:10" x14ac:dyDescent="0.25">
      <c r="A548" t="s">
        <v>21</v>
      </c>
      <c r="B548" t="s">
        <v>350</v>
      </c>
      <c r="C548" t="s">
        <v>12</v>
      </c>
      <c r="D548">
        <v>3389</v>
      </c>
      <c r="E548" t="s">
        <v>83</v>
      </c>
      <c r="F548" t="s">
        <v>80</v>
      </c>
      <c r="G548" t="s">
        <v>84</v>
      </c>
      <c r="H548" t="s">
        <v>85</v>
      </c>
      <c r="I548">
        <v>6.5</v>
      </c>
    </row>
    <row r="549" spans="1:10" x14ac:dyDescent="0.25">
      <c r="A549" t="s">
        <v>35</v>
      </c>
      <c r="B549" t="s">
        <v>350</v>
      </c>
      <c r="C549" t="s">
        <v>12</v>
      </c>
      <c r="D549">
        <v>1801</v>
      </c>
      <c r="E549" t="s">
        <v>351</v>
      </c>
      <c r="F549" t="s">
        <v>352</v>
      </c>
      <c r="G549" t="s">
        <v>353</v>
      </c>
      <c r="H549" t="s">
        <v>354</v>
      </c>
      <c r="I549">
        <v>9.8000000000000007</v>
      </c>
      <c r="J549">
        <v>7.4</v>
      </c>
    </row>
    <row r="550" spans="1:10" x14ac:dyDescent="0.25">
      <c r="A550" t="s">
        <v>17</v>
      </c>
      <c r="B550" t="s">
        <v>355</v>
      </c>
      <c r="C550" t="s">
        <v>12</v>
      </c>
      <c r="D550">
        <v>0</v>
      </c>
      <c r="E550" t="s">
        <v>225</v>
      </c>
      <c r="F550" t="s">
        <v>226</v>
      </c>
      <c r="G550" t="s">
        <v>20</v>
      </c>
      <c r="H550" t="s">
        <v>16</v>
      </c>
    </row>
    <row r="551" spans="1:10" x14ac:dyDescent="0.25">
      <c r="A551" t="s">
        <v>17</v>
      </c>
      <c r="B551" t="s">
        <v>355</v>
      </c>
      <c r="C551" t="s">
        <v>12</v>
      </c>
      <c r="D551">
        <v>0</v>
      </c>
      <c r="E551" t="s">
        <v>18</v>
      </c>
      <c r="F551" t="s">
        <v>19</v>
      </c>
      <c r="G551" t="s">
        <v>20</v>
      </c>
      <c r="H551" t="s">
        <v>16</v>
      </c>
    </row>
    <row r="552" spans="1:10" x14ac:dyDescent="0.25">
      <c r="A552" t="s">
        <v>17</v>
      </c>
      <c r="B552" t="s">
        <v>355</v>
      </c>
      <c r="C552" t="s">
        <v>12</v>
      </c>
      <c r="D552">
        <v>5985</v>
      </c>
      <c r="E552" t="s">
        <v>227</v>
      </c>
      <c r="F552" t="s">
        <v>228</v>
      </c>
      <c r="G552" t="s">
        <v>229</v>
      </c>
      <c r="H552" t="s">
        <v>230</v>
      </c>
    </row>
    <row r="553" spans="1:10" x14ac:dyDescent="0.25">
      <c r="A553" t="s">
        <v>17</v>
      </c>
      <c r="B553" t="s">
        <v>355</v>
      </c>
      <c r="C553" t="s">
        <v>12</v>
      </c>
      <c r="D553">
        <v>0</v>
      </c>
      <c r="E553" t="s">
        <v>211</v>
      </c>
      <c r="F553" t="s">
        <v>212</v>
      </c>
      <c r="G553" t="s">
        <v>20</v>
      </c>
      <c r="H553" t="s">
        <v>213</v>
      </c>
    </row>
    <row r="554" spans="1:10" x14ac:dyDescent="0.25">
      <c r="A554" t="s">
        <v>17</v>
      </c>
      <c r="B554" t="s">
        <v>355</v>
      </c>
      <c r="C554" t="s">
        <v>12</v>
      </c>
      <c r="D554">
        <v>0</v>
      </c>
      <c r="E554" t="s">
        <v>231</v>
      </c>
      <c r="F554" t="s">
        <v>232</v>
      </c>
      <c r="G554" t="s">
        <v>233</v>
      </c>
      <c r="H554" t="s">
        <v>234</v>
      </c>
    </row>
    <row r="555" spans="1:10" x14ac:dyDescent="0.25">
      <c r="A555" t="s">
        <v>21</v>
      </c>
      <c r="B555" t="s">
        <v>355</v>
      </c>
      <c r="C555" t="s">
        <v>12</v>
      </c>
      <c r="D555">
        <v>445</v>
      </c>
      <c r="E555" t="s">
        <v>71</v>
      </c>
      <c r="F555" t="s">
        <v>72</v>
      </c>
      <c r="G555" t="s">
        <v>73</v>
      </c>
      <c r="H555" t="s">
        <v>74</v>
      </c>
      <c r="I555">
        <v>5.3</v>
      </c>
    </row>
    <row r="556" spans="1:10" x14ac:dyDescent="0.25">
      <c r="A556" t="s">
        <v>17</v>
      </c>
      <c r="B556" t="s">
        <v>355</v>
      </c>
      <c r="C556" t="s">
        <v>12</v>
      </c>
      <c r="D556">
        <v>445</v>
      </c>
      <c r="E556" t="s">
        <v>87</v>
      </c>
      <c r="F556" t="s">
        <v>88</v>
      </c>
      <c r="G556" t="s">
        <v>20</v>
      </c>
      <c r="H556" t="s">
        <v>16</v>
      </c>
    </row>
    <row r="557" spans="1:10" x14ac:dyDescent="0.25">
      <c r="A557" t="s">
        <v>17</v>
      </c>
      <c r="B557" t="s">
        <v>356</v>
      </c>
      <c r="C557" t="s">
        <v>12</v>
      </c>
      <c r="D557">
        <v>3389</v>
      </c>
      <c r="E557" t="s">
        <v>222</v>
      </c>
      <c r="F557" t="s">
        <v>223</v>
      </c>
      <c r="G557" t="s">
        <v>224</v>
      </c>
      <c r="H557" t="s">
        <v>16</v>
      </c>
    </row>
    <row r="558" spans="1:10" x14ac:dyDescent="0.25">
      <c r="A558" t="s">
        <v>17</v>
      </c>
      <c r="B558" t="s">
        <v>356</v>
      </c>
      <c r="C558" t="s">
        <v>12</v>
      </c>
      <c r="D558">
        <v>0</v>
      </c>
      <c r="E558" t="s">
        <v>225</v>
      </c>
      <c r="F558" t="s">
        <v>226</v>
      </c>
      <c r="G558" t="s">
        <v>20</v>
      </c>
      <c r="H558" t="s">
        <v>16</v>
      </c>
    </row>
    <row r="559" spans="1:10" x14ac:dyDescent="0.25">
      <c r="A559" t="s">
        <v>17</v>
      </c>
      <c r="B559" t="s">
        <v>356</v>
      </c>
      <c r="C559" t="s">
        <v>12</v>
      </c>
      <c r="D559">
        <v>0</v>
      </c>
      <c r="E559" t="s">
        <v>18</v>
      </c>
      <c r="F559" t="s">
        <v>19</v>
      </c>
      <c r="G559" t="s">
        <v>20</v>
      </c>
      <c r="H559" t="s">
        <v>16</v>
      </c>
    </row>
    <row r="560" spans="1:10" x14ac:dyDescent="0.25">
      <c r="A560" t="s">
        <v>17</v>
      </c>
      <c r="B560" t="s">
        <v>356</v>
      </c>
      <c r="C560" t="s">
        <v>12</v>
      </c>
      <c r="D560">
        <v>5985</v>
      </c>
      <c r="E560" t="s">
        <v>227</v>
      </c>
      <c r="F560" t="s">
        <v>228</v>
      </c>
      <c r="G560" t="s">
        <v>229</v>
      </c>
      <c r="H560" t="s">
        <v>230</v>
      </c>
    </row>
    <row r="561" spans="1:10" x14ac:dyDescent="0.25">
      <c r="A561" t="s">
        <v>42</v>
      </c>
      <c r="B561" t="s">
        <v>356</v>
      </c>
      <c r="C561" t="s">
        <v>12</v>
      </c>
      <c r="D561">
        <v>3389</v>
      </c>
      <c r="E561" t="s">
        <v>65</v>
      </c>
      <c r="F561" t="s">
        <v>66</v>
      </c>
      <c r="G561" t="s">
        <v>67</v>
      </c>
      <c r="H561" t="s">
        <v>68</v>
      </c>
      <c r="I561">
        <v>7.5</v>
      </c>
      <c r="J561">
        <v>6.1</v>
      </c>
    </row>
    <row r="562" spans="1:10" x14ac:dyDescent="0.25">
      <c r="A562" t="s">
        <v>17</v>
      </c>
      <c r="B562" t="s">
        <v>356</v>
      </c>
      <c r="C562" t="s">
        <v>12</v>
      </c>
      <c r="D562">
        <v>0</v>
      </c>
      <c r="E562" t="s">
        <v>211</v>
      </c>
      <c r="F562" t="s">
        <v>212</v>
      </c>
      <c r="G562" t="s">
        <v>20</v>
      </c>
      <c r="H562" t="s">
        <v>213</v>
      </c>
    </row>
    <row r="563" spans="1:10" x14ac:dyDescent="0.25">
      <c r="A563" t="s">
        <v>17</v>
      </c>
      <c r="B563" t="s">
        <v>356</v>
      </c>
      <c r="C563" t="s">
        <v>12</v>
      </c>
      <c r="D563">
        <v>0</v>
      </c>
      <c r="E563" t="s">
        <v>231</v>
      </c>
      <c r="F563" t="s">
        <v>232</v>
      </c>
      <c r="G563" t="s">
        <v>233</v>
      </c>
      <c r="H563" t="s">
        <v>234</v>
      </c>
    </row>
    <row r="564" spans="1:10" x14ac:dyDescent="0.25">
      <c r="A564" t="s">
        <v>21</v>
      </c>
      <c r="B564" t="s">
        <v>356</v>
      </c>
      <c r="C564" t="s">
        <v>12</v>
      </c>
      <c r="D564">
        <v>3389</v>
      </c>
      <c r="E564" t="s">
        <v>47</v>
      </c>
      <c r="F564" t="s">
        <v>48</v>
      </c>
      <c r="G564" t="s">
        <v>49</v>
      </c>
      <c r="H564" t="s">
        <v>50</v>
      </c>
      <c r="I564">
        <v>6.5</v>
      </c>
    </row>
    <row r="565" spans="1:10" x14ac:dyDescent="0.25">
      <c r="A565" t="s">
        <v>21</v>
      </c>
      <c r="B565" t="s">
        <v>356</v>
      </c>
      <c r="C565" t="s">
        <v>12</v>
      </c>
      <c r="D565">
        <v>3389</v>
      </c>
      <c r="E565" t="s">
        <v>51</v>
      </c>
      <c r="F565" t="s">
        <v>52</v>
      </c>
      <c r="G565" t="s">
        <v>49</v>
      </c>
      <c r="H565" t="s">
        <v>16</v>
      </c>
      <c r="I565">
        <v>6.5</v>
      </c>
    </row>
    <row r="566" spans="1:10" x14ac:dyDescent="0.25">
      <c r="A566" t="s">
        <v>21</v>
      </c>
      <c r="B566" t="s">
        <v>356</v>
      </c>
      <c r="C566" t="s">
        <v>12</v>
      </c>
      <c r="D566">
        <v>445</v>
      </c>
      <c r="E566" t="s">
        <v>71</v>
      </c>
      <c r="F566" t="s">
        <v>72</v>
      </c>
      <c r="G566" t="s">
        <v>73</v>
      </c>
      <c r="H566" t="s">
        <v>74</v>
      </c>
      <c r="I566">
        <v>5.3</v>
      </c>
    </row>
    <row r="567" spans="1:10" x14ac:dyDescent="0.25">
      <c r="A567" t="s">
        <v>21</v>
      </c>
      <c r="B567" t="s">
        <v>356</v>
      </c>
      <c r="C567" t="s">
        <v>12</v>
      </c>
      <c r="D567">
        <v>3389</v>
      </c>
      <c r="E567" t="s">
        <v>75</v>
      </c>
      <c r="F567" t="s">
        <v>76</v>
      </c>
      <c r="G567" t="s">
        <v>77</v>
      </c>
      <c r="H567" t="s">
        <v>78</v>
      </c>
      <c r="I567">
        <v>4</v>
      </c>
    </row>
    <row r="568" spans="1:10" x14ac:dyDescent="0.25">
      <c r="A568" t="s">
        <v>17</v>
      </c>
      <c r="B568" t="s">
        <v>356</v>
      </c>
      <c r="C568" t="s">
        <v>12</v>
      </c>
      <c r="D568">
        <v>445</v>
      </c>
      <c r="E568" t="s">
        <v>87</v>
      </c>
      <c r="F568" t="s">
        <v>88</v>
      </c>
      <c r="G568" t="s">
        <v>20</v>
      </c>
      <c r="H568" t="s">
        <v>16</v>
      </c>
    </row>
    <row r="569" spans="1:10" x14ac:dyDescent="0.25">
      <c r="A569" t="s">
        <v>21</v>
      </c>
      <c r="B569" t="s">
        <v>356</v>
      </c>
      <c r="C569" t="s">
        <v>12</v>
      </c>
      <c r="D569">
        <v>3389</v>
      </c>
      <c r="E569" t="s">
        <v>79</v>
      </c>
      <c r="F569" t="s">
        <v>80</v>
      </c>
      <c r="G569" t="s">
        <v>81</v>
      </c>
      <c r="H569" t="s">
        <v>82</v>
      </c>
      <c r="I569">
        <v>6.5</v>
      </c>
    </row>
    <row r="570" spans="1:10" x14ac:dyDescent="0.25">
      <c r="A570" t="s">
        <v>10</v>
      </c>
      <c r="B570" t="s">
        <v>356</v>
      </c>
      <c r="C570" t="s">
        <v>12</v>
      </c>
      <c r="D570">
        <v>3389</v>
      </c>
      <c r="E570" t="s">
        <v>243</v>
      </c>
      <c r="F570" t="s">
        <v>80</v>
      </c>
      <c r="G570" t="s">
        <v>84</v>
      </c>
      <c r="H570" t="s">
        <v>244</v>
      </c>
    </row>
    <row r="571" spans="1:10" x14ac:dyDescent="0.25">
      <c r="A571" t="s">
        <v>21</v>
      </c>
      <c r="B571" t="s">
        <v>356</v>
      </c>
      <c r="C571" t="s">
        <v>12</v>
      </c>
      <c r="D571">
        <v>3389</v>
      </c>
      <c r="E571" t="s">
        <v>83</v>
      </c>
      <c r="F571" t="s">
        <v>80</v>
      </c>
      <c r="G571" t="s">
        <v>84</v>
      </c>
      <c r="H571" t="s">
        <v>85</v>
      </c>
      <c r="I571">
        <v>6.5</v>
      </c>
    </row>
    <row r="572" spans="1:10" x14ac:dyDescent="0.25">
      <c r="A572" t="s">
        <v>17</v>
      </c>
      <c r="B572" t="s">
        <v>357</v>
      </c>
      <c r="C572" t="s">
        <v>12</v>
      </c>
      <c r="D572">
        <v>0</v>
      </c>
      <c r="E572" t="s">
        <v>225</v>
      </c>
      <c r="F572" t="s">
        <v>226</v>
      </c>
      <c r="G572" t="s">
        <v>20</v>
      </c>
      <c r="H572" t="s">
        <v>16</v>
      </c>
    </row>
    <row r="573" spans="1:10" x14ac:dyDescent="0.25">
      <c r="A573" t="s">
        <v>17</v>
      </c>
      <c r="B573" t="s">
        <v>357</v>
      </c>
      <c r="C573" t="s">
        <v>12</v>
      </c>
      <c r="D573">
        <v>0</v>
      </c>
      <c r="E573" t="s">
        <v>18</v>
      </c>
      <c r="F573" t="s">
        <v>19</v>
      </c>
      <c r="G573" t="s">
        <v>20</v>
      </c>
      <c r="H573" t="s">
        <v>16</v>
      </c>
    </row>
    <row r="574" spans="1:10" x14ac:dyDescent="0.25">
      <c r="A574" t="s">
        <v>17</v>
      </c>
      <c r="B574" t="s">
        <v>357</v>
      </c>
      <c r="C574" t="s">
        <v>12</v>
      </c>
      <c r="D574">
        <v>5985</v>
      </c>
      <c r="E574" t="s">
        <v>227</v>
      </c>
      <c r="F574" t="s">
        <v>228</v>
      </c>
      <c r="G574" t="s">
        <v>229</v>
      </c>
      <c r="H574" t="s">
        <v>230</v>
      </c>
    </row>
    <row r="575" spans="1:10" x14ac:dyDescent="0.25">
      <c r="A575" t="s">
        <v>17</v>
      </c>
      <c r="B575" t="s">
        <v>357</v>
      </c>
      <c r="C575" t="s">
        <v>12</v>
      </c>
      <c r="D575">
        <v>0</v>
      </c>
      <c r="E575" t="s">
        <v>211</v>
      </c>
      <c r="F575" t="s">
        <v>212</v>
      </c>
      <c r="G575" t="s">
        <v>20</v>
      </c>
      <c r="H575" t="s">
        <v>213</v>
      </c>
    </row>
    <row r="576" spans="1:10" x14ac:dyDescent="0.25">
      <c r="A576" t="s">
        <v>17</v>
      </c>
      <c r="B576" t="s">
        <v>357</v>
      </c>
      <c r="C576" t="s">
        <v>12</v>
      </c>
      <c r="D576">
        <v>0</v>
      </c>
      <c r="E576" t="s">
        <v>231</v>
      </c>
      <c r="F576" t="s">
        <v>232</v>
      </c>
      <c r="G576" t="s">
        <v>233</v>
      </c>
      <c r="H576" t="s">
        <v>234</v>
      </c>
    </row>
    <row r="577" spans="1:10" x14ac:dyDescent="0.25">
      <c r="A577" t="s">
        <v>21</v>
      </c>
      <c r="B577" t="s">
        <v>357</v>
      </c>
      <c r="C577" t="s">
        <v>12</v>
      </c>
      <c r="D577">
        <v>445</v>
      </c>
      <c r="E577" t="s">
        <v>71</v>
      </c>
      <c r="F577" t="s">
        <v>72</v>
      </c>
      <c r="G577" t="s">
        <v>73</v>
      </c>
      <c r="H577" t="s">
        <v>74</v>
      </c>
      <c r="I577">
        <v>5.3</v>
      </c>
    </row>
    <row r="578" spans="1:10" x14ac:dyDescent="0.25">
      <c r="A578" t="s">
        <v>17</v>
      </c>
      <c r="B578" t="s">
        <v>357</v>
      </c>
      <c r="C578" t="s">
        <v>12</v>
      </c>
      <c r="D578">
        <v>445</v>
      </c>
      <c r="E578" t="s">
        <v>87</v>
      </c>
      <c r="F578" t="s">
        <v>88</v>
      </c>
      <c r="G578" t="s">
        <v>20</v>
      </c>
      <c r="H578" t="s">
        <v>16</v>
      </c>
    </row>
    <row r="579" spans="1:10" x14ac:dyDescent="0.25">
      <c r="A579" t="s">
        <v>35</v>
      </c>
      <c r="B579" t="s">
        <v>357</v>
      </c>
      <c r="C579" t="s">
        <v>12</v>
      </c>
      <c r="D579">
        <v>22350</v>
      </c>
      <c r="E579" t="s">
        <v>358</v>
      </c>
      <c r="F579" t="s">
        <v>359</v>
      </c>
      <c r="G579" t="s">
        <v>360</v>
      </c>
      <c r="H579" t="s">
        <v>361</v>
      </c>
      <c r="I579">
        <v>9.8000000000000007</v>
      </c>
      <c r="J579">
        <v>5.9</v>
      </c>
    </row>
    <row r="580" spans="1:10" x14ac:dyDescent="0.25">
      <c r="A580" t="s">
        <v>17</v>
      </c>
      <c r="B580" t="s">
        <v>362</v>
      </c>
      <c r="C580" t="s">
        <v>12</v>
      </c>
      <c r="D580">
        <v>0</v>
      </c>
      <c r="E580" t="s">
        <v>225</v>
      </c>
      <c r="F580" t="s">
        <v>226</v>
      </c>
      <c r="G580" t="s">
        <v>20</v>
      </c>
      <c r="H580" t="s">
        <v>16</v>
      </c>
    </row>
    <row r="581" spans="1:10" x14ac:dyDescent="0.25">
      <c r="A581" t="s">
        <v>17</v>
      </c>
      <c r="B581" t="s">
        <v>362</v>
      </c>
      <c r="C581" t="s">
        <v>12</v>
      </c>
      <c r="D581">
        <v>0</v>
      </c>
      <c r="E581" t="s">
        <v>18</v>
      </c>
      <c r="F581" t="s">
        <v>19</v>
      </c>
      <c r="G581" t="s">
        <v>20</v>
      </c>
      <c r="H581" t="s">
        <v>16</v>
      </c>
    </row>
    <row r="582" spans="1:10" x14ac:dyDescent="0.25">
      <c r="A582" t="s">
        <v>17</v>
      </c>
      <c r="B582" t="s">
        <v>362</v>
      </c>
      <c r="C582" t="s">
        <v>12</v>
      </c>
      <c r="D582">
        <v>5985</v>
      </c>
      <c r="E582" t="s">
        <v>227</v>
      </c>
      <c r="F582" t="s">
        <v>228</v>
      </c>
      <c r="G582" t="s">
        <v>229</v>
      </c>
      <c r="H582" t="s">
        <v>230</v>
      </c>
    </row>
    <row r="583" spans="1:10" x14ac:dyDescent="0.25">
      <c r="A583" t="s">
        <v>17</v>
      </c>
      <c r="B583" t="s">
        <v>362</v>
      </c>
      <c r="C583" t="s">
        <v>12</v>
      </c>
      <c r="D583">
        <v>0</v>
      </c>
      <c r="E583" t="s">
        <v>211</v>
      </c>
      <c r="F583" t="s">
        <v>212</v>
      </c>
      <c r="G583" t="s">
        <v>20</v>
      </c>
      <c r="H583" t="s">
        <v>213</v>
      </c>
    </row>
    <row r="584" spans="1:10" x14ac:dyDescent="0.25">
      <c r="A584" t="s">
        <v>17</v>
      </c>
      <c r="B584" t="s">
        <v>362</v>
      </c>
      <c r="C584" t="s">
        <v>12</v>
      </c>
      <c r="D584">
        <v>0</v>
      </c>
      <c r="E584" t="s">
        <v>231</v>
      </c>
      <c r="F584" t="s">
        <v>232</v>
      </c>
      <c r="G584" t="s">
        <v>233</v>
      </c>
      <c r="H584" t="s">
        <v>234</v>
      </c>
    </row>
    <row r="585" spans="1:10" x14ac:dyDescent="0.25">
      <c r="A585" t="s">
        <v>21</v>
      </c>
      <c r="B585" t="s">
        <v>362</v>
      </c>
      <c r="C585" t="s">
        <v>12</v>
      </c>
      <c r="D585">
        <v>445</v>
      </c>
      <c r="E585" t="s">
        <v>71</v>
      </c>
      <c r="F585" t="s">
        <v>72</v>
      </c>
      <c r="G585" t="s">
        <v>73</v>
      </c>
      <c r="H585" t="s">
        <v>74</v>
      </c>
      <c r="I585">
        <v>5.3</v>
      </c>
    </row>
    <row r="586" spans="1:10" x14ac:dyDescent="0.25">
      <c r="A586" t="s">
        <v>17</v>
      </c>
      <c r="B586" t="s">
        <v>362</v>
      </c>
      <c r="C586" t="s">
        <v>12</v>
      </c>
      <c r="D586">
        <v>445</v>
      </c>
      <c r="E586" t="s">
        <v>87</v>
      </c>
      <c r="F586" t="s">
        <v>88</v>
      </c>
      <c r="G586" t="s">
        <v>20</v>
      </c>
      <c r="H586" t="s">
        <v>16</v>
      </c>
    </row>
    <row r="587" spans="1:10" x14ac:dyDescent="0.25">
      <c r="A587" t="s">
        <v>17</v>
      </c>
      <c r="B587" t="s">
        <v>363</v>
      </c>
      <c r="C587" t="s">
        <v>12</v>
      </c>
      <c r="D587">
        <v>0</v>
      </c>
      <c r="E587" t="s">
        <v>225</v>
      </c>
      <c r="F587" t="s">
        <v>226</v>
      </c>
      <c r="G587" t="s">
        <v>20</v>
      </c>
      <c r="H587" t="s">
        <v>16</v>
      </c>
    </row>
    <row r="588" spans="1:10" x14ac:dyDescent="0.25">
      <c r="A588" t="s">
        <v>17</v>
      </c>
      <c r="B588" t="s">
        <v>363</v>
      </c>
      <c r="C588" t="s">
        <v>12</v>
      </c>
      <c r="D588">
        <v>0</v>
      </c>
      <c r="E588" t="s">
        <v>18</v>
      </c>
      <c r="F588" t="s">
        <v>19</v>
      </c>
      <c r="G588" t="s">
        <v>20</v>
      </c>
      <c r="H588" t="s">
        <v>16</v>
      </c>
    </row>
    <row r="589" spans="1:10" x14ac:dyDescent="0.25">
      <c r="A589" t="s">
        <v>17</v>
      </c>
      <c r="B589" t="s">
        <v>363</v>
      </c>
      <c r="C589" t="s">
        <v>12</v>
      </c>
      <c r="D589">
        <v>5985</v>
      </c>
      <c r="E589" t="s">
        <v>227</v>
      </c>
      <c r="F589" t="s">
        <v>228</v>
      </c>
      <c r="G589" t="s">
        <v>229</v>
      </c>
      <c r="H589" t="s">
        <v>230</v>
      </c>
    </row>
    <row r="590" spans="1:10" x14ac:dyDescent="0.25">
      <c r="A590" t="s">
        <v>17</v>
      </c>
      <c r="B590" t="s">
        <v>363</v>
      </c>
      <c r="C590" t="s">
        <v>43</v>
      </c>
      <c r="D590">
        <v>137</v>
      </c>
      <c r="E590" t="s">
        <v>167</v>
      </c>
      <c r="F590" t="s">
        <v>168</v>
      </c>
      <c r="G590" t="s">
        <v>20</v>
      </c>
      <c r="H590" t="s">
        <v>16</v>
      </c>
    </row>
    <row r="591" spans="1:10" x14ac:dyDescent="0.25">
      <c r="A591" t="s">
        <v>17</v>
      </c>
      <c r="B591" t="s">
        <v>363</v>
      </c>
      <c r="C591" t="s">
        <v>12</v>
      </c>
      <c r="D591">
        <v>0</v>
      </c>
      <c r="E591" t="s">
        <v>211</v>
      </c>
      <c r="F591" t="s">
        <v>212</v>
      </c>
      <c r="G591" t="s">
        <v>20</v>
      </c>
      <c r="H591" t="s">
        <v>213</v>
      </c>
    </row>
    <row r="592" spans="1:10" x14ac:dyDescent="0.25">
      <c r="A592" t="s">
        <v>17</v>
      </c>
      <c r="B592" t="s">
        <v>363</v>
      </c>
      <c r="C592" t="s">
        <v>12</v>
      </c>
      <c r="D592">
        <v>0</v>
      </c>
      <c r="E592" t="s">
        <v>231</v>
      </c>
      <c r="F592" t="s">
        <v>232</v>
      </c>
      <c r="G592" t="s">
        <v>233</v>
      </c>
      <c r="H592" t="s">
        <v>234</v>
      </c>
    </row>
    <row r="593" spans="1:10" x14ac:dyDescent="0.25">
      <c r="A593" t="s">
        <v>21</v>
      </c>
      <c r="B593" t="s">
        <v>363</v>
      </c>
      <c r="C593" t="s">
        <v>12</v>
      </c>
      <c r="D593">
        <v>445</v>
      </c>
      <c r="E593" t="s">
        <v>71</v>
      </c>
      <c r="F593" t="s">
        <v>72</v>
      </c>
      <c r="G593" t="s">
        <v>73</v>
      </c>
      <c r="H593" t="s">
        <v>74</v>
      </c>
      <c r="I593">
        <v>5.3</v>
      </c>
    </row>
    <row r="594" spans="1:10" x14ac:dyDescent="0.25">
      <c r="A594" t="s">
        <v>17</v>
      </c>
      <c r="B594" t="s">
        <v>363</v>
      </c>
      <c r="C594" t="s">
        <v>12</v>
      </c>
      <c r="D594">
        <v>445</v>
      </c>
      <c r="E594" t="s">
        <v>87</v>
      </c>
      <c r="F594" t="s">
        <v>88</v>
      </c>
      <c r="G594" t="s">
        <v>20</v>
      </c>
      <c r="H594" t="s">
        <v>16</v>
      </c>
    </row>
    <row r="595" spans="1:10" x14ac:dyDescent="0.25">
      <c r="A595" t="s">
        <v>17</v>
      </c>
      <c r="B595" t="s">
        <v>364</v>
      </c>
      <c r="C595" t="s">
        <v>12</v>
      </c>
      <c r="D595">
        <v>0</v>
      </c>
      <c r="E595" t="s">
        <v>225</v>
      </c>
      <c r="F595" t="s">
        <v>226</v>
      </c>
      <c r="G595" t="s">
        <v>20</v>
      </c>
      <c r="H595" t="s">
        <v>16</v>
      </c>
    </row>
    <row r="596" spans="1:10" x14ac:dyDescent="0.25">
      <c r="A596" t="s">
        <v>17</v>
      </c>
      <c r="B596" t="s">
        <v>364</v>
      </c>
      <c r="C596" t="s">
        <v>12</v>
      </c>
      <c r="D596">
        <v>0</v>
      </c>
      <c r="E596" t="s">
        <v>18</v>
      </c>
      <c r="F596" t="s">
        <v>19</v>
      </c>
      <c r="G596" t="s">
        <v>20</v>
      </c>
      <c r="H596" t="s">
        <v>16</v>
      </c>
    </row>
    <row r="597" spans="1:10" x14ac:dyDescent="0.25">
      <c r="A597" t="s">
        <v>17</v>
      </c>
      <c r="B597" t="s">
        <v>364</v>
      </c>
      <c r="C597" t="s">
        <v>12</v>
      </c>
      <c r="D597">
        <v>0</v>
      </c>
      <c r="E597" t="s">
        <v>211</v>
      </c>
      <c r="F597" t="s">
        <v>212</v>
      </c>
      <c r="G597" t="s">
        <v>20</v>
      </c>
      <c r="H597" t="s">
        <v>213</v>
      </c>
    </row>
    <row r="598" spans="1:10" x14ac:dyDescent="0.25">
      <c r="A598" t="s">
        <v>21</v>
      </c>
      <c r="B598" t="s">
        <v>364</v>
      </c>
      <c r="C598" t="s">
        <v>12</v>
      </c>
      <c r="D598">
        <v>445</v>
      </c>
      <c r="E598" t="s">
        <v>71</v>
      </c>
      <c r="F598" t="s">
        <v>72</v>
      </c>
      <c r="G598" t="s">
        <v>73</v>
      </c>
      <c r="H598" t="s">
        <v>74</v>
      </c>
      <c r="I598">
        <v>5.3</v>
      </c>
    </row>
    <row r="599" spans="1:10" x14ac:dyDescent="0.25">
      <c r="A599" t="s">
        <v>17</v>
      </c>
      <c r="B599" t="s">
        <v>364</v>
      </c>
      <c r="C599" t="s">
        <v>12</v>
      </c>
      <c r="D599">
        <v>445</v>
      </c>
      <c r="E599" t="s">
        <v>87</v>
      </c>
      <c r="F599" t="s">
        <v>88</v>
      </c>
      <c r="G599" t="s">
        <v>20</v>
      </c>
      <c r="H599" t="s">
        <v>16</v>
      </c>
    </row>
    <row r="600" spans="1:10" x14ac:dyDescent="0.25">
      <c r="A600" t="s">
        <v>17</v>
      </c>
      <c r="B600" t="s">
        <v>365</v>
      </c>
      <c r="C600" t="s">
        <v>12</v>
      </c>
      <c r="D600">
        <v>3389</v>
      </c>
      <c r="E600" t="s">
        <v>222</v>
      </c>
      <c r="F600" t="s">
        <v>223</v>
      </c>
      <c r="G600" t="s">
        <v>224</v>
      </c>
      <c r="H600" t="s">
        <v>16</v>
      </c>
    </row>
    <row r="601" spans="1:10" x14ac:dyDescent="0.25">
      <c r="A601" t="s">
        <v>17</v>
      </c>
      <c r="B601" t="s">
        <v>365</v>
      </c>
      <c r="C601" t="s">
        <v>12</v>
      </c>
      <c r="D601">
        <v>0</v>
      </c>
      <c r="E601" t="s">
        <v>225</v>
      </c>
      <c r="F601" t="s">
        <v>226</v>
      </c>
      <c r="G601" t="s">
        <v>20</v>
      </c>
      <c r="H601" t="s">
        <v>16</v>
      </c>
    </row>
    <row r="602" spans="1:10" x14ac:dyDescent="0.25">
      <c r="A602" t="s">
        <v>17</v>
      </c>
      <c r="B602" t="s">
        <v>365</v>
      </c>
      <c r="C602" t="s">
        <v>12</v>
      </c>
      <c r="D602">
        <v>0</v>
      </c>
      <c r="E602" t="s">
        <v>18</v>
      </c>
      <c r="F602" t="s">
        <v>19</v>
      </c>
      <c r="G602" t="s">
        <v>20</v>
      </c>
      <c r="H602" t="s">
        <v>16</v>
      </c>
    </row>
    <row r="603" spans="1:10" x14ac:dyDescent="0.25">
      <c r="A603" t="s">
        <v>42</v>
      </c>
      <c r="B603" t="s">
        <v>365</v>
      </c>
      <c r="C603" t="s">
        <v>12</v>
      </c>
      <c r="D603">
        <v>3389</v>
      </c>
      <c r="E603" t="s">
        <v>65</v>
      </c>
      <c r="F603" t="s">
        <v>66</v>
      </c>
      <c r="G603" t="s">
        <v>67</v>
      </c>
      <c r="H603" t="s">
        <v>68</v>
      </c>
      <c r="I603">
        <v>7.5</v>
      </c>
      <c r="J603">
        <v>6.1</v>
      </c>
    </row>
    <row r="604" spans="1:10" x14ac:dyDescent="0.25">
      <c r="A604" t="s">
        <v>17</v>
      </c>
      <c r="B604" t="s">
        <v>365</v>
      </c>
      <c r="C604" t="s">
        <v>12</v>
      </c>
      <c r="D604">
        <v>0</v>
      </c>
      <c r="E604" t="s">
        <v>211</v>
      </c>
      <c r="F604" t="s">
        <v>212</v>
      </c>
      <c r="G604" t="s">
        <v>20</v>
      </c>
      <c r="H604" t="s">
        <v>213</v>
      </c>
    </row>
    <row r="605" spans="1:10" x14ac:dyDescent="0.25">
      <c r="A605" t="s">
        <v>17</v>
      </c>
      <c r="B605" t="s">
        <v>365</v>
      </c>
      <c r="C605" t="s">
        <v>12</v>
      </c>
      <c r="D605">
        <v>0</v>
      </c>
      <c r="E605" t="s">
        <v>250</v>
      </c>
      <c r="F605" t="s">
        <v>251</v>
      </c>
      <c r="G605" t="s">
        <v>252</v>
      </c>
      <c r="H605" t="s">
        <v>16</v>
      </c>
    </row>
    <row r="606" spans="1:10" x14ac:dyDescent="0.25">
      <c r="A606" t="s">
        <v>21</v>
      </c>
      <c r="B606" t="s">
        <v>365</v>
      </c>
      <c r="C606" t="s">
        <v>12</v>
      </c>
      <c r="D606">
        <v>3389</v>
      </c>
      <c r="E606" t="s">
        <v>47</v>
      </c>
      <c r="F606" t="s">
        <v>48</v>
      </c>
      <c r="G606" t="s">
        <v>49</v>
      </c>
      <c r="H606" t="s">
        <v>50</v>
      </c>
      <c r="I606">
        <v>6.5</v>
      </c>
    </row>
    <row r="607" spans="1:10" x14ac:dyDescent="0.25">
      <c r="A607" t="s">
        <v>21</v>
      </c>
      <c r="B607" t="s">
        <v>365</v>
      </c>
      <c r="C607" t="s">
        <v>12</v>
      </c>
      <c r="D607">
        <v>3389</v>
      </c>
      <c r="E607" t="s">
        <v>51</v>
      </c>
      <c r="F607" t="s">
        <v>52</v>
      </c>
      <c r="G607" t="s">
        <v>49</v>
      </c>
      <c r="H607" t="s">
        <v>16</v>
      </c>
      <c r="I607">
        <v>6.5</v>
      </c>
    </row>
    <row r="608" spans="1:10" x14ac:dyDescent="0.25">
      <c r="A608" t="s">
        <v>21</v>
      </c>
      <c r="B608" t="s">
        <v>365</v>
      </c>
      <c r="C608" t="s">
        <v>12</v>
      </c>
      <c r="D608">
        <v>3389</v>
      </c>
      <c r="E608" t="s">
        <v>75</v>
      </c>
      <c r="F608" t="s">
        <v>76</v>
      </c>
      <c r="G608" t="s">
        <v>77</v>
      </c>
      <c r="H608" t="s">
        <v>78</v>
      </c>
      <c r="I608">
        <v>4</v>
      </c>
    </row>
    <row r="609" spans="1:10" x14ac:dyDescent="0.25">
      <c r="A609" t="s">
        <v>21</v>
      </c>
      <c r="B609" t="s">
        <v>365</v>
      </c>
      <c r="C609" t="s">
        <v>12</v>
      </c>
      <c r="D609">
        <v>3389</v>
      </c>
      <c r="E609" t="s">
        <v>120</v>
      </c>
      <c r="F609" t="s">
        <v>121</v>
      </c>
      <c r="G609" t="s">
        <v>122</v>
      </c>
      <c r="H609" t="s">
        <v>123</v>
      </c>
      <c r="I609">
        <v>5.9</v>
      </c>
      <c r="J609">
        <v>3.6</v>
      </c>
    </row>
    <row r="610" spans="1:10" x14ac:dyDescent="0.25">
      <c r="A610" t="s">
        <v>21</v>
      </c>
      <c r="B610" t="s">
        <v>365</v>
      </c>
      <c r="C610" t="s">
        <v>12</v>
      </c>
      <c r="D610">
        <v>3389</v>
      </c>
      <c r="E610" t="s">
        <v>79</v>
      </c>
      <c r="F610" t="s">
        <v>80</v>
      </c>
      <c r="G610" t="s">
        <v>81</v>
      </c>
      <c r="H610" t="s">
        <v>82</v>
      </c>
      <c r="I610">
        <v>6.5</v>
      </c>
    </row>
    <row r="611" spans="1:10" x14ac:dyDescent="0.25">
      <c r="A611" t="s">
        <v>10</v>
      </c>
      <c r="B611" t="s">
        <v>365</v>
      </c>
      <c r="C611" t="s">
        <v>12</v>
      </c>
      <c r="D611">
        <v>3389</v>
      </c>
      <c r="E611" t="s">
        <v>243</v>
      </c>
      <c r="F611" t="s">
        <v>80</v>
      </c>
      <c r="G611" t="s">
        <v>84</v>
      </c>
      <c r="H611" t="s">
        <v>244</v>
      </c>
    </row>
    <row r="612" spans="1:10" x14ac:dyDescent="0.25">
      <c r="A612" t="s">
        <v>21</v>
      </c>
      <c r="B612" t="s">
        <v>365</v>
      </c>
      <c r="C612" t="s">
        <v>12</v>
      </c>
      <c r="D612">
        <v>3389</v>
      </c>
      <c r="E612" t="s">
        <v>83</v>
      </c>
      <c r="F612" t="s">
        <v>80</v>
      </c>
      <c r="G612" t="s">
        <v>84</v>
      </c>
      <c r="H612" t="s">
        <v>85</v>
      </c>
      <c r="I612">
        <v>6.5</v>
      </c>
    </row>
    <row r="613" spans="1:10" x14ac:dyDescent="0.25">
      <c r="A613" t="s">
        <v>17</v>
      </c>
      <c r="B613" t="s">
        <v>366</v>
      </c>
      <c r="C613" t="s">
        <v>12</v>
      </c>
      <c r="D613">
        <v>0</v>
      </c>
      <c r="E613" t="s">
        <v>225</v>
      </c>
      <c r="F613" t="s">
        <v>226</v>
      </c>
      <c r="G613" t="s">
        <v>20</v>
      </c>
      <c r="H613" t="s">
        <v>16</v>
      </c>
    </row>
    <row r="614" spans="1:10" x14ac:dyDescent="0.25">
      <c r="A614" t="s">
        <v>17</v>
      </c>
      <c r="B614" t="s">
        <v>366</v>
      </c>
      <c r="C614" t="s">
        <v>12</v>
      </c>
      <c r="D614">
        <v>0</v>
      </c>
      <c r="E614" t="s">
        <v>18</v>
      </c>
      <c r="F614" t="s">
        <v>19</v>
      </c>
      <c r="G614" t="s">
        <v>20</v>
      </c>
      <c r="H614" t="s">
        <v>16</v>
      </c>
    </row>
    <row r="615" spans="1:10" x14ac:dyDescent="0.25">
      <c r="A615" t="s">
        <v>17</v>
      </c>
      <c r="B615" t="s">
        <v>366</v>
      </c>
      <c r="C615" t="s">
        <v>12</v>
      </c>
      <c r="D615">
        <v>5985</v>
      </c>
      <c r="E615" t="s">
        <v>227</v>
      </c>
      <c r="F615" t="s">
        <v>228</v>
      </c>
      <c r="G615" t="s">
        <v>229</v>
      </c>
      <c r="H615" t="s">
        <v>230</v>
      </c>
    </row>
    <row r="616" spans="1:10" x14ac:dyDescent="0.25">
      <c r="A616" t="s">
        <v>17</v>
      </c>
      <c r="B616" t="s">
        <v>366</v>
      </c>
      <c r="C616" t="s">
        <v>12</v>
      </c>
      <c r="D616">
        <v>0</v>
      </c>
      <c r="E616" t="s">
        <v>211</v>
      </c>
      <c r="F616" t="s">
        <v>212</v>
      </c>
      <c r="G616" t="s">
        <v>20</v>
      </c>
      <c r="H616" t="s">
        <v>213</v>
      </c>
    </row>
    <row r="617" spans="1:10" x14ac:dyDescent="0.25">
      <c r="A617" t="s">
        <v>17</v>
      </c>
      <c r="B617" t="s">
        <v>366</v>
      </c>
      <c r="C617" t="s">
        <v>12</v>
      </c>
      <c r="D617">
        <v>0</v>
      </c>
      <c r="E617" t="s">
        <v>231</v>
      </c>
      <c r="F617" t="s">
        <v>232</v>
      </c>
      <c r="G617" t="s">
        <v>233</v>
      </c>
      <c r="H617" t="s">
        <v>234</v>
      </c>
    </row>
    <row r="618" spans="1:10" x14ac:dyDescent="0.25">
      <c r="A618" t="s">
        <v>21</v>
      </c>
      <c r="B618" t="s">
        <v>366</v>
      </c>
      <c r="C618" t="s">
        <v>12</v>
      </c>
      <c r="D618">
        <v>445</v>
      </c>
      <c r="E618" t="s">
        <v>71</v>
      </c>
      <c r="F618" t="s">
        <v>72</v>
      </c>
      <c r="G618" t="s">
        <v>73</v>
      </c>
      <c r="H618" t="s">
        <v>74</v>
      </c>
      <c r="I618">
        <v>5.3</v>
      </c>
    </row>
    <row r="619" spans="1:10" x14ac:dyDescent="0.25">
      <c r="A619" t="s">
        <v>17</v>
      </c>
      <c r="B619" t="s">
        <v>366</v>
      </c>
      <c r="C619" t="s">
        <v>12</v>
      </c>
      <c r="D619">
        <v>445</v>
      </c>
      <c r="E619" t="s">
        <v>87</v>
      </c>
      <c r="F619" t="s">
        <v>88</v>
      </c>
      <c r="G619" t="s">
        <v>20</v>
      </c>
      <c r="H619" t="s">
        <v>16</v>
      </c>
    </row>
    <row r="620" spans="1:10" x14ac:dyDescent="0.25">
      <c r="A620" t="s">
        <v>17</v>
      </c>
      <c r="B620" t="s">
        <v>367</v>
      </c>
      <c r="C620" t="s">
        <v>12</v>
      </c>
      <c r="D620">
        <v>0</v>
      </c>
      <c r="E620" t="s">
        <v>225</v>
      </c>
      <c r="F620" t="s">
        <v>226</v>
      </c>
      <c r="G620" t="s">
        <v>20</v>
      </c>
      <c r="H620" t="s">
        <v>16</v>
      </c>
    </row>
    <row r="621" spans="1:10" x14ac:dyDescent="0.25">
      <c r="A621" t="s">
        <v>17</v>
      </c>
      <c r="B621" t="s">
        <v>367</v>
      </c>
      <c r="C621" t="s">
        <v>12</v>
      </c>
      <c r="D621">
        <v>0</v>
      </c>
      <c r="E621" t="s">
        <v>18</v>
      </c>
      <c r="F621" t="s">
        <v>19</v>
      </c>
      <c r="G621" t="s">
        <v>20</v>
      </c>
      <c r="H621" t="s">
        <v>16</v>
      </c>
    </row>
    <row r="622" spans="1:10" x14ac:dyDescent="0.25">
      <c r="A622" t="s">
        <v>17</v>
      </c>
      <c r="B622" t="s">
        <v>367</v>
      </c>
      <c r="C622" t="s">
        <v>12</v>
      </c>
      <c r="D622">
        <v>5985</v>
      </c>
      <c r="E622" t="s">
        <v>227</v>
      </c>
      <c r="F622" t="s">
        <v>228</v>
      </c>
      <c r="G622" t="s">
        <v>229</v>
      </c>
      <c r="H622" t="s">
        <v>230</v>
      </c>
    </row>
    <row r="623" spans="1:10" x14ac:dyDescent="0.25">
      <c r="A623" t="s">
        <v>17</v>
      </c>
      <c r="B623" t="s">
        <v>367</v>
      </c>
      <c r="C623" t="s">
        <v>12</v>
      </c>
      <c r="D623">
        <v>0</v>
      </c>
      <c r="E623" t="s">
        <v>211</v>
      </c>
      <c r="F623" t="s">
        <v>212</v>
      </c>
      <c r="G623" t="s">
        <v>20</v>
      </c>
      <c r="H623" t="s">
        <v>213</v>
      </c>
    </row>
    <row r="624" spans="1:10" x14ac:dyDescent="0.25">
      <c r="A624" t="s">
        <v>17</v>
      </c>
      <c r="B624" t="s">
        <v>367</v>
      </c>
      <c r="C624" t="s">
        <v>12</v>
      </c>
      <c r="D624">
        <v>0</v>
      </c>
      <c r="E624" t="s">
        <v>231</v>
      </c>
      <c r="F624" t="s">
        <v>232</v>
      </c>
      <c r="G624" t="s">
        <v>233</v>
      </c>
      <c r="H624" t="s">
        <v>234</v>
      </c>
    </row>
    <row r="625" spans="1:9" x14ac:dyDescent="0.25">
      <c r="A625" t="s">
        <v>17</v>
      </c>
      <c r="B625" t="s">
        <v>367</v>
      </c>
      <c r="C625" t="s">
        <v>12</v>
      </c>
      <c r="D625">
        <v>0</v>
      </c>
      <c r="E625" t="s">
        <v>250</v>
      </c>
      <c r="F625" t="s">
        <v>251</v>
      </c>
      <c r="G625" t="s">
        <v>252</v>
      </c>
      <c r="H625" t="s">
        <v>16</v>
      </c>
    </row>
    <row r="626" spans="1:9" x14ac:dyDescent="0.25">
      <c r="A626" t="s">
        <v>21</v>
      </c>
      <c r="B626" t="s">
        <v>367</v>
      </c>
      <c r="C626" t="s">
        <v>12</v>
      </c>
      <c r="D626">
        <v>445</v>
      </c>
      <c r="E626" t="s">
        <v>71</v>
      </c>
      <c r="F626" t="s">
        <v>72</v>
      </c>
      <c r="G626" t="s">
        <v>73</v>
      </c>
      <c r="H626" t="s">
        <v>74</v>
      </c>
      <c r="I626">
        <v>5.3</v>
      </c>
    </row>
    <row r="627" spans="1:9" x14ac:dyDescent="0.25">
      <c r="A627" t="s">
        <v>17</v>
      </c>
      <c r="B627" t="s">
        <v>367</v>
      </c>
      <c r="C627" t="s">
        <v>12</v>
      </c>
      <c r="D627">
        <v>445</v>
      </c>
      <c r="E627" t="s">
        <v>87</v>
      </c>
      <c r="F627" t="s">
        <v>88</v>
      </c>
      <c r="G627" t="s">
        <v>20</v>
      </c>
      <c r="H627" t="s">
        <v>16</v>
      </c>
    </row>
    <row r="628" spans="1:9" x14ac:dyDescent="0.25">
      <c r="A628" t="s">
        <v>17</v>
      </c>
      <c r="B628" t="s">
        <v>368</v>
      </c>
      <c r="C628" t="s">
        <v>12</v>
      </c>
      <c r="D628">
        <v>0</v>
      </c>
      <c r="E628" t="s">
        <v>225</v>
      </c>
      <c r="F628" t="s">
        <v>226</v>
      </c>
      <c r="G628" t="s">
        <v>20</v>
      </c>
      <c r="H628" t="s">
        <v>16</v>
      </c>
    </row>
    <row r="629" spans="1:9" x14ac:dyDescent="0.25">
      <c r="A629" t="s">
        <v>17</v>
      </c>
      <c r="B629" t="s">
        <v>368</v>
      </c>
      <c r="C629" t="s">
        <v>12</v>
      </c>
      <c r="D629">
        <v>0</v>
      </c>
      <c r="E629" t="s">
        <v>18</v>
      </c>
      <c r="F629" t="s">
        <v>19</v>
      </c>
      <c r="G629" t="s">
        <v>20</v>
      </c>
      <c r="H629" t="s">
        <v>16</v>
      </c>
    </row>
    <row r="630" spans="1:9" x14ac:dyDescent="0.25">
      <c r="A630" t="s">
        <v>17</v>
      </c>
      <c r="B630" t="s">
        <v>368</v>
      </c>
      <c r="C630" t="s">
        <v>12</v>
      </c>
      <c r="D630">
        <v>0</v>
      </c>
      <c r="E630" t="s">
        <v>211</v>
      </c>
      <c r="F630" t="s">
        <v>212</v>
      </c>
      <c r="G630" t="s">
        <v>20</v>
      </c>
      <c r="H630" t="s">
        <v>213</v>
      </c>
    </row>
    <row r="631" spans="1:9" x14ac:dyDescent="0.25">
      <c r="A631" t="s">
        <v>17</v>
      </c>
      <c r="B631" t="s">
        <v>368</v>
      </c>
      <c r="C631" t="s">
        <v>12</v>
      </c>
      <c r="D631">
        <v>0</v>
      </c>
      <c r="E631" t="s">
        <v>250</v>
      </c>
      <c r="F631" t="s">
        <v>251</v>
      </c>
      <c r="G631" t="s">
        <v>252</v>
      </c>
      <c r="H631" t="s">
        <v>16</v>
      </c>
    </row>
    <row r="632" spans="1:9" x14ac:dyDescent="0.25">
      <c r="A632" t="s">
        <v>17</v>
      </c>
      <c r="B632" t="s">
        <v>369</v>
      </c>
      <c r="C632" t="s">
        <v>12</v>
      </c>
      <c r="D632">
        <v>0</v>
      </c>
      <c r="E632" t="s">
        <v>225</v>
      </c>
      <c r="F632" t="s">
        <v>226</v>
      </c>
      <c r="G632" t="s">
        <v>20</v>
      </c>
      <c r="H632" t="s">
        <v>16</v>
      </c>
    </row>
    <row r="633" spans="1:9" x14ac:dyDescent="0.25">
      <c r="A633" t="s">
        <v>17</v>
      </c>
      <c r="B633" t="s">
        <v>369</v>
      </c>
      <c r="C633" t="s">
        <v>12</v>
      </c>
      <c r="D633">
        <v>0</v>
      </c>
      <c r="E633" t="s">
        <v>18</v>
      </c>
      <c r="F633" t="s">
        <v>19</v>
      </c>
      <c r="G633" t="s">
        <v>20</v>
      </c>
      <c r="H633" t="s">
        <v>16</v>
      </c>
    </row>
    <row r="634" spans="1:9" x14ac:dyDescent="0.25">
      <c r="A634" t="s">
        <v>17</v>
      </c>
      <c r="B634" t="s">
        <v>369</v>
      </c>
      <c r="C634" t="s">
        <v>43</v>
      </c>
      <c r="D634">
        <v>137</v>
      </c>
      <c r="E634" t="s">
        <v>167</v>
      </c>
      <c r="F634" t="s">
        <v>168</v>
      </c>
      <c r="G634" t="s">
        <v>20</v>
      </c>
      <c r="H634" t="s">
        <v>16</v>
      </c>
    </row>
    <row r="635" spans="1:9" x14ac:dyDescent="0.25">
      <c r="A635" t="s">
        <v>17</v>
      </c>
      <c r="B635" t="s">
        <v>369</v>
      </c>
      <c r="C635" t="s">
        <v>12</v>
      </c>
      <c r="D635">
        <v>0</v>
      </c>
      <c r="E635" t="s">
        <v>211</v>
      </c>
      <c r="F635" t="s">
        <v>212</v>
      </c>
      <c r="G635" t="s">
        <v>20</v>
      </c>
      <c r="H635" t="s">
        <v>213</v>
      </c>
    </row>
    <row r="636" spans="1:9" x14ac:dyDescent="0.25">
      <c r="A636" t="s">
        <v>21</v>
      </c>
      <c r="B636" t="s">
        <v>369</v>
      </c>
      <c r="C636" t="s">
        <v>12</v>
      </c>
      <c r="D636">
        <v>445</v>
      </c>
      <c r="E636" t="s">
        <v>71</v>
      </c>
      <c r="F636" t="s">
        <v>72</v>
      </c>
      <c r="G636" t="s">
        <v>73</v>
      </c>
      <c r="H636" t="s">
        <v>74</v>
      </c>
      <c r="I636">
        <v>5.3</v>
      </c>
    </row>
    <row r="637" spans="1:9" x14ac:dyDescent="0.25">
      <c r="A637" t="s">
        <v>17</v>
      </c>
      <c r="B637" t="s">
        <v>369</v>
      </c>
      <c r="C637" t="s">
        <v>12</v>
      </c>
      <c r="D637">
        <v>445</v>
      </c>
      <c r="E637" t="s">
        <v>87</v>
      </c>
      <c r="F637" t="s">
        <v>88</v>
      </c>
      <c r="G637" t="s">
        <v>20</v>
      </c>
      <c r="H637" t="s">
        <v>16</v>
      </c>
    </row>
    <row r="638" spans="1:9" x14ac:dyDescent="0.25">
      <c r="A638" t="s">
        <v>17</v>
      </c>
      <c r="B638" t="s">
        <v>370</v>
      </c>
      <c r="C638" t="s">
        <v>12</v>
      </c>
      <c r="D638">
        <v>0</v>
      </c>
      <c r="E638" t="s">
        <v>225</v>
      </c>
      <c r="F638" t="s">
        <v>226</v>
      </c>
      <c r="G638" t="s">
        <v>20</v>
      </c>
      <c r="H638" t="s">
        <v>16</v>
      </c>
    </row>
    <row r="639" spans="1:9" x14ac:dyDescent="0.25">
      <c r="A639" t="s">
        <v>17</v>
      </c>
      <c r="B639" t="s">
        <v>370</v>
      </c>
      <c r="C639" t="s">
        <v>12</v>
      </c>
      <c r="D639">
        <v>0</v>
      </c>
      <c r="E639" t="s">
        <v>18</v>
      </c>
      <c r="F639" t="s">
        <v>19</v>
      </c>
      <c r="G639" t="s">
        <v>20</v>
      </c>
      <c r="H639" t="s">
        <v>16</v>
      </c>
    </row>
    <row r="640" spans="1:9" x14ac:dyDescent="0.25">
      <c r="A640" t="s">
        <v>35</v>
      </c>
      <c r="B640" t="s">
        <v>370</v>
      </c>
      <c r="C640" t="s">
        <v>12</v>
      </c>
      <c r="D640">
        <v>9000</v>
      </c>
      <c r="E640" t="s">
        <v>106</v>
      </c>
      <c r="F640" t="s">
        <v>107</v>
      </c>
      <c r="G640" t="s">
        <v>108</v>
      </c>
      <c r="H640" t="s">
        <v>109</v>
      </c>
      <c r="I640">
        <v>9.8000000000000007</v>
      </c>
    </row>
    <row r="641" spans="1:10" x14ac:dyDescent="0.25">
      <c r="A641" t="s">
        <v>21</v>
      </c>
      <c r="B641" t="s">
        <v>370</v>
      </c>
      <c r="C641" t="s">
        <v>12</v>
      </c>
      <c r="D641">
        <v>9000</v>
      </c>
      <c r="E641" t="s">
        <v>264</v>
      </c>
      <c r="F641" t="s">
        <v>265</v>
      </c>
      <c r="G641" t="s">
        <v>266</v>
      </c>
      <c r="H641" t="s">
        <v>267</v>
      </c>
      <c r="I641">
        <v>5.3</v>
      </c>
    </row>
    <row r="642" spans="1:10" x14ac:dyDescent="0.25">
      <c r="A642" t="s">
        <v>17</v>
      </c>
      <c r="B642" t="s">
        <v>370</v>
      </c>
      <c r="C642" t="s">
        <v>12</v>
      </c>
      <c r="D642">
        <v>5985</v>
      </c>
      <c r="E642" t="s">
        <v>227</v>
      </c>
      <c r="F642" t="s">
        <v>228</v>
      </c>
      <c r="G642" t="s">
        <v>229</v>
      </c>
      <c r="H642" t="s">
        <v>230</v>
      </c>
    </row>
    <row r="643" spans="1:10" x14ac:dyDescent="0.25">
      <c r="A643" t="s">
        <v>42</v>
      </c>
      <c r="B643" t="s">
        <v>370</v>
      </c>
      <c r="C643" t="s">
        <v>12</v>
      </c>
      <c r="D643">
        <v>9000</v>
      </c>
      <c r="E643" t="s">
        <v>113</v>
      </c>
      <c r="F643" t="s">
        <v>114</v>
      </c>
      <c r="G643" t="s">
        <v>115</v>
      </c>
      <c r="H643" t="s">
        <v>116</v>
      </c>
      <c r="I643">
        <v>7.5</v>
      </c>
      <c r="J643">
        <v>4.9000000000000004</v>
      </c>
    </row>
    <row r="644" spans="1:10" x14ac:dyDescent="0.25">
      <c r="A644" t="s">
        <v>42</v>
      </c>
      <c r="B644" t="s">
        <v>370</v>
      </c>
      <c r="C644" t="s">
        <v>12</v>
      </c>
      <c r="D644">
        <v>9000</v>
      </c>
      <c r="E644" t="s">
        <v>65</v>
      </c>
      <c r="F644" t="s">
        <v>66</v>
      </c>
      <c r="G644" t="s">
        <v>67</v>
      </c>
      <c r="H644" t="s">
        <v>68</v>
      </c>
      <c r="I644">
        <v>7.5</v>
      </c>
      <c r="J644">
        <v>6.1</v>
      </c>
    </row>
    <row r="645" spans="1:10" x14ac:dyDescent="0.25">
      <c r="A645" t="s">
        <v>21</v>
      </c>
      <c r="B645" t="s">
        <v>370</v>
      </c>
      <c r="C645" t="s">
        <v>12</v>
      </c>
      <c r="D645">
        <v>9000</v>
      </c>
      <c r="E645" t="s">
        <v>69</v>
      </c>
      <c r="F645" t="s">
        <v>70</v>
      </c>
      <c r="G645" t="s">
        <v>49</v>
      </c>
      <c r="H645" t="s">
        <v>16</v>
      </c>
      <c r="I645">
        <v>5.3</v>
      </c>
    </row>
    <row r="646" spans="1:10" x14ac:dyDescent="0.25">
      <c r="A646" t="s">
        <v>17</v>
      </c>
      <c r="B646" t="s">
        <v>370</v>
      </c>
      <c r="C646" t="s">
        <v>12</v>
      </c>
      <c r="D646">
        <v>0</v>
      </c>
      <c r="E646" t="s">
        <v>211</v>
      </c>
      <c r="F646" t="s">
        <v>212</v>
      </c>
      <c r="G646" t="s">
        <v>20</v>
      </c>
      <c r="H646" t="s">
        <v>213</v>
      </c>
    </row>
    <row r="647" spans="1:10" x14ac:dyDescent="0.25">
      <c r="A647" t="s">
        <v>17</v>
      </c>
      <c r="B647" t="s">
        <v>370</v>
      </c>
      <c r="C647" t="s">
        <v>12</v>
      </c>
      <c r="D647">
        <v>0</v>
      </c>
      <c r="E647" t="s">
        <v>231</v>
      </c>
      <c r="F647" t="s">
        <v>232</v>
      </c>
      <c r="G647" t="s">
        <v>233</v>
      </c>
      <c r="H647" t="s">
        <v>234</v>
      </c>
    </row>
    <row r="648" spans="1:10" x14ac:dyDescent="0.25">
      <c r="A648" t="s">
        <v>21</v>
      </c>
      <c r="B648" t="s">
        <v>370</v>
      </c>
      <c r="C648" t="s">
        <v>12</v>
      </c>
      <c r="D648">
        <v>9000</v>
      </c>
      <c r="E648" t="s">
        <v>47</v>
      </c>
      <c r="F648" t="s">
        <v>48</v>
      </c>
      <c r="G648" t="s">
        <v>49</v>
      </c>
      <c r="H648" t="s">
        <v>50</v>
      </c>
      <c r="I648">
        <v>6.5</v>
      </c>
    </row>
    <row r="649" spans="1:10" x14ac:dyDescent="0.25">
      <c r="A649" t="s">
        <v>21</v>
      </c>
      <c r="B649" t="s">
        <v>370</v>
      </c>
      <c r="C649" t="s">
        <v>12</v>
      </c>
      <c r="D649">
        <v>9000</v>
      </c>
      <c r="E649" t="s">
        <v>51</v>
      </c>
      <c r="F649" t="s">
        <v>52</v>
      </c>
      <c r="G649" t="s">
        <v>49</v>
      </c>
      <c r="H649" t="s">
        <v>16</v>
      </c>
      <c r="I649">
        <v>6.5</v>
      </c>
    </row>
    <row r="650" spans="1:10" x14ac:dyDescent="0.25">
      <c r="A650" t="s">
        <v>21</v>
      </c>
      <c r="B650" t="s">
        <v>370</v>
      </c>
      <c r="C650" t="s">
        <v>12</v>
      </c>
      <c r="D650">
        <v>445</v>
      </c>
      <c r="E650" t="s">
        <v>71</v>
      </c>
      <c r="F650" t="s">
        <v>72</v>
      </c>
      <c r="G650" t="s">
        <v>73</v>
      </c>
      <c r="H650" t="s">
        <v>74</v>
      </c>
      <c r="I650">
        <v>5.3</v>
      </c>
    </row>
    <row r="651" spans="1:10" x14ac:dyDescent="0.25">
      <c r="A651" t="s">
        <v>21</v>
      </c>
      <c r="B651" t="s">
        <v>370</v>
      </c>
      <c r="C651" t="s">
        <v>12</v>
      </c>
      <c r="D651">
        <v>9000</v>
      </c>
      <c r="E651" t="s">
        <v>120</v>
      </c>
      <c r="F651" t="s">
        <v>121</v>
      </c>
      <c r="G651" t="s">
        <v>122</v>
      </c>
      <c r="H651" t="s">
        <v>123</v>
      </c>
      <c r="I651">
        <v>5.9</v>
      </c>
      <c r="J651">
        <v>3.6</v>
      </c>
    </row>
    <row r="652" spans="1:10" x14ac:dyDescent="0.25">
      <c r="A652" t="s">
        <v>10</v>
      </c>
      <c r="B652" t="s">
        <v>370</v>
      </c>
      <c r="C652" t="s">
        <v>12</v>
      </c>
      <c r="D652">
        <v>9000</v>
      </c>
      <c r="E652" t="s">
        <v>128</v>
      </c>
      <c r="F652" t="s">
        <v>129</v>
      </c>
      <c r="G652" t="s">
        <v>130</v>
      </c>
      <c r="H652" t="s">
        <v>131</v>
      </c>
      <c r="I652">
        <v>3.4</v>
      </c>
      <c r="J652">
        <v>5.0999999999999996</v>
      </c>
    </row>
    <row r="653" spans="1:10" x14ac:dyDescent="0.25">
      <c r="A653" t="s">
        <v>17</v>
      </c>
      <c r="B653" t="s">
        <v>370</v>
      </c>
      <c r="C653" t="s">
        <v>12</v>
      </c>
      <c r="D653">
        <v>445</v>
      </c>
      <c r="E653" t="s">
        <v>87</v>
      </c>
      <c r="F653" t="s">
        <v>88</v>
      </c>
      <c r="G653" t="s">
        <v>20</v>
      </c>
      <c r="H653" t="s">
        <v>16</v>
      </c>
    </row>
    <row r="654" spans="1:10" x14ac:dyDescent="0.25">
      <c r="A654" t="s">
        <v>21</v>
      </c>
      <c r="B654" t="s">
        <v>370</v>
      </c>
      <c r="C654" t="s">
        <v>12</v>
      </c>
      <c r="D654">
        <v>9000</v>
      </c>
      <c r="E654" t="s">
        <v>79</v>
      </c>
      <c r="F654" t="s">
        <v>80</v>
      </c>
      <c r="G654" t="s">
        <v>81</v>
      </c>
      <c r="H654" t="s">
        <v>82</v>
      </c>
      <c r="I654">
        <v>6.5</v>
      </c>
    </row>
    <row r="655" spans="1:10" x14ac:dyDescent="0.25">
      <c r="A655" t="s">
        <v>10</v>
      </c>
      <c r="B655" t="s">
        <v>370</v>
      </c>
      <c r="C655" t="s">
        <v>12</v>
      </c>
      <c r="D655">
        <v>9000</v>
      </c>
      <c r="E655" t="s">
        <v>243</v>
      </c>
      <c r="F655" t="s">
        <v>80</v>
      </c>
      <c r="G655" t="s">
        <v>84</v>
      </c>
      <c r="H655" t="s">
        <v>244</v>
      </c>
    </row>
    <row r="656" spans="1:10" x14ac:dyDescent="0.25">
      <c r="A656" t="s">
        <v>21</v>
      </c>
      <c r="B656" t="s">
        <v>370</v>
      </c>
      <c r="C656" t="s">
        <v>12</v>
      </c>
      <c r="D656">
        <v>9000</v>
      </c>
      <c r="E656" t="s">
        <v>83</v>
      </c>
      <c r="F656" t="s">
        <v>80</v>
      </c>
      <c r="G656" t="s">
        <v>84</v>
      </c>
      <c r="H656" t="s">
        <v>85</v>
      </c>
      <c r="I656">
        <v>6.5</v>
      </c>
    </row>
    <row r="657" spans="1:10" x14ac:dyDescent="0.25">
      <c r="A657" t="s">
        <v>35</v>
      </c>
      <c r="B657" t="s">
        <v>370</v>
      </c>
      <c r="C657" t="s">
        <v>12</v>
      </c>
      <c r="D657">
        <v>1801</v>
      </c>
      <c r="E657" t="s">
        <v>351</v>
      </c>
      <c r="F657" t="s">
        <v>352</v>
      </c>
      <c r="G657" t="s">
        <v>353</v>
      </c>
      <c r="H657" t="s">
        <v>354</v>
      </c>
      <c r="I657">
        <v>9.8000000000000007</v>
      </c>
      <c r="J657">
        <v>7.4</v>
      </c>
    </row>
    <row r="658" spans="1:10" x14ac:dyDescent="0.25">
      <c r="A658" t="s">
        <v>17</v>
      </c>
      <c r="B658" t="s">
        <v>371</v>
      </c>
      <c r="C658" t="s">
        <v>12</v>
      </c>
      <c r="D658">
        <v>0</v>
      </c>
      <c r="E658" t="s">
        <v>225</v>
      </c>
      <c r="F658" t="s">
        <v>226</v>
      </c>
      <c r="G658" t="s">
        <v>20</v>
      </c>
      <c r="H658" t="s">
        <v>16</v>
      </c>
    </row>
    <row r="659" spans="1:10" x14ac:dyDescent="0.25">
      <c r="A659" t="s">
        <v>17</v>
      </c>
      <c r="B659" t="s">
        <v>371</v>
      </c>
      <c r="C659" t="s">
        <v>12</v>
      </c>
      <c r="D659">
        <v>0</v>
      </c>
      <c r="E659" t="s">
        <v>18</v>
      </c>
      <c r="F659" t="s">
        <v>19</v>
      </c>
      <c r="G659" t="s">
        <v>20</v>
      </c>
      <c r="H659" t="s">
        <v>16</v>
      </c>
    </row>
    <row r="660" spans="1:10" x14ac:dyDescent="0.25">
      <c r="A660" t="s">
        <v>17</v>
      </c>
      <c r="B660" t="s">
        <v>371</v>
      </c>
      <c r="C660" t="s">
        <v>12</v>
      </c>
      <c r="D660">
        <v>5985</v>
      </c>
      <c r="E660" t="s">
        <v>227</v>
      </c>
      <c r="F660" t="s">
        <v>228</v>
      </c>
      <c r="G660" t="s">
        <v>229</v>
      </c>
      <c r="H660" t="s">
        <v>230</v>
      </c>
    </row>
    <row r="661" spans="1:10" x14ac:dyDescent="0.25">
      <c r="A661" t="s">
        <v>17</v>
      </c>
      <c r="B661" t="s">
        <v>371</v>
      </c>
      <c r="C661" t="s">
        <v>12</v>
      </c>
      <c r="D661">
        <v>0</v>
      </c>
      <c r="E661" t="s">
        <v>211</v>
      </c>
      <c r="F661" t="s">
        <v>212</v>
      </c>
      <c r="G661" t="s">
        <v>20</v>
      </c>
      <c r="H661" t="s">
        <v>213</v>
      </c>
    </row>
    <row r="662" spans="1:10" x14ac:dyDescent="0.25">
      <c r="A662" t="s">
        <v>17</v>
      </c>
      <c r="B662" t="s">
        <v>371</v>
      </c>
      <c r="C662" t="s">
        <v>12</v>
      </c>
      <c r="D662">
        <v>0</v>
      </c>
      <c r="E662" t="s">
        <v>231</v>
      </c>
      <c r="F662" t="s">
        <v>232</v>
      </c>
      <c r="G662" t="s">
        <v>233</v>
      </c>
      <c r="H662" t="s">
        <v>234</v>
      </c>
    </row>
    <row r="663" spans="1:10" x14ac:dyDescent="0.25">
      <c r="A663" t="s">
        <v>21</v>
      </c>
      <c r="B663" t="s">
        <v>371</v>
      </c>
      <c r="C663" t="s">
        <v>12</v>
      </c>
      <c r="D663">
        <v>445</v>
      </c>
      <c r="E663" t="s">
        <v>71</v>
      </c>
      <c r="F663" t="s">
        <v>72</v>
      </c>
      <c r="G663" t="s">
        <v>73</v>
      </c>
      <c r="H663" t="s">
        <v>74</v>
      </c>
      <c r="I663">
        <v>5.3</v>
      </c>
    </row>
    <row r="664" spans="1:10" x14ac:dyDescent="0.25">
      <c r="A664" t="s">
        <v>17</v>
      </c>
      <c r="B664" t="s">
        <v>371</v>
      </c>
      <c r="C664" t="s">
        <v>12</v>
      </c>
      <c r="D664">
        <v>445</v>
      </c>
      <c r="E664" t="s">
        <v>87</v>
      </c>
      <c r="F664" t="s">
        <v>88</v>
      </c>
      <c r="G664" t="s">
        <v>20</v>
      </c>
      <c r="H664" t="s">
        <v>16</v>
      </c>
    </row>
    <row r="665" spans="1:10" x14ac:dyDescent="0.25">
      <c r="A665" t="s">
        <v>17</v>
      </c>
      <c r="B665" t="s">
        <v>372</v>
      </c>
      <c r="C665" t="s">
        <v>12</v>
      </c>
      <c r="D665">
        <v>0</v>
      </c>
      <c r="E665" t="s">
        <v>225</v>
      </c>
      <c r="F665" t="s">
        <v>226</v>
      </c>
      <c r="G665" t="s">
        <v>20</v>
      </c>
      <c r="H665" t="s">
        <v>16</v>
      </c>
    </row>
    <row r="666" spans="1:10" x14ac:dyDescent="0.25">
      <c r="A666" t="s">
        <v>17</v>
      </c>
      <c r="B666" t="s">
        <v>372</v>
      </c>
      <c r="C666" t="s">
        <v>12</v>
      </c>
      <c r="D666">
        <v>0</v>
      </c>
      <c r="E666" t="s">
        <v>18</v>
      </c>
      <c r="F666" t="s">
        <v>19</v>
      </c>
      <c r="G666" t="s">
        <v>20</v>
      </c>
      <c r="H666" t="s">
        <v>16</v>
      </c>
    </row>
    <row r="667" spans="1:10" x14ac:dyDescent="0.25">
      <c r="A667" t="s">
        <v>17</v>
      </c>
      <c r="B667" t="s">
        <v>372</v>
      </c>
      <c r="C667" t="s">
        <v>12</v>
      </c>
      <c r="D667">
        <v>5985</v>
      </c>
      <c r="E667" t="s">
        <v>227</v>
      </c>
      <c r="F667" t="s">
        <v>228</v>
      </c>
      <c r="G667" t="s">
        <v>229</v>
      </c>
      <c r="H667" t="s">
        <v>230</v>
      </c>
    </row>
    <row r="668" spans="1:10" x14ac:dyDescent="0.25">
      <c r="A668" t="s">
        <v>17</v>
      </c>
      <c r="B668" t="s">
        <v>372</v>
      </c>
      <c r="C668" t="s">
        <v>12</v>
      </c>
      <c r="D668">
        <v>0</v>
      </c>
      <c r="E668" t="s">
        <v>211</v>
      </c>
      <c r="F668" t="s">
        <v>212</v>
      </c>
      <c r="G668" t="s">
        <v>20</v>
      </c>
      <c r="H668" t="s">
        <v>213</v>
      </c>
    </row>
    <row r="669" spans="1:10" x14ac:dyDescent="0.25">
      <c r="A669" t="s">
        <v>17</v>
      </c>
      <c r="B669" t="s">
        <v>372</v>
      </c>
      <c r="C669" t="s">
        <v>12</v>
      </c>
      <c r="D669">
        <v>0</v>
      </c>
      <c r="E669" t="s">
        <v>231</v>
      </c>
      <c r="F669" t="s">
        <v>232</v>
      </c>
      <c r="G669" t="s">
        <v>233</v>
      </c>
      <c r="H669" t="s">
        <v>234</v>
      </c>
    </row>
    <row r="670" spans="1:10" x14ac:dyDescent="0.25">
      <c r="A670" t="s">
        <v>21</v>
      </c>
      <c r="B670" t="s">
        <v>372</v>
      </c>
      <c r="C670" t="s">
        <v>12</v>
      </c>
      <c r="D670">
        <v>445</v>
      </c>
      <c r="E670" t="s">
        <v>71</v>
      </c>
      <c r="F670" t="s">
        <v>72</v>
      </c>
      <c r="G670" t="s">
        <v>73</v>
      </c>
      <c r="H670" t="s">
        <v>74</v>
      </c>
      <c r="I670">
        <v>5.3</v>
      </c>
    </row>
    <row r="671" spans="1:10" x14ac:dyDescent="0.25">
      <c r="A671" t="s">
        <v>17</v>
      </c>
      <c r="B671" t="s">
        <v>372</v>
      </c>
      <c r="C671" t="s">
        <v>12</v>
      </c>
      <c r="D671">
        <v>445</v>
      </c>
      <c r="E671" t="s">
        <v>87</v>
      </c>
      <c r="F671" t="s">
        <v>88</v>
      </c>
      <c r="G671" t="s">
        <v>20</v>
      </c>
      <c r="H671" t="s">
        <v>16</v>
      </c>
    </row>
    <row r="672" spans="1:10" x14ac:dyDescent="0.25">
      <c r="A672" t="s">
        <v>17</v>
      </c>
      <c r="B672" t="s">
        <v>373</v>
      </c>
      <c r="C672" t="s">
        <v>12</v>
      </c>
      <c r="D672">
        <v>0</v>
      </c>
      <c r="E672" t="s">
        <v>225</v>
      </c>
      <c r="F672" t="s">
        <v>226</v>
      </c>
      <c r="G672" t="s">
        <v>20</v>
      </c>
      <c r="H672" t="s">
        <v>16</v>
      </c>
    </row>
    <row r="673" spans="1:9" x14ac:dyDescent="0.25">
      <c r="A673" t="s">
        <v>17</v>
      </c>
      <c r="B673" t="s">
        <v>373</v>
      </c>
      <c r="C673" t="s">
        <v>12</v>
      </c>
      <c r="D673">
        <v>0</v>
      </c>
      <c r="E673" t="s">
        <v>18</v>
      </c>
      <c r="F673" t="s">
        <v>19</v>
      </c>
      <c r="G673" t="s">
        <v>20</v>
      </c>
      <c r="H673" t="s">
        <v>16</v>
      </c>
    </row>
    <row r="674" spans="1:9" x14ac:dyDescent="0.25">
      <c r="A674" t="s">
        <v>17</v>
      </c>
      <c r="B674" t="s">
        <v>373</v>
      </c>
      <c r="C674" t="s">
        <v>12</v>
      </c>
      <c r="D674">
        <v>5985</v>
      </c>
      <c r="E674" t="s">
        <v>227</v>
      </c>
      <c r="F674" t="s">
        <v>228</v>
      </c>
      <c r="G674" t="s">
        <v>229</v>
      </c>
      <c r="H674" t="s">
        <v>230</v>
      </c>
    </row>
    <row r="675" spans="1:9" x14ac:dyDescent="0.25">
      <c r="A675" t="s">
        <v>17</v>
      </c>
      <c r="B675" t="s">
        <v>373</v>
      </c>
      <c r="C675" t="s">
        <v>12</v>
      </c>
      <c r="D675">
        <v>0</v>
      </c>
      <c r="E675" t="s">
        <v>211</v>
      </c>
      <c r="F675" t="s">
        <v>212</v>
      </c>
      <c r="G675" t="s">
        <v>20</v>
      </c>
      <c r="H675" t="s">
        <v>213</v>
      </c>
    </row>
    <row r="676" spans="1:9" x14ac:dyDescent="0.25">
      <c r="A676" t="s">
        <v>17</v>
      </c>
      <c r="B676" t="s">
        <v>373</v>
      </c>
      <c r="C676" t="s">
        <v>12</v>
      </c>
      <c r="D676">
        <v>0</v>
      </c>
      <c r="E676" t="s">
        <v>231</v>
      </c>
      <c r="F676" t="s">
        <v>232</v>
      </c>
      <c r="G676" t="s">
        <v>233</v>
      </c>
      <c r="H676" t="s">
        <v>234</v>
      </c>
    </row>
    <row r="677" spans="1:9" x14ac:dyDescent="0.25">
      <c r="A677" t="s">
        <v>21</v>
      </c>
      <c r="B677" t="s">
        <v>373</v>
      </c>
      <c r="C677" t="s">
        <v>12</v>
      </c>
      <c r="D677">
        <v>445</v>
      </c>
      <c r="E677" t="s">
        <v>71</v>
      </c>
      <c r="F677" t="s">
        <v>72</v>
      </c>
      <c r="G677" t="s">
        <v>73</v>
      </c>
      <c r="H677" t="s">
        <v>74</v>
      </c>
      <c r="I677">
        <v>5.3</v>
      </c>
    </row>
    <row r="678" spans="1:9" x14ac:dyDescent="0.25">
      <c r="A678" t="s">
        <v>17</v>
      </c>
      <c r="B678" t="s">
        <v>373</v>
      </c>
      <c r="C678" t="s">
        <v>12</v>
      </c>
      <c r="D678">
        <v>445</v>
      </c>
      <c r="E678" t="s">
        <v>87</v>
      </c>
      <c r="F678" t="s">
        <v>88</v>
      </c>
      <c r="G678" t="s">
        <v>20</v>
      </c>
      <c r="H678" t="s">
        <v>16</v>
      </c>
    </row>
    <row r="679" spans="1:9" x14ac:dyDescent="0.25">
      <c r="A679" t="s">
        <v>17</v>
      </c>
      <c r="B679" t="s">
        <v>374</v>
      </c>
      <c r="C679" t="s">
        <v>12</v>
      </c>
      <c r="D679">
        <v>0</v>
      </c>
      <c r="E679" t="s">
        <v>225</v>
      </c>
      <c r="F679" t="s">
        <v>226</v>
      </c>
      <c r="G679" t="s">
        <v>20</v>
      </c>
      <c r="H679" t="s">
        <v>16</v>
      </c>
    </row>
    <row r="680" spans="1:9" x14ac:dyDescent="0.25">
      <c r="A680" t="s">
        <v>17</v>
      </c>
      <c r="B680" t="s">
        <v>374</v>
      </c>
      <c r="C680" t="s">
        <v>12</v>
      </c>
      <c r="D680">
        <v>0</v>
      </c>
      <c r="E680" t="s">
        <v>18</v>
      </c>
      <c r="F680" t="s">
        <v>19</v>
      </c>
      <c r="G680" t="s">
        <v>20</v>
      </c>
      <c r="H680" t="s">
        <v>16</v>
      </c>
    </row>
    <row r="681" spans="1:9" x14ac:dyDescent="0.25">
      <c r="A681" t="s">
        <v>17</v>
      </c>
      <c r="B681" t="s">
        <v>374</v>
      </c>
      <c r="C681" t="s">
        <v>12</v>
      </c>
      <c r="D681">
        <v>5985</v>
      </c>
      <c r="E681" t="s">
        <v>227</v>
      </c>
      <c r="F681" t="s">
        <v>228</v>
      </c>
      <c r="G681" t="s">
        <v>229</v>
      </c>
      <c r="H681" t="s">
        <v>230</v>
      </c>
    </row>
    <row r="682" spans="1:9" x14ac:dyDescent="0.25">
      <c r="A682" t="s">
        <v>17</v>
      </c>
      <c r="B682" t="s">
        <v>374</v>
      </c>
      <c r="C682" t="s">
        <v>12</v>
      </c>
      <c r="D682">
        <v>0</v>
      </c>
      <c r="E682" t="s">
        <v>211</v>
      </c>
      <c r="F682" t="s">
        <v>212</v>
      </c>
      <c r="G682" t="s">
        <v>20</v>
      </c>
      <c r="H682" t="s">
        <v>213</v>
      </c>
    </row>
    <row r="683" spans="1:9" x14ac:dyDescent="0.25">
      <c r="A683" t="s">
        <v>17</v>
      </c>
      <c r="B683" t="s">
        <v>374</v>
      </c>
      <c r="C683" t="s">
        <v>12</v>
      </c>
      <c r="D683">
        <v>0</v>
      </c>
      <c r="E683" t="s">
        <v>231</v>
      </c>
      <c r="F683" t="s">
        <v>232</v>
      </c>
      <c r="G683" t="s">
        <v>233</v>
      </c>
      <c r="H683" t="s">
        <v>234</v>
      </c>
    </row>
    <row r="684" spans="1:9" x14ac:dyDescent="0.25">
      <c r="A684" t="s">
        <v>21</v>
      </c>
      <c r="B684" t="s">
        <v>374</v>
      </c>
      <c r="C684" t="s">
        <v>12</v>
      </c>
      <c r="D684">
        <v>445</v>
      </c>
      <c r="E684" t="s">
        <v>71</v>
      </c>
      <c r="F684" t="s">
        <v>72</v>
      </c>
      <c r="G684" t="s">
        <v>73</v>
      </c>
      <c r="H684" t="s">
        <v>74</v>
      </c>
      <c r="I684">
        <v>5.3</v>
      </c>
    </row>
    <row r="685" spans="1:9" x14ac:dyDescent="0.25">
      <c r="A685" t="s">
        <v>17</v>
      </c>
      <c r="B685" t="s">
        <v>374</v>
      </c>
      <c r="C685" t="s">
        <v>12</v>
      </c>
      <c r="D685">
        <v>445</v>
      </c>
      <c r="E685" t="s">
        <v>87</v>
      </c>
      <c r="F685" t="s">
        <v>88</v>
      </c>
      <c r="G685" t="s">
        <v>20</v>
      </c>
      <c r="H685" t="s">
        <v>16</v>
      </c>
    </row>
    <row r="686" spans="1:9" x14ac:dyDescent="0.25">
      <c r="A686" t="s">
        <v>17</v>
      </c>
      <c r="B686" t="s">
        <v>375</v>
      </c>
      <c r="C686" t="s">
        <v>12</v>
      </c>
      <c r="D686">
        <v>3306</v>
      </c>
      <c r="E686" t="s">
        <v>309</v>
      </c>
      <c r="F686" t="s">
        <v>310</v>
      </c>
      <c r="G686" t="s">
        <v>20</v>
      </c>
      <c r="H686" t="s">
        <v>16</v>
      </c>
    </row>
    <row r="687" spans="1:9" x14ac:dyDescent="0.25">
      <c r="A687" t="s">
        <v>17</v>
      </c>
      <c r="B687" t="s">
        <v>375</v>
      </c>
      <c r="C687" t="s">
        <v>12</v>
      </c>
      <c r="D687">
        <v>0</v>
      </c>
      <c r="E687" t="s">
        <v>225</v>
      </c>
      <c r="F687" t="s">
        <v>226</v>
      </c>
      <c r="G687" t="s">
        <v>20</v>
      </c>
      <c r="H687" t="s">
        <v>16</v>
      </c>
    </row>
    <row r="688" spans="1:9" x14ac:dyDescent="0.25">
      <c r="A688" t="s">
        <v>17</v>
      </c>
      <c r="B688" t="s">
        <v>375</v>
      </c>
      <c r="C688" t="s">
        <v>12</v>
      </c>
      <c r="D688">
        <v>0</v>
      </c>
      <c r="E688" t="s">
        <v>18</v>
      </c>
      <c r="F688" t="s">
        <v>19</v>
      </c>
      <c r="G688" t="s">
        <v>20</v>
      </c>
      <c r="H688" t="s">
        <v>16</v>
      </c>
    </row>
    <row r="689" spans="1:10" x14ac:dyDescent="0.25">
      <c r="A689" t="s">
        <v>35</v>
      </c>
      <c r="B689" t="s">
        <v>375</v>
      </c>
      <c r="C689" t="s">
        <v>12</v>
      </c>
      <c r="D689">
        <v>9000</v>
      </c>
      <c r="E689" t="s">
        <v>106</v>
      </c>
      <c r="F689" t="s">
        <v>107</v>
      </c>
      <c r="G689" t="s">
        <v>108</v>
      </c>
      <c r="H689" t="s">
        <v>109</v>
      </c>
      <c r="I689">
        <v>9.8000000000000007</v>
      </c>
    </row>
    <row r="690" spans="1:10" x14ac:dyDescent="0.25">
      <c r="A690" t="s">
        <v>21</v>
      </c>
      <c r="B690" t="s">
        <v>375</v>
      </c>
      <c r="C690" t="s">
        <v>12</v>
      </c>
      <c r="D690">
        <v>9000</v>
      </c>
      <c r="E690" t="s">
        <v>264</v>
      </c>
      <c r="F690" t="s">
        <v>265</v>
      </c>
      <c r="G690" t="s">
        <v>266</v>
      </c>
      <c r="H690" t="s">
        <v>267</v>
      </c>
      <c r="I690">
        <v>5.3</v>
      </c>
    </row>
    <row r="691" spans="1:10" x14ac:dyDescent="0.25">
      <c r="A691" t="s">
        <v>17</v>
      </c>
      <c r="B691" t="s">
        <v>375</v>
      </c>
      <c r="C691" t="s">
        <v>12</v>
      </c>
      <c r="D691">
        <v>5985</v>
      </c>
      <c r="E691" t="s">
        <v>227</v>
      </c>
      <c r="F691" t="s">
        <v>228</v>
      </c>
      <c r="G691" t="s">
        <v>229</v>
      </c>
      <c r="H691" t="s">
        <v>230</v>
      </c>
    </row>
    <row r="692" spans="1:10" x14ac:dyDescent="0.25">
      <c r="A692" t="s">
        <v>42</v>
      </c>
      <c r="B692" t="s">
        <v>375</v>
      </c>
      <c r="C692" t="s">
        <v>12</v>
      </c>
      <c r="D692">
        <v>9000</v>
      </c>
      <c r="E692" t="s">
        <v>113</v>
      </c>
      <c r="F692" t="s">
        <v>114</v>
      </c>
      <c r="G692" t="s">
        <v>115</v>
      </c>
      <c r="H692" t="s">
        <v>116</v>
      </c>
      <c r="I692">
        <v>7.5</v>
      </c>
      <c r="J692">
        <v>4.9000000000000004</v>
      </c>
    </row>
    <row r="693" spans="1:10" x14ac:dyDescent="0.25">
      <c r="A693" t="s">
        <v>42</v>
      </c>
      <c r="B693" t="s">
        <v>375</v>
      </c>
      <c r="C693" t="s">
        <v>12</v>
      </c>
      <c r="D693">
        <v>9000</v>
      </c>
      <c r="E693" t="s">
        <v>65</v>
      </c>
      <c r="F693" t="s">
        <v>66</v>
      </c>
      <c r="G693" t="s">
        <v>67</v>
      </c>
      <c r="H693" t="s">
        <v>68</v>
      </c>
      <c r="I693">
        <v>7.5</v>
      </c>
      <c r="J693">
        <v>6.1</v>
      </c>
    </row>
    <row r="694" spans="1:10" x14ac:dyDescent="0.25">
      <c r="A694" t="s">
        <v>17</v>
      </c>
      <c r="B694" t="s">
        <v>375</v>
      </c>
      <c r="C694" t="s">
        <v>43</v>
      </c>
      <c r="D694">
        <v>137</v>
      </c>
      <c r="E694" t="s">
        <v>167</v>
      </c>
      <c r="F694" t="s">
        <v>168</v>
      </c>
      <c r="G694" t="s">
        <v>20</v>
      </c>
      <c r="H694" t="s">
        <v>16</v>
      </c>
    </row>
    <row r="695" spans="1:10" x14ac:dyDescent="0.25">
      <c r="A695" t="s">
        <v>21</v>
      </c>
      <c r="B695" t="s">
        <v>375</v>
      </c>
      <c r="C695" t="s">
        <v>12</v>
      </c>
      <c r="D695">
        <v>9000</v>
      </c>
      <c r="E695" t="s">
        <v>69</v>
      </c>
      <c r="F695" t="s">
        <v>70</v>
      </c>
      <c r="G695" t="s">
        <v>49</v>
      </c>
      <c r="H695" t="s">
        <v>16</v>
      </c>
      <c r="I695">
        <v>5.3</v>
      </c>
    </row>
    <row r="696" spans="1:10" x14ac:dyDescent="0.25">
      <c r="A696" t="s">
        <v>17</v>
      </c>
      <c r="B696" t="s">
        <v>375</v>
      </c>
      <c r="C696" t="s">
        <v>12</v>
      </c>
      <c r="D696">
        <v>0</v>
      </c>
      <c r="E696" t="s">
        <v>211</v>
      </c>
      <c r="F696" t="s">
        <v>212</v>
      </c>
      <c r="G696" t="s">
        <v>20</v>
      </c>
      <c r="H696" t="s">
        <v>213</v>
      </c>
    </row>
    <row r="697" spans="1:10" x14ac:dyDescent="0.25">
      <c r="A697" t="s">
        <v>17</v>
      </c>
      <c r="B697" t="s">
        <v>375</v>
      </c>
      <c r="C697" t="s">
        <v>12</v>
      </c>
      <c r="D697">
        <v>0</v>
      </c>
      <c r="E697" t="s">
        <v>231</v>
      </c>
      <c r="F697" t="s">
        <v>232</v>
      </c>
      <c r="G697" t="s">
        <v>233</v>
      </c>
      <c r="H697" t="s">
        <v>234</v>
      </c>
    </row>
    <row r="698" spans="1:10" x14ac:dyDescent="0.25">
      <c r="A698" t="s">
        <v>21</v>
      </c>
      <c r="B698" t="s">
        <v>375</v>
      </c>
      <c r="C698" t="s">
        <v>12</v>
      </c>
      <c r="D698">
        <v>9000</v>
      </c>
      <c r="E698" t="s">
        <v>47</v>
      </c>
      <c r="F698" t="s">
        <v>48</v>
      </c>
      <c r="G698" t="s">
        <v>49</v>
      </c>
      <c r="H698" t="s">
        <v>50</v>
      </c>
      <c r="I698">
        <v>6.5</v>
      </c>
    </row>
    <row r="699" spans="1:10" x14ac:dyDescent="0.25">
      <c r="A699" t="s">
        <v>21</v>
      </c>
      <c r="B699" t="s">
        <v>375</v>
      </c>
      <c r="C699" t="s">
        <v>12</v>
      </c>
      <c r="D699">
        <v>9000</v>
      </c>
      <c r="E699" t="s">
        <v>51</v>
      </c>
      <c r="F699" t="s">
        <v>52</v>
      </c>
      <c r="G699" t="s">
        <v>49</v>
      </c>
      <c r="H699" t="s">
        <v>16</v>
      </c>
      <c r="I699">
        <v>6.5</v>
      </c>
    </row>
    <row r="700" spans="1:10" x14ac:dyDescent="0.25">
      <c r="A700" t="s">
        <v>21</v>
      </c>
      <c r="B700" t="s">
        <v>375</v>
      </c>
      <c r="C700" t="s">
        <v>12</v>
      </c>
      <c r="D700">
        <v>445</v>
      </c>
      <c r="E700" t="s">
        <v>71</v>
      </c>
      <c r="F700" t="s">
        <v>72</v>
      </c>
      <c r="G700" t="s">
        <v>73</v>
      </c>
      <c r="H700" t="s">
        <v>74</v>
      </c>
      <c r="I700">
        <v>5.3</v>
      </c>
    </row>
    <row r="701" spans="1:10" x14ac:dyDescent="0.25">
      <c r="A701" t="s">
        <v>21</v>
      </c>
      <c r="B701" t="s">
        <v>375</v>
      </c>
      <c r="C701" t="s">
        <v>12</v>
      </c>
      <c r="D701">
        <v>9000</v>
      </c>
      <c r="E701" t="s">
        <v>120</v>
      </c>
      <c r="F701" t="s">
        <v>121</v>
      </c>
      <c r="G701" t="s">
        <v>122</v>
      </c>
      <c r="H701" t="s">
        <v>123</v>
      </c>
      <c r="I701">
        <v>5.9</v>
      </c>
      <c r="J701">
        <v>3.6</v>
      </c>
    </row>
    <row r="702" spans="1:10" x14ac:dyDescent="0.25">
      <c r="A702" t="s">
        <v>17</v>
      </c>
      <c r="B702" t="s">
        <v>375</v>
      </c>
      <c r="C702" t="s">
        <v>12</v>
      </c>
      <c r="D702">
        <v>3580</v>
      </c>
      <c r="E702" t="s">
        <v>311</v>
      </c>
      <c r="F702" t="s">
        <v>312</v>
      </c>
      <c r="G702" t="s">
        <v>313</v>
      </c>
      <c r="H702" t="s">
        <v>314</v>
      </c>
    </row>
    <row r="703" spans="1:10" x14ac:dyDescent="0.25">
      <c r="A703" t="s">
        <v>17</v>
      </c>
      <c r="B703" t="s">
        <v>375</v>
      </c>
      <c r="C703" t="s">
        <v>12</v>
      </c>
      <c r="D703">
        <v>3582</v>
      </c>
      <c r="E703" t="s">
        <v>311</v>
      </c>
      <c r="F703" t="s">
        <v>312</v>
      </c>
      <c r="G703" t="s">
        <v>313</v>
      </c>
      <c r="H703" t="s">
        <v>314</v>
      </c>
    </row>
    <row r="704" spans="1:10" x14ac:dyDescent="0.25">
      <c r="A704" t="s">
        <v>17</v>
      </c>
      <c r="B704" t="s">
        <v>375</v>
      </c>
      <c r="C704" t="s">
        <v>12</v>
      </c>
      <c r="D704">
        <v>8080</v>
      </c>
      <c r="E704" t="s">
        <v>311</v>
      </c>
      <c r="F704" t="s">
        <v>312</v>
      </c>
      <c r="G704" t="s">
        <v>313</v>
      </c>
      <c r="H704" t="s">
        <v>314</v>
      </c>
    </row>
    <row r="705" spans="1:10" x14ac:dyDescent="0.25">
      <c r="A705" t="s">
        <v>10</v>
      </c>
      <c r="B705" t="s">
        <v>375</v>
      </c>
      <c r="C705" t="s">
        <v>12</v>
      </c>
      <c r="D705">
        <v>9000</v>
      </c>
      <c r="E705" t="s">
        <v>128</v>
      </c>
      <c r="F705" t="s">
        <v>129</v>
      </c>
      <c r="G705" t="s">
        <v>130</v>
      </c>
      <c r="H705" t="s">
        <v>131</v>
      </c>
      <c r="I705">
        <v>3.4</v>
      </c>
      <c r="J705">
        <v>5.0999999999999996</v>
      </c>
    </row>
    <row r="706" spans="1:10" x14ac:dyDescent="0.25">
      <c r="A706" t="s">
        <v>17</v>
      </c>
      <c r="B706" t="s">
        <v>375</v>
      </c>
      <c r="C706" t="s">
        <v>12</v>
      </c>
      <c r="D706">
        <v>445</v>
      </c>
      <c r="E706" t="s">
        <v>87</v>
      </c>
      <c r="F706" t="s">
        <v>88</v>
      </c>
      <c r="G706" t="s">
        <v>20</v>
      </c>
      <c r="H706" t="s">
        <v>16</v>
      </c>
    </row>
    <row r="707" spans="1:10" x14ac:dyDescent="0.25">
      <c r="A707" t="s">
        <v>21</v>
      </c>
      <c r="B707" t="s">
        <v>375</v>
      </c>
      <c r="C707" t="s">
        <v>12</v>
      </c>
      <c r="D707">
        <v>9000</v>
      </c>
      <c r="E707" t="s">
        <v>79</v>
      </c>
      <c r="F707" t="s">
        <v>80</v>
      </c>
      <c r="G707" t="s">
        <v>81</v>
      </c>
      <c r="H707" t="s">
        <v>82</v>
      </c>
      <c r="I707">
        <v>6.5</v>
      </c>
    </row>
    <row r="708" spans="1:10" x14ac:dyDescent="0.25">
      <c r="A708" t="s">
        <v>10</v>
      </c>
      <c r="B708" t="s">
        <v>375</v>
      </c>
      <c r="C708" t="s">
        <v>12</v>
      </c>
      <c r="D708">
        <v>9000</v>
      </c>
      <c r="E708" t="s">
        <v>243</v>
      </c>
      <c r="F708" t="s">
        <v>80</v>
      </c>
      <c r="G708" t="s">
        <v>84</v>
      </c>
      <c r="H708" t="s">
        <v>244</v>
      </c>
    </row>
    <row r="709" spans="1:10" x14ac:dyDescent="0.25">
      <c r="A709" t="s">
        <v>21</v>
      </c>
      <c r="B709" t="s">
        <v>375</v>
      </c>
      <c r="C709" t="s">
        <v>12</v>
      </c>
      <c r="D709">
        <v>9000</v>
      </c>
      <c r="E709" t="s">
        <v>83</v>
      </c>
      <c r="F709" t="s">
        <v>80</v>
      </c>
      <c r="G709" t="s">
        <v>84</v>
      </c>
      <c r="H709" t="s">
        <v>85</v>
      </c>
      <c r="I709">
        <v>6.5</v>
      </c>
    </row>
    <row r="710" spans="1:10" x14ac:dyDescent="0.25">
      <c r="A710" t="s">
        <v>17</v>
      </c>
      <c r="B710" t="s">
        <v>376</v>
      </c>
      <c r="C710" t="s">
        <v>12</v>
      </c>
      <c r="D710">
        <v>3389</v>
      </c>
      <c r="E710" t="s">
        <v>222</v>
      </c>
      <c r="F710" t="s">
        <v>223</v>
      </c>
      <c r="G710" t="s">
        <v>224</v>
      </c>
      <c r="H710" t="s">
        <v>16</v>
      </c>
    </row>
    <row r="711" spans="1:10" x14ac:dyDescent="0.25">
      <c r="A711" t="s">
        <v>17</v>
      </c>
      <c r="B711" t="s">
        <v>376</v>
      </c>
      <c r="C711" t="s">
        <v>12</v>
      </c>
      <c r="D711">
        <v>0</v>
      </c>
      <c r="E711" t="s">
        <v>225</v>
      </c>
      <c r="F711" t="s">
        <v>226</v>
      </c>
      <c r="G711" t="s">
        <v>20</v>
      </c>
      <c r="H711" t="s">
        <v>16</v>
      </c>
    </row>
    <row r="712" spans="1:10" x14ac:dyDescent="0.25">
      <c r="A712" t="s">
        <v>17</v>
      </c>
      <c r="B712" t="s">
        <v>376</v>
      </c>
      <c r="C712" t="s">
        <v>12</v>
      </c>
      <c r="D712">
        <v>0</v>
      </c>
      <c r="E712" t="s">
        <v>18</v>
      </c>
      <c r="F712" t="s">
        <v>19</v>
      </c>
      <c r="G712" t="s">
        <v>20</v>
      </c>
      <c r="H712" t="s">
        <v>16</v>
      </c>
    </row>
    <row r="713" spans="1:10" x14ac:dyDescent="0.25">
      <c r="A713" t="s">
        <v>17</v>
      </c>
      <c r="B713" t="s">
        <v>376</v>
      </c>
      <c r="C713" t="s">
        <v>12</v>
      </c>
      <c r="D713">
        <v>5985</v>
      </c>
      <c r="E713" t="s">
        <v>227</v>
      </c>
      <c r="F713" t="s">
        <v>228</v>
      </c>
      <c r="G713" t="s">
        <v>229</v>
      </c>
      <c r="H713" t="s">
        <v>230</v>
      </c>
    </row>
    <row r="714" spans="1:10" x14ac:dyDescent="0.25">
      <c r="A714" t="s">
        <v>42</v>
      </c>
      <c r="B714" t="s">
        <v>376</v>
      </c>
      <c r="C714" t="s">
        <v>12</v>
      </c>
      <c r="D714">
        <v>3389</v>
      </c>
      <c r="E714" t="s">
        <v>65</v>
      </c>
      <c r="F714" t="s">
        <v>66</v>
      </c>
      <c r="G714" t="s">
        <v>67</v>
      </c>
      <c r="H714" t="s">
        <v>68</v>
      </c>
      <c r="I714">
        <v>7.5</v>
      </c>
      <c r="J714">
        <v>6.1</v>
      </c>
    </row>
    <row r="715" spans="1:10" x14ac:dyDescent="0.25">
      <c r="A715" t="s">
        <v>17</v>
      </c>
      <c r="B715" t="s">
        <v>376</v>
      </c>
      <c r="C715" t="s">
        <v>12</v>
      </c>
      <c r="D715">
        <v>0</v>
      </c>
      <c r="E715" t="s">
        <v>211</v>
      </c>
      <c r="F715" t="s">
        <v>212</v>
      </c>
      <c r="G715" t="s">
        <v>20</v>
      </c>
      <c r="H715" t="s">
        <v>213</v>
      </c>
    </row>
    <row r="716" spans="1:10" x14ac:dyDescent="0.25">
      <c r="A716" t="s">
        <v>17</v>
      </c>
      <c r="B716" t="s">
        <v>376</v>
      </c>
      <c r="C716" t="s">
        <v>12</v>
      </c>
      <c r="D716">
        <v>0</v>
      </c>
      <c r="E716" t="s">
        <v>231</v>
      </c>
      <c r="F716" t="s">
        <v>232</v>
      </c>
      <c r="G716" t="s">
        <v>233</v>
      </c>
      <c r="H716" t="s">
        <v>234</v>
      </c>
    </row>
    <row r="717" spans="1:10" x14ac:dyDescent="0.25">
      <c r="A717" t="s">
        <v>21</v>
      </c>
      <c r="B717" t="s">
        <v>376</v>
      </c>
      <c r="C717" t="s">
        <v>12</v>
      </c>
      <c r="D717">
        <v>3389</v>
      </c>
      <c r="E717" t="s">
        <v>47</v>
      </c>
      <c r="F717" t="s">
        <v>48</v>
      </c>
      <c r="G717" t="s">
        <v>49</v>
      </c>
      <c r="H717" t="s">
        <v>50</v>
      </c>
      <c r="I717">
        <v>6.5</v>
      </c>
    </row>
    <row r="718" spans="1:10" x14ac:dyDescent="0.25">
      <c r="A718" t="s">
        <v>21</v>
      </c>
      <c r="B718" t="s">
        <v>376</v>
      </c>
      <c r="C718" t="s">
        <v>12</v>
      </c>
      <c r="D718">
        <v>3389</v>
      </c>
      <c r="E718" t="s">
        <v>51</v>
      </c>
      <c r="F718" t="s">
        <v>52</v>
      </c>
      <c r="G718" t="s">
        <v>49</v>
      </c>
      <c r="H718" t="s">
        <v>16</v>
      </c>
      <c r="I718">
        <v>6.5</v>
      </c>
    </row>
    <row r="719" spans="1:10" x14ac:dyDescent="0.25">
      <c r="A719" t="s">
        <v>21</v>
      </c>
      <c r="B719" t="s">
        <v>376</v>
      </c>
      <c r="C719" t="s">
        <v>12</v>
      </c>
      <c r="D719">
        <v>445</v>
      </c>
      <c r="E719" t="s">
        <v>71</v>
      </c>
      <c r="F719" t="s">
        <v>72</v>
      </c>
      <c r="G719" t="s">
        <v>73</v>
      </c>
      <c r="H719" t="s">
        <v>74</v>
      </c>
      <c r="I719">
        <v>5.3</v>
      </c>
    </row>
    <row r="720" spans="1:10" x14ac:dyDescent="0.25">
      <c r="A720" t="s">
        <v>21</v>
      </c>
      <c r="B720" t="s">
        <v>376</v>
      </c>
      <c r="C720" t="s">
        <v>12</v>
      </c>
      <c r="D720">
        <v>3389</v>
      </c>
      <c r="E720" t="s">
        <v>75</v>
      </c>
      <c r="F720" t="s">
        <v>76</v>
      </c>
      <c r="G720" t="s">
        <v>77</v>
      </c>
      <c r="H720" t="s">
        <v>78</v>
      </c>
      <c r="I720">
        <v>4</v>
      </c>
    </row>
    <row r="721" spans="1:10" x14ac:dyDescent="0.25">
      <c r="A721" t="s">
        <v>17</v>
      </c>
      <c r="B721" t="s">
        <v>376</v>
      </c>
      <c r="C721" t="s">
        <v>12</v>
      </c>
      <c r="D721">
        <v>0</v>
      </c>
      <c r="E721" t="s">
        <v>53</v>
      </c>
      <c r="F721" t="s">
        <v>54</v>
      </c>
      <c r="G721" t="s">
        <v>55</v>
      </c>
      <c r="H721" t="s">
        <v>16</v>
      </c>
    </row>
    <row r="722" spans="1:10" x14ac:dyDescent="0.25">
      <c r="A722" t="s">
        <v>17</v>
      </c>
      <c r="B722" t="s">
        <v>376</v>
      </c>
      <c r="C722" t="s">
        <v>12</v>
      </c>
      <c r="D722">
        <v>445</v>
      </c>
      <c r="E722" t="s">
        <v>87</v>
      </c>
      <c r="F722" t="s">
        <v>88</v>
      </c>
      <c r="G722" t="s">
        <v>20</v>
      </c>
      <c r="H722" t="s">
        <v>16</v>
      </c>
    </row>
    <row r="723" spans="1:10" x14ac:dyDescent="0.25">
      <c r="A723" t="s">
        <v>21</v>
      </c>
      <c r="B723" t="s">
        <v>376</v>
      </c>
      <c r="C723" t="s">
        <v>12</v>
      </c>
      <c r="D723">
        <v>3389</v>
      </c>
      <c r="E723" t="s">
        <v>79</v>
      </c>
      <c r="F723" t="s">
        <v>80</v>
      </c>
      <c r="G723" t="s">
        <v>81</v>
      </c>
      <c r="H723" t="s">
        <v>82</v>
      </c>
      <c r="I723">
        <v>6.5</v>
      </c>
    </row>
    <row r="724" spans="1:10" x14ac:dyDescent="0.25">
      <c r="A724" t="s">
        <v>10</v>
      </c>
      <c r="B724" t="s">
        <v>376</v>
      </c>
      <c r="C724" t="s">
        <v>12</v>
      </c>
      <c r="D724">
        <v>3389</v>
      </c>
      <c r="E724" t="s">
        <v>243</v>
      </c>
      <c r="F724" t="s">
        <v>80</v>
      </c>
      <c r="G724" t="s">
        <v>84</v>
      </c>
      <c r="H724" t="s">
        <v>244</v>
      </c>
    </row>
    <row r="725" spans="1:10" x14ac:dyDescent="0.25">
      <c r="A725" t="s">
        <v>42</v>
      </c>
      <c r="B725" t="s">
        <v>376</v>
      </c>
      <c r="C725" t="s">
        <v>12</v>
      </c>
      <c r="D725">
        <v>6129</v>
      </c>
      <c r="E725" t="s">
        <v>377</v>
      </c>
      <c r="F725" t="s">
        <v>378</v>
      </c>
      <c r="G725" t="s">
        <v>379</v>
      </c>
      <c r="H725" t="s">
        <v>380</v>
      </c>
      <c r="I725">
        <v>7.4</v>
      </c>
      <c r="J725">
        <v>6</v>
      </c>
    </row>
    <row r="726" spans="1:10" x14ac:dyDescent="0.25">
      <c r="A726" t="s">
        <v>21</v>
      </c>
      <c r="B726" t="s">
        <v>376</v>
      </c>
      <c r="C726" t="s">
        <v>12</v>
      </c>
      <c r="D726">
        <v>3389</v>
      </c>
      <c r="E726" t="s">
        <v>83</v>
      </c>
      <c r="F726" t="s">
        <v>80</v>
      </c>
      <c r="G726" t="s">
        <v>84</v>
      </c>
      <c r="H726" t="s">
        <v>85</v>
      </c>
      <c r="I726">
        <v>6.5</v>
      </c>
    </row>
    <row r="727" spans="1:10" x14ac:dyDescent="0.25">
      <c r="A727" t="s">
        <v>17</v>
      </c>
      <c r="B727" t="s">
        <v>381</v>
      </c>
      <c r="C727" t="s">
        <v>12</v>
      </c>
      <c r="D727">
        <v>0</v>
      </c>
      <c r="E727" t="s">
        <v>225</v>
      </c>
      <c r="F727" t="s">
        <v>226</v>
      </c>
      <c r="G727" t="s">
        <v>20</v>
      </c>
      <c r="H727" t="s">
        <v>16</v>
      </c>
    </row>
    <row r="728" spans="1:10" x14ac:dyDescent="0.25">
      <c r="A728" t="s">
        <v>17</v>
      </c>
      <c r="B728" t="s">
        <v>381</v>
      </c>
      <c r="C728" t="s">
        <v>12</v>
      </c>
      <c r="D728">
        <v>0</v>
      </c>
      <c r="E728" t="s">
        <v>18</v>
      </c>
      <c r="F728" t="s">
        <v>19</v>
      </c>
      <c r="G728" t="s">
        <v>20</v>
      </c>
      <c r="H728" t="s">
        <v>16</v>
      </c>
    </row>
    <row r="729" spans="1:10" x14ac:dyDescent="0.25">
      <c r="A729" t="s">
        <v>17</v>
      </c>
      <c r="B729" t="s">
        <v>381</v>
      </c>
      <c r="C729" t="s">
        <v>12</v>
      </c>
      <c r="D729">
        <v>5985</v>
      </c>
      <c r="E729" t="s">
        <v>227</v>
      </c>
      <c r="F729" t="s">
        <v>228</v>
      </c>
      <c r="G729" t="s">
        <v>229</v>
      </c>
      <c r="H729" t="s">
        <v>230</v>
      </c>
    </row>
    <row r="730" spans="1:10" x14ac:dyDescent="0.25">
      <c r="A730" t="s">
        <v>17</v>
      </c>
      <c r="B730" t="s">
        <v>381</v>
      </c>
      <c r="C730" t="s">
        <v>12</v>
      </c>
      <c r="D730">
        <v>0</v>
      </c>
      <c r="E730" t="s">
        <v>211</v>
      </c>
      <c r="F730" t="s">
        <v>212</v>
      </c>
      <c r="G730" t="s">
        <v>20</v>
      </c>
      <c r="H730" t="s">
        <v>213</v>
      </c>
    </row>
    <row r="731" spans="1:10" x14ac:dyDescent="0.25">
      <c r="A731" t="s">
        <v>17</v>
      </c>
      <c r="B731" t="s">
        <v>381</v>
      </c>
      <c r="C731" t="s">
        <v>12</v>
      </c>
      <c r="D731">
        <v>0</v>
      </c>
      <c r="E731" t="s">
        <v>231</v>
      </c>
      <c r="F731" t="s">
        <v>232</v>
      </c>
      <c r="G731" t="s">
        <v>233</v>
      </c>
      <c r="H731" t="s">
        <v>234</v>
      </c>
    </row>
    <row r="732" spans="1:10" x14ac:dyDescent="0.25">
      <c r="A732" t="s">
        <v>17</v>
      </c>
      <c r="B732" t="s">
        <v>381</v>
      </c>
      <c r="C732" t="s">
        <v>12</v>
      </c>
      <c r="D732">
        <v>0</v>
      </c>
      <c r="E732" t="s">
        <v>250</v>
      </c>
      <c r="F732" t="s">
        <v>251</v>
      </c>
      <c r="G732" t="s">
        <v>252</v>
      </c>
      <c r="H732" t="s">
        <v>16</v>
      </c>
    </row>
    <row r="733" spans="1:10" x14ac:dyDescent="0.25">
      <c r="A733" t="s">
        <v>21</v>
      </c>
      <c r="B733" t="s">
        <v>381</v>
      </c>
      <c r="C733" t="s">
        <v>12</v>
      </c>
      <c r="D733">
        <v>445</v>
      </c>
      <c r="E733" t="s">
        <v>71</v>
      </c>
      <c r="F733" t="s">
        <v>72</v>
      </c>
      <c r="G733" t="s">
        <v>73</v>
      </c>
      <c r="H733" t="s">
        <v>74</v>
      </c>
      <c r="I733">
        <v>5.3</v>
      </c>
    </row>
    <row r="734" spans="1:10" x14ac:dyDescent="0.25">
      <c r="A734" t="s">
        <v>17</v>
      </c>
      <c r="B734" t="s">
        <v>381</v>
      </c>
      <c r="C734" t="s">
        <v>12</v>
      </c>
      <c r="D734">
        <v>445</v>
      </c>
      <c r="E734" t="s">
        <v>87</v>
      </c>
      <c r="F734" t="s">
        <v>88</v>
      </c>
      <c r="G734" t="s">
        <v>20</v>
      </c>
      <c r="H734" t="s">
        <v>16</v>
      </c>
    </row>
    <row r="735" spans="1:10" x14ac:dyDescent="0.25">
      <c r="A735" t="s">
        <v>17</v>
      </c>
      <c r="B735" t="s">
        <v>382</v>
      </c>
      <c r="C735" t="s">
        <v>12</v>
      </c>
      <c r="D735">
        <v>0</v>
      </c>
      <c r="E735" t="s">
        <v>225</v>
      </c>
      <c r="F735" t="s">
        <v>226</v>
      </c>
      <c r="G735" t="s">
        <v>20</v>
      </c>
      <c r="H735" t="s">
        <v>16</v>
      </c>
    </row>
    <row r="736" spans="1:10" x14ac:dyDescent="0.25">
      <c r="A736" t="s">
        <v>17</v>
      </c>
      <c r="B736" t="s">
        <v>382</v>
      </c>
      <c r="C736" t="s">
        <v>12</v>
      </c>
      <c r="D736">
        <v>0</v>
      </c>
      <c r="E736" t="s">
        <v>18</v>
      </c>
      <c r="F736" t="s">
        <v>19</v>
      </c>
      <c r="G736" t="s">
        <v>20</v>
      </c>
      <c r="H736" t="s">
        <v>16</v>
      </c>
    </row>
    <row r="737" spans="1:9" x14ac:dyDescent="0.25">
      <c r="A737" t="s">
        <v>17</v>
      </c>
      <c r="B737" t="s">
        <v>382</v>
      </c>
      <c r="C737" t="s">
        <v>12</v>
      </c>
      <c r="D737">
        <v>0</v>
      </c>
      <c r="E737" t="s">
        <v>211</v>
      </c>
      <c r="F737" t="s">
        <v>212</v>
      </c>
      <c r="G737" t="s">
        <v>20</v>
      </c>
      <c r="H737" t="s">
        <v>213</v>
      </c>
    </row>
    <row r="738" spans="1:9" x14ac:dyDescent="0.25">
      <c r="A738" t="s">
        <v>17</v>
      </c>
      <c r="B738" t="s">
        <v>383</v>
      </c>
      <c r="C738" t="s">
        <v>12</v>
      </c>
      <c r="D738">
        <v>0</v>
      </c>
      <c r="E738" t="s">
        <v>225</v>
      </c>
      <c r="F738" t="s">
        <v>226</v>
      </c>
      <c r="G738" t="s">
        <v>20</v>
      </c>
      <c r="H738" t="s">
        <v>16</v>
      </c>
    </row>
    <row r="739" spans="1:9" x14ac:dyDescent="0.25">
      <c r="A739" t="s">
        <v>17</v>
      </c>
      <c r="B739" t="s">
        <v>383</v>
      </c>
      <c r="C739" t="s">
        <v>12</v>
      </c>
      <c r="D739">
        <v>0</v>
      </c>
      <c r="E739" t="s">
        <v>18</v>
      </c>
      <c r="F739" t="s">
        <v>19</v>
      </c>
      <c r="G739" t="s">
        <v>20</v>
      </c>
      <c r="H739" t="s">
        <v>16</v>
      </c>
    </row>
    <row r="740" spans="1:9" x14ac:dyDescent="0.25">
      <c r="A740" t="s">
        <v>17</v>
      </c>
      <c r="B740" t="s">
        <v>383</v>
      </c>
      <c r="C740" t="s">
        <v>12</v>
      </c>
      <c r="D740">
        <v>5985</v>
      </c>
      <c r="E740" t="s">
        <v>227</v>
      </c>
      <c r="F740" t="s">
        <v>228</v>
      </c>
      <c r="G740" t="s">
        <v>229</v>
      </c>
      <c r="H740" t="s">
        <v>230</v>
      </c>
    </row>
    <row r="741" spans="1:9" x14ac:dyDescent="0.25">
      <c r="A741" t="s">
        <v>17</v>
      </c>
      <c r="B741" t="s">
        <v>383</v>
      </c>
      <c r="C741" t="s">
        <v>12</v>
      </c>
      <c r="D741">
        <v>0</v>
      </c>
      <c r="E741" t="s">
        <v>211</v>
      </c>
      <c r="F741" t="s">
        <v>212</v>
      </c>
      <c r="G741" t="s">
        <v>20</v>
      </c>
      <c r="H741" t="s">
        <v>213</v>
      </c>
    </row>
    <row r="742" spans="1:9" x14ac:dyDescent="0.25">
      <c r="A742" t="s">
        <v>17</v>
      </c>
      <c r="B742" t="s">
        <v>383</v>
      </c>
      <c r="C742" t="s">
        <v>12</v>
      </c>
      <c r="D742">
        <v>0</v>
      </c>
      <c r="E742" t="s">
        <v>231</v>
      </c>
      <c r="F742" t="s">
        <v>232</v>
      </c>
      <c r="G742" t="s">
        <v>233</v>
      </c>
      <c r="H742" t="s">
        <v>234</v>
      </c>
    </row>
    <row r="743" spans="1:9" x14ac:dyDescent="0.25">
      <c r="A743" t="s">
        <v>21</v>
      </c>
      <c r="B743" t="s">
        <v>383</v>
      </c>
      <c r="C743" t="s">
        <v>12</v>
      </c>
      <c r="D743">
        <v>445</v>
      </c>
      <c r="E743" t="s">
        <v>71</v>
      </c>
      <c r="F743" t="s">
        <v>72</v>
      </c>
      <c r="G743" t="s">
        <v>73</v>
      </c>
      <c r="H743" t="s">
        <v>74</v>
      </c>
      <c r="I743">
        <v>5.3</v>
      </c>
    </row>
    <row r="744" spans="1:9" x14ac:dyDescent="0.25">
      <c r="A744" t="s">
        <v>17</v>
      </c>
      <c r="B744" t="s">
        <v>383</v>
      </c>
      <c r="C744" t="s">
        <v>12</v>
      </c>
      <c r="D744">
        <v>445</v>
      </c>
      <c r="E744" t="s">
        <v>87</v>
      </c>
      <c r="F744" t="s">
        <v>88</v>
      </c>
      <c r="G744" t="s">
        <v>20</v>
      </c>
      <c r="H744" t="s">
        <v>16</v>
      </c>
    </row>
    <row r="745" spans="1:9" x14ac:dyDescent="0.25">
      <c r="A745" t="s">
        <v>17</v>
      </c>
      <c r="B745" t="s">
        <v>384</v>
      </c>
      <c r="C745" t="s">
        <v>12</v>
      </c>
      <c r="D745">
        <v>0</v>
      </c>
      <c r="E745" t="s">
        <v>225</v>
      </c>
      <c r="F745" t="s">
        <v>226</v>
      </c>
      <c r="G745" t="s">
        <v>20</v>
      </c>
      <c r="H745" t="s">
        <v>16</v>
      </c>
    </row>
    <row r="746" spans="1:9" x14ac:dyDescent="0.25">
      <c r="A746" t="s">
        <v>17</v>
      </c>
      <c r="B746" t="s">
        <v>384</v>
      </c>
      <c r="C746" t="s">
        <v>12</v>
      </c>
      <c r="D746">
        <v>0</v>
      </c>
      <c r="E746" t="s">
        <v>18</v>
      </c>
      <c r="F746" t="s">
        <v>19</v>
      </c>
      <c r="G746" t="s">
        <v>20</v>
      </c>
      <c r="H746" t="s">
        <v>16</v>
      </c>
    </row>
    <row r="747" spans="1:9" x14ac:dyDescent="0.25">
      <c r="A747" t="s">
        <v>17</v>
      </c>
      <c r="B747" t="s">
        <v>384</v>
      </c>
      <c r="C747" t="s">
        <v>12</v>
      </c>
      <c r="D747">
        <v>5985</v>
      </c>
      <c r="E747" t="s">
        <v>227</v>
      </c>
      <c r="F747" t="s">
        <v>228</v>
      </c>
      <c r="G747" t="s">
        <v>229</v>
      </c>
      <c r="H747" t="s">
        <v>230</v>
      </c>
    </row>
    <row r="748" spans="1:9" x14ac:dyDescent="0.25">
      <c r="A748" t="s">
        <v>17</v>
      </c>
      <c r="B748" t="s">
        <v>384</v>
      </c>
      <c r="C748" t="s">
        <v>12</v>
      </c>
      <c r="D748">
        <v>0</v>
      </c>
      <c r="E748" t="s">
        <v>211</v>
      </c>
      <c r="F748" t="s">
        <v>212</v>
      </c>
      <c r="G748" t="s">
        <v>20</v>
      </c>
      <c r="H748" t="s">
        <v>213</v>
      </c>
    </row>
    <row r="749" spans="1:9" x14ac:dyDescent="0.25">
      <c r="A749" t="s">
        <v>17</v>
      </c>
      <c r="B749" t="s">
        <v>384</v>
      </c>
      <c r="C749" t="s">
        <v>12</v>
      </c>
      <c r="D749">
        <v>0</v>
      </c>
      <c r="E749" t="s">
        <v>231</v>
      </c>
      <c r="F749" t="s">
        <v>232</v>
      </c>
      <c r="G749" t="s">
        <v>233</v>
      </c>
      <c r="H749" t="s">
        <v>234</v>
      </c>
    </row>
    <row r="750" spans="1:9" x14ac:dyDescent="0.25">
      <c r="A750" t="s">
        <v>21</v>
      </c>
      <c r="B750" t="s">
        <v>384</v>
      </c>
      <c r="C750" t="s">
        <v>12</v>
      </c>
      <c r="D750">
        <v>445</v>
      </c>
      <c r="E750" t="s">
        <v>71</v>
      </c>
      <c r="F750" t="s">
        <v>72</v>
      </c>
      <c r="G750" t="s">
        <v>73</v>
      </c>
      <c r="H750" t="s">
        <v>74</v>
      </c>
      <c r="I750">
        <v>5.3</v>
      </c>
    </row>
    <row r="751" spans="1:9" x14ac:dyDescent="0.25">
      <c r="A751" t="s">
        <v>17</v>
      </c>
      <c r="B751" t="s">
        <v>384</v>
      </c>
      <c r="C751" t="s">
        <v>12</v>
      </c>
      <c r="D751">
        <v>445</v>
      </c>
      <c r="E751" t="s">
        <v>87</v>
      </c>
      <c r="F751" t="s">
        <v>88</v>
      </c>
      <c r="G751" t="s">
        <v>20</v>
      </c>
      <c r="H751" t="s">
        <v>16</v>
      </c>
    </row>
    <row r="752" spans="1:9" x14ac:dyDescent="0.25">
      <c r="A752" t="s">
        <v>17</v>
      </c>
      <c r="B752" t="s">
        <v>385</v>
      </c>
      <c r="C752" t="s">
        <v>12</v>
      </c>
      <c r="D752">
        <v>0</v>
      </c>
      <c r="E752" t="s">
        <v>225</v>
      </c>
      <c r="F752" t="s">
        <v>226</v>
      </c>
      <c r="G752" t="s">
        <v>20</v>
      </c>
      <c r="H752" t="s">
        <v>16</v>
      </c>
    </row>
    <row r="753" spans="1:9" x14ac:dyDescent="0.25">
      <c r="A753" t="s">
        <v>17</v>
      </c>
      <c r="B753" t="s">
        <v>385</v>
      </c>
      <c r="C753" t="s">
        <v>12</v>
      </c>
      <c r="D753">
        <v>0</v>
      </c>
      <c r="E753" t="s">
        <v>18</v>
      </c>
      <c r="F753" t="s">
        <v>19</v>
      </c>
      <c r="G753" t="s">
        <v>20</v>
      </c>
      <c r="H753" t="s">
        <v>16</v>
      </c>
    </row>
    <row r="754" spans="1:9" x14ac:dyDescent="0.25">
      <c r="A754" t="s">
        <v>17</v>
      </c>
      <c r="B754" t="s">
        <v>385</v>
      </c>
      <c r="C754" t="s">
        <v>12</v>
      </c>
      <c r="D754">
        <v>5985</v>
      </c>
      <c r="E754" t="s">
        <v>227</v>
      </c>
      <c r="F754" t="s">
        <v>228</v>
      </c>
      <c r="G754" t="s">
        <v>229</v>
      </c>
      <c r="H754" t="s">
        <v>230</v>
      </c>
    </row>
    <row r="755" spans="1:9" x14ac:dyDescent="0.25">
      <c r="A755" t="s">
        <v>17</v>
      </c>
      <c r="B755" t="s">
        <v>385</v>
      </c>
      <c r="C755" t="s">
        <v>12</v>
      </c>
      <c r="D755">
        <v>0</v>
      </c>
      <c r="E755" t="s">
        <v>211</v>
      </c>
      <c r="F755" t="s">
        <v>212</v>
      </c>
      <c r="G755" t="s">
        <v>20</v>
      </c>
      <c r="H755" t="s">
        <v>213</v>
      </c>
    </row>
    <row r="756" spans="1:9" x14ac:dyDescent="0.25">
      <c r="A756" t="s">
        <v>17</v>
      </c>
      <c r="B756" t="s">
        <v>385</v>
      </c>
      <c r="C756" t="s">
        <v>12</v>
      </c>
      <c r="D756">
        <v>0</v>
      </c>
      <c r="E756" t="s">
        <v>231</v>
      </c>
      <c r="F756" t="s">
        <v>232</v>
      </c>
      <c r="G756" t="s">
        <v>233</v>
      </c>
      <c r="H756" t="s">
        <v>234</v>
      </c>
    </row>
    <row r="757" spans="1:9" x14ac:dyDescent="0.25">
      <c r="A757" t="s">
        <v>17</v>
      </c>
      <c r="B757" t="s">
        <v>385</v>
      </c>
      <c r="C757" t="s">
        <v>12</v>
      </c>
      <c r="D757">
        <v>0</v>
      </c>
      <c r="E757" t="s">
        <v>250</v>
      </c>
      <c r="F757" t="s">
        <v>251</v>
      </c>
      <c r="G757" t="s">
        <v>252</v>
      </c>
      <c r="H757" t="s">
        <v>16</v>
      </c>
    </row>
    <row r="758" spans="1:9" x14ac:dyDescent="0.25">
      <c r="A758" t="s">
        <v>21</v>
      </c>
      <c r="B758" t="s">
        <v>385</v>
      </c>
      <c r="C758" t="s">
        <v>12</v>
      </c>
      <c r="D758">
        <v>445</v>
      </c>
      <c r="E758" t="s">
        <v>71</v>
      </c>
      <c r="F758" t="s">
        <v>72</v>
      </c>
      <c r="G758" t="s">
        <v>73</v>
      </c>
      <c r="H758" t="s">
        <v>74</v>
      </c>
      <c r="I758">
        <v>5.3</v>
      </c>
    </row>
    <row r="759" spans="1:9" x14ac:dyDescent="0.25">
      <c r="A759" t="s">
        <v>17</v>
      </c>
      <c r="B759" t="s">
        <v>385</v>
      </c>
      <c r="C759" t="s">
        <v>12</v>
      </c>
      <c r="D759">
        <v>445</v>
      </c>
      <c r="E759" t="s">
        <v>87</v>
      </c>
      <c r="F759" t="s">
        <v>88</v>
      </c>
      <c r="G759" t="s">
        <v>20</v>
      </c>
      <c r="H759" t="s">
        <v>16</v>
      </c>
    </row>
    <row r="760" spans="1:9" x14ac:dyDescent="0.25">
      <c r="A760" t="s">
        <v>17</v>
      </c>
      <c r="B760" t="s">
        <v>386</v>
      </c>
      <c r="C760" t="s">
        <v>12</v>
      </c>
      <c r="D760">
        <v>0</v>
      </c>
      <c r="E760" t="s">
        <v>225</v>
      </c>
      <c r="F760" t="s">
        <v>226</v>
      </c>
      <c r="G760" t="s">
        <v>20</v>
      </c>
      <c r="H760" t="s">
        <v>16</v>
      </c>
    </row>
    <row r="761" spans="1:9" x14ac:dyDescent="0.25">
      <c r="A761" t="s">
        <v>17</v>
      </c>
      <c r="B761" t="s">
        <v>386</v>
      </c>
      <c r="C761" t="s">
        <v>12</v>
      </c>
      <c r="D761">
        <v>0</v>
      </c>
      <c r="E761" t="s">
        <v>18</v>
      </c>
      <c r="F761" t="s">
        <v>19</v>
      </c>
      <c r="G761" t="s">
        <v>20</v>
      </c>
      <c r="H761" t="s">
        <v>16</v>
      </c>
    </row>
    <row r="762" spans="1:9" x14ac:dyDescent="0.25">
      <c r="A762" t="s">
        <v>17</v>
      </c>
      <c r="B762" t="s">
        <v>386</v>
      </c>
      <c r="C762" t="s">
        <v>12</v>
      </c>
      <c r="D762">
        <v>0</v>
      </c>
      <c r="E762" t="s">
        <v>211</v>
      </c>
      <c r="F762" t="s">
        <v>212</v>
      </c>
      <c r="G762" t="s">
        <v>20</v>
      </c>
      <c r="H762" t="s">
        <v>213</v>
      </c>
    </row>
    <row r="763" spans="1:9" x14ac:dyDescent="0.25">
      <c r="A763" t="s">
        <v>21</v>
      </c>
      <c r="B763" t="s">
        <v>386</v>
      </c>
      <c r="C763" t="s">
        <v>12</v>
      </c>
      <c r="D763">
        <v>445</v>
      </c>
      <c r="E763" t="s">
        <v>71</v>
      </c>
      <c r="F763" t="s">
        <v>72</v>
      </c>
      <c r="G763" t="s">
        <v>73</v>
      </c>
      <c r="H763" t="s">
        <v>74</v>
      </c>
      <c r="I763">
        <v>5.3</v>
      </c>
    </row>
    <row r="764" spans="1:9" x14ac:dyDescent="0.25">
      <c r="A764" t="s">
        <v>17</v>
      </c>
      <c r="B764" t="s">
        <v>386</v>
      </c>
      <c r="C764" t="s">
        <v>12</v>
      </c>
      <c r="D764">
        <v>445</v>
      </c>
      <c r="E764" t="s">
        <v>87</v>
      </c>
      <c r="F764" t="s">
        <v>88</v>
      </c>
      <c r="G764" t="s">
        <v>20</v>
      </c>
      <c r="H764" t="s">
        <v>16</v>
      </c>
    </row>
    <row r="765" spans="1:9" x14ac:dyDescent="0.25">
      <c r="A765" t="s">
        <v>17</v>
      </c>
      <c r="B765" t="s">
        <v>387</v>
      </c>
      <c r="C765" t="s">
        <v>12</v>
      </c>
      <c r="D765">
        <v>0</v>
      </c>
      <c r="E765" t="s">
        <v>225</v>
      </c>
      <c r="F765" t="s">
        <v>226</v>
      </c>
      <c r="G765" t="s">
        <v>20</v>
      </c>
      <c r="H765" t="s">
        <v>16</v>
      </c>
    </row>
    <row r="766" spans="1:9" x14ac:dyDescent="0.25">
      <c r="A766" t="s">
        <v>17</v>
      </c>
      <c r="B766" t="s">
        <v>387</v>
      </c>
      <c r="C766" t="s">
        <v>12</v>
      </c>
      <c r="D766">
        <v>0</v>
      </c>
      <c r="E766" t="s">
        <v>18</v>
      </c>
      <c r="F766" t="s">
        <v>19</v>
      </c>
      <c r="G766" t="s">
        <v>20</v>
      </c>
      <c r="H766" t="s">
        <v>16</v>
      </c>
    </row>
    <row r="767" spans="1:9" x14ac:dyDescent="0.25">
      <c r="A767" t="s">
        <v>17</v>
      </c>
      <c r="B767" t="s">
        <v>387</v>
      </c>
      <c r="C767" t="s">
        <v>12</v>
      </c>
      <c r="D767">
        <v>5985</v>
      </c>
      <c r="E767" t="s">
        <v>227</v>
      </c>
      <c r="F767" t="s">
        <v>228</v>
      </c>
      <c r="G767" t="s">
        <v>229</v>
      </c>
      <c r="H767" t="s">
        <v>230</v>
      </c>
    </row>
    <row r="768" spans="1:9" x14ac:dyDescent="0.25">
      <c r="A768" t="s">
        <v>17</v>
      </c>
      <c r="B768" t="s">
        <v>387</v>
      </c>
      <c r="C768" t="s">
        <v>12</v>
      </c>
      <c r="D768">
        <v>0</v>
      </c>
      <c r="E768" t="s">
        <v>211</v>
      </c>
      <c r="F768" t="s">
        <v>212</v>
      </c>
      <c r="G768" t="s">
        <v>20</v>
      </c>
      <c r="H768" t="s">
        <v>213</v>
      </c>
    </row>
    <row r="769" spans="1:9" x14ac:dyDescent="0.25">
      <c r="A769" t="s">
        <v>17</v>
      </c>
      <c r="B769" t="s">
        <v>387</v>
      </c>
      <c r="C769" t="s">
        <v>12</v>
      </c>
      <c r="D769">
        <v>0</v>
      </c>
      <c r="E769" t="s">
        <v>231</v>
      </c>
      <c r="F769" t="s">
        <v>232</v>
      </c>
      <c r="G769" t="s">
        <v>233</v>
      </c>
      <c r="H769" t="s">
        <v>234</v>
      </c>
    </row>
    <row r="770" spans="1:9" x14ac:dyDescent="0.25">
      <c r="A770" t="s">
        <v>21</v>
      </c>
      <c r="B770" t="s">
        <v>387</v>
      </c>
      <c r="C770" t="s">
        <v>12</v>
      </c>
      <c r="D770">
        <v>445</v>
      </c>
      <c r="E770" t="s">
        <v>71</v>
      </c>
      <c r="F770" t="s">
        <v>72</v>
      </c>
      <c r="G770" t="s">
        <v>73</v>
      </c>
      <c r="H770" t="s">
        <v>74</v>
      </c>
      <c r="I770">
        <v>5.3</v>
      </c>
    </row>
    <row r="771" spans="1:9" x14ac:dyDescent="0.25">
      <c r="A771" t="s">
        <v>17</v>
      </c>
      <c r="B771" t="s">
        <v>387</v>
      </c>
      <c r="C771" t="s">
        <v>12</v>
      </c>
      <c r="D771">
        <v>445</v>
      </c>
      <c r="E771" t="s">
        <v>87</v>
      </c>
      <c r="F771" t="s">
        <v>88</v>
      </c>
      <c r="G771" t="s">
        <v>20</v>
      </c>
      <c r="H771" t="s">
        <v>16</v>
      </c>
    </row>
    <row r="772" spans="1:9" x14ac:dyDescent="0.25">
      <c r="A772" t="s">
        <v>17</v>
      </c>
      <c r="B772" t="s">
        <v>388</v>
      </c>
      <c r="C772" t="s">
        <v>12</v>
      </c>
      <c r="D772">
        <v>0</v>
      </c>
      <c r="E772" t="s">
        <v>225</v>
      </c>
      <c r="F772" t="s">
        <v>226</v>
      </c>
      <c r="G772" t="s">
        <v>20</v>
      </c>
      <c r="H772" t="s">
        <v>16</v>
      </c>
    </row>
    <row r="773" spans="1:9" x14ac:dyDescent="0.25">
      <c r="A773" t="s">
        <v>17</v>
      </c>
      <c r="B773" t="s">
        <v>388</v>
      </c>
      <c r="C773" t="s">
        <v>12</v>
      </c>
      <c r="D773">
        <v>0</v>
      </c>
      <c r="E773" t="s">
        <v>18</v>
      </c>
      <c r="F773" t="s">
        <v>19</v>
      </c>
      <c r="G773" t="s">
        <v>20</v>
      </c>
      <c r="H773" t="s">
        <v>16</v>
      </c>
    </row>
    <row r="774" spans="1:9" x14ac:dyDescent="0.25">
      <c r="A774" t="s">
        <v>17</v>
      </c>
      <c r="B774" t="s">
        <v>388</v>
      </c>
      <c r="C774" t="s">
        <v>12</v>
      </c>
      <c r="D774">
        <v>5985</v>
      </c>
      <c r="E774" t="s">
        <v>227</v>
      </c>
      <c r="F774" t="s">
        <v>228</v>
      </c>
      <c r="G774" t="s">
        <v>229</v>
      </c>
      <c r="H774" t="s">
        <v>230</v>
      </c>
    </row>
    <row r="775" spans="1:9" x14ac:dyDescent="0.25">
      <c r="A775" t="s">
        <v>17</v>
      </c>
      <c r="B775" t="s">
        <v>388</v>
      </c>
      <c r="C775" t="s">
        <v>12</v>
      </c>
      <c r="D775">
        <v>0</v>
      </c>
      <c r="E775" t="s">
        <v>211</v>
      </c>
      <c r="F775" t="s">
        <v>212</v>
      </c>
      <c r="G775" t="s">
        <v>20</v>
      </c>
      <c r="H775" t="s">
        <v>213</v>
      </c>
    </row>
    <row r="776" spans="1:9" x14ac:dyDescent="0.25">
      <c r="A776" t="s">
        <v>17</v>
      </c>
      <c r="B776" t="s">
        <v>388</v>
      </c>
      <c r="C776" t="s">
        <v>12</v>
      </c>
      <c r="D776">
        <v>0</v>
      </c>
      <c r="E776" t="s">
        <v>231</v>
      </c>
      <c r="F776" t="s">
        <v>232</v>
      </c>
      <c r="G776" t="s">
        <v>233</v>
      </c>
      <c r="H776" t="s">
        <v>234</v>
      </c>
    </row>
    <row r="777" spans="1:9" x14ac:dyDescent="0.25">
      <c r="A777" t="s">
        <v>21</v>
      </c>
      <c r="B777" t="s">
        <v>388</v>
      </c>
      <c r="C777" t="s">
        <v>12</v>
      </c>
      <c r="D777">
        <v>445</v>
      </c>
      <c r="E777" t="s">
        <v>71</v>
      </c>
      <c r="F777" t="s">
        <v>72</v>
      </c>
      <c r="G777" t="s">
        <v>73</v>
      </c>
      <c r="H777" t="s">
        <v>74</v>
      </c>
      <c r="I777">
        <v>5.3</v>
      </c>
    </row>
    <row r="778" spans="1:9" x14ac:dyDescent="0.25">
      <c r="A778" t="s">
        <v>17</v>
      </c>
      <c r="B778" t="s">
        <v>388</v>
      </c>
      <c r="C778" t="s">
        <v>12</v>
      </c>
      <c r="D778">
        <v>445</v>
      </c>
      <c r="E778" t="s">
        <v>87</v>
      </c>
      <c r="F778" t="s">
        <v>88</v>
      </c>
      <c r="G778" t="s">
        <v>20</v>
      </c>
      <c r="H778" t="s">
        <v>16</v>
      </c>
    </row>
    <row r="779" spans="1:9" x14ac:dyDescent="0.25">
      <c r="A779" t="s">
        <v>17</v>
      </c>
      <c r="B779" t="s">
        <v>389</v>
      </c>
      <c r="C779" t="s">
        <v>12</v>
      </c>
      <c r="D779">
        <v>0</v>
      </c>
      <c r="E779" t="s">
        <v>225</v>
      </c>
      <c r="F779" t="s">
        <v>226</v>
      </c>
      <c r="G779" t="s">
        <v>20</v>
      </c>
      <c r="H779" t="s">
        <v>16</v>
      </c>
    </row>
    <row r="780" spans="1:9" x14ac:dyDescent="0.25">
      <c r="A780" t="s">
        <v>17</v>
      </c>
      <c r="B780" t="s">
        <v>389</v>
      </c>
      <c r="C780" t="s">
        <v>12</v>
      </c>
      <c r="D780">
        <v>0</v>
      </c>
      <c r="E780" t="s">
        <v>18</v>
      </c>
      <c r="F780" t="s">
        <v>19</v>
      </c>
      <c r="G780" t="s">
        <v>20</v>
      </c>
      <c r="H780" t="s">
        <v>16</v>
      </c>
    </row>
    <row r="781" spans="1:9" x14ac:dyDescent="0.25">
      <c r="A781" t="s">
        <v>17</v>
      </c>
      <c r="B781" t="s">
        <v>389</v>
      </c>
      <c r="C781" t="s">
        <v>12</v>
      </c>
      <c r="D781">
        <v>5985</v>
      </c>
      <c r="E781" t="s">
        <v>227</v>
      </c>
      <c r="F781" t="s">
        <v>228</v>
      </c>
      <c r="G781" t="s">
        <v>229</v>
      </c>
      <c r="H781" t="s">
        <v>230</v>
      </c>
    </row>
    <row r="782" spans="1:9" x14ac:dyDescent="0.25">
      <c r="A782" t="s">
        <v>17</v>
      </c>
      <c r="B782" t="s">
        <v>389</v>
      </c>
      <c r="C782" t="s">
        <v>43</v>
      </c>
      <c r="D782">
        <v>137</v>
      </c>
      <c r="E782" t="s">
        <v>167</v>
      </c>
      <c r="F782" t="s">
        <v>168</v>
      </c>
      <c r="G782" t="s">
        <v>20</v>
      </c>
      <c r="H782" t="s">
        <v>16</v>
      </c>
    </row>
    <row r="783" spans="1:9" x14ac:dyDescent="0.25">
      <c r="A783" t="s">
        <v>17</v>
      </c>
      <c r="B783" t="s">
        <v>389</v>
      </c>
      <c r="C783" t="s">
        <v>12</v>
      </c>
      <c r="D783">
        <v>0</v>
      </c>
      <c r="E783" t="s">
        <v>211</v>
      </c>
      <c r="F783" t="s">
        <v>212</v>
      </c>
      <c r="G783" t="s">
        <v>20</v>
      </c>
      <c r="H783" t="s">
        <v>213</v>
      </c>
    </row>
    <row r="784" spans="1:9" x14ac:dyDescent="0.25">
      <c r="A784" t="s">
        <v>17</v>
      </c>
      <c r="B784" t="s">
        <v>389</v>
      </c>
      <c r="C784" t="s">
        <v>12</v>
      </c>
      <c r="D784">
        <v>0</v>
      </c>
      <c r="E784" t="s">
        <v>231</v>
      </c>
      <c r="F784" t="s">
        <v>232</v>
      </c>
      <c r="G784" t="s">
        <v>233</v>
      </c>
      <c r="H784" t="s">
        <v>234</v>
      </c>
    </row>
    <row r="785" spans="1:9" x14ac:dyDescent="0.25">
      <c r="A785" t="s">
        <v>21</v>
      </c>
      <c r="B785" t="s">
        <v>389</v>
      </c>
      <c r="C785" t="s">
        <v>12</v>
      </c>
      <c r="D785">
        <v>445</v>
      </c>
      <c r="E785" t="s">
        <v>71</v>
      </c>
      <c r="F785" t="s">
        <v>72</v>
      </c>
      <c r="G785" t="s">
        <v>73</v>
      </c>
      <c r="H785" t="s">
        <v>74</v>
      </c>
      <c r="I785">
        <v>5.3</v>
      </c>
    </row>
    <row r="786" spans="1:9" x14ac:dyDescent="0.25">
      <c r="A786" t="s">
        <v>17</v>
      </c>
      <c r="B786" t="s">
        <v>389</v>
      </c>
      <c r="C786" t="s">
        <v>12</v>
      </c>
      <c r="D786">
        <v>445</v>
      </c>
      <c r="E786" t="s">
        <v>87</v>
      </c>
      <c r="F786" t="s">
        <v>88</v>
      </c>
      <c r="G786" t="s">
        <v>20</v>
      </c>
      <c r="H786" t="s">
        <v>16</v>
      </c>
    </row>
    <row r="787" spans="1:9" x14ac:dyDescent="0.25">
      <c r="A787" t="s">
        <v>17</v>
      </c>
      <c r="B787" t="s">
        <v>390</v>
      </c>
      <c r="C787" t="s">
        <v>12</v>
      </c>
      <c r="D787">
        <v>0</v>
      </c>
      <c r="E787" t="s">
        <v>225</v>
      </c>
      <c r="F787" t="s">
        <v>226</v>
      </c>
      <c r="G787" t="s">
        <v>20</v>
      </c>
      <c r="H787" t="s">
        <v>16</v>
      </c>
    </row>
    <row r="788" spans="1:9" x14ac:dyDescent="0.25">
      <c r="A788" t="s">
        <v>17</v>
      </c>
      <c r="B788" t="s">
        <v>390</v>
      </c>
      <c r="C788" t="s">
        <v>12</v>
      </c>
      <c r="D788">
        <v>0</v>
      </c>
      <c r="E788" t="s">
        <v>18</v>
      </c>
      <c r="F788" t="s">
        <v>19</v>
      </c>
      <c r="G788" t="s">
        <v>20</v>
      </c>
      <c r="H788" t="s">
        <v>16</v>
      </c>
    </row>
    <row r="789" spans="1:9" x14ac:dyDescent="0.25">
      <c r="A789" t="s">
        <v>17</v>
      </c>
      <c r="B789" t="s">
        <v>390</v>
      </c>
      <c r="C789" t="s">
        <v>12</v>
      </c>
      <c r="D789">
        <v>0</v>
      </c>
      <c r="E789" t="s">
        <v>211</v>
      </c>
      <c r="F789" t="s">
        <v>212</v>
      </c>
      <c r="G789" t="s">
        <v>20</v>
      </c>
      <c r="H789" t="s">
        <v>213</v>
      </c>
    </row>
    <row r="790" spans="1:9" x14ac:dyDescent="0.25">
      <c r="A790" t="s">
        <v>17</v>
      </c>
      <c r="B790" t="s">
        <v>391</v>
      </c>
      <c r="C790" t="s">
        <v>12</v>
      </c>
      <c r="D790">
        <v>0</v>
      </c>
      <c r="E790" t="s">
        <v>225</v>
      </c>
      <c r="F790" t="s">
        <v>226</v>
      </c>
      <c r="G790" t="s">
        <v>20</v>
      </c>
      <c r="H790" t="s">
        <v>16</v>
      </c>
    </row>
    <row r="791" spans="1:9" x14ac:dyDescent="0.25">
      <c r="A791" t="s">
        <v>17</v>
      </c>
      <c r="B791" t="s">
        <v>391</v>
      </c>
      <c r="C791" t="s">
        <v>12</v>
      </c>
      <c r="D791">
        <v>0</v>
      </c>
      <c r="E791" t="s">
        <v>18</v>
      </c>
      <c r="F791" t="s">
        <v>19</v>
      </c>
      <c r="G791" t="s">
        <v>20</v>
      </c>
      <c r="H791" t="s">
        <v>16</v>
      </c>
    </row>
    <row r="792" spans="1:9" x14ac:dyDescent="0.25">
      <c r="A792" t="s">
        <v>17</v>
      </c>
      <c r="B792" t="s">
        <v>391</v>
      </c>
      <c r="C792" t="s">
        <v>12</v>
      </c>
      <c r="D792">
        <v>5985</v>
      </c>
      <c r="E792" t="s">
        <v>227</v>
      </c>
      <c r="F792" t="s">
        <v>228</v>
      </c>
      <c r="G792" t="s">
        <v>229</v>
      </c>
      <c r="H792" t="s">
        <v>230</v>
      </c>
    </row>
    <row r="793" spans="1:9" x14ac:dyDescent="0.25">
      <c r="A793" t="s">
        <v>17</v>
      </c>
      <c r="B793" t="s">
        <v>391</v>
      </c>
      <c r="C793" t="s">
        <v>12</v>
      </c>
      <c r="D793">
        <v>0</v>
      </c>
      <c r="E793" t="s">
        <v>211</v>
      </c>
      <c r="F793" t="s">
        <v>212</v>
      </c>
      <c r="G793" t="s">
        <v>20</v>
      </c>
      <c r="H793" t="s">
        <v>213</v>
      </c>
    </row>
    <row r="794" spans="1:9" x14ac:dyDescent="0.25">
      <c r="A794" t="s">
        <v>17</v>
      </c>
      <c r="B794" t="s">
        <v>391</v>
      </c>
      <c r="C794" t="s">
        <v>12</v>
      </c>
      <c r="D794">
        <v>0</v>
      </c>
      <c r="E794" t="s">
        <v>231</v>
      </c>
      <c r="F794" t="s">
        <v>232</v>
      </c>
      <c r="G794" t="s">
        <v>233</v>
      </c>
      <c r="H794" t="s">
        <v>234</v>
      </c>
    </row>
    <row r="795" spans="1:9" x14ac:dyDescent="0.25">
      <c r="A795" t="s">
        <v>21</v>
      </c>
      <c r="B795" t="s">
        <v>391</v>
      </c>
      <c r="C795" t="s">
        <v>12</v>
      </c>
      <c r="D795">
        <v>445</v>
      </c>
      <c r="E795" t="s">
        <v>71</v>
      </c>
      <c r="F795" t="s">
        <v>72</v>
      </c>
      <c r="G795" t="s">
        <v>73</v>
      </c>
      <c r="H795" t="s">
        <v>74</v>
      </c>
      <c r="I795">
        <v>5.3</v>
      </c>
    </row>
    <row r="796" spans="1:9" x14ac:dyDescent="0.25">
      <c r="A796" t="s">
        <v>17</v>
      </c>
      <c r="B796" t="s">
        <v>391</v>
      </c>
      <c r="C796" t="s">
        <v>12</v>
      </c>
      <c r="D796">
        <v>445</v>
      </c>
      <c r="E796" t="s">
        <v>87</v>
      </c>
      <c r="F796" t="s">
        <v>88</v>
      </c>
      <c r="G796" t="s">
        <v>20</v>
      </c>
      <c r="H796" t="s">
        <v>16</v>
      </c>
    </row>
    <row r="797" spans="1:9" x14ac:dyDescent="0.25">
      <c r="A797" t="s">
        <v>17</v>
      </c>
      <c r="B797" t="s">
        <v>392</v>
      </c>
      <c r="C797" t="s">
        <v>12</v>
      </c>
      <c r="D797">
        <v>0</v>
      </c>
      <c r="E797" t="s">
        <v>225</v>
      </c>
      <c r="F797" t="s">
        <v>226</v>
      </c>
      <c r="G797" t="s">
        <v>20</v>
      </c>
      <c r="H797" t="s">
        <v>16</v>
      </c>
    </row>
    <row r="798" spans="1:9" x14ac:dyDescent="0.25">
      <c r="A798" t="s">
        <v>17</v>
      </c>
      <c r="B798" t="s">
        <v>392</v>
      </c>
      <c r="C798" t="s">
        <v>12</v>
      </c>
      <c r="D798">
        <v>0</v>
      </c>
      <c r="E798" t="s">
        <v>18</v>
      </c>
      <c r="F798" t="s">
        <v>19</v>
      </c>
      <c r="G798" t="s">
        <v>20</v>
      </c>
      <c r="H798" t="s">
        <v>16</v>
      </c>
    </row>
    <row r="799" spans="1:9" x14ac:dyDescent="0.25">
      <c r="A799" t="s">
        <v>17</v>
      </c>
      <c r="B799" t="s">
        <v>392</v>
      </c>
      <c r="C799" t="s">
        <v>12</v>
      </c>
      <c r="D799">
        <v>5985</v>
      </c>
      <c r="E799" t="s">
        <v>227</v>
      </c>
      <c r="F799" t="s">
        <v>228</v>
      </c>
      <c r="G799" t="s">
        <v>229</v>
      </c>
      <c r="H799" t="s">
        <v>230</v>
      </c>
    </row>
    <row r="800" spans="1:9" x14ac:dyDescent="0.25">
      <c r="A800" t="s">
        <v>17</v>
      </c>
      <c r="B800" t="s">
        <v>392</v>
      </c>
      <c r="C800" t="s">
        <v>12</v>
      </c>
      <c r="D800">
        <v>0</v>
      </c>
      <c r="E800" t="s">
        <v>211</v>
      </c>
      <c r="F800" t="s">
        <v>212</v>
      </c>
      <c r="G800" t="s">
        <v>20</v>
      </c>
      <c r="H800" t="s">
        <v>213</v>
      </c>
    </row>
    <row r="801" spans="1:9" x14ac:dyDescent="0.25">
      <c r="A801" t="s">
        <v>17</v>
      </c>
      <c r="B801" t="s">
        <v>392</v>
      </c>
      <c r="C801" t="s">
        <v>12</v>
      </c>
      <c r="D801">
        <v>0</v>
      </c>
      <c r="E801" t="s">
        <v>231</v>
      </c>
      <c r="F801" t="s">
        <v>232</v>
      </c>
      <c r="G801" t="s">
        <v>233</v>
      </c>
      <c r="H801" t="s">
        <v>234</v>
      </c>
    </row>
    <row r="802" spans="1:9" x14ac:dyDescent="0.25">
      <c r="A802" t="s">
        <v>21</v>
      </c>
      <c r="B802" t="s">
        <v>392</v>
      </c>
      <c r="C802" t="s">
        <v>12</v>
      </c>
      <c r="D802">
        <v>445</v>
      </c>
      <c r="E802" t="s">
        <v>71</v>
      </c>
      <c r="F802" t="s">
        <v>72</v>
      </c>
      <c r="G802" t="s">
        <v>73</v>
      </c>
      <c r="H802" t="s">
        <v>74</v>
      </c>
      <c r="I802">
        <v>5.3</v>
      </c>
    </row>
    <row r="803" spans="1:9" x14ac:dyDescent="0.25">
      <c r="A803" t="s">
        <v>17</v>
      </c>
      <c r="B803" t="s">
        <v>392</v>
      </c>
      <c r="C803" t="s">
        <v>12</v>
      </c>
      <c r="D803">
        <v>445</v>
      </c>
      <c r="E803" t="s">
        <v>87</v>
      </c>
      <c r="F803" t="s">
        <v>88</v>
      </c>
      <c r="G803" t="s">
        <v>20</v>
      </c>
      <c r="H803" t="s">
        <v>16</v>
      </c>
    </row>
    <row r="804" spans="1:9" x14ac:dyDescent="0.25">
      <c r="A804" t="s">
        <v>17</v>
      </c>
      <c r="B804" t="s">
        <v>393</v>
      </c>
      <c r="C804" t="s">
        <v>12</v>
      </c>
      <c r="D804">
        <v>0</v>
      </c>
      <c r="E804" t="s">
        <v>225</v>
      </c>
      <c r="F804" t="s">
        <v>226</v>
      </c>
      <c r="G804" t="s">
        <v>20</v>
      </c>
      <c r="H804" t="s">
        <v>16</v>
      </c>
    </row>
    <row r="805" spans="1:9" x14ac:dyDescent="0.25">
      <c r="A805" t="s">
        <v>17</v>
      </c>
      <c r="B805" t="s">
        <v>393</v>
      </c>
      <c r="C805" t="s">
        <v>12</v>
      </c>
      <c r="D805">
        <v>0</v>
      </c>
      <c r="E805" t="s">
        <v>18</v>
      </c>
      <c r="F805" t="s">
        <v>19</v>
      </c>
      <c r="G805" t="s">
        <v>20</v>
      </c>
      <c r="H805" t="s">
        <v>16</v>
      </c>
    </row>
    <row r="806" spans="1:9" x14ac:dyDescent="0.25">
      <c r="A806" t="s">
        <v>17</v>
      </c>
      <c r="B806" t="s">
        <v>393</v>
      </c>
      <c r="C806" t="s">
        <v>12</v>
      </c>
      <c r="D806">
        <v>5985</v>
      </c>
      <c r="E806" t="s">
        <v>227</v>
      </c>
      <c r="F806" t="s">
        <v>228</v>
      </c>
      <c r="G806" t="s">
        <v>229</v>
      </c>
      <c r="H806" t="s">
        <v>230</v>
      </c>
    </row>
    <row r="807" spans="1:9" x14ac:dyDescent="0.25">
      <c r="A807" t="s">
        <v>17</v>
      </c>
      <c r="B807" t="s">
        <v>393</v>
      </c>
      <c r="C807" t="s">
        <v>12</v>
      </c>
      <c r="D807">
        <v>0</v>
      </c>
      <c r="E807" t="s">
        <v>211</v>
      </c>
      <c r="F807" t="s">
        <v>212</v>
      </c>
      <c r="G807" t="s">
        <v>20</v>
      </c>
      <c r="H807" t="s">
        <v>213</v>
      </c>
    </row>
    <row r="808" spans="1:9" x14ac:dyDescent="0.25">
      <c r="A808" t="s">
        <v>17</v>
      </c>
      <c r="B808" t="s">
        <v>393</v>
      </c>
      <c r="C808" t="s">
        <v>12</v>
      </c>
      <c r="D808">
        <v>0</v>
      </c>
      <c r="E808" t="s">
        <v>231</v>
      </c>
      <c r="F808" t="s">
        <v>232</v>
      </c>
      <c r="G808" t="s">
        <v>233</v>
      </c>
      <c r="H808" t="s">
        <v>234</v>
      </c>
    </row>
    <row r="809" spans="1:9" x14ac:dyDescent="0.25">
      <c r="A809" t="s">
        <v>21</v>
      </c>
      <c r="B809" t="s">
        <v>393</v>
      </c>
      <c r="C809" t="s">
        <v>12</v>
      </c>
      <c r="D809">
        <v>445</v>
      </c>
      <c r="E809" t="s">
        <v>71</v>
      </c>
      <c r="F809" t="s">
        <v>72</v>
      </c>
      <c r="G809" t="s">
        <v>73</v>
      </c>
      <c r="H809" t="s">
        <v>74</v>
      </c>
      <c r="I809">
        <v>5.3</v>
      </c>
    </row>
    <row r="810" spans="1:9" x14ac:dyDescent="0.25">
      <c r="A810" t="s">
        <v>17</v>
      </c>
      <c r="B810" t="s">
        <v>393</v>
      </c>
      <c r="C810" t="s">
        <v>12</v>
      </c>
      <c r="D810">
        <v>445</v>
      </c>
      <c r="E810" t="s">
        <v>87</v>
      </c>
      <c r="F810" t="s">
        <v>88</v>
      </c>
      <c r="G810" t="s">
        <v>20</v>
      </c>
      <c r="H810" t="s">
        <v>16</v>
      </c>
    </row>
    <row r="811" spans="1:9" x14ac:dyDescent="0.25">
      <c r="A811" t="s">
        <v>17</v>
      </c>
      <c r="B811" t="s">
        <v>394</v>
      </c>
      <c r="C811" t="s">
        <v>12</v>
      </c>
      <c r="D811">
        <v>0</v>
      </c>
      <c r="E811" t="s">
        <v>225</v>
      </c>
      <c r="F811" t="s">
        <v>226</v>
      </c>
      <c r="G811" t="s">
        <v>20</v>
      </c>
      <c r="H811" t="s">
        <v>16</v>
      </c>
    </row>
    <row r="812" spans="1:9" x14ac:dyDescent="0.25">
      <c r="A812" t="s">
        <v>17</v>
      </c>
      <c r="B812" t="s">
        <v>394</v>
      </c>
      <c r="C812" t="s">
        <v>12</v>
      </c>
      <c r="D812">
        <v>0</v>
      </c>
      <c r="E812" t="s">
        <v>18</v>
      </c>
      <c r="F812" t="s">
        <v>19</v>
      </c>
      <c r="G812" t="s">
        <v>20</v>
      </c>
      <c r="H812" t="s">
        <v>16</v>
      </c>
    </row>
    <row r="813" spans="1:9" x14ac:dyDescent="0.25">
      <c r="A813" t="s">
        <v>17</v>
      </c>
      <c r="B813" t="s">
        <v>394</v>
      </c>
      <c r="C813" t="s">
        <v>12</v>
      </c>
      <c r="D813">
        <v>5985</v>
      </c>
      <c r="E813" t="s">
        <v>227</v>
      </c>
      <c r="F813" t="s">
        <v>228</v>
      </c>
      <c r="G813" t="s">
        <v>229</v>
      </c>
      <c r="H813" t="s">
        <v>230</v>
      </c>
    </row>
    <row r="814" spans="1:9" x14ac:dyDescent="0.25">
      <c r="A814" t="s">
        <v>17</v>
      </c>
      <c r="B814" t="s">
        <v>394</v>
      </c>
      <c r="C814" t="s">
        <v>12</v>
      </c>
      <c r="D814">
        <v>0</v>
      </c>
      <c r="E814" t="s">
        <v>211</v>
      </c>
      <c r="F814" t="s">
        <v>212</v>
      </c>
      <c r="G814" t="s">
        <v>20</v>
      </c>
      <c r="H814" t="s">
        <v>213</v>
      </c>
    </row>
    <row r="815" spans="1:9" x14ac:dyDescent="0.25">
      <c r="A815" t="s">
        <v>17</v>
      </c>
      <c r="B815" t="s">
        <v>394</v>
      </c>
      <c r="C815" t="s">
        <v>12</v>
      </c>
      <c r="D815">
        <v>0</v>
      </c>
      <c r="E815" t="s">
        <v>231</v>
      </c>
      <c r="F815" t="s">
        <v>232</v>
      </c>
      <c r="G815" t="s">
        <v>233</v>
      </c>
      <c r="H815" t="s">
        <v>234</v>
      </c>
    </row>
    <row r="816" spans="1:9" x14ac:dyDescent="0.25">
      <c r="A816" t="s">
        <v>21</v>
      </c>
      <c r="B816" t="s">
        <v>394</v>
      </c>
      <c r="C816" t="s">
        <v>12</v>
      </c>
      <c r="D816">
        <v>445</v>
      </c>
      <c r="E816" t="s">
        <v>71</v>
      </c>
      <c r="F816" t="s">
        <v>72</v>
      </c>
      <c r="G816" t="s">
        <v>73</v>
      </c>
      <c r="H816" t="s">
        <v>74</v>
      </c>
      <c r="I816">
        <v>5.3</v>
      </c>
    </row>
    <row r="817" spans="1:9" x14ac:dyDescent="0.25">
      <c r="A817" t="s">
        <v>17</v>
      </c>
      <c r="B817" t="s">
        <v>394</v>
      </c>
      <c r="C817" t="s">
        <v>12</v>
      </c>
      <c r="D817">
        <v>445</v>
      </c>
      <c r="E817" t="s">
        <v>87</v>
      </c>
      <c r="F817" t="s">
        <v>88</v>
      </c>
      <c r="G817" t="s">
        <v>20</v>
      </c>
      <c r="H817" t="s">
        <v>16</v>
      </c>
    </row>
    <row r="818" spans="1:9" x14ac:dyDescent="0.25">
      <c r="A818" t="s">
        <v>17</v>
      </c>
      <c r="B818" t="s">
        <v>395</v>
      </c>
      <c r="C818" t="s">
        <v>12</v>
      </c>
      <c r="D818">
        <v>0</v>
      </c>
      <c r="E818" t="s">
        <v>225</v>
      </c>
      <c r="F818" t="s">
        <v>226</v>
      </c>
      <c r="G818" t="s">
        <v>20</v>
      </c>
      <c r="H818" t="s">
        <v>16</v>
      </c>
    </row>
    <row r="819" spans="1:9" x14ac:dyDescent="0.25">
      <c r="A819" t="s">
        <v>17</v>
      </c>
      <c r="B819" t="s">
        <v>395</v>
      </c>
      <c r="C819" t="s">
        <v>12</v>
      </c>
      <c r="D819">
        <v>0</v>
      </c>
      <c r="E819" t="s">
        <v>18</v>
      </c>
      <c r="F819" t="s">
        <v>19</v>
      </c>
      <c r="G819" t="s">
        <v>20</v>
      </c>
      <c r="H819" t="s">
        <v>16</v>
      </c>
    </row>
    <row r="820" spans="1:9" x14ac:dyDescent="0.25">
      <c r="A820" t="s">
        <v>17</v>
      </c>
      <c r="B820" t="s">
        <v>395</v>
      </c>
      <c r="C820" t="s">
        <v>12</v>
      </c>
      <c r="D820">
        <v>5985</v>
      </c>
      <c r="E820" t="s">
        <v>227</v>
      </c>
      <c r="F820" t="s">
        <v>228</v>
      </c>
      <c r="G820" t="s">
        <v>229</v>
      </c>
      <c r="H820" t="s">
        <v>230</v>
      </c>
    </row>
    <row r="821" spans="1:9" x14ac:dyDescent="0.25">
      <c r="A821" t="s">
        <v>17</v>
      </c>
      <c r="B821" t="s">
        <v>395</v>
      </c>
      <c r="C821" t="s">
        <v>12</v>
      </c>
      <c r="D821">
        <v>0</v>
      </c>
      <c r="E821" t="s">
        <v>211</v>
      </c>
      <c r="F821" t="s">
        <v>212</v>
      </c>
      <c r="G821" t="s">
        <v>20</v>
      </c>
      <c r="H821" t="s">
        <v>213</v>
      </c>
    </row>
    <row r="822" spans="1:9" x14ac:dyDescent="0.25">
      <c r="A822" t="s">
        <v>17</v>
      </c>
      <c r="B822" t="s">
        <v>395</v>
      </c>
      <c r="C822" t="s">
        <v>12</v>
      </c>
      <c r="D822">
        <v>0</v>
      </c>
      <c r="E822" t="s">
        <v>231</v>
      </c>
      <c r="F822" t="s">
        <v>232</v>
      </c>
      <c r="G822" t="s">
        <v>233</v>
      </c>
      <c r="H822" t="s">
        <v>234</v>
      </c>
    </row>
    <row r="823" spans="1:9" x14ac:dyDescent="0.25">
      <c r="A823" t="s">
        <v>21</v>
      </c>
      <c r="B823" t="s">
        <v>395</v>
      </c>
      <c r="C823" t="s">
        <v>12</v>
      </c>
      <c r="D823">
        <v>445</v>
      </c>
      <c r="E823" t="s">
        <v>71</v>
      </c>
      <c r="F823" t="s">
        <v>72</v>
      </c>
      <c r="G823" t="s">
        <v>73</v>
      </c>
      <c r="H823" t="s">
        <v>74</v>
      </c>
      <c r="I823">
        <v>5.3</v>
      </c>
    </row>
    <row r="824" spans="1:9" x14ac:dyDescent="0.25">
      <c r="A824" t="s">
        <v>17</v>
      </c>
      <c r="B824" t="s">
        <v>395</v>
      </c>
      <c r="C824" t="s">
        <v>12</v>
      </c>
      <c r="D824">
        <v>445</v>
      </c>
      <c r="E824" t="s">
        <v>87</v>
      </c>
      <c r="F824" t="s">
        <v>88</v>
      </c>
      <c r="G824" t="s">
        <v>20</v>
      </c>
      <c r="H824" t="s">
        <v>16</v>
      </c>
    </row>
    <row r="825" spans="1:9" x14ac:dyDescent="0.25">
      <c r="A825" t="s">
        <v>17</v>
      </c>
      <c r="B825" t="s">
        <v>396</v>
      </c>
      <c r="C825" t="s">
        <v>12</v>
      </c>
      <c r="D825">
        <v>0</v>
      </c>
      <c r="E825" t="s">
        <v>225</v>
      </c>
      <c r="F825" t="s">
        <v>226</v>
      </c>
      <c r="G825" t="s">
        <v>20</v>
      </c>
      <c r="H825" t="s">
        <v>16</v>
      </c>
    </row>
    <row r="826" spans="1:9" x14ac:dyDescent="0.25">
      <c r="A826" t="s">
        <v>17</v>
      </c>
      <c r="B826" t="s">
        <v>396</v>
      </c>
      <c r="C826" t="s">
        <v>12</v>
      </c>
      <c r="D826">
        <v>0</v>
      </c>
      <c r="E826" t="s">
        <v>18</v>
      </c>
      <c r="F826" t="s">
        <v>19</v>
      </c>
      <c r="G826" t="s">
        <v>20</v>
      </c>
      <c r="H826" t="s">
        <v>16</v>
      </c>
    </row>
    <row r="827" spans="1:9" x14ac:dyDescent="0.25">
      <c r="A827" t="s">
        <v>17</v>
      </c>
      <c r="B827" t="s">
        <v>396</v>
      </c>
      <c r="C827" t="s">
        <v>12</v>
      </c>
      <c r="D827">
        <v>5985</v>
      </c>
      <c r="E827" t="s">
        <v>227</v>
      </c>
      <c r="F827" t="s">
        <v>228</v>
      </c>
      <c r="G827" t="s">
        <v>229</v>
      </c>
      <c r="H827" t="s">
        <v>230</v>
      </c>
    </row>
    <row r="828" spans="1:9" x14ac:dyDescent="0.25">
      <c r="A828" t="s">
        <v>17</v>
      </c>
      <c r="B828" t="s">
        <v>396</v>
      </c>
      <c r="C828" t="s">
        <v>12</v>
      </c>
      <c r="D828">
        <v>0</v>
      </c>
      <c r="E828" t="s">
        <v>211</v>
      </c>
      <c r="F828" t="s">
        <v>212</v>
      </c>
      <c r="G828" t="s">
        <v>20</v>
      </c>
      <c r="H828" t="s">
        <v>213</v>
      </c>
    </row>
    <row r="829" spans="1:9" x14ac:dyDescent="0.25">
      <c r="A829" t="s">
        <v>17</v>
      </c>
      <c r="B829" t="s">
        <v>396</v>
      </c>
      <c r="C829" t="s">
        <v>12</v>
      </c>
      <c r="D829">
        <v>0</v>
      </c>
      <c r="E829" t="s">
        <v>231</v>
      </c>
      <c r="F829" t="s">
        <v>232</v>
      </c>
      <c r="G829" t="s">
        <v>233</v>
      </c>
      <c r="H829" t="s">
        <v>234</v>
      </c>
    </row>
    <row r="830" spans="1:9" x14ac:dyDescent="0.25">
      <c r="A830" t="s">
        <v>21</v>
      </c>
      <c r="B830" t="s">
        <v>396</v>
      </c>
      <c r="C830" t="s">
        <v>12</v>
      </c>
      <c r="D830">
        <v>445</v>
      </c>
      <c r="E830" t="s">
        <v>71</v>
      </c>
      <c r="F830" t="s">
        <v>72</v>
      </c>
      <c r="G830" t="s">
        <v>73</v>
      </c>
      <c r="H830" t="s">
        <v>74</v>
      </c>
      <c r="I830">
        <v>5.3</v>
      </c>
    </row>
    <row r="831" spans="1:9" x14ac:dyDescent="0.25">
      <c r="A831" t="s">
        <v>17</v>
      </c>
      <c r="B831" t="s">
        <v>396</v>
      </c>
      <c r="C831" t="s">
        <v>12</v>
      </c>
      <c r="D831">
        <v>445</v>
      </c>
      <c r="E831" t="s">
        <v>87</v>
      </c>
      <c r="F831" t="s">
        <v>88</v>
      </c>
      <c r="G831" t="s">
        <v>20</v>
      </c>
      <c r="H831" t="s">
        <v>16</v>
      </c>
    </row>
    <row r="832" spans="1:9" x14ac:dyDescent="0.25">
      <c r="A832" t="s">
        <v>17</v>
      </c>
      <c r="B832" t="s">
        <v>397</v>
      </c>
      <c r="C832" t="s">
        <v>12</v>
      </c>
      <c r="D832">
        <v>0</v>
      </c>
      <c r="E832" t="s">
        <v>225</v>
      </c>
      <c r="F832" t="s">
        <v>226</v>
      </c>
      <c r="G832" t="s">
        <v>20</v>
      </c>
      <c r="H832" t="s">
        <v>16</v>
      </c>
    </row>
    <row r="833" spans="1:9" x14ac:dyDescent="0.25">
      <c r="A833" t="s">
        <v>17</v>
      </c>
      <c r="B833" t="s">
        <v>397</v>
      </c>
      <c r="C833" t="s">
        <v>12</v>
      </c>
      <c r="D833">
        <v>0</v>
      </c>
      <c r="E833" t="s">
        <v>18</v>
      </c>
      <c r="F833" t="s">
        <v>19</v>
      </c>
      <c r="G833" t="s">
        <v>20</v>
      </c>
      <c r="H833" t="s">
        <v>16</v>
      </c>
    </row>
    <row r="834" spans="1:9" x14ac:dyDescent="0.25">
      <c r="A834" t="s">
        <v>17</v>
      </c>
      <c r="B834" t="s">
        <v>397</v>
      </c>
      <c r="C834" t="s">
        <v>12</v>
      </c>
      <c r="D834">
        <v>5985</v>
      </c>
      <c r="E834" t="s">
        <v>227</v>
      </c>
      <c r="F834" t="s">
        <v>228</v>
      </c>
      <c r="G834" t="s">
        <v>229</v>
      </c>
      <c r="H834" t="s">
        <v>230</v>
      </c>
    </row>
    <row r="835" spans="1:9" x14ac:dyDescent="0.25">
      <c r="A835" t="s">
        <v>17</v>
      </c>
      <c r="B835" t="s">
        <v>397</v>
      </c>
      <c r="C835" t="s">
        <v>12</v>
      </c>
      <c r="D835">
        <v>0</v>
      </c>
      <c r="E835" t="s">
        <v>211</v>
      </c>
      <c r="F835" t="s">
        <v>212</v>
      </c>
      <c r="G835" t="s">
        <v>20</v>
      </c>
      <c r="H835" t="s">
        <v>213</v>
      </c>
    </row>
    <row r="836" spans="1:9" x14ac:dyDescent="0.25">
      <c r="A836" t="s">
        <v>17</v>
      </c>
      <c r="B836" t="s">
        <v>397</v>
      </c>
      <c r="C836" t="s">
        <v>12</v>
      </c>
      <c r="D836">
        <v>0</v>
      </c>
      <c r="E836" t="s">
        <v>231</v>
      </c>
      <c r="F836" t="s">
        <v>232</v>
      </c>
      <c r="G836" t="s">
        <v>233</v>
      </c>
      <c r="H836" t="s">
        <v>234</v>
      </c>
    </row>
    <row r="837" spans="1:9" x14ac:dyDescent="0.25">
      <c r="A837" t="s">
        <v>21</v>
      </c>
      <c r="B837" t="s">
        <v>397</v>
      </c>
      <c r="C837" t="s">
        <v>12</v>
      </c>
      <c r="D837">
        <v>445</v>
      </c>
      <c r="E837" t="s">
        <v>71</v>
      </c>
      <c r="F837" t="s">
        <v>72</v>
      </c>
      <c r="G837" t="s">
        <v>73</v>
      </c>
      <c r="H837" t="s">
        <v>74</v>
      </c>
      <c r="I837">
        <v>5.3</v>
      </c>
    </row>
    <row r="838" spans="1:9" x14ac:dyDescent="0.25">
      <c r="A838" t="s">
        <v>17</v>
      </c>
      <c r="B838" t="s">
        <v>397</v>
      </c>
      <c r="C838" t="s">
        <v>12</v>
      </c>
      <c r="D838">
        <v>445</v>
      </c>
      <c r="E838" t="s">
        <v>87</v>
      </c>
      <c r="F838" t="s">
        <v>88</v>
      </c>
      <c r="G838" t="s">
        <v>20</v>
      </c>
      <c r="H838" t="s">
        <v>16</v>
      </c>
    </row>
    <row r="839" spans="1:9" x14ac:dyDescent="0.25">
      <c r="A839" t="s">
        <v>17</v>
      </c>
      <c r="B839" t="s">
        <v>398</v>
      </c>
      <c r="C839" t="s">
        <v>12</v>
      </c>
      <c r="D839">
        <v>0</v>
      </c>
      <c r="E839" t="s">
        <v>225</v>
      </c>
      <c r="F839" t="s">
        <v>226</v>
      </c>
      <c r="G839" t="s">
        <v>20</v>
      </c>
      <c r="H839" t="s">
        <v>16</v>
      </c>
    </row>
    <row r="840" spans="1:9" x14ac:dyDescent="0.25">
      <c r="A840" t="s">
        <v>17</v>
      </c>
      <c r="B840" t="s">
        <v>398</v>
      </c>
      <c r="C840" t="s">
        <v>12</v>
      </c>
      <c r="D840">
        <v>0</v>
      </c>
      <c r="E840" t="s">
        <v>18</v>
      </c>
      <c r="F840" t="s">
        <v>19</v>
      </c>
      <c r="G840" t="s">
        <v>20</v>
      </c>
      <c r="H840" t="s">
        <v>16</v>
      </c>
    </row>
    <row r="841" spans="1:9" x14ac:dyDescent="0.25">
      <c r="A841" t="s">
        <v>17</v>
      </c>
      <c r="B841" t="s">
        <v>398</v>
      </c>
      <c r="C841" t="s">
        <v>12</v>
      </c>
      <c r="D841">
        <v>5985</v>
      </c>
      <c r="E841" t="s">
        <v>227</v>
      </c>
      <c r="F841" t="s">
        <v>228</v>
      </c>
      <c r="G841" t="s">
        <v>229</v>
      </c>
      <c r="H841" t="s">
        <v>230</v>
      </c>
    </row>
    <row r="842" spans="1:9" x14ac:dyDescent="0.25">
      <c r="A842" t="s">
        <v>17</v>
      </c>
      <c r="B842" t="s">
        <v>398</v>
      </c>
      <c r="C842" t="s">
        <v>12</v>
      </c>
      <c r="D842">
        <v>0</v>
      </c>
      <c r="E842" t="s">
        <v>211</v>
      </c>
      <c r="F842" t="s">
        <v>212</v>
      </c>
      <c r="G842" t="s">
        <v>20</v>
      </c>
      <c r="H842" t="s">
        <v>213</v>
      </c>
    </row>
    <row r="843" spans="1:9" x14ac:dyDescent="0.25">
      <c r="A843" t="s">
        <v>17</v>
      </c>
      <c r="B843" t="s">
        <v>398</v>
      </c>
      <c r="C843" t="s">
        <v>12</v>
      </c>
      <c r="D843">
        <v>0</v>
      </c>
      <c r="E843" t="s">
        <v>231</v>
      </c>
      <c r="F843" t="s">
        <v>232</v>
      </c>
      <c r="G843" t="s">
        <v>233</v>
      </c>
      <c r="H843" t="s">
        <v>234</v>
      </c>
    </row>
    <row r="844" spans="1:9" x14ac:dyDescent="0.25">
      <c r="A844" t="s">
        <v>21</v>
      </c>
      <c r="B844" t="s">
        <v>398</v>
      </c>
      <c r="C844" t="s">
        <v>12</v>
      </c>
      <c r="D844">
        <v>445</v>
      </c>
      <c r="E844" t="s">
        <v>71</v>
      </c>
      <c r="F844" t="s">
        <v>72</v>
      </c>
      <c r="G844" t="s">
        <v>73</v>
      </c>
      <c r="H844" t="s">
        <v>74</v>
      </c>
      <c r="I844">
        <v>5.3</v>
      </c>
    </row>
    <row r="845" spans="1:9" x14ac:dyDescent="0.25">
      <c r="A845" t="s">
        <v>17</v>
      </c>
      <c r="B845" t="s">
        <v>398</v>
      </c>
      <c r="C845" t="s">
        <v>12</v>
      </c>
      <c r="D845">
        <v>445</v>
      </c>
      <c r="E845" t="s">
        <v>87</v>
      </c>
      <c r="F845" t="s">
        <v>88</v>
      </c>
      <c r="G845" t="s">
        <v>20</v>
      </c>
      <c r="H845" t="s">
        <v>16</v>
      </c>
    </row>
    <row r="846" spans="1:9" x14ac:dyDescent="0.25">
      <c r="A846" t="s">
        <v>17</v>
      </c>
      <c r="B846" t="s">
        <v>399</v>
      </c>
      <c r="C846" t="s">
        <v>12</v>
      </c>
      <c r="D846">
        <v>3389</v>
      </c>
      <c r="E846" t="s">
        <v>222</v>
      </c>
      <c r="F846" t="s">
        <v>223</v>
      </c>
      <c r="G846" t="s">
        <v>224</v>
      </c>
      <c r="H846" t="s">
        <v>16</v>
      </c>
    </row>
    <row r="847" spans="1:9" x14ac:dyDescent="0.25">
      <c r="A847" t="s">
        <v>17</v>
      </c>
      <c r="B847" t="s">
        <v>399</v>
      </c>
      <c r="C847" t="s">
        <v>12</v>
      </c>
      <c r="D847">
        <v>0</v>
      </c>
      <c r="E847" t="s">
        <v>225</v>
      </c>
      <c r="F847" t="s">
        <v>226</v>
      </c>
      <c r="G847" t="s">
        <v>20</v>
      </c>
      <c r="H847" t="s">
        <v>16</v>
      </c>
    </row>
    <row r="848" spans="1:9" x14ac:dyDescent="0.25">
      <c r="A848" t="s">
        <v>17</v>
      </c>
      <c r="B848" t="s">
        <v>399</v>
      </c>
      <c r="C848" t="s">
        <v>12</v>
      </c>
      <c r="D848">
        <v>0</v>
      </c>
      <c r="E848" t="s">
        <v>18</v>
      </c>
      <c r="F848" t="s">
        <v>19</v>
      </c>
      <c r="G848" t="s">
        <v>20</v>
      </c>
      <c r="H848" t="s">
        <v>16</v>
      </c>
    </row>
    <row r="849" spans="1:10" x14ac:dyDescent="0.25">
      <c r="A849" t="s">
        <v>17</v>
      </c>
      <c r="B849" t="s">
        <v>399</v>
      </c>
      <c r="C849" t="s">
        <v>12</v>
      </c>
      <c r="D849">
        <v>5985</v>
      </c>
      <c r="E849" t="s">
        <v>227</v>
      </c>
      <c r="F849" t="s">
        <v>228</v>
      </c>
      <c r="G849" t="s">
        <v>229</v>
      </c>
      <c r="H849" t="s">
        <v>230</v>
      </c>
    </row>
    <row r="850" spans="1:10" x14ac:dyDescent="0.25">
      <c r="A850" t="s">
        <v>42</v>
      </c>
      <c r="B850" t="s">
        <v>399</v>
      </c>
      <c r="C850" t="s">
        <v>12</v>
      </c>
      <c r="D850">
        <v>3389</v>
      </c>
      <c r="E850" t="s">
        <v>65</v>
      </c>
      <c r="F850" t="s">
        <v>66</v>
      </c>
      <c r="G850" t="s">
        <v>67</v>
      </c>
      <c r="H850" t="s">
        <v>68</v>
      </c>
      <c r="I850">
        <v>7.5</v>
      </c>
      <c r="J850">
        <v>6.1</v>
      </c>
    </row>
    <row r="851" spans="1:10" x14ac:dyDescent="0.25">
      <c r="A851" t="s">
        <v>17</v>
      </c>
      <c r="B851" t="s">
        <v>399</v>
      </c>
      <c r="C851" t="s">
        <v>12</v>
      </c>
      <c r="D851">
        <v>0</v>
      </c>
      <c r="E851" t="s">
        <v>211</v>
      </c>
      <c r="F851" t="s">
        <v>212</v>
      </c>
      <c r="G851" t="s">
        <v>20</v>
      </c>
      <c r="H851" t="s">
        <v>213</v>
      </c>
    </row>
    <row r="852" spans="1:10" x14ac:dyDescent="0.25">
      <c r="A852" t="s">
        <v>17</v>
      </c>
      <c r="B852" t="s">
        <v>399</v>
      </c>
      <c r="C852" t="s">
        <v>12</v>
      </c>
      <c r="D852">
        <v>0</v>
      </c>
      <c r="E852" t="s">
        <v>231</v>
      </c>
      <c r="F852" t="s">
        <v>232</v>
      </c>
      <c r="G852" t="s">
        <v>233</v>
      </c>
      <c r="H852" t="s">
        <v>234</v>
      </c>
    </row>
    <row r="853" spans="1:10" x14ac:dyDescent="0.25">
      <c r="A853" t="s">
        <v>21</v>
      </c>
      <c r="B853" t="s">
        <v>399</v>
      </c>
      <c r="C853" t="s">
        <v>12</v>
      </c>
      <c r="D853">
        <v>3389</v>
      </c>
      <c r="E853" t="s">
        <v>47</v>
      </c>
      <c r="F853" t="s">
        <v>48</v>
      </c>
      <c r="G853" t="s">
        <v>49</v>
      </c>
      <c r="H853" t="s">
        <v>50</v>
      </c>
      <c r="I853">
        <v>6.5</v>
      </c>
    </row>
    <row r="854" spans="1:10" x14ac:dyDescent="0.25">
      <c r="A854" t="s">
        <v>21</v>
      </c>
      <c r="B854" t="s">
        <v>399</v>
      </c>
      <c r="C854" t="s">
        <v>12</v>
      </c>
      <c r="D854">
        <v>3389</v>
      </c>
      <c r="E854" t="s">
        <v>51</v>
      </c>
      <c r="F854" t="s">
        <v>52</v>
      </c>
      <c r="G854" t="s">
        <v>49</v>
      </c>
      <c r="H854" t="s">
        <v>16</v>
      </c>
      <c r="I854">
        <v>6.5</v>
      </c>
    </row>
    <row r="855" spans="1:10" x14ac:dyDescent="0.25">
      <c r="A855" t="s">
        <v>21</v>
      </c>
      <c r="B855" t="s">
        <v>399</v>
      </c>
      <c r="C855" t="s">
        <v>12</v>
      </c>
      <c r="D855">
        <v>445</v>
      </c>
      <c r="E855" t="s">
        <v>71</v>
      </c>
      <c r="F855" t="s">
        <v>72</v>
      </c>
      <c r="G855" t="s">
        <v>73</v>
      </c>
      <c r="H855" t="s">
        <v>74</v>
      </c>
      <c r="I855">
        <v>5.3</v>
      </c>
    </row>
    <row r="856" spans="1:10" x14ac:dyDescent="0.25">
      <c r="A856" t="s">
        <v>21</v>
      </c>
      <c r="B856" t="s">
        <v>399</v>
      </c>
      <c r="C856" t="s">
        <v>12</v>
      </c>
      <c r="D856">
        <v>3389</v>
      </c>
      <c r="E856" t="s">
        <v>75</v>
      </c>
      <c r="F856" t="s">
        <v>76</v>
      </c>
      <c r="G856" t="s">
        <v>77</v>
      </c>
      <c r="H856" t="s">
        <v>78</v>
      </c>
      <c r="I856">
        <v>4</v>
      </c>
    </row>
    <row r="857" spans="1:10" x14ac:dyDescent="0.25">
      <c r="A857" t="s">
        <v>17</v>
      </c>
      <c r="B857" t="s">
        <v>399</v>
      </c>
      <c r="C857" t="s">
        <v>12</v>
      </c>
      <c r="D857">
        <v>445</v>
      </c>
      <c r="E857" t="s">
        <v>87</v>
      </c>
      <c r="F857" t="s">
        <v>88</v>
      </c>
      <c r="G857" t="s">
        <v>20</v>
      </c>
      <c r="H857" t="s">
        <v>16</v>
      </c>
    </row>
    <row r="858" spans="1:10" x14ac:dyDescent="0.25">
      <c r="A858" t="s">
        <v>21</v>
      </c>
      <c r="B858" t="s">
        <v>399</v>
      </c>
      <c r="C858" t="s">
        <v>12</v>
      </c>
      <c r="D858">
        <v>3389</v>
      </c>
      <c r="E858" t="s">
        <v>79</v>
      </c>
      <c r="F858" t="s">
        <v>80</v>
      </c>
      <c r="G858" t="s">
        <v>81</v>
      </c>
      <c r="H858" t="s">
        <v>82</v>
      </c>
      <c r="I858">
        <v>6.5</v>
      </c>
    </row>
    <row r="859" spans="1:10" x14ac:dyDescent="0.25">
      <c r="A859" t="s">
        <v>10</v>
      </c>
      <c r="B859" t="s">
        <v>399</v>
      </c>
      <c r="C859" t="s">
        <v>12</v>
      </c>
      <c r="D859">
        <v>3389</v>
      </c>
      <c r="E859" t="s">
        <v>243</v>
      </c>
      <c r="F859" t="s">
        <v>80</v>
      </c>
      <c r="G859" t="s">
        <v>84</v>
      </c>
      <c r="H859" t="s">
        <v>244</v>
      </c>
    </row>
    <row r="860" spans="1:10" x14ac:dyDescent="0.25">
      <c r="A860" t="s">
        <v>21</v>
      </c>
      <c r="B860" t="s">
        <v>399</v>
      </c>
      <c r="C860" t="s">
        <v>12</v>
      </c>
      <c r="D860">
        <v>3389</v>
      </c>
      <c r="E860" t="s">
        <v>83</v>
      </c>
      <c r="F860" t="s">
        <v>80</v>
      </c>
      <c r="G860" t="s">
        <v>84</v>
      </c>
      <c r="H860" t="s">
        <v>85</v>
      </c>
      <c r="I860">
        <v>6.5</v>
      </c>
    </row>
    <row r="861" spans="1:10" x14ac:dyDescent="0.25">
      <c r="A861" t="s">
        <v>17</v>
      </c>
      <c r="B861" t="s">
        <v>400</v>
      </c>
      <c r="C861" t="s">
        <v>12</v>
      </c>
      <c r="D861">
        <v>0</v>
      </c>
      <c r="E861" t="s">
        <v>225</v>
      </c>
      <c r="F861" t="s">
        <v>226</v>
      </c>
      <c r="G861" t="s">
        <v>20</v>
      </c>
      <c r="H861" t="s">
        <v>16</v>
      </c>
    </row>
    <row r="862" spans="1:10" x14ac:dyDescent="0.25">
      <c r="A862" t="s">
        <v>17</v>
      </c>
      <c r="B862" t="s">
        <v>400</v>
      </c>
      <c r="C862" t="s">
        <v>12</v>
      </c>
      <c r="D862">
        <v>0</v>
      </c>
      <c r="E862" t="s">
        <v>18</v>
      </c>
      <c r="F862" t="s">
        <v>19</v>
      </c>
      <c r="G862" t="s">
        <v>20</v>
      </c>
      <c r="H862" t="s">
        <v>16</v>
      </c>
    </row>
    <row r="863" spans="1:10" x14ac:dyDescent="0.25">
      <c r="A863" t="s">
        <v>21</v>
      </c>
      <c r="B863" t="s">
        <v>400</v>
      </c>
      <c r="C863" t="s">
        <v>12</v>
      </c>
      <c r="D863">
        <v>1235</v>
      </c>
      <c r="E863" t="s">
        <v>69</v>
      </c>
      <c r="F863" t="s">
        <v>70</v>
      </c>
      <c r="G863" t="s">
        <v>49</v>
      </c>
      <c r="H863" t="s">
        <v>16</v>
      </c>
      <c r="I863">
        <v>5.3</v>
      </c>
    </row>
    <row r="864" spans="1:10" x14ac:dyDescent="0.25">
      <c r="A864" t="s">
        <v>21</v>
      </c>
      <c r="B864" t="s">
        <v>400</v>
      </c>
      <c r="C864" t="s">
        <v>12</v>
      </c>
      <c r="D864">
        <v>9999</v>
      </c>
      <c r="E864" t="s">
        <v>69</v>
      </c>
      <c r="F864" t="s">
        <v>70</v>
      </c>
      <c r="G864" t="s">
        <v>49</v>
      </c>
      <c r="H864" t="s">
        <v>16</v>
      </c>
      <c r="I864">
        <v>5.3</v>
      </c>
    </row>
    <row r="865" spans="1:9" x14ac:dyDescent="0.25">
      <c r="A865" t="s">
        <v>17</v>
      </c>
      <c r="B865" t="s">
        <v>400</v>
      </c>
      <c r="C865" t="s">
        <v>12</v>
      </c>
      <c r="D865">
        <v>0</v>
      </c>
      <c r="E865" t="s">
        <v>211</v>
      </c>
      <c r="F865" t="s">
        <v>212</v>
      </c>
      <c r="G865" t="s">
        <v>20</v>
      </c>
      <c r="H865" t="s">
        <v>213</v>
      </c>
    </row>
    <row r="866" spans="1:9" x14ac:dyDescent="0.25">
      <c r="A866" t="s">
        <v>17</v>
      </c>
      <c r="B866" t="s">
        <v>400</v>
      </c>
      <c r="C866" t="s">
        <v>12</v>
      </c>
      <c r="D866">
        <v>0</v>
      </c>
      <c r="E866" t="s">
        <v>231</v>
      </c>
      <c r="F866" t="s">
        <v>232</v>
      </c>
      <c r="G866" t="s">
        <v>233</v>
      </c>
      <c r="H866" t="s">
        <v>234</v>
      </c>
    </row>
    <row r="867" spans="1:9" x14ac:dyDescent="0.25">
      <c r="A867" t="s">
        <v>21</v>
      </c>
      <c r="B867" t="s">
        <v>400</v>
      </c>
      <c r="C867" t="s">
        <v>12</v>
      </c>
      <c r="D867">
        <v>443</v>
      </c>
      <c r="E867" t="s">
        <v>47</v>
      </c>
      <c r="F867" t="s">
        <v>48</v>
      </c>
      <c r="G867" t="s">
        <v>49</v>
      </c>
      <c r="H867" t="s">
        <v>50</v>
      </c>
      <c r="I867">
        <v>6.5</v>
      </c>
    </row>
    <row r="868" spans="1:9" x14ac:dyDescent="0.25">
      <c r="A868" t="s">
        <v>21</v>
      </c>
      <c r="B868" t="s">
        <v>400</v>
      </c>
      <c r="C868" t="s">
        <v>12</v>
      </c>
      <c r="D868">
        <v>1235</v>
      </c>
      <c r="E868" t="s">
        <v>47</v>
      </c>
      <c r="F868" t="s">
        <v>48</v>
      </c>
      <c r="G868" t="s">
        <v>49</v>
      </c>
      <c r="H868" t="s">
        <v>50</v>
      </c>
      <c r="I868">
        <v>6.5</v>
      </c>
    </row>
    <row r="869" spans="1:9" x14ac:dyDescent="0.25">
      <c r="A869" t="s">
        <v>21</v>
      </c>
      <c r="B869" t="s">
        <v>400</v>
      </c>
      <c r="C869" t="s">
        <v>12</v>
      </c>
      <c r="D869">
        <v>4003</v>
      </c>
      <c r="E869" t="s">
        <v>47</v>
      </c>
      <c r="F869" t="s">
        <v>48</v>
      </c>
      <c r="G869" t="s">
        <v>49</v>
      </c>
      <c r="H869" t="s">
        <v>50</v>
      </c>
      <c r="I869">
        <v>6.5</v>
      </c>
    </row>
    <row r="870" spans="1:9" x14ac:dyDescent="0.25">
      <c r="A870" t="s">
        <v>21</v>
      </c>
      <c r="B870" t="s">
        <v>400</v>
      </c>
      <c r="C870" t="s">
        <v>12</v>
      </c>
      <c r="D870">
        <v>9999</v>
      </c>
      <c r="E870" t="s">
        <v>47</v>
      </c>
      <c r="F870" t="s">
        <v>48</v>
      </c>
      <c r="G870" t="s">
        <v>49</v>
      </c>
      <c r="H870" t="s">
        <v>50</v>
      </c>
      <c r="I870">
        <v>6.5</v>
      </c>
    </row>
    <row r="871" spans="1:9" x14ac:dyDescent="0.25">
      <c r="A871" t="s">
        <v>21</v>
      </c>
      <c r="B871" t="s">
        <v>400</v>
      </c>
      <c r="C871" t="s">
        <v>12</v>
      </c>
      <c r="D871">
        <v>1235</v>
      </c>
      <c r="E871" t="s">
        <v>401</v>
      </c>
      <c r="F871" t="s">
        <v>402</v>
      </c>
      <c r="G871" t="s">
        <v>403</v>
      </c>
      <c r="H871" t="s">
        <v>404</v>
      </c>
    </row>
    <row r="872" spans="1:9" x14ac:dyDescent="0.25">
      <c r="A872" t="s">
        <v>21</v>
      </c>
      <c r="B872" t="s">
        <v>400</v>
      </c>
      <c r="C872" t="s">
        <v>12</v>
      </c>
      <c r="D872">
        <v>9999</v>
      </c>
      <c r="E872" t="s">
        <v>401</v>
      </c>
      <c r="F872" t="s">
        <v>402</v>
      </c>
      <c r="G872" t="s">
        <v>403</v>
      </c>
      <c r="H872" t="s">
        <v>404</v>
      </c>
    </row>
    <row r="873" spans="1:9" x14ac:dyDescent="0.25">
      <c r="A873" t="s">
        <v>21</v>
      </c>
      <c r="B873" t="s">
        <v>400</v>
      </c>
      <c r="C873" t="s">
        <v>12</v>
      </c>
      <c r="D873">
        <v>443</v>
      </c>
      <c r="E873" t="s">
        <v>51</v>
      </c>
      <c r="F873" t="s">
        <v>52</v>
      </c>
      <c r="G873" t="s">
        <v>49</v>
      </c>
      <c r="H873" t="s">
        <v>16</v>
      </c>
      <c r="I873">
        <v>6.5</v>
      </c>
    </row>
    <row r="874" spans="1:9" x14ac:dyDescent="0.25">
      <c r="A874" t="s">
        <v>21</v>
      </c>
      <c r="B874" t="s">
        <v>400</v>
      </c>
      <c r="C874" t="s">
        <v>12</v>
      </c>
      <c r="D874">
        <v>1235</v>
      </c>
      <c r="E874" t="s">
        <v>51</v>
      </c>
      <c r="F874" t="s">
        <v>52</v>
      </c>
      <c r="G874" t="s">
        <v>49</v>
      </c>
      <c r="H874" t="s">
        <v>16</v>
      </c>
      <c r="I874">
        <v>6.5</v>
      </c>
    </row>
    <row r="875" spans="1:9" x14ac:dyDescent="0.25">
      <c r="A875" t="s">
        <v>21</v>
      </c>
      <c r="B875" t="s">
        <v>400</v>
      </c>
      <c r="C875" t="s">
        <v>12</v>
      </c>
      <c r="D875">
        <v>4003</v>
      </c>
      <c r="E875" t="s">
        <v>51</v>
      </c>
      <c r="F875" t="s">
        <v>52</v>
      </c>
      <c r="G875" t="s">
        <v>49</v>
      </c>
      <c r="H875" t="s">
        <v>16</v>
      </c>
      <c r="I875">
        <v>6.5</v>
      </c>
    </row>
    <row r="876" spans="1:9" x14ac:dyDescent="0.25">
      <c r="A876" t="s">
        <v>21</v>
      </c>
      <c r="B876" t="s">
        <v>400</v>
      </c>
      <c r="C876" t="s">
        <v>12</v>
      </c>
      <c r="D876">
        <v>9999</v>
      </c>
      <c r="E876" t="s">
        <v>51</v>
      </c>
      <c r="F876" t="s">
        <v>52</v>
      </c>
      <c r="G876" t="s">
        <v>49</v>
      </c>
      <c r="H876" t="s">
        <v>16</v>
      </c>
      <c r="I876">
        <v>6.5</v>
      </c>
    </row>
    <row r="877" spans="1:9" x14ac:dyDescent="0.25">
      <c r="A877" t="s">
        <v>17</v>
      </c>
      <c r="B877" t="s">
        <v>405</v>
      </c>
      <c r="C877" t="s">
        <v>12</v>
      </c>
      <c r="D877">
        <v>3389</v>
      </c>
      <c r="E877" t="s">
        <v>222</v>
      </c>
      <c r="F877" t="s">
        <v>223</v>
      </c>
      <c r="G877" t="s">
        <v>224</v>
      </c>
      <c r="H877" t="s">
        <v>16</v>
      </c>
    </row>
    <row r="878" spans="1:9" x14ac:dyDescent="0.25">
      <c r="A878" t="s">
        <v>17</v>
      </c>
      <c r="B878" t="s">
        <v>405</v>
      </c>
      <c r="C878" t="s">
        <v>12</v>
      </c>
      <c r="D878">
        <v>0</v>
      </c>
      <c r="E878" t="s">
        <v>225</v>
      </c>
      <c r="F878" t="s">
        <v>226</v>
      </c>
      <c r="G878" t="s">
        <v>20</v>
      </c>
      <c r="H878" t="s">
        <v>16</v>
      </c>
    </row>
    <row r="879" spans="1:9" x14ac:dyDescent="0.25">
      <c r="A879" t="s">
        <v>17</v>
      </c>
      <c r="B879" t="s">
        <v>405</v>
      </c>
      <c r="C879" t="s">
        <v>12</v>
      </c>
      <c r="D879">
        <v>0</v>
      </c>
      <c r="E879" t="s">
        <v>18</v>
      </c>
      <c r="F879" t="s">
        <v>19</v>
      </c>
      <c r="G879" t="s">
        <v>20</v>
      </c>
      <c r="H879" t="s">
        <v>16</v>
      </c>
    </row>
    <row r="880" spans="1:9" x14ac:dyDescent="0.25">
      <c r="A880" t="s">
        <v>17</v>
      </c>
      <c r="B880" t="s">
        <v>405</v>
      </c>
      <c r="C880" t="s">
        <v>12</v>
      </c>
      <c r="D880">
        <v>5985</v>
      </c>
      <c r="E880" t="s">
        <v>227</v>
      </c>
      <c r="F880" t="s">
        <v>228</v>
      </c>
      <c r="G880" t="s">
        <v>229</v>
      </c>
      <c r="H880" t="s">
        <v>230</v>
      </c>
    </row>
    <row r="881" spans="1:10" x14ac:dyDescent="0.25">
      <c r="A881" t="s">
        <v>42</v>
      </c>
      <c r="B881" t="s">
        <v>405</v>
      </c>
      <c r="C881" t="s">
        <v>12</v>
      </c>
      <c r="D881">
        <v>3389</v>
      </c>
      <c r="E881" t="s">
        <v>65</v>
      </c>
      <c r="F881" t="s">
        <v>66</v>
      </c>
      <c r="G881" t="s">
        <v>67</v>
      </c>
      <c r="H881" t="s">
        <v>68</v>
      </c>
      <c r="I881">
        <v>7.5</v>
      </c>
      <c r="J881">
        <v>6.1</v>
      </c>
    </row>
    <row r="882" spans="1:10" x14ac:dyDescent="0.25">
      <c r="A882" t="s">
        <v>17</v>
      </c>
      <c r="B882" t="s">
        <v>405</v>
      </c>
      <c r="C882" t="s">
        <v>12</v>
      </c>
      <c r="D882">
        <v>0</v>
      </c>
      <c r="E882" t="s">
        <v>211</v>
      </c>
      <c r="F882" t="s">
        <v>212</v>
      </c>
      <c r="G882" t="s">
        <v>20</v>
      </c>
      <c r="H882" t="s">
        <v>213</v>
      </c>
    </row>
    <row r="883" spans="1:10" x14ac:dyDescent="0.25">
      <c r="A883" t="s">
        <v>17</v>
      </c>
      <c r="B883" t="s">
        <v>405</v>
      </c>
      <c r="C883" t="s">
        <v>12</v>
      </c>
      <c r="D883">
        <v>0</v>
      </c>
      <c r="E883" t="s">
        <v>231</v>
      </c>
      <c r="F883" t="s">
        <v>232</v>
      </c>
      <c r="G883" t="s">
        <v>233</v>
      </c>
      <c r="H883" t="s">
        <v>234</v>
      </c>
    </row>
    <row r="884" spans="1:10" x14ac:dyDescent="0.25">
      <c r="A884" t="s">
        <v>21</v>
      </c>
      <c r="B884" t="s">
        <v>405</v>
      </c>
      <c r="C884" t="s">
        <v>12</v>
      </c>
      <c r="D884">
        <v>3389</v>
      </c>
      <c r="E884" t="s">
        <v>47</v>
      </c>
      <c r="F884" t="s">
        <v>48</v>
      </c>
      <c r="G884" t="s">
        <v>49</v>
      </c>
      <c r="H884" t="s">
        <v>50</v>
      </c>
      <c r="I884">
        <v>6.5</v>
      </c>
    </row>
    <row r="885" spans="1:10" x14ac:dyDescent="0.25">
      <c r="A885" t="s">
        <v>21</v>
      </c>
      <c r="B885" t="s">
        <v>405</v>
      </c>
      <c r="C885" t="s">
        <v>12</v>
      </c>
      <c r="D885">
        <v>3389</v>
      </c>
      <c r="E885" t="s">
        <v>51</v>
      </c>
      <c r="F885" t="s">
        <v>52</v>
      </c>
      <c r="G885" t="s">
        <v>49</v>
      </c>
      <c r="H885" t="s">
        <v>16</v>
      </c>
      <c r="I885">
        <v>6.5</v>
      </c>
    </row>
    <row r="886" spans="1:10" x14ac:dyDescent="0.25">
      <c r="A886" t="s">
        <v>21</v>
      </c>
      <c r="B886" t="s">
        <v>405</v>
      </c>
      <c r="C886" t="s">
        <v>12</v>
      </c>
      <c r="D886">
        <v>445</v>
      </c>
      <c r="E886" t="s">
        <v>71</v>
      </c>
      <c r="F886" t="s">
        <v>72</v>
      </c>
      <c r="G886" t="s">
        <v>73</v>
      </c>
      <c r="H886" t="s">
        <v>74</v>
      </c>
      <c r="I886">
        <v>5.3</v>
      </c>
    </row>
    <row r="887" spans="1:10" x14ac:dyDescent="0.25">
      <c r="A887" t="s">
        <v>17</v>
      </c>
      <c r="B887" t="s">
        <v>405</v>
      </c>
      <c r="C887" t="s">
        <v>12</v>
      </c>
      <c r="D887">
        <v>445</v>
      </c>
      <c r="E887" t="s">
        <v>87</v>
      </c>
      <c r="F887" t="s">
        <v>88</v>
      </c>
      <c r="G887" t="s">
        <v>20</v>
      </c>
      <c r="H887" t="s">
        <v>16</v>
      </c>
    </row>
    <row r="888" spans="1:10" x14ac:dyDescent="0.25">
      <c r="A888" t="s">
        <v>21</v>
      </c>
      <c r="B888" t="s">
        <v>405</v>
      </c>
      <c r="C888" t="s">
        <v>12</v>
      </c>
      <c r="D888">
        <v>3389</v>
      </c>
      <c r="E888" t="s">
        <v>79</v>
      </c>
      <c r="F888" t="s">
        <v>80</v>
      </c>
      <c r="G888" t="s">
        <v>81</v>
      </c>
      <c r="H888" t="s">
        <v>82</v>
      </c>
      <c r="I888">
        <v>6.5</v>
      </c>
    </row>
    <row r="889" spans="1:10" x14ac:dyDescent="0.25">
      <c r="A889" t="s">
        <v>10</v>
      </c>
      <c r="B889" t="s">
        <v>405</v>
      </c>
      <c r="C889" t="s">
        <v>12</v>
      </c>
      <c r="D889">
        <v>3389</v>
      </c>
      <c r="E889" t="s">
        <v>243</v>
      </c>
      <c r="F889" t="s">
        <v>80</v>
      </c>
      <c r="G889" t="s">
        <v>84</v>
      </c>
      <c r="H889" t="s">
        <v>244</v>
      </c>
    </row>
    <row r="890" spans="1:10" x14ac:dyDescent="0.25">
      <c r="A890" t="s">
        <v>21</v>
      </c>
      <c r="B890" t="s">
        <v>405</v>
      </c>
      <c r="C890" t="s">
        <v>12</v>
      </c>
      <c r="D890">
        <v>3389</v>
      </c>
      <c r="E890" t="s">
        <v>83</v>
      </c>
      <c r="F890" t="s">
        <v>80</v>
      </c>
      <c r="G890" t="s">
        <v>84</v>
      </c>
      <c r="H890" t="s">
        <v>85</v>
      </c>
      <c r="I890">
        <v>6.5</v>
      </c>
    </row>
    <row r="891" spans="1:10" x14ac:dyDescent="0.25">
      <c r="A891" t="s">
        <v>17</v>
      </c>
      <c r="B891" t="s">
        <v>406</v>
      </c>
      <c r="C891" t="s">
        <v>12</v>
      </c>
      <c r="D891">
        <v>0</v>
      </c>
      <c r="E891" t="s">
        <v>225</v>
      </c>
      <c r="F891" t="s">
        <v>226</v>
      </c>
      <c r="G891" t="s">
        <v>20</v>
      </c>
      <c r="H891" t="s">
        <v>16</v>
      </c>
    </row>
    <row r="892" spans="1:10" x14ac:dyDescent="0.25">
      <c r="A892" t="s">
        <v>17</v>
      </c>
      <c r="B892" t="s">
        <v>406</v>
      </c>
      <c r="C892" t="s">
        <v>12</v>
      </c>
      <c r="D892">
        <v>0</v>
      </c>
      <c r="E892" t="s">
        <v>18</v>
      </c>
      <c r="F892" t="s">
        <v>19</v>
      </c>
      <c r="G892" t="s">
        <v>20</v>
      </c>
      <c r="H892" t="s">
        <v>16</v>
      </c>
    </row>
    <row r="893" spans="1:10" x14ac:dyDescent="0.25">
      <c r="A893" t="s">
        <v>17</v>
      </c>
      <c r="B893" t="s">
        <v>406</v>
      </c>
      <c r="C893" t="s">
        <v>12</v>
      </c>
      <c r="D893">
        <v>5985</v>
      </c>
      <c r="E893" t="s">
        <v>227</v>
      </c>
      <c r="F893" t="s">
        <v>228</v>
      </c>
      <c r="G893" t="s">
        <v>229</v>
      </c>
      <c r="H893" t="s">
        <v>230</v>
      </c>
    </row>
    <row r="894" spans="1:10" x14ac:dyDescent="0.25">
      <c r="A894" t="s">
        <v>17</v>
      </c>
      <c r="B894" t="s">
        <v>406</v>
      </c>
      <c r="C894" t="s">
        <v>12</v>
      </c>
      <c r="D894">
        <v>0</v>
      </c>
      <c r="E894" t="s">
        <v>211</v>
      </c>
      <c r="F894" t="s">
        <v>212</v>
      </c>
      <c r="G894" t="s">
        <v>20</v>
      </c>
      <c r="H894" t="s">
        <v>213</v>
      </c>
    </row>
    <row r="895" spans="1:10" x14ac:dyDescent="0.25">
      <c r="A895" t="s">
        <v>17</v>
      </c>
      <c r="B895" t="s">
        <v>406</v>
      </c>
      <c r="C895" t="s">
        <v>12</v>
      </c>
      <c r="D895">
        <v>0</v>
      </c>
      <c r="E895" t="s">
        <v>231</v>
      </c>
      <c r="F895" t="s">
        <v>232</v>
      </c>
      <c r="G895" t="s">
        <v>233</v>
      </c>
      <c r="H895" t="s">
        <v>234</v>
      </c>
    </row>
    <row r="896" spans="1:10" x14ac:dyDescent="0.25">
      <c r="A896" t="s">
        <v>17</v>
      </c>
      <c r="B896" t="s">
        <v>406</v>
      </c>
      <c r="C896" t="s">
        <v>12</v>
      </c>
      <c r="D896">
        <v>0</v>
      </c>
      <c r="E896" t="s">
        <v>250</v>
      </c>
      <c r="F896" t="s">
        <v>251</v>
      </c>
      <c r="G896" t="s">
        <v>252</v>
      </c>
      <c r="H896" t="s">
        <v>16</v>
      </c>
    </row>
    <row r="897" spans="1:9" x14ac:dyDescent="0.25">
      <c r="A897" t="s">
        <v>21</v>
      </c>
      <c r="B897" t="s">
        <v>406</v>
      </c>
      <c r="C897" t="s">
        <v>12</v>
      </c>
      <c r="D897">
        <v>445</v>
      </c>
      <c r="E897" t="s">
        <v>71</v>
      </c>
      <c r="F897" t="s">
        <v>72</v>
      </c>
      <c r="G897" t="s">
        <v>73</v>
      </c>
      <c r="H897" t="s">
        <v>74</v>
      </c>
      <c r="I897">
        <v>5.3</v>
      </c>
    </row>
    <row r="898" spans="1:9" x14ac:dyDescent="0.25">
      <c r="A898" t="s">
        <v>17</v>
      </c>
      <c r="B898" t="s">
        <v>406</v>
      </c>
      <c r="C898" t="s">
        <v>12</v>
      </c>
      <c r="D898">
        <v>445</v>
      </c>
      <c r="E898" t="s">
        <v>87</v>
      </c>
      <c r="F898" t="s">
        <v>88</v>
      </c>
      <c r="G898" t="s">
        <v>20</v>
      </c>
      <c r="H898" t="s">
        <v>16</v>
      </c>
    </row>
    <row r="899" spans="1:9" x14ac:dyDescent="0.25">
      <c r="A899" t="s">
        <v>17</v>
      </c>
      <c r="B899" t="s">
        <v>407</v>
      </c>
      <c r="C899" t="s">
        <v>12</v>
      </c>
      <c r="D899">
        <v>0</v>
      </c>
      <c r="E899" t="s">
        <v>225</v>
      </c>
      <c r="F899" t="s">
        <v>226</v>
      </c>
      <c r="G899" t="s">
        <v>20</v>
      </c>
      <c r="H899" t="s">
        <v>16</v>
      </c>
    </row>
    <row r="900" spans="1:9" x14ac:dyDescent="0.25">
      <c r="A900" t="s">
        <v>17</v>
      </c>
      <c r="B900" t="s">
        <v>407</v>
      </c>
      <c r="C900" t="s">
        <v>12</v>
      </c>
      <c r="D900">
        <v>0</v>
      </c>
      <c r="E900" t="s">
        <v>18</v>
      </c>
      <c r="F900" t="s">
        <v>19</v>
      </c>
      <c r="G900" t="s">
        <v>20</v>
      </c>
      <c r="H900" t="s">
        <v>16</v>
      </c>
    </row>
    <row r="901" spans="1:9" x14ac:dyDescent="0.25">
      <c r="A901" t="s">
        <v>17</v>
      </c>
      <c r="B901" t="s">
        <v>407</v>
      </c>
      <c r="C901" t="s">
        <v>12</v>
      </c>
      <c r="D901">
        <v>5985</v>
      </c>
      <c r="E901" t="s">
        <v>227</v>
      </c>
      <c r="F901" t="s">
        <v>228</v>
      </c>
      <c r="G901" t="s">
        <v>229</v>
      </c>
      <c r="H901" t="s">
        <v>230</v>
      </c>
    </row>
    <row r="902" spans="1:9" x14ac:dyDescent="0.25">
      <c r="A902" t="s">
        <v>17</v>
      </c>
      <c r="B902" t="s">
        <v>407</v>
      </c>
      <c r="C902" t="s">
        <v>12</v>
      </c>
      <c r="D902">
        <v>0</v>
      </c>
      <c r="E902" t="s">
        <v>211</v>
      </c>
      <c r="F902" t="s">
        <v>212</v>
      </c>
      <c r="G902" t="s">
        <v>20</v>
      </c>
      <c r="H902" t="s">
        <v>213</v>
      </c>
    </row>
    <row r="903" spans="1:9" x14ac:dyDescent="0.25">
      <c r="A903" t="s">
        <v>17</v>
      </c>
      <c r="B903" t="s">
        <v>407</v>
      </c>
      <c r="C903" t="s">
        <v>12</v>
      </c>
      <c r="D903">
        <v>0</v>
      </c>
      <c r="E903" t="s">
        <v>231</v>
      </c>
      <c r="F903" t="s">
        <v>232</v>
      </c>
      <c r="G903" t="s">
        <v>233</v>
      </c>
      <c r="H903" t="s">
        <v>234</v>
      </c>
    </row>
    <row r="904" spans="1:9" x14ac:dyDescent="0.25">
      <c r="A904" t="s">
        <v>21</v>
      </c>
      <c r="B904" t="s">
        <v>407</v>
      </c>
      <c r="C904" t="s">
        <v>12</v>
      </c>
      <c r="D904">
        <v>445</v>
      </c>
      <c r="E904" t="s">
        <v>71</v>
      </c>
      <c r="F904" t="s">
        <v>72</v>
      </c>
      <c r="G904" t="s">
        <v>73</v>
      </c>
      <c r="H904" t="s">
        <v>74</v>
      </c>
      <c r="I904">
        <v>5.3</v>
      </c>
    </row>
    <row r="905" spans="1:9" x14ac:dyDescent="0.25">
      <c r="A905" t="s">
        <v>17</v>
      </c>
      <c r="B905" t="s">
        <v>407</v>
      </c>
      <c r="C905" t="s">
        <v>12</v>
      </c>
      <c r="D905">
        <v>445</v>
      </c>
      <c r="E905" t="s">
        <v>87</v>
      </c>
      <c r="F905" t="s">
        <v>88</v>
      </c>
      <c r="G905" t="s">
        <v>20</v>
      </c>
      <c r="H905" t="s">
        <v>16</v>
      </c>
    </row>
    <row r="906" spans="1:9" x14ac:dyDescent="0.25">
      <c r="A906" t="s">
        <v>17</v>
      </c>
      <c r="B906" t="s">
        <v>408</v>
      </c>
      <c r="C906" t="s">
        <v>12</v>
      </c>
      <c r="D906">
        <v>0</v>
      </c>
      <c r="E906" t="s">
        <v>225</v>
      </c>
      <c r="F906" t="s">
        <v>226</v>
      </c>
      <c r="G906" t="s">
        <v>20</v>
      </c>
      <c r="H906" t="s">
        <v>16</v>
      </c>
    </row>
    <row r="907" spans="1:9" x14ac:dyDescent="0.25">
      <c r="A907" t="s">
        <v>17</v>
      </c>
      <c r="B907" t="s">
        <v>408</v>
      </c>
      <c r="C907" t="s">
        <v>12</v>
      </c>
      <c r="D907">
        <v>0</v>
      </c>
      <c r="E907" t="s">
        <v>18</v>
      </c>
      <c r="F907" t="s">
        <v>19</v>
      </c>
      <c r="G907" t="s">
        <v>20</v>
      </c>
      <c r="H907" t="s">
        <v>16</v>
      </c>
    </row>
    <row r="908" spans="1:9" x14ac:dyDescent="0.25">
      <c r="A908" t="s">
        <v>17</v>
      </c>
      <c r="B908" t="s">
        <v>408</v>
      </c>
      <c r="C908" t="s">
        <v>12</v>
      </c>
      <c r="D908">
        <v>5985</v>
      </c>
      <c r="E908" t="s">
        <v>227</v>
      </c>
      <c r="F908" t="s">
        <v>228</v>
      </c>
      <c r="G908" t="s">
        <v>229</v>
      </c>
      <c r="H908" t="s">
        <v>230</v>
      </c>
    </row>
    <row r="909" spans="1:9" x14ac:dyDescent="0.25">
      <c r="A909" t="s">
        <v>17</v>
      </c>
      <c r="B909" t="s">
        <v>408</v>
      </c>
      <c r="C909" t="s">
        <v>12</v>
      </c>
      <c r="D909">
        <v>0</v>
      </c>
      <c r="E909" t="s">
        <v>211</v>
      </c>
      <c r="F909" t="s">
        <v>212</v>
      </c>
      <c r="G909" t="s">
        <v>20</v>
      </c>
      <c r="H909" t="s">
        <v>213</v>
      </c>
    </row>
    <row r="910" spans="1:9" x14ac:dyDescent="0.25">
      <c r="A910" t="s">
        <v>17</v>
      </c>
      <c r="B910" t="s">
        <v>408</v>
      </c>
      <c r="C910" t="s">
        <v>12</v>
      </c>
      <c r="D910">
        <v>0</v>
      </c>
      <c r="E910" t="s">
        <v>231</v>
      </c>
      <c r="F910" t="s">
        <v>232</v>
      </c>
      <c r="G910" t="s">
        <v>233</v>
      </c>
      <c r="H910" t="s">
        <v>234</v>
      </c>
    </row>
    <row r="911" spans="1:9" x14ac:dyDescent="0.25">
      <c r="A911" t="s">
        <v>21</v>
      </c>
      <c r="B911" t="s">
        <v>408</v>
      </c>
      <c r="C911" t="s">
        <v>12</v>
      </c>
      <c r="D911">
        <v>445</v>
      </c>
      <c r="E911" t="s">
        <v>71</v>
      </c>
      <c r="F911" t="s">
        <v>72</v>
      </c>
      <c r="G911" t="s">
        <v>73</v>
      </c>
      <c r="H911" t="s">
        <v>74</v>
      </c>
      <c r="I911">
        <v>5.3</v>
      </c>
    </row>
    <row r="912" spans="1:9" x14ac:dyDescent="0.25">
      <c r="A912" t="s">
        <v>17</v>
      </c>
      <c r="B912" t="s">
        <v>408</v>
      </c>
      <c r="C912" t="s">
        <v>12</v>
      </c>
      <c r="D912">
        <v>445</v>
      </c>
      <c r="E912" t="s">
        <v>87</v>
      </c>
      <c r="F912" t="s">
        <v>88</v>
      </c>
      <c r="G912" t="s">
        <v>20</v>
      </c>
      <c r="H912" t="s">
        <v>16</v>
      </c>
    </row>
    <row r="913" spans="1:9" x14ac:dyDescent="0.25">
      <c r="A913" t="s">
        <v>17</v>
      </c>
      <c r="B913" t="s">
        <v>409</v>
      </c>
      <c r="C913" t="s">
        <v>12</v>
      </c>
      <c r="D913">
        <v>0</v>
      </c>
      <c r="E913" t="s">
        <v>225</v>
      </c>
      <c r="F913" t="s">
        <v>226</v>
      </c>
      <c r="G913" t="s">
        <v>20</v>
      </c>
      <c r="H913" t="s">
        <v>16</v>
      </c>
    </row>
    <row r="914" spans="1:9" x14ac:dyDescent="0.25">
      <c r="A914" t="s">
        <v>17</v>
      </c>
      <c r="B914" t="s">
        <v>409</v>
      </c>
      <c r="C914" t="s">
        <v>12</v>
      </c>
      <c r="D914">
        <v>0</v>
      </c>
      <c r="E914" t="s">
        <v>18</v>
      </c>
      <c r="F914" t="s">
        <v>19</v>
      </c>
      <c r="G914" t="s">
        <v>20</v>
      </c>
      <c r="H914" t="s">
        <v>16</v>
      </c>
    </row>
    <row r="915" spans="1:9" x14ac:dyDescent="0.25">
      <c r="A915" t="s">
        <v>17</v>
      </c>
      <c r="B915" t="s">
        <v>409</v>
      </c>
      <c r="C915" t="s">
        <v>12</v>
      </c>
      <c r="D915">
        <v>5985</v>
      </c>
      <c r="E915" t="s">
        <v>227</v>
      </c>
      <c r="F915" t="s">
        <v>228</v>
      </c>
      <c r="G915" t="s">
        <v>229</v>
      </c>
      <c r="H915" t="s">
        <v>230</v>
      </c>
    </row>
    <row r="916" spans="1:9" x14ac:dyDescent="0.25">
      <c r="A916" t="s">
        <v>17</v>
      </c>
      <c r="B916" t="s">
        <v>409</v>
      </c>
      <c r="C916" t="s">
        <v>12</v>
      </c>
      <c r="D916">
        <v>0</v>
      </c>
      <c r="E916" t="s">
        <v>211</v>
      </c>
      <c r="F916" t="s">
        <v>212</v>
      </c>
      <c r="G916" t="s">
        <v>20</v>
      </c>
      <c r="H916" t="s">
        <v>213</v>
      </c>
    </row>
    <row r="917" spans="1:9" x14ac:dyDescent="0.25">
      <c r="A917" t="s">
        <v>17</v>
      </c>
      <c r="B917" t="s">
        <v>409</v>
      </c>
      <c r="C917" t="s">
        <v>12</v>
      </c>
      <c r="D917">
        <v>0</v>
      </c>
      <c r="E917" t="s">
        <v>231</v>
      </c>
      <c r="F917" t="s">
        <v>232</v>
      </c>
      <c r="G917" t="s">
        <v>233</v>
      </c>
      <c r="H917" t="s">
        <v>234</v>
      </c>
    </row>
    <row r="918" spans="1:9" x14ac:dyDescent="0.25">
      <c r="A918" t="s">
        <v>21</v>
      </c>
      <c r="B918" t="s">
        <v>409</v>
      </c>
      <c r="C918" t="s">
        <v>12</v>
      </c>
      <c r="D918">
        <v>445</v>
      </c>
      <c r="E918" t="s">
        <v>71</v>
      </c>
      <c r="F918" t="s">
        <v>72</v>
      </c>
      <c r="G918" t="s">
        <v>73</v>
      </c>
      <c r="H918" t="s">
        <v>74</v>
      </c>
      <c r="I918">
        <v>5.3</v>
      </c>
    </row>
    <row r="919" spans="1:9" x14ac:dyDescent="0.25">
      <c r="A919" t="s">
        <v>17</v>
      </c>
      <c r="B919" t="s">
        <v>409</v>
      </c>
      <c r="C919" t="s">
        <v>12</v>
      </c>
      <c r="D919">
        <v>445</v>
      </c>
      <c r="E919" t="s">
        <v>87</v>
      </c>
      <c r="F919" t="s">
        <v>88</v>
      </c>
      <c r="G919" t="s">
        <v>20</v>
      </c>
      <c r="H919" t="s">
        <v>16</v>
      </c>
    </row>
    <row r="920" spans="1:9" x14ac:dyDescent="0.25">
      <c r="A920" t="s">
        <v>17</v>
      </c>
      <c r="B920" t="s">
        <v>410</v>
      </c>
      <c r="C920" t="s">
        <v>12</v>
      </c>
      <c r="D920">
        <v>0</v>
      </c>
      <c r="E920" t="s">
        <v>225</v>
      </c>
      <c r="F920" t="s">
        <v>226</v>
      </c>
      <c r="G920" t="s">
        <v>20</v>
      </c>
      <c r="H920" t="s">
        <v>16</v>
      </c>
    </row>
    <row r="921" spans="1:9" x14ac:dyDescent="0.25">
      <c r="A921" t="s">
        <v>17</v>
      </c>
      <c r="B921" t="s">
        <v>410</v>
      </c>
      <c r="C921" t="s">
        <v>12</v>
      </c>
      <c r="D921">
        <v>0</v>
      </c>
      <c r="E921" t="s">
        <v>18</v>
      </c>
      <c r="F921" t="s">
        <v>19</v>
      </c>
      <c r="G921" t="s">
        <v>20</v>
      </c>
      <c r="H921" t="s">
        <v>16</v>
      </c>
    </row>
    <row r="922" spans="1:9" x14ac:dyDescent="0.25">
      <c r="A922" t="s">
        <v>17</v>
      </c>
      <c r="B922" t="s">
        <v>410</v>
      </c>
      <c r="C922" t="s">
        <v>12</v>
      </c>
      <c r="D922">
        <v>5985</v>
      </c>
      <c r="E922" t="s">
        <v>227</v>
      </c>
      <c r="F922" t="s">
        <v>228</v>
      </c>
      <c r="G922" t="s">
        <v>229</v>
      </c>
      <c r="H922" t="s">
        <v>230</v>
      </c>
    </row>
    <row r="923" spans="1:9" x14ac:dyDescent="0.25">
      <c r="A923" t="s">
        <v>17</v>
      </c>
      <c r="B923" t="s">
        <v>410</v>
      </c>
      <c r="C923" t="s">
        <v>12</v>
      </c>
      <c r="D923">
        <v>0</v>
      </c>
      <c r="E923" t="s">
        <v>211</v>
      </c>
      <c r="F923" t="s">
        <v>212</v>
      </c>
      <c r="G923" t="s">
        <v>20</v>
      </c>
      <c r="H923" t="s">
        <v>213</v>
      </c>
    </row>
    <row r="924" spans="1:9" x14ac:dyDescent="0.25">
      <c r="A924" t="s">
        <v>17</v>
      </c>
      <c r="B924" t="s">
        <v>410</v>
      </c>
      <c r="C924" t="s">
        <v>12</v>
      </c>
      <c r="D924">
        <v>0</v>
      </c>
      <c r="E924" t="s">
        <v>231</v>
      </c>
      <c r="F924" t="s">
        <v>232</v>
      </c>
      <c r="G924" t="s">
        <v>233</v>
      </c>
      <c r="H924" t="s">
        <v>234</v>
      </c>
    </row>
    <row r="925" spans="1:9" x14ac:dyDescent="0.25">
      <c r="A925" t="s">
        <v>21</v>
      </c>
      <c r="B925" t="s">
        <v>410</v>
      </c>
      <c r="C925" t="s">
        <v>12</v>
      </c>
      <c r="D925">
        <v>445</v>
      </c>
      <c r="E925" t="s">
        <v>71</v>
      </c>
      <c r="F925" t="s">
        <v>72</v>
      </c>
      <c r="G925" t="s">
        <v>73</v>
      </c>
      <c r="H925" t="s">
        <v>74</v>
      </c>
      <c r="I925">
        <v>5.3</v>
      </c>
    </row>
    <row r="926" spans="1:9" x14ac:dyDescent="0.25">
      <c r="A926" t="s">
        <v>17</v>
      </c>
      <c r="B926" t="s">
        <v>410</v>
      </c>
      <c r="C926" t="s">
        <v>12</v>
      </c>
      <c r="D926">
        <v>445</v>
      </c>
      <c r="E926" t="s">
        <v>87</v>
      </c>
      <c r="F926" t="s">
        <v>88</v>
      </c>
      <c r="G926" t="s">
        <v>20</v>
      </c>
      <c r="H926" t="s">
        <v>16</v>
      </c>
    </row>
    <row r="927" spans="1:9" x14ac:dyDescent="0.25">
      <c r="A927" t="s">
        <v>17</v>
      </c>
      <c r="B927" t="s">
        <v>411</v>
      </c>
      <c r="C927" t="s">
        <v>12</v>
      </c>
      <c r="D927">
        <v>0</v>
      </c>
      <c r="E927" t="s">
        <v>225</v>
      </c>
      <c r="F927" t="s">
        <v>226</v>
      </c>
      <c r="G927" t="s">
        <v>20</v>
      </c>
      <c r="H927" t="s">
        <v>16</v>
      </c>
    </row>
    <row r="928" spans="1:9" x14ac:dyDescent="0.25">
      <c r="A928" t="s">
        <v>17</v>
      </c>
      <c r="B928" t="s">
        <v>411</v>
      </c>
      <c r="C928" t="s">
        <v>12</v>
      </c>
      <c r="D928">
        <v>0</v>
      </c>
      <c r="E928" t="s">
        <v>18</v>
      </c>
      <c r="F928" t="s">
        <v>19</v>
      </c>
      <c r="G928" t="s">
        <v>20</v>
      </c>
      <c r="H928" t="s">
        <v>16</v>
      </c>
    </row>
    <row r="929" spans="1:10" x14ac:dyDescent="0.25">
      <c r="A929" t="s">
        <v>17</v>
      </c>
      <c r="B929" t="s">
        <v>411</v>
      </c>
      <c r="C929" t="s">
        <v>12</v>
      </c>
      <c r="D929">
        <v>5985</v>
      </c>
      <c r="E929" t="s">
        <v>227</v>
      </c>
      <c r="F929" t="s">
        <v>228</v>
      </c>
      <c r="G929" t="s">
        <v>229</v>
      </c>
      <c r="H929" t="s">
        <v>230</v>
      </c>
    </row>
    <row r="930" spans="1:10" x14ac:dyDescent="0.25">
      <c r="A930" t="s">
        <v>17</v>
      </c>
      <c r="B930" t="s">
        <v>411</v>
      </c>
      <c r="C930" t="s">
        <v>12</v>
      </c>
      <c r="D930">
        <v>0</v>
      </c>
      <c r="E930" t="s">
        <v>211</v>
      </c>
      <c r="F930" t="s">
        <v>212</v>
      </c>
      <c r="G930" t="s">
        <v>20</v>
      </c>
      <c r="H930" t="s">
        <v>213</v>
      </c>
    </row>
    <row r="931" spans="1:10" x14ac:dyDescent="0.25">
      <c r="A931" t="s">
        <v>17</v>
      </c>
      <c r="B931" t="s">
        <v>411</v>
      </c>
      <c r="C931" t="s">
        <v>12</v>
      </c>
      <c r="D931">
        <v>0</v>
      </c>
      <c r="E931" t="s">
        <v>231</v>
      </c>
      <c r="F931" t="s">
        <v>232</v>
      </c>
      <c r="G931" t="s">
        <v>233</v>
      </c>
      <c r="H931" t="s">
        <v>234</v>
      </c>
    </row>
    <row r="932" spans="1:10" x14ac:dyDescent="0.25">
      <c r="A932" t="s">
        <v>21</v>
      </c>
      <c r="B932" t="s">
        <v>411</v>
      </c>
      <c r="C932" t="s">
        <v>12</v>
      </c>
      <c r="D932">
        <v>445</v>
      </c>
      <c r="E932" t="s">
        <v>71</v>
      </c>
      <c r="F932" t="s">
        <v>72</v>
      </c>
      <c r="G932" t="s">
        <v>73</v>
      </c>
      <c r="H932" t="s">
        <v>74</v>
      </c>
      <c r="I932">
        <v>5.3</v>
      </c>
    </row>
    <row r="933" spans="1:10" x14ac:dyDescent="0.25">
      <c r="A933" t="s">
        <v>17</v>
      </c>
      <c r="B933" t="s">
        <v>411</v>
      </c>
      <c r="C933" t="s">
        <v>12</v>
      </c>
      <c r="D933">
        <v>445</v>
      </c>
      <c r="E933" t="s">
        <v>87</v>
      </c>
      <c r="F933" t="s">
        <v>88</v>
      </c>
      <c r="G933" t="s">
        <v>20</v>
      </c>
      <c r="H933" t="s">
        <v>16</v>
      </c>
    </row>
    <row r="934" spans="1:10" x14ac:dyDescent="0.25">
      <c r="A934" t="s">
        <v>17</v>
      </c>
      <c r="B934" t="s">
        <v>412</v>
      </c>
      <c r="C934" t="s">
        <v>12</v>
      </c>
      <c r="D934">
        <v>0</v>
      </c>
      <c r="E934" t="s">
        <v>225</v>
      </c>
      <c r="F934" t="s">
        <v>226</v>
      </c>
      <c r="G934" t="s">
        <v>20</v>
      </c>
      <c r="H934" t="s">
        <v>16</v>
      </c>
    </row>
    <row r="935" spans="1:10" x14ac:dyDescent="0.25">
      <c r="A935" t="s">
        <v>17</v>
      </c>
      <c r="B935" t="s">
        <v>412</v>
      </c>
      <c r="C935" t="s">
        <v>12</v>
      </c>
      <c r="D935">
        <v>0</v>
      </c>
      <c r="E935" t="s">
        <v>18</v>
      </c>
      <c r="F935" t="s">
        <v>19</v>
      </c>
      <c r="G935" t="s">
        <v>20</v>
      </c>
      <c r="H935" t="s">
        <v>16</v>
      </c>
    </row>
    <row r="936" spans="1:10" x14ac:dyDescent="0.25">
      <c r="A936" t="s">
        <v>42</v>
      </c>
      <c r="B936" t="s">
        <v>412</v>
      </c>
      <c r="C936" t="s">
        <v>12</v>
      </c>
      <c r="D936">
        <v>443</v>
      </c>
      <c r="E936" t="s">
        <v>113</v>
      </c>
      <c r="F936" t="s">
        <v>114</v>
      </c>
      <c r="G936" t="s">
        <v>115</v>
      </c>
      <c r="H936" t="s">
        <v>116</v>
      </c>
      <c r="I936">
        <v>7.5</v>
      </c>
      <c r="J936">
        <v>4.9000000000000004</v>
      </c>
    </row>
    <row r="937" spans="1:10" x14ac:dyDescent="0.25">
      <c r="A937" t="s">
        <v>42</v>
      </c>
      <c r="B937" t="s">
        <v>412</v>
      </c>
      <c r="C937" t="s">
        <v>12</v>
      </c>
      <c r="D937">
        <v>7778</v>
      </c>
      <c r="E937" t="s">
        <v>113</v>
      </c>
      <c r="F937" t="s">
        <v>114</v>
      </c>
      <c r="G937" t="s">
        <v>115</v>
      </c>
      <c r="H937" t="s">
        <v>116</v>
      </c>
      <c r="I937">
        <v>7.5</v>
      </c>
      <c r="J937">
        <v>4.9000000000000004</v>
      </c>
    </row>
    <row r="938" spans="1:10" x14ac:dyDescent="0.25">
      <c r="A938" t="s">
        <v>17</v>
      </c>
      <c r="B938" t="s">
        <v>412</v>
      </c>
      <c r="C938" t="s">
        <v>12</v>
      </c>
      <c r="D938">
        <v>0</v>
      </c>
      <c r="E938" t="s">
        <v>211</v>
      </c>
      <c r="F938" t="s">
        <v>212</v>
      </c>
      <c r="G938" t="s">
        <v>20</v>
      </c>
      <c r="H938" t="s">
        <v>213</v>
      </c>
    </row>
    <row r="939" spans="1:10" x14ac:dyDescent="0.25">
      <c r="A939" t="s">
        <v>21</v>
      </c>
      <c r="B939" t="s">
        <v>412</v>
      </c>
      <c r="C939" t="s">
        <v>12</v>
      </c>
      <c r="D939">
        <v>443</v>
      </c>
      <c r="E939" t="s">
        <v>47</v>
      </c>
      <c r="F939" t="s">
        <v>48</v>
      </c>
      <c r="G939" t="s">
        <v>49</v>
      </c>
      <c r="H939" t="s">
        <v>50</v>
      </c>
      <c r="I939">
        <v>6.5</v>
      </c>
    </row>
    <row r="940" spans="1:10" x14ac:dyDescent="0.25">
      <c r="A940" t="s">
        <v>21</v>
      </c>
      <c r="B940" t="s">
        <v>412</v>
      </c>
      <c r="C940" t="s">
        <v>12</v>
      </c>
      <c r="D940">
        <v>7778</v>
      </c>
      <c r="E940" t="s">
        <v>47</v>
      </c>
      <c r="F940" t="s">
        <v>48</v>
      </c>
      <c r="G940" t="s">
        <v>49</v>
      </c>
      <c r="H940" t="s">
        <v>50</v>
      </c>
      <c r="I940">
        <v>6.5</v>
      </c>
    </row>
    <row r="941" spans="1:10" x14ac:dyDescent="0.25">
      <c r="A941" t="s">
        <v>21</v>
      </c>
      <c r="B941" t="s">
        <v>412</v>
      </c>
      <c r="C941" t="s">
        <v>12</v>
      </c>
      <c r="D941">
        <v>443</v>
      </c>
      <c r="E941" t="s">
        <v>51</v>
      </c>
      <c r="F941" t="s">
        <v>52</v>
      </c>
      <c r="G941" t="s">
        <v>49</v>
      </c>
      <c r="H941" t="s">
        <v>16</v>
      </c>
      <c r="I941">
        <v>6.5</v>
      </c>
    </row>
    <row r="942" spans="1:10" x14ac:dyDescent="0.25">
      <c r="A942" t="s">
        <v>21</v>
      </c>
      <c r="B942" t="s">
        <v>412</v>
      </c>
      <c r="C942" t="s">
        <v>12</v>
      </c>
      <c r="D942">
        <v>7778</v>
      </c>
      <c r="E942" t="s">
        <v>51</v>
      </c>
      <c r="F942" t="s">
        <v>52</v>
      </c>
      <c r="G942" t="s">
        <v>49</v>
      </c>
      <c r="H942" t="s">
        <v>16</v>
      </c>
      <c r="I942">
        <v>6.5</v>
      </c>
    </row>
    <row r="943" spans="1:10" x14ac:dyDescent="0.25">
      <c r="A943" t="s">
        <v>21</v>
      </c>
      <c r="B943" t="s">
        <v>412</v>
      </c>
      <c r="C943" t="s">
        <v>12</v>
      </c>
      <c r="D943">
        <v>443</v>
      </c>
      <c r="E943" t="s">
        <v>79</v>
      </c>
      <c r="F943" t="s">
        <v>80</v>
      </c>
      <c r="G943" t="s">
        <v>81</v>
      </c>
      <c r="H943" t="s">
        <v>82</v>
      </c>
      <c r="I943">
        <v>6.5</v>
      </c>
    </row>
    <row r="944" spans="1:10" x14ac:dyDescent="0.25">
      <c r="A944" t="s">
        <v>21</v>
      </c>
      <c r="B944" t="s">
        <v>412</v>
      </c>
      <c r="C944" t="s">
        <v>12</v>
      </c>
      <c r="D944">
        <v>7778</v>
      </c>
      <c r="E944" t="s">
        <v>79</v>
      </c>
      <c r="F944" t="s">
        <v>80</v>
      </c>
      <c r="G944" t="s">
        <v>81</v>
      </c>
      <c r="H944" t="s">
        <v>82</v>
      </c>
      <c r="I944">
        <v>6.5</v>
      </c>
    </row>
    <row r="945" spans="1:9" x14ac:dyDescent="0.25">
      <c r="A945" t="s">
        <v>10</v>
      </c>
      <c r="B945" t="s">
        <v>412</v>
      </c>
      <c r="C945" t="s">
        <v>12</v>
      </c>
      <c r="D945">
        <v>443</v>
      </c>
      <c r="E945" t="s">
        <v>243</v>
      </c>
      <c r="F945" t="s">
        <v>80</v>
      </c>
      <c r="G945" t="s">
        <v>84</v>
      </c>
      <c r="H945" t="s">
        <v>244</v>
      </c>
    </row>
    <row r="946" spans="1:9" x14ac:dyDescent="0.25">
      <c r="A946" t="s">
        <v>10</v>
      </c>
      <c r="B946" t="s">
        <v>412</v>
      </c>
      <c r="C946" t="s">
        <v>12</v>
      </c>
      <c r="D946">
        <v>7778</v>
      </c>
      <c r="E946" t="s">
        <v>243</v>
      </c>
      <c r="F946" t="s">
        <v>80</v>
      </c>
      <c r="G946" t="s">
        <v>84</v>
      </c>
      <c r="H946" t="s">
        <v>244</v>
      </c>
    </row>
    <row r="947" spans="1:9" x14ac:dyDescent="0.25">
      <c r="A947" t="s">
        <v>21</v>
      </c>
      <c r="B947" t="s">
        <v>412</v>
      </c>
      <c r="C947" t="s">
        <v>12</v>
      </c>
      <c r="D947">
        <v>443</v>
      </c>
      <c r="E947" t="s">
        <v>83</v>
      </c>
      <c r="F947" t="s">
        <v>80</v>
      </c>
      <c r="G947" t="s">
        <v>84</v>
      </c>
      <c r="H947" t="s">
        <v>85</v>
      </c>
      <c r="I947">
        <v>6.5</v>
      </c>
    </row>
    <row r="948" spans="1:9" x14ac:dyDescent="0.25">
      <c r="A948" t="s">
        <v>21</v>
      </c>
      <c r="B948" t="s">
        <v>412</v>
      </c>
      <c r="C948" t="s">
        <v>12</v>
      </c>
      <c r="D948">
        <v>7778</v>
      </c>
      <c r="E948" t="s">
        <v>83</v>
      </c>
      <c r="F948" t="s">
        <v>80</v>
      </c>
      <c r="G948" t="s">
        <v>84</v>
      </c>
      <c r="H948" t="s">
        <v>85</v>
      </c>
      <c r="I948">
        <v>6.5</v>
      </c>
    </row>
    <row r="949" spans="1:9" x14ac:dyDescent="0.25">
      <c r="A949" t="s">
        <v>17</v>
      </c>
      <c r="B949" t="s">
        <v>413</v>
      </c>
      <c r="C949" t="s">
        <v>12</v>
      </c>
      <c r="D949">
        <v>0</v>
      </c>
      <c r="E949" t="s">
        <v>225</v>
      </c>
      <c r="F949" t="s">
        <v>226</v>
      </c>
      <c r="G949" t="s">
        <v>20</v>
      </c>
      <c r="H949" t="s">
        <v>16</v>
      </c>
    </row>
    <row r="950" spans="1:9" x14ac:dyDescent="0.25">
      <c r="A950" t="s">
        <v>17</v>
      </c>
      <c r="B950" t="s">
        <v>413</v>
      </c>
      <c r="C950" t="s">
        <v>12</v>
      </c>
      <c r="D950">
        <v>0</v>
      </c>
      <c r="E950" t="s">
        <v>18</v>
      </c>
      <c r="F950" t="s">
        <v>19</v>
      </c>
      <c r="G950" t="s">
        <v>20</v>
      </c>
      <c r="H950" t="s">
        <v>16</v>
      </c>
    </row>
    <row r="951" spans="1:9" x14ac:dyDescent="0.25">
      <c r="A951" t="s">
        <v>17</v>
      </c>
      <c r="B951" t="s">
        <v>413</v>
      </c>
      <c r="C951" t="s">
        <v>12</v>
      </c>
      <c r="D951">
        <v>5985</v>
      </c>
      <c r="E951" t="s">
        <v>227</v>
      </c>
      <c r="F951" t="s">
        <v>228</v>
      </c>
      <c r="G951" t="s">
        <v>229</v>
      </c>
      <c r="H951" t="s">
        <v>230</v>
      </c>
    </row>
    <row r="952" spans="1:9" x14ac:dyDescent="0.25">
      <c r="A952" t="s">
        <v>17</v>
      </c>
      <c r="B952" t="s">
        <v>413</v>
      </c>
      <c r="C952" t="s">
        <v>12</v>
      </c>
      <c r="D952">
        <v>0</v>
      </c>
      <c r="E952" t="s">
        <v>211</v>
      </c>
      <c r="F952" t="s">
        <v>212</v>
      </c>
      <c r="G952" t="s">
        <v>20</v>
      </c>
      <c r="H952" t="s">
        <v>213</v>
      </c>
    </row>
    <row r="953" spans="1:9" x14ac:dyDescent="0.25">
      <c r="A953" t="s">
        <v>17</v>
      </c>
      <c r="B953" t="s">
        <v>413</v>
      </c>
      <c r="C953" t="s">
        <v>12</v>
      </c>
      <c r="D953">
        <v>0</v>
      </c>
      <c r="E953" t="s">
        <v>231</v>
      </c>
      <c r="F953" t="s">
        <v>232</v>
      </c>
      <c r="G953" t="s">
        <v>233</v>
      </c>
      <c r="H953" t="s">
        <v>234</v>
      </c>
    </row>
    <row r="954" spans="1:9" x14ac:dyDescent="0.25">
      <c r="A954" t="s">
        <v>21</v>
      </c>
      <c r="B954" t="s">
        <v>413</v>
      </c>
      <c r="C954" t="s">
        <v>12</v>
      </c>
      <c r="D954">
        <v>445</v>
      </c>
      <c r="E954" t="s">
        <v>71</v>
      </c>
      <c r="F954" t="s">
        <v>72</v>
      </c>
      <c r="G954" t="s">
        <v>73</v>
      </c>
      <c r="H954" t="s">
        <v>74</v>
      </c>
      <c r="I954">
        <v>5.3</v>
      </c>
    </row>
    <row r="955" spans="1:9" x14ac:dyDescent="0.25">
      <c r="A955" t="s">
        <v>17</v>
      </c>
      <c r="B955" t="s">
        <v>413</v>
      </c>
      <c r="C955" t="s">
        <v>12</v>
      </c>
      <c r="D955">
        <v>445</v>
      </c>
      <c r="E955" t="s">
        <v>87</v>
      </c>
      <c r="F955" t="s">
        <v>88</v>
      </c>
      <c r="G955" t="s">
        <v>20</v>
      </c>
      <c r="H955" t="s">
        <v>16</v>
      </c>
    </row>
    <row r="956" spans="1:9" x14ac:dyDescent="0.25">
      <c r="A956" t="s">
        <v>17</v>
      </c>
      <c r="B956" t="s">
        <v>414</v>
      </c>
      <c r="C956" t="s">
        <v>12</v>
      </c>
      <c r="D956">
        <v>0</v>
      </c>
      <c r="E956" t="s">
        <v>225</v>
      </c>
      <c r="F956" t="s">
        <v>226</v>
      </c>
      <c r="G956" t="s">
        <v>20</v>
      </c>
      <c r="H956" t="s">
        <v>16</v>
      </c>
    </row>
    <row r="957" spans="1:9" x14ac:dyDescent="0.25">
      <c r="A957" t="s">
        <v>17</v>
      </c>
      <c r="B957" t="s">
        <v>414</v>
      </c>
      <c r="C957" t="s">
        <v>12</v>
      </c>
      <c r="D957">
        <v>0</v>
      </c>
      <c r="E957" t="s">
        <v>18</v>
      </c>
      <c r="F957" t="s">
        <v>19</v>
      </c>
      <c r="G957" t="s">
        <v>20</v>
      </c>
      <c r="H957" t="s">
        <v>16</v>
      </c>
    </row>
    <row r="958" spans="1:9" x14ac:dyDescent="0.25">
      <c r="A958" t="s">
        <v>17</v>
      </c>
      <c r="B958" t="s">
        <v>414</v>
      </c>
      <c r="C958" t="s">
        <v>12</v>
      </c>
      <c r="D958">
        <v>5985</v>
      </c>
      <c r="E958" t="s">
        <v>227</v>
      </c>
      <c r="F958" t="s">
        <v>228</v>
      </c>
      <c r="G958" t="s">
        <v>229</v>
      </c>
      <c r="H958" t="s">
        <v>230</v>
      </c>
    </row>
    <row r="959" spans="1:9" x14ac:dyDescent="0.25">
      <c r="A959" t="s">
        <v>17</v>
      </c>
      <c r="B959" t="s">
        <v>414</v>
      </c>
      <c r="C959" t="s">
        <v>12</v>
      </c>
      <c r="D959">
        <v>0</v>
      </c>
      <c r="E959" t="s">
        <v>211</v>
      </c>
      <c r="F959" t="s">
        <v>212</v>
      </c>
      <c r="G959" t="s">
        <v>20</v>
      </c>
      <c r="H959" t="s">
        <v>213</v>
      </c>
    </row>
    <row r="960" spans="1:9" x14ac:dyDescent="0.25">
      <c r="A960" t="s">
        <v>17</v>
      </c>
      <c r="B960" t="s">
        <v>414</v>
      </c>
      <c r="C960" t="s">
        <v>12</v>
      </c>
      <c r="D960">
        <v>0</v>
      </c>
      <c r="E960" t="s">
        <v>231</v>
      </c>
      <c r="F960" t="s">
        <v>232</v>
      </c>
      <c r="G960" t="s">
        <v>233</v>
      </c>
      <c r="H960" t="s">
        <v>234</v>
      </c>
    </row>
    <row r="961" spans="1:9" x14ac:dyDescent="0.25">
      <c r="A961" t="s">
        <v>21</v>
      </c>
      <c r="B961" t="s">
        <v>414</v>
      </c>
      <c r="C961" t="s">
        <v>12</v>
      </c>
      <c r="D961">
        <v>445</v>
      </c>
      <c r="E961" t="s">
        <v>71</v>
      </c>
      <c r="F961" t="s">
        <v>72</v>
      </c>
      <c r="G961" t="s">
        <v>73</v>
      </c>
      <c r="H961" t="s">
        <v>74</v>
      </c>
      <c r="I961">
        <v>5.3</v>
      </c>
    </row>
    <row r="962" spans="1:9" x14ac:dyDescent="0.25">
      <c r="A962" t="s">
        <v>17</v>
      </c>
      <c r="B962" t="s">
        <v>414</v>
      </c>
      <c r="C962" t="s">
        <v>12</v>
      </c>
      <c r="D962">
        <v>445</v>
      </c>
      <c r="E962" t="s">
        <v>87</v>
      </c>
      <c r="F962" t="s">
        <v>88</v>
      </c>
      <c r="G962" t="s">
        <v>20</v>
      </c>
      <c r="H962" t="s">
        <v>16</v>
      </c>
    </row>
    <row r="963" spans="1:9" x14ac:dyDescent="0.25">
      <c r="A963" t="s">
        <v>17</v>
      </c>
      <c r="B963" t="s">
        <v>415</v>
      </c>
      <c r="C963" t="s">
        <v>12</v>
      </c>
      <c r="D963">
        <v>0</v>
      </c>
      <c r="E963" t="s">
        <v>225</v>
      </c>
      <c r="F963" t="s">
        <v>226</v>
      </c>
      <c r="G963" t="s">
        <v>20</v>
      </c>
      <c r="H963" t="s">
        <v>16</v>
      </c>
    </row>
    <row r="964" spans="1:9" x14ac:dyDescent="0.25">
      <c r="A964" t="s">
        <v>17</v>
      </c>
      <c r="B964" t="s">
        <v>415</v>
      </c>
      <c r="C964" t="s">
        <v>12</v>
      </c>
      <c r="D964">
        <v>0</v>
      </c>
      <c r="E964" t="s">
        <v>18</v>
      </c>
      <c r="F964" t="s">
        <v>19</v>
      </c>
      <c r="G964" t="s">
        <v>20</v>
      </c>
      <c r="H964" t="s">
        <v>16</v>
      </c>
    </row>
    <row r="965" spans="1:9" x14ac:dyDescent="0.25">
      <c r="A965" t="s">
        <v>17</v>
      </c>
      <c r="B965" t="s">
        <v>415</v>
      </c>
      <c r="C965" t="s">
        <v>12</v>
      </c>
      <c r="D965">
        <v>5985</v>
      </c>
      <c r="E965" t="s">
        <v>227</v>
      </c>
      <c r="F965" t="s">
        <v>228</v>
      </c>
      <c r="G965" t="s">
        <v>229</v>
      </c>
      <c r="H965" t="s">
        <v>230</v>
      </c>
    </row>
    <row r="966" spans="1:9" x14ac:dyDescent="0.25">
      <c r="A966" t="s">
        <v>17</v>
      </c>
      <c r="B966" t="s">
        <v>415</v>
      </c>
      <c r="C966" t="s">
        <v>43</v>
      </c>
      <c r="D966">
        <v>137</v>
      </c>
      <c r="E966" t="s">
        <v>167</v>
      </c>
      <c r="F966" t="s">
        <v>168</v>
      </c>
      <c r="G966" t="s">
        <v>20</v>
      </c>
      <c r="H966" t="s">
        <v>16</v>
      </c>
    </row>
    <row r="967" spans="1:9" x14ac:dyDescent="0.25">
      <c r="A967" t="s">
        <v>17</v>
      </c>
      <c r="B967" t="s">
        <v>415</v>
      </c>
      <c r="C967" t="s">
        <v>12</v>
      </c>
      <c r="D967">
        <v>0</v>
      </c>
      <c r="E967" t="s">
        <v>211</v>
      </c>
      <c r="F967" t="s">
        <v>212</v>
      </c>
      <c r="G967" t="s">
        <v>20</v>
      </c>
      <c r="H967" t="s">
        <v>213</v>
      </c>
    </row>
    <row r="968" spans="1:9" x14ac:dyDescent="0.25">
      <c r="A968" t="s">
        <v>17</v>
      </c>
      <c r="B968" t="s">
        <v>415</v>
      </c>
      <c r="C968" t="s">
        <v>12</v>
      </c>
      <c r="D968">
        <v>0</v>
      </c>
      <c r="E968" t="s">
        <v>231</v>
      </c>
      <c r="F968" t="s">
        <v>232</v>
      </c>
      <c r="G968" t="s">
        <v>233</v>
      </c>
      <c r="H968" t="s">
        <v>234</v>
      </c>
    </row>
    <row r="969" spans="1:9" x14ac:dyDescent="0.25">
      <c r="A969" t="s">
        <v>21</v>
      </c>
      <c r="B969" t="s">
        <v>415</v>
      </c>
      <c r="C969" t="s">
        <v>12</v>
      </c>
      <c r="D969">
        <v>445</v>
      </c>
      <c r="E969" t="s">
        <v>71</v>
      </c>
      <c r="F969" t="s">
        <v>72</v>
      </c>
      <c r="G969" t="s">
        <v>73</v>
      </c>
      <c r="H969" t="s">
        <v>74</v>
      </c>
      <c r="I969">
        <v>5.3</v>
      </c>
    </row>
    <row r="970" spans="1:9" x14ac:dyDescent="0.25">
      <c r="A970" t="s">
        <v>17</v>
      </c>
      <c r="B970" t="s">
        <v>415</v>
      </c>
      <c r="C970" t="s">
        <v>12</v>
      </c>
      <c r="D970">
        <v>445</v>
      </c>
      <c r="E970" t="s">
        <v>87</v>
      </c>
      <c r="F970" t="s">
        <v>88</v>
      </c>
      <c r="G970" t="s">
        <v>20</v>
      </c>
      <c r="H970" t="s">
        <v>16</v>
      </c>
    </row>
    <row r="971" spans="1:9" x14ac:dyDescent="0.25">
      <c r="A971" t="s">
        <v>17</v>
      </c>
      <c r="B971" t="s">
        <v>416</v>
      </c>
      <c r="C971" t="s">
        <v>12</v>
      </c>
      <c r="D971">
        <v>0</v>
      </c>
      <c r="E971" t="s">
        <v>225</v>
      </c>
      <c r="F971" t="s">
        <v>226</v>
      </c>
      <c r="G971" t="s">
        <v>20</v>
      </c>
      <c r="H971" t="s">
        <v>16</v>
      </c>
    </row>
    <row r="972" spans="1:9" x14ac:dyDescent="0.25">
      <c r="A972" t="s">
        <v>17</v>
      </c>
      <c r="B972" t="s">
        <v>416</v>
      </c>
      <c r="C972" t="s">
        <v>12</v>
      </c>
      <c r="D972">
        <v>0</v>
      </c>
      <c r="E972" t="s">
        <v>18</v>
      </c>
      <c r="F972" t="s">
        <v>19</v>
      </c>
      <c r="G972" t="s">
        <v>20</v>
      </c>
      <c r="H972" t="s">
        <v>16</v>
      </c>
    </row>
    <row r="973" spans="1:9" x14ac:dyDescent="0.25">
      <c r="A973" t="s">
        <v>17</v>
      </c>
      <c r="B973" t="s">
        <v>416</v>
      </c>
      <c r="C973" t="s">
        <v>12</v>
      </c>
      <c r="D973">
        <v>5985</v>
      </c>
      <c r="E973" t="s">
        <v>227</v>
      </c>
      <c r="F973" t="s">
        <v>228</v>
      </c>
      <c r="G973" t="s">
        <v>229</v>
      </c>
      <c r="H973" t="s">
        <v>230</v>
      </c>
    </row>
    <row r="974" spans="1:9" x14ac:dyDescent="0.25">
      <c r="A974" t="s">
        <v>17</v>
      </c>
      <c r="B974" t="s">
        <v>416</v>
      </c>
      <c r="C974" t="s">
        <v>12</v>
      </c>
      <c r="D974">
        <v>0</v>
      </c>
      <c r="E974" t="s">
        <v>211</v>
      </c>
      <c r="F974" t="s">
        <v>212</v>
      </c>
      <c r="G974" t="s">
        <v>20</v>
      </c>
      <c r="H974" t="s">
        <v>213</v>
      </c>
    </row>
    <row r="975" spans="1:9" x14ac:dyDescent="0.25">
      <c r="A975" t="s">
        <v>17</v>
      </c>
      <c r="B975" t="s">
        <v>416</v>
      </c>
      <c r="C975" t="s">
        <v>12</v>
      </c>
      <c r="D975">
        <v>0</v>
      </c>
      <c r="E975" t="s">
        <v>231</v>
      </c>
      <c r="F975" t="s">
        <v>232</v>
      </c>
      <c r="G975" t="s">
        <v>233</v>
      </c>
      <c r="H975" t="s">
        <v>234</v>
      </c>
    </row>
    <row r="976" spans="1:9" x14ac:dyDescent="0.25">
      <c r="A976" t="s">
        <v>21</v>
      </c>
      <c r="B976" t="s">
        <v>416</v>
      </c>
      <c r="C976" t="s">
        <v>12</v>
      </c>
      <c r="D976">
        <v>445</v>
      </c>
      <c r="E976" t="s">
        <v>71</v>
      </c>
      <c r="F976" t="s">
        <v>72</v>
      </c>
      <c r="G976" t="s">
        <v>73</v>
      </c>
      <c r="H976" t="s">
        <v>74</v>
      </c>
      <c r="I976">
        <v>5.3</v>
      </c>
    </row>
    <row r="977" spans="1:9" x14ac:dyDescent="0.25">
      <c r="A977" t="s">
        <v>17</v>
      </c>
      <c r="B977" t="s">
        <v>416</v>
      </c>
      <c r="C977" t="s">
        <v>12</v>
      </c>
      <c r="D977">
        <v>445</v>
      </c>
      <c r="E977" t="s">
        <v>87</v>
      </c>
      <c r="F977" t="s">
        <v>88</v>
      </c>
      <c r="G977" t="s">
        <v>20</v>
      </c>
      <c r="H977" t="s">
        <v>16</v>
      </c>
    </row>
    <row r="978" spans="1:9" x14ac:dyDescent="0.25">
      <c r="A978" t="s">
        <v>17</v>
      </c>
      <c r="B978" t="s">
        <v>417</v>
      </c>
      <c r="C978" t="s">
        <v>12</v>
      </c>
      <c r="D978">
        <v>0</v>
      </c>
      <c r="E978" t="s">
        <v>225</v>
      </c>
      <c r="F978" t="s">
        <v>226</v>
      </c>
      <c r="G978" t="s">
        <v>20</v>
      </c>
      <c r="H978" t="s">
        <v>16</v>
      </c>
    </row>
    <row r="979" spans="1:9" x14ac:dyDescent="0.25">
      <c r="A979" t="s">
        <v>17</v>
      </c>
      <c r="B979" t="s">
        <v>417</v>
      </c>
      <c r="C979" t="s">
        <v>12</v>
      </c>
      <c r="D979">
        <v>0</v>
      </c>
      <c r="E979" t="s">
        <v>18</v>
      </c>
      <c r="F979" t="s">
        <v>19</v>
      </c>
      <c r="G979" t="s">
        <v>20</v>
      </c>
      <c r="H979" t="s">
        <v>16</v>
      </c>
    </row>
    <row r="980" spans="1:9" x14ac:dyDescent="0.25">
      <c r="A980" t="s">
        <v>17</v>
      </c>
      <c r="B980" t="s">
        <v>417</v>
      </c>
      <c r="C980" t="s">
        <v>12</v>
      </c>
      <c r="D980">
        <v>5985</v>
      </c>
      <c r="E980" t="s">
        <v>227</v>
      </c>
      <c r="F980" t="s">
        <v>228</v>
      </c>
      <c r="G980" t="s">
        <v>229</v>
      </c>
      <c r="H980" t="s">
        <v>230</v>
      </c>
    </row>
    <row r="981" spans="1:9" x14ac:dyDescent="0.25">
      <c r="A981" t="s">
        <v>17</v>
      </c>
      <c r="B981" t="s">
        <v>417</v>
      </c>
      <c r="C981" t="s">
        <v>43</v>
      </c>
      <c r="D981">
        <v>137</v>
      </c>
      <c r="E981" t="s">
        <v>167</v>
      </c>
      <c r="F981" t="s">
        <v>168</v>
      </c>
      <c r="G981" t="s">
        <v>20</v>
      </c>
      <c r="H981" t="s">
        <v>16</v>
      </c>
    </row>
    <row r="982" spans="1:9" x14ac:dyDescent="0.25">
      <c r="A982" t="s">
        <v>17</v>
      </c>
      <c r="B982" t="s">
        <v>417</v>
      </c>
      <c r="C982" t="s">
        <v>12</v>
      </c>
      <c r="D982">
        <v>0</v>
      </c>
      <c r="E982" t="s">
        <v>211</v>
      </c>
      <c r="F982" t="s">
        <v>212</v>
      </c>
      <c r="G982" t="s">
        <v>20</v>
      </c>
      <c r="H982" t="s">
        <v>213</v>
      </c>
    </row>
    <row r="983" spans="1:9" x14ac:dyDescent="0.25">
      <c r="A983" t="s">
        <v>17</v>
      </c>
      <c r="B983" t="s">
        <v>417</v>
      </c>
      <c r="C983" t="s">
        <v>12</v>
      </c>
      <c r="D983">
        <v>0</v>
      </c>
      <c r="E983" t="s">
        <v>231</v>
      </c>
      <c r="F983" t="s">
        <v>232</v>
      </c>
      <c r="G983" t="s">
        <v>233</v>
      </c>
      <c r="H983" t="s">
        <v>234</v>
      </c>
    </row>
    <row r="984" spans="1:9" x14ac:dyDescent="0.25">
      <c r="A984" t="s">
        <v>21</v>
      </c>
      <c r="B984" t="s">
        <v>417</v>
      </c>
      <c r="C984" t="s">
        <v>12</v>
      </c>
      <c r="D984">
        <v>445</v>
      </c>
      <c r="E984" t="s">
        <v>71</v>
      </c>
      <c r="F984" t="s">
        <v>72</v>
      </c>
      <c r="G984" t="s">
        <v>73</v>
      </c>
      <c r="H984" t="s">
        <v>74</v>
      </c>
      <c r="I984">
        <v>5.3</v>
      </c>
    </row>
    <row r="985" spans="1:9" x14ac:dyDescent="0.25">
      <c r="A985" t="s">
        <v>17</v>
      </c>
      <c r="B985" t="s">
        <v>417</v>
      </c>
      <c r="C985" t="s">
        <v>12</v>
      </c>
      <c r="D985">
        <v>445</v>
      </c>
      <c r="E985" t="s">
        <v>87</v>
      </c>
      <c r="F985" t="s">
        <v>88</v>
      </c>
      <c r="G985" t="s">
        <v>20</v>
      </c>
      <c r="H985" t="s">
        <v>16</v>
      </c>
    </row>
    <row r="986" spans="1:9" x14ac:dyDescent="0.25">
      <c r="A986" t="s">
        <v>17</v>
      </c>
      <c r="B986" t="s">
        <v>418</v>
      </c>
      <c r="C986" t="s">
        <v>12</v>
      </c>
      <c r="D986">
        <v>0</v>
      </c>
      <c r="E986" t="s">
        <v>225</v>
      </c>
      <c r="F986" t="s">
        <v>226</v>
      </c>
      <c r="G986" t="s">
        <v>20</v>
      </c>
      <c r="H986" t="s">
        <v>16</v>
      </c>
    </row>
    <row r="987" spans="1:9" x14ac:dyDescent="0.25">
      <c r="A987" t="s">
        <v>17</v>
      </c>
      <c r="B987" t="s">
        <v>418</v>
      </c>
      <c r="C987" t="s">
        <v>12</v>
      </c>
      <c r="D987">
        <v>0</v>
      </c>
      <c r="E987" t="s">
        <v>18</v>
      </c>
      <c r="F987" t="s">
        <v>19</v>
      </c>
      <c r="G987" t="s">
        <v>20</v>
      </c>
      <c r="H987" t="s">
        <v>16</v>
      </c>
    </row>
    <row r="988" spans="1:9" x14ac:dyDescent="0.25">
      <c r="A988" t="s">
        <v>17</v>
      </c>
      <c r="B988" t="s">
        <v>418</v>
      </c>
      <c r="C988" t="s">
        <v>12</v>
      </c>
      <c r="D988">
        <v>5985</v>
      </c>
      <c r="E988" t="s">
        <v>227</v>
      </c>
      <c r="F988" t="s">
        <v>228</v>
      </c>
      <c r="G988" t="s">
        <v>229</v>
      </c>
      <c r="H988" t="s">
        <v>230</v>
      </c>
    </row>
    <row r="989" spans="1:9" x14ac:dyDescent="0.25">
      <c r="A989" t="s">
        <v>17</v>
      </c>
      <c r="B989" t="s">
        <v>418</v>
      </c>
      <c r="C989" t="s">
        <v>12</v>
      </c>
      <c r="D989">
        <v>0</v>
      </c>
      <c r="E989" t="s">
        <v>211</v>
      </c>
      <c r="F989" t="s">
        <v>212</v>
      </c>
      <c r="G989" t="s">
        <v>20</v>
      </c>
      <c r="H989" t="s">
        <v>213</v>
      </c>
    </row>
    <row r="990" spans="1:9" x14ac:dyDescent="0.25">
      <c r="A990" t="s">
        <v>17</v>
      </c>
      <c r="B990" t="s">
        <v>418</v>
      </c>
      <c r="C990" t="s">
        <v>12</v>
      </c>
      <c r="D990">
        <v>0</v>
      </c>
      <c r="E990" t="s">
        <v>231</v>
      </c>
      <c r="F990" t="s">
        <v>232</v>
      </c>
      <c r="G990" t="s">
        <v>233</v>
      </c>
      <c r="H990" t="s">
        <v>234</v>
      </c>
    </row>
    <row r="991" spans="1:9" x14ac:dyDescent="0.25">
      <c r="A991" t="s">
        <v>21</v>
      </c>
      <c r="B991" t="s">
        <v>418</v>
      </c>
      <c r="C991" t="s">
        <v>12</v>
      </c>
      <c r="D991">
        <v>445</v>
      </c>
      <c r="E991" t="s">
        <v>71</v>
      </c>
      <c r="F991" t="s">
        <v>72</v>
      </c>
      <c r="G991" t="s">
        <v>73</v>
      </c>
      <c r="H991" t="s">
        <v>74</v>
      </c>
      <c r="I991">
        <v>5.3</v>
      </c>
    </row>
    <row r="992" spans="1:9" x14ac:dyDescent="0.25">
      <c r="A992" t="s">
        <v>17</v>
      </c>
      <c r="B992" t="s">
        <v>418</v>
      </c>
      <c r="C992" t="s">
        <v>12</v>
      </c>
      <c r="D992">
        <v>445</v>
      </c>
      <c r="E992" t="s">
        <v>87</v>
      </c>
      <c r="F992" t="s">
        <v>88</v>
      </c>
      <c r="G992" t="s">
        <v>20</v>
      </c>
      <c r="H992" t="s">
        <v>16</v>
      </c>
    </row>
    <row r="993" spans="1:10" x14ac:dyDescent="0.25">
      <c r="A993" t="s">
        <v>17</v>
      </c>
      <c r="B993" t="s">
        <v>419</v>
      </c>
      <c r="C993" t="s">
        <v>12</v>
      </c>
      <c r="D993">
        <v>0</v>
      </c>
      <c r="E993" t="s">
        <v>225</v>
      </c>
      <c r="F993" t="s">
        <v>226</v>
      </c>
      <c r="G993" t="s">
        <v>20</v>
      </c>
      <c r="H993" t="s">
        <v>16</v>
      </c>
    </row>
    <row r="994" spans="1:10" x14ac:dyDescent="0.25">
      <c r="A994" t="s">
        <v>17</v>
      </c>
      <c r="B994" t="s">
        <v>419</v>
      </c>
      <c r="C994" t="s">
        <v>12</v>
      </c>
      <c r="D994">
        <v>0</v>
      </c>
      <c r="E994" t="s">
        <v>18</v>
      </c>
      <c r="F994" t="s">
        <v>19</v>
      </c>
      <c r="G994" t="s">
        <v>20</v>
      </c>
      <c r="H994" t="s">
        <v>16</v>
      </c>
    </row>
    <row r="995" spans="1:10" x14ac:dyDescent="0.25">
      <c r="A995" t="s">
        <v>42</v>
      </c>
      <c r="B995" t="s">
        <v>419</v>
      </c>
      <c r="C995" t="s">
        <v>12</v>
      </c>
      <c r="D995">
        <v>445</v>
      </c>
      <c r="E995" t="s">
        <v>296</v>
      </c>
      <c r="F995" t="s">
        <v>297</v>
      </c>
      <c r="G995" t="s">
        <v>298</v>
      </c>
      <c r="H995" t="s">
        <v>299</v>
      </c>
      <c r="I995">
        <v>7.3</v>
      </c>
      <c r="J995">
        <v>6.6</v>
      </c>
    </row>
    <row r="996" spans="1:10" x14ac:dyDescent="0.25">
      <c r="A996" t="s">
        <v>17</v>
      </c>
      <c r="B996" t="s">
        <v>419</v>
      </c>
      <c r="C996" t="s">
        <v>12</v>
      </c>
      <c r="D996">
        <v>0</v>
      </c>
      <c r="E996" t="s">
        <v>211</v>
      </c>
      <c r="F996" t="s">
        <v>212</v>
      </c>
      <c r="G996" t="s">
        <v>20</v>
      </c>
      <c r="H996" t="s">
        <v>213</v>
      </c>
    </row>
    <row r="997" spans="1:10" x14ac:dyDescent="0.25">
      <c r="A997" t="s">
        <v>17</v>
      </c>
      <c r="B997" t="s">
        <v>419</v>
      </c>
      <c r="C997" t="s">
        <v>12</v>
      </c>
      <c r="D997">
        <v>0</v>
      </c>
      <c r="E997" t="s">
        <v>250</v>
      </c>
      <c r="F997" t="s">
        <v>251</v>
      </c>
      <c r="G997" t="s">
        <v>252</v>
      </c>
      <c r="H997" t="s">
        <v>16</v>
      </c>
    </row>
    <row r="998" spans="1:10" x14ac:dyDescent="0.25">
      <c r="A998" t="s">
        <v>21</v>
      </c>
      <c r="B998" t="s">
        <v>419</v>
      </c>
      <c r="C998" t="s">
        <v>12</v>
      </c>
      <c r="D998">
        <v>445</v>
      </c>
      <c r="E998" t="s">
        <v>71</v>
      </c>
      <c r="F998" t="s">
        <v>72</v>
      </c>
      <c r="G998" t="s">
        <v>73</v>
      </c>
      <c r="H998" t="s">
        <v>74</v>
      </c>
      <c r="I998">
        <v>5.3</v>
      </c>
    </row>
    <row r="999" spans="1:10" x14ac:dyDescent="0.25">
      <c r="A999" t="s">
        <v>35</v>
      </c>
      <c r="B999" t="s">
        <v>419</v>
      </c>
      <c r="C999" t="s">
        <v>12</v>
      </c>
      <c r="D999">
        <v>0</v>
      </c>
      <c r="E999" t="s">
        <v>300</v>
      </c>
      <c r="F999" t="s">
        <v>301</v>
      </c>
      <c r="G999" t="s">
        <v>302</v>
      </c>
      <c r="H999" t="s">
        <v>303</v>
      </c>
      <c r="I999">
        <v>10</v>
      </c>
    </row>
    <row r="1000" spans="1:10" x14ac:dyDescent="0.25">
      <c r="A1000" t="s">
        <v>10</v>
      </c>
      <c r="B1000" t="s">
        <v>419</v>
      </c>
      <c r="C1000" t="s">
        <v>12</v>
      </c>
      <c r="D1000">
        <v>445</v>
      </c>
      <c r="E1000" t="s">
        <v>235</v>
      </c>
      <c r="F1000" t="s">
        <v>236</v>
      </c>
      <c r="G1000" t="s">
        <v>237</v>
      </c>
      <c r="H1000" t="s">
        <v>238</v>
      </c>
    </row>
    <row r="1001" spans="1:10" x14ac:dyDescent="0.25">
      <c r="A1001" t="s">
        <v>42</v>
      </c>
      <c r="B1001" t="s">
        <v>419</v>
      </c>
      <c r="C1001" t="s">
        <v>12</v>
      </c>
      <c r="D1001">
        <v>445</v>
      </c>
      <c r="E1001" t="s">
        <v>304</v>
      </c>
      <c r="F1001" t="s">
        <v>305</v>
      </c>
      <c r="G1001" t="s">
        <v>306</v>
      </c>
      <c r="H1001" t="s">
        <v>307</v>
      </c>
      <c r="I1001">
        <v>8.1</v>
      </c>
      <c r="J1001">
        <v>9.6999999999999993</v>
      </c>
    </row>
    <row r="1002" spans="1:10" x14ac:dyDescent="0.25">
      <c r="A1002" t="s">
        <v>17</v>
      </c>
      <c r="B1002" t="s">
        <v>419</v>
      </c>
      <c r="C1002" t="s">
        <v>12</v>
      </c>
      <c r="D1002">
        <v>445</v>
      </c>
      <c r="E1002" t="s">
        <v>87</v>
      </c>
      <c r="F1002" t="s">
        <v>88</v>
      </c>
      <c r="G1002" t="s">
        <v>20</v>
      </c>
      <c r="H1002" t="s">
        <v>16</v>
      </c>
    </row>
    <row r="1003" spans="1:10" x14ac:dyDescent="0.25">
      <c r="A1003" t="s">
        <v>35</v>
      </c>
      <c r="B1003" t="s">
        <v>419</v>
      </c>
      <c r="C1003" t="s">
        <v>12</v>
      </c>
      <c r="D1003">
        <v>0</v>
      </c>
      <c r="E1003" t="s">
        <v>239</v>
      </c>
      <c r="F1003" t="s">
        <v>240</v>
      </c>
      <c r="G1003" t="s">
        <v>241</v>
      </c>
      <c r="H1003" t="s">
        <v>242</v>
      </c>
      <c r="I1003">
        <v>10</v>
      </c>
    </row>
    <row r="1004" spans="1:10" x14ac:dyDescent="0.25">
      <c r="A1004" t="s">
        <v>17</v>
      </c>
      <c r="B1004" t="s">
        <v>420</v>
      </c>
      <c r="C1004" t="s">
        <v>12</v>
      </c>
      <c r="D1004">
        <v>0</v>
      </c>
      <c r="E1004" t="s">
        <v>225</v>
      </c>
      <c r="F1004" t="s">
        <v>226</v>
      </c>
      <c r="G1004" t="s">
        <v>20</v>
      </c>
      <c r="H1004" t="s">
        <v>16</v>
      </c>
    </row>
    <row r="1005" spans="1:10" x14ac:dyDescent="0.25">
      <c r="A1005" t="s">
        <v>17</v>
      </c>
      <c r="B1005" t="s">
        <v>420</v>
      </c>
      <c r="C1005" t="s">
        <v>12</v>
      </c>
      <c r="D1005">
        <v>0</v>
      </c>
      <c r="E1005" t="s">
        <v>18</v>
      </c>
      <c r="F1005" t="s">
        <v>19</v>
      </c>
      <c r="G1005" t="s">
        <v>20</v>
      </c>
      <c r="H1005" t="s">
        <v>16</v>
      </c>
    </row>
    <row r="1006" spans="1:10" x14ac:dyDescent="0.25">
      <c r="A1006" t="s">
        <v>17</v>
      </c>
      <c r="B1006" t="s">
        <v>420</v>
      </c>
      <c r="C1006" t="s">
        <v>12</v>
      </c>
      <c r="D1006">
        <v>5985</v>
      </c>
      <c r="E1006" t="s">
        <v>227</v>
      </c>
      <c r="F1006" t="s">
        <v>228</v>
      </c>
      <c r="G1006" t="s">
        <v>229</v>
      </c>
      <c r="H1006" t="s">
        <v>230</v>
      </c>
    </row>
    <row r="1007" spans="1:10" x14ac:dyDescent="0.25">
      <c r="A1007" t="s">
        <v>17</v>
      </c>
      <c r="B1007" t="s">
        <v>420</v>
      </c>
      <c r="C1007" t="s">
        <v>12</v>
      </c>
      <c r="D1007">
        <v>0</v>
      </c>
      <c r="E1007" t="s">
        <v>211</v>
      </c>
      <c r="F1007" t="s">
        <v>212</v>
      </c>
      <c r="G1007" t="s">
        <v>20</v>
      </c>
      <c r="H1007" t="s">
        <v>213</v>
      </c>
    </row>
    <row r="1008" spans="1:10" x14ac:dyDescent="0.25">
      <c r="A1008" t="s">
        <v>17</v>
      </c>
      <c r="B1008" t="s">
        <v>420</v>
      </c>
      <c r="C1008" t="s">
        <v>12</v>
      </c>
      <c r="D1008">
        <v>0</v>
      </c>
      <c r="E1008" t="s">
        <v>231</v>
      </c>
      <c r="F1008" t="s">
        <v>232</v>
      </c>
      <c r="G1008" t="s">
        <v>233</v>
      </c>
      <c r="H1008" t="s">
        <v>234</v>
      </c>
    </row>
    <row r="1009" spans="1:9" x14ac:dyDescent="0.25">
      <c r="A1009" t="s">
        <v>21</v>
      </c>
      <c r="B1009" t="s">
        <v>420</v>
      </c>
      <c r="C1009" t="s">
        <v>12</v>
      </c>
      <c r="D1009">
        <v>445</v>
      </c>
      <c r="E1009" t="s">
        <v>71</v>
      </c>
      <c r="F1009" t="s">
        <v>72</v>
      </c>
      <c r="G1009" t="s">
        <v>73</v>
      </c>
      <c r="H1009" t="s">
        <v>74</v>
      </c>
      <c r="I1009">
        <v>5.3</v>
      </c>
    </row>
    <row r="1010" spans="1:9" x14ac:dyDescent="0.25">
      <c r="A1010" t="s">
        <v>17</v>
      </c>
      <c r="B1010" t="s">
        <v>420</v>
      </c>
      <c r="C1010" t="s">
        <v>12</v>
      </c>
      <c r="D1010">
        <v>445</v>
      </c>
      <c r="E1010" t="s">
        <v>87</v>
      </c>
      <c r="F1010" t="s">
        <v>88</v>
      </c>
      <c r="G1010" t="s">
        <v>20</v>
      </c>
      <c r="H1010" t="s">
        <v>16</v>
      </c>
    </row>
    <row r="1011" spans="1:9" x14ac:dyDescent="0.25">
      <c r="A1011" t="s">
        <v>17</v>
      </c>
      <c r="B1011" t="s">
        <v>421</v>
      </c>
      <c r="C1011" t="s">
        <v>12</v>
      </c>
      <c r="D1011">
        <v>0</v>
      </c>
      <c r="E1011" t="s">
        <v>225</v>
      </c>
      <c r="F1011" t="s">
        <v>226</v>
      </c>
      <c r="G1011" t="s">
        <v>20</v>
      </c>
      <c r="H1011" t="s">
        <v>16</v>
      </c>
    </row>
    <row r="1012" spans="1:9" x14ac:dyDescent="0.25">
      <c r="A1012" t="s">
        <v>17</v>
      </c>
      <c r="B1012" t="s">
        <v>421</v>
      </c>
      <c r="C1012" t="s">
        <v>12</v>
      </c>
      <c r="D1012">
        <v>0</v>
      </c>
      <c r="E1012" t="s">
        <v>18</v>
      </c>
      <c r="F1012" t="s">
        <v>19</v>
      </c>
      <c r="G1012" t="s">
        <v>20</v>
      </c>
      <c r="H1012" t="s">
        <v>16</v>
      </c>
    </row>
    <row r="1013" spans="1:9" x14ac:dyDescent="0.25">
      <c r="A1013" t="s">
        <v>17</v>
      </c>
      <c r="B1013" t="s">
        <v>421</v>
      </c>
      <c r="C1013" t="s">
        <v>12</v>
      </c>
      <c r="D1013">
        <v>5985</v>
      </c>
      <c r="E1013" t="s">
        <v>227</v>
      </c>
      <c r="F1013" t="s">
        <v>228</v>
      </c>
      <c r="G1013" t="s">
        <v>229</v>
      </c>
      <c r="H1013" t="s">
        <v>230</v>
      </c>
    </row>
    <row r="1014" spans="1:9" x14ac:dyDescent="0.25">
      <c r="A1014" t="s">
        <v>17</v>
      </c>
      <c r="B1014" t="s">
        <v>421</v>
      </c>
      <c r="C1014" t="s">
        <v>12</v>
      </c>
      <c r="D1014">
        <v>0</v>
      </c>
      <c r="E1014" t="s">
        <v>211</v>
      </c>
      <c r="F1014" t="s">
        <v>212</v>
      </c>
      <c r="G1014" t="s">
        <v>20</v>
      </c>
      <c r="H1014" t="s">
        <v>213</v>
      </c>
    </row>
    <row r="1015" spans="1:9" x14ac:dyDescent="0.25">
      <c r="A1015" t="s">
        <v>17</v>
      </c>
      <c r="B1015" t="s">
        <v>421</v>
      </c>
      <c r="C1015" t="s">
        <v>12</v>
      </c>
      <c r="D1015">
        <v>0</v>
      </c>
      <c r="E1015" t="s">
        <v>231</v>
      </c>
      <c r="F1015" t="s">
        <v>232</v>
      </c>
      <c r="G1015" t="s">
        <v>233</v>
      </c>
      <c r="H1015" t="s">
        <v>234</v>
      </c>
    </row>
    <row r="1016" spans="1:9" x14ac:dyDescent="0.25">
      <c r="A1016" t="s">
        <v>21</v>
      </c>
      <c r="B1016" t="s">
        <v>421</v>
      </c>
      <c r="C1016" t="s">
        <v>12</v>
      </c>
      <c r="D1016">
        <v>445</v>
      </c>
      <c r="E1016" t="s">
        <v>71</v>
      </c>
      <c r="F1016" t="s">
        <v>72</v>
      </c>
      <c r="G1016" t="s">
        <v>73</v>
      </c>
      <c r="H1016" t="s">
        <v>74</v>
      </c>
      <c r="I1016">
        <v>5.3</v>
      </c>
    </row>
    <row r="1017" spans="1:9" x14ac:dyDescent="0.25">
      <c r="A1017" t="s">
        <v>17</v>
      </c>
      <c r="B1017" t="s">
        <v>421</v>
      </c>
      <c r="C1017" t="s">
        <v>12</v>
      </c>
      <c r="D1017">
        <v>445</v>
      </c>
      <c r="E1017" t="s">
        <v>87</v>
      </c>
      <c r="F1017" t="s">
        <v>88</v>
      </c>
      <c r="G1017" t="s">
        <v>20</v>
      </c>
      <c r="H1017" t="s">
        <v>16</v>
      </c>
    </row>
    <row r="1018" spans="1:9" x14ac:dyDescent="0.25">
      <c r="A1018" t="s">
        <v>17</v>
      </c>
      <c r="B1018" t="s">
        <v>422</v>
      </c>
      <c r="C1018" t="s">
        <v>12</v>
      </c>
      <c r="D1018">
        <v>0</v>
      </c>
      <c r="E1018" t="s">
        <v>225</v>
      </c>
      <c r="F1018" t="s">
        <v>226</v>
      </c>
      <c r="G1018" t="s">
        <v>20</v>
      </c>
      <c r="H1018" t="s">
        <v>16</v>
      </c>
    </row>
    <row r="1019" spans="1:9" x14ac:dyDescent="0.25">
      <c r="A1019" t="s">
        <v>17</v>
      </c>
      <c r="B1019" t="s">
        <v>422</v>
      </c>
      <c r="C1019" t="s">
        <v>12</v>
      </c>
      <c r="D1019">
        <v>0</v>
      </c>
      <c r="E1019" t="s">
        <v>18</v>
      </c>
      <c r="F1019" t="s">
        <v>19</v>
      </c>
      <c r="G1019" t="s">
        <v>20</v>
      </c>
      <c r="H1019" t="s">
        <v>16</v>
      </c>
    </row>
    <row r="1020" spans="1:9" x14ac:dyDescent="0.25">
      <c r="A1020" t="s">
        <v>17</v>
      </c>
      <c r="B1020" t="s">
        <v>422</v>
      </c>
      <c r="C1020" t="s">
        <v>12</v>
      </c>
      <c r="D1020">
        <v>5985</v>
      </c>
      <c r="E1020" t="s">
        <v>227</v>
      </c>
      <c r="F1020" t="s">
        <v>228</v>
      </c>
      <c r="G1020" t="s">
        <v>229</v>
      </c>
      <c r="H1020" t="s">
        <v>230</v>
      </c>
    </row>
    <row r="1021" spans="1:9" x14ac:dyDescent="0.25">
      <c r="A1021" t="s">
        <v>17</v>
      </c>
      <c r="B1021" t="s">
        <v>422</v>
      </c>
      <c r="C1021" t="s">
        <v>12</v>
      </c>
      <c r="D1021">
        <v>0</v>
      </c>
      <c r="E1021" t="s">
        <v>211</v>
      </c>
      <c r="F1021" t="s">
        <v>212</v>
      </c>
      <c r="G1021" t="s">
        <v>20</v>
      </c>
      <c r="H1021" t="s">
        <v>213</v>
      </c>
    </row>
    <row r="1022" spans="1:9" x14ac:dyDescent="0.25">
      <c r="A1022" t="s">
        <v>17</v>
      </c>
      <c r="B1022" t="s">
        <v>422</v>
      </c>
      <c r="C1022" t="s">
        <v>12</v>
      </c>
      <c r="D1022">
        <v>0</v>
      </c>
      <c r="E1022" t="s">
        <v>231</v>
      </c>
      <c r="F1022" t="s">
        <v>232</v>
      </c>
      <c r="G1022" t="s">
        <v>233</v>
      </c>
      <c r="H1022" t="s">
        <v>234</v>
      </c>
    </row>
    <row r="1023" spans="1:9" x14ac:dyDescent="0.25">
      <c r="A1023" t="s">
        <v>21</v>
      </c>
      <c r="B1023" t="s">
        <v>422</v>
      </c>
      <c r="C1023" t="s">
        <v>12</v>
      </c>
      <c r="D1023">
        <v>445</v>
      </c>
      <c r="E1023" t="s">
        <v>71</v>
      </c>
      <c r="F1023" t="s">
        <v>72</v>
      </c>
      <c r="G1023" t="s">
        <v>73</v>
      </c>
      <c r="H1023" t="s">
        <v>74</v>
      </c>
      <c r="I1023">
        <v>5.3</v>
      </c>
    </row>
    <row r="1024" spans="1:9" x14ac:dyDescent="0.25">
      <c r="A1024" t="s">
        <v>17</v>
      </c>
      <c r="B1024" t="s">
        <v>422</v>
      </c>
      <c r="C1024" t="s">
        <v>12</v>
      </c>
      <c r="D1024">
        <v>445</v>
      </c>
      <c r="E1024" t="s">
        <v>87</v>
      </c>
      <c r="F1024" t="s">
        <v>88</v>
      </c>
      <c r="G1024" t="s">
        <v>20</v>
      </c>
      <c r="H1024" t="s">
        <v>16</v>
      </c>
    </row>
    <row r="1025" spans="1:10" x14ac:dyDescent="0.25">
      <c r="A1025" t="s">
        <v>17</v>
      </c>
      <c r="B1025" t="s">
        <v>423</v>
      </c>
      <c r="C1025" t="s">
        <v>12</v>
      </c>
      <c r="D1025">
        <v>0</v>
      </c>
      <c r="E1025" t="s">
        <v>225</v>
      </c>
      <c r="F1025" t="s">
        <v>226</v>
      </c>
      <c r="G1025" t="s">
        <v>20</v>
      </c>
      <c r="H1025" t="s">
        <v>16</v>
      </c>
    </row>
    <row r="1026" spans="1:10" x14ac:dyDescent="0.25">
      <c r="A1026" t="s">
        <v>17</v>
      </c>
      <c r="B1026" t="s">
        <v>423</v>
      </c>
      <c r="C1026" t="s">
        <v>12</v>
      </c>
      <c r="D1026">
        <v>0</v>
      </c>
      <c r="E1026" t="s">
        <v>18</v>
      </c>
      <c r="F1026" t="s">
        <v>19</v>
      </c>
      <c r="G1026" t="s">
        <v>20</v>
      </c>
      <c r="H1026" t="s">
        <v>16</v>
      </c>
    </row>
    <row r="1027" spans="1:10" x14ac:dyDescent="0.25">
      <c r="A1027" t="s">
        <v>35</v>
      </c>
      <c r="B1027" t="s">
        <v>423</v>
      </c>
      <c r="C1027" t="s">
        <v>12</v>
      </c>
      <c r="D1027">
        <v>9000</v>
      </c>
      <c r="E1027" t="s">
        <v>106</v>
      </c>
      <c r="F1027" t="s">
        <v>107</v>
      </c>
      <c r="G1027" t="s">
        <v>108</v>
      </c>
      <c r="H1027" t="s">
        <v>109</v>
      </c>
      <c r="I1027">
        <v>9.8000000000000007</v>
      </c>
    </row>
    <row r="1028" spans="1:10" x14ac:dyDescent="0.25">
      <c r="A1028" t="s">
        <v>21</v>
      </c>
      <c r="B1028" t="s">
        <v>423</v>
      </c>
      <c r="C1028" t="s">
        <v>12</v>
      </c>
      <c r="D1028">
        <v>9000</v>
      </c>
      <c r="E1028" t="s">
        <v>264</v>
      </c>
      <c r="F1028" t="s">
        <v>265</v>
      </c>
      <c r="G1028" t="s">
        <v>266</v>
      </c>
      <c r="H1028" t="s">
        <v>267</v>
      </c>
      <c r="I1028">
        <v>5.3</v>
      </c>
    </row>
    <row r="1029" spans="1:10" x14ac:dyDescent="0.25">
      <c r="A1029" t="s">
        <v>17</v>
      </c>
      <c r="B1029" t="s">
        <v>423</v>
      </c>
      <c r="C1029" t="s">
        <v>12</v>
      </c>
      <c r="D1029">
        <v>5985</v>
      </c>
      <c r="E1029" t="s">
        <v>227</v>
      </c>
      <c r="F1029" t="s">
        <v>228</v>
      </c>
      <c r="G1029" t="s">
        <v>229</v>
      </c>
      <c r="H1029" t="s">
        <v>230</v>
      </c>
    </row>
    <row r="1030" spans="1:10" x14ac:dyDescent="0.25">
      <c r="A1030" t="s">
        <v>42</v>
      </c>
      <c r="B1030" t="s">
        <v>423</v>
      </c>
      <c r="C1030" t="s">
        <v>12</v>
      </c>
      <c r="D1030">
        <v>9000</v>
      </c>
      <c r="E1030" t="s">
        <v>113</v>
      </c>
      <c r="F1030" t="s">
        <v>114</v>
      </c>
      <c r="G1030" t="s">
        <v>115</v>
      </c>
      <c r="H1030" t="s">
        <v>116</v>
      </c>
      <c r="I1030">
        <v>7.5</v>
      </c>
      <c r="J1030">
        <v>4.9000000000000004</v>
      </c>
    </row>
    <row r="1031" spans="1:10" x14ac:dyDescent="0.25">
      <c r="A1031" t="s">
        <v>42</v>
      </c>
      <c r="B1031" t="s">
        <v>423</v>
      </c>
      <c r="C1031" t="s">
        <v>12</v>
      </c>
      <c r="D1031">
        <v>9000</v>
      </c>
      <c r="E1031" t="s">
        <v>65</v>
      </c>
      <c r="F1031" t="s">
        <v>66</v>
      </c>
      <c r="G1031" t="s">
        <v>67</v>
      </c>
      <c r="H1031" t="s">
        <v>68</v>
      </c>
      <c r="I1031">
        <v>7.5</v>
      </c>
      <c r="J1031">
        <v>6.1</v>
      </c>
    </row>
    <row r="1032" spans="1:10" x14ac:dyDescent="0.25">
      <c r="A1032" t="s">
        <v>21</v>
      </c>
      <c r="B1032" t="s">
        <v>423</v>
      </c>
      <c r="C1032" t="s">
        <v>12</v>
      </c>
      <c r="D1032">
        <v>9000</v>
      </c>
      <c r="E1032" t="s">
        <v>69</v>
      </c>
      <c r="F1032" t="s">
        <v>70</v>
      </c>
      <c r="G1032" t="s">
        <v>49</v>
      </c>
      <c r="H1032" t="s">
        <v>16</v>
      </c>
      <c r="I1032">
        <v>5.3</v>
      </c>
    </row>
    <row r="1033" spans="1:10" x14ac:dyDescent="0.25">
      <c r="A1033" t="s">
        <v>17</v>
      </c>
      <c r="B1033" t="s">
        <v>423</v>
      </c>
      <c r="C1033" t="s">
        <v>12</v>
      </c>
      <c r="D1033">
        <v>0</v>
      </c>
      <c r="E1033" t="s">
        <v>211</v>
      </c>
      <c r="F1033" t="s">
        <v>212</v>
      </c>
      <c r="G1033" t="s">
        <v>20</v>
      </c>
      <c r="H1033" t="s">
        <v>213</v>
      </c>
    </row>
    <row r="1034" spans="1:10" x14ac:dyDescent="0.25">
      <c r="A1034" t="s">
        <v>17</v>
      </c>
      <c r="B1034" t="s">
        <v>423</v>
      </c>
      <c r="C1034" t="s">
        <v>12</v>
      </c>
      <c r="D1034">
        <v>0</v>
      </c>
      <c r="E1034" t="s">
        <v>231</v>
      </c>
      <c r="F1034" t="s">
        <v>232</v>
      </c>
      <c r="G1034" t="s">
        <v>233</v>
      </c>
      <c r="H1034" t="s">
        <v>234</v>
      </c>
    </row>
    <row r="1035" spans="1:10" x14ac:dyDescent="0.25">
      <c r="A1035" t="s">
        <v>21</v>
      </c>
      <c r="B1035" t="s">
        <v>423</v>
      </c>
      <c r="C1035" t="s">
        <v>12</v>
      </c>
      <c r="D1035">
        <v>9000</v>
      </c>
      <c r="E1035" t="s">
        <v>47</v>
      </c>
      <c r="F1035" t="s">
        <v>48</v>
      </c>
      <c r="G1035" t="s">
        <v>49</v>
      </c>
      <c r="H1035" t="s">
        <v>50</v>
      </c>
      <c r="I1035">
        <v>6.5</v>
      </c>
    </row>
    <row r="1036" spans="1:10" x14ac:dyDescent="0.25">
      <c r="A1036" t="s">
        <v>21</v>
      </c>
      <c r="B1036" t="s">
        <v>423</v>
      </c>
      <c r="C1036" t="s">
        <v>12</v>
      </c>
      <c r="D1036">
        <v>9000</v>
      </c>
      <c r="E1036" t="s">
        <v>51</v>
      </c>
      <c r="F1036" t="s">
        <v>52</v>
      </c>
      <c r="G1036" t="s">
        <v>49</v>
      </c>
      <c r="H1036" t="s">
        <v>16</v>
      </c>
      <c r="I1036">
        <v>6.5</v>
      </c>
    </row>
    <row r="1037" spans="1:10" x14ac:dyDescent="0.25">
      <c r="A1037" t="s">
        <v>21</v>
      </c>
      <c r="B1037" t="s">
        <v>423</v>
      </c>
      <c r="C1037" t="s">
        <v>12</v>
      </c>
      <c r="D1037">
        <v>445</v>
      </c>
      <c r="E1037" t="s">
        <v>71</v>
      </c>
      <c r="F1037" t="s">
        <v>72</v>
      </c>
      <c r="G1037" t="s">
        <v>73</v>
      </c>
      <c r="H1037" t="s">
        <v>74</v>
      </c>
      <c r="I1037">
        <v>5.3</v>
      </c>
    </row>
    <row r="1038" spans="1:10" x14ac:dyDescent="0.25">
      <c r="A1038" t="s">
        <v>21</v>
      </c>
      <c r="B1038" t="s">
        <v>423</v>
      </c>
      <c r="C1038" t="s">
        <v>12</v>
      </c>
      <c r="D1038">
        <v>9000</v>
      </c>
      <c r="E1038" t="s">
        <v>120</v>
      </c>
      <c r="F1038" t="s">
        <v>121</v>
      </c>
      <c r="G1038" t="s">
        <v>122</v>
      </c>
      <c r="H1038" t="s">
        <v>123</v>
      </c>
      <c r="I1038">
        <v>5.9</v>
      </c>
      <c r="J1038">
        <v>3.6</v>
      </c>
    </row>
    <row r="1039" spans="1:10" x14ac:dyDescent="0.25">
      <c r="A1039" t="s">
        <v>10</v>
      </c>
      <c r="B1039" t="s">
        <v>423</v>
      </c>
      <c r="C1039" t="s">
        <v>12</v>
      </c>
      <c r="D1039">
        <v>9000</v>
      </c>
      <c r="E1039" t="s">
        <v>128</v>
      </c>
      <c r="F1039" t="s">
        <v>129</v>
      </c>
      <c r="G1039" t="s">
        <v>130</v>
      </c>
      <c r="H1039" t="s">
        <v>131</v>
      </c>
      <c r="I1039">
        <v>3.4</v>
      </c>
      <c r="J1039">
        <v>5.0999999999999996</v>
      </c>
    </row>
    <row r="1040" spans="1:10" x14ac:dyDescent="0.25">
      <c r="A1040" t="s">
        <v>17</v>
      </c>
      <c r="B1040" t="s">
        <v>423</v>
      </c>
      <c r="C1040" t="s">
        <v>12</v>
      </c>
      <c r="D1040">
        <v>445</v>
      </c>
      <c r="E1040" t="s">
        <v>87</v>
      </c>
      <c r="F1040" t="s">
        <v>88</v>
      </c>
      <c r="G1040" t="s">
        <v>20</v>
      </c>
      <c r="H1040" t="s">
        <v>16</v>
      </c>
    </row>
    <row r="1041" spans="1:9" x14ac:dyDescent="0.25">
      <c r="A1041" t="s">
        <v>21</v>
      </c>
      <c r="B1041" t="s">
        <v>423</v>
      </c>
      <c r="C1041" t="s">
        <v>12</v>
      </c>
      <c r="D1041">
        <v>9000</v>
      </c>
      <c r="E1041" t="s">
        <v>79</v>
      </c>
      <c r="F1041" t="s">
        <v>80</v>
      </c>
      <c r="G1041" t="s">
        <v>81</v>
      </c>
      <c r="H1041" t="s">
        <v>82</v>
      </c>
      <c r="I1041">
        <v>6.5</v>
      </c>
    </row>
    <row r="1042" spans="1:9" x14ac:dyDescent="0.25">
      <c r="A1042" t="s">
        <v>10</v>
      </c>
      <c r="B1042" t="s">
        <v>423</v>
      </c>
      <c r="C1042" t="s">
        <v>12</v>
      </c>
      <c r="D1042">
        <v>9000</v>
      </c>
      <c r="E1042" t="s">
        <v>243</v>
      </c>
      <c r="F1042" t="s">
        <v>80</v>
      </c>
      <c r="G1042" t="s">
        <v>84</v>
      </c>
      <c r="H1042" t="s">
        <v>244</v>
      </c>
    </row>
    <row r="1043" spans="1:9" x14ac:dyDescent="0.25">
      <c r="A1043" t="s">
        <v>21</v>
      </c>
      <c r="B1043" t="s">
        <v>423</v>
      </c>
      <c r="C1043" t="s">
        <v>12</v>
      </c>
      <c r="D1043">
        <v>9000</v>
      </c>
      <c r="E1043" t="s">
        <v>83</v>
      </c>
      <c r="F1043" t="s">
        <v>80</v>
      </c>
      <c r="G1043" t="s">
        <v>84</v>
      </c>
      <c r="H1043" t="s">
        <v>85</v>
      </c>
      <c r="I1043">
        <v>6.5</v>
      </c>
    </row>
    <row r="1044" spans="1:9" x14ac:dyDescent="0.25">
      <c r="A1044" t="s">
        <v>17</v>
      </c>
      <c r="B1044" t="s">
        <v>424</v>
      </c>
      <c r="C1044" t="s">
        <v>12</v>
      </c>
      <c r="D1044">
        <v>0</v>
      </c>
      <c r="E1044" t="s">
        <v>225</v>
      </c>
      <c r="F1044" t="s">
        <v>226</v>
      </c>
      <c r="G1044" t="s">
        <v>20</v>
      </c>
      <c r="H1044" t="s">
        <v>16</v>
      </c>
    </row>
    <row r="1045" spans="1:9" x14ac:dyDescent="0.25">
      <c r="A1045" t="s">
        <v>17</v>
      </c>
      <c r="B1045" t="s">
        <v>424</v>
      </c>
      <c r="C1045" t="s">
        <v>12</v>
      </c>
      <c r="D1045">
        <v>0</v>
      </c>
      <c r="E1045" t="s">
        <v>18</v>
      </c>
      <c r="F1045" t="s">
        <v>19</v>
      </c>
      <c r="G1045" t="s">
        <v>20</v>
      </c>
      <c r="H1045" t="s">
        <v>16</v>
      </c>
    </row>
    <row r="1046" spans="1:9" x14ac:dyDescent="0.25">
      <c r="A1046" t="s">
        <v>17</v>
      </c>
      <c r="B1046" t="s">
        <v>424</v>
      </c>
      <c r="C1046" t="s">
        <v>12</v>
      </c>
      <c r="D1046">
        <v>5985</v>
      </c>
      <c r="E1046" t="s">
        <v>227</v>
      </c>
      <c r="F1046" t="s">
        <v>228</v>
      </c>
      <c r="G1046" t="s">
        <v>229</v>
      </c>
      <c r="H1046" t="s">
        <v>230</v>
      </c>
    </row>
    <row r="1047" spans="1:9" x14ac:dyDescent="0.25">
      <c r="A1047" t="s">
        <v>17</v>
      </c>
      <c r="B1047" t="s">
        <v>424</v>
      </c>
      <c r="C1047" t="s">
        <v>12</v>
      </c>
      <c r="D1047">
        <v>0</v>
      </c>
      <c r="E1047" t="s">
        <v>211</v>
      </c>
      <c r="F1047" t="s">
        <v>212</v>
      </c>
      <c r="G1047" t="s">
        <v>20</v>
      </c>
      <c r="H1047" t="s">
        <v>213</v>
      </c>
    </row>
    <row r="1048" spans="1:9" x14ac:dyDescent="0.25">
      <c r="A1048" t="s">
        <v>17</v>
      </c>
      <c r="B1048" t="s">
        <v>424</v>
      </c>
      <c r="C1048" t="s">
        <v>12</v>
      </c>
      <c r="D1048">
        <v>0</v>
      </c>
      <c r="E1048" t="s">
        <v>231</v>
      </c>
      <c r="F1048" t="s">
        <v>232</v>
      </c>
      <c r="G1048" t="s">
        <v>233</v>
      </c>
      <c r="H1048" t="s">
        <v>234</v>
      </c>
    </row>
    <row r="1049" spans="1:9" x14ac:dyDescent="0.25">
      <c r="A1049" t="s">
        <v>21</v>
      </c>
      <c r="B1049" t="s">
        <v>424</v>
      </c>
      <c r="C1049" t="s">
        <v>12</v>
      </c>
      <c r="D1049">
        <v>445</v>
      </c>
      <c r="E1049" t="s">
        <v>71</v>
      </c>
      <c r="F1049" t="s">
        <v>72</v>
      </c>
      <c r="G1049" t="s">
        <v>73</v>
      </c>
      <c r="H1049" t="s">
        <v>74</v>
      </c>
      <c r="I1049">
        <v>5.3</v>
      </c>
    </row>
    <row r="1050" spans="1:9" x14ac:dyDescent="0.25">
      <c r="A1050" t="s">
        <v>17</v>
      </c>
      <c r="B1050" t="s">
        <v>424</v>
      </c>
      <c r="C1050" t="s">
        <v>12</v>
      </c>
      <c r="D1050">
        <v>445</v>
      </c>
      <c r="E1050" t="s">
        <v>87</v>
      </c>
      <c r="F1050" t="s">
        <v>88</v>
      </c>
      <c r="G1050" t="s">
        <v>20</v>
      </c>
      <c r="H1050" t="s">
        <v>16</v>
      </c>
    </row>
    <row r="1051" spans="1:9" x14ac:dyDescent="0.25">
      <c r="A1051" t="s">
        <v>17</v>
      </c>
      <c r="B1051" t="s">
        <v>425</v>
      </c>
      <c r="C1051" t="s">
        <v>12</v>
      </c>
      <c r="D1051">
        <v>0</v>
      </c>
      <c r="E1051" t="s">
        <v>225</v>
      </c>
      <c r="F1051" t="s">
        <v>226</v>
      </c>
      <c r="G1051" t="s">
        <v>20</v>
      </c>
      <c r="H1051" t="s">
        <v>16</v>
      </c>
    </row>
    <row r="1052" spans="1:9" x14ac:dyDescent="0.25">
      <c r="A1052" t="s">
        <v>17</v>
      </c>
      <c r="B1052" t="s">
        <v>425</v>
      </c>
      <c r="C1052" t="s">
        <v>12</v>
      </c>
      <c r="D1052">
        <v>0</v>
      </c>
      <c r="E1052" t="s">
        <v>18</v>
      </c>
      <c r="F1052" t="s">
        <v>19</v>
      </c>
      <c r="G1052" t="s">
        <v>20</v>
      </c>
      <c r="H1052" t="s">
        <v>16</v>
      </c>
    </row>
    <row r="1053" spans="1:9" x14ac:dyDescent="0.25">
      <c r="A1053" t="s">
        <v>17</v>
      </c>
      <c r="B1053" t="s">
        <v>425</v>
      </c>
      <c r="C1053" t="s">
        <v>12</v>
      </c>
      <c r="D1053">
        <v>5985</v>
      </c>
      <c r="E1053" t="s">
        <v>227</v>
      </c>
      <c r="F1053" t="s">
        <v>228</v>
      </c>
      <c r="G1053" t="s">
        <v>229</v>
      </c>
      <c r="H1053" t="s">
        <v>230</v>
      </c>
    </row>
    <row r="1054" spans="1:9" x14ac:dyDescent="0.25">
      <c r="A1054" t="s">
        <v>17</v>
      </c>
      <c r="B1054" t="s">
        <v>425</v>
      </c>
      <c r="C1054" t="s">
        <v>12</v>
      </c>
      <c r="D1054">
        <v>0</v>
      </c>
      <c r="E1054" t="s">
        <v>211</v>
      </c>
      <c r="F1054" t="s">
        <v>212</v>
      </c>
      <c r="G1054" t="s">
        <v>20</v>
      </c>
      <c r="H1054" t="s">
        <v>213</v>
      </c>
    </row>
    <row r="1055" spans="1:9" x14ac:dyDescent="0.25">
      <c r="A1055" t="s">
        <v>17</v>
      </c>
      <c r="B1055" t="s">
        <v>425</v>
      </c>
      <c r="C1055" t="s">
        <v>12</v>
      </c>
      <c r="D1055">
        <v>0</v>
      </c>
      <c r="E1055" t="s">
        <v>231</v>
      </c>
      <c r="F1055" t="s">
        <v>232</v>
      </c>
      <c r="G1055" t="s">
        <v>233</v>
      </c>
      <c r="H1055" t="s">
        <v>234</v>
      </c>
    </row>
    <row r="1056" spans="1:9" x14ac:dyDescent="0.25">
      <c r="A1056" t="s">
        <v>21</v>
      </c>
      <c r="B1056" t="s">
        <v>425</v>
      </c>
      <c r="C1056" t="s">
        <v>12</v>
      </c>
      <c r="D1056">
        <v>445</v>
      </c>
      <c r="E1056" t="s">
        <v>71</v>
      </c>
      <c r="F1056" t="s">
        <v>72</v>
      </c>
      <c r="G1056" t="s">
        <v>73</v>
      </c>
      <c r="H1056" t="s">
        <v>74</v>
      </c>
      <c r="I1056">
        <v>5.3</v>
      </c>
    </row>
    <row r="1057" spans="1:9" x14ac:dyDescent="0.25">
      <c r="A1057" t="s">
        <v>17</v>
      </c>
      <c r="B1057" t="s">
        <v>425</v>
      </c>
      <c r="C1057" t="s">
        <v>12</v>
      </c>
      <c r="D1057">
        <v>445</v>
      </c>
      <c r="E1057" t="s">
        <v>87</v>
      </c>
      <c r="F1057" t="s">
        <v>88</v>
      </c>
      <c r="G1057" t="s">
        <v>20</v>
      </c>
      <c r="H1057" t="s">
        <v>16</v>
      </c>
    </row>
    <row r="1058" spans="1:9" x14ac:dyDescent="0.25">
      <c r="A1058" t="s">
        <v>17</v>
      </c>
      <c r="B1058" t="s">
        <v>426</v>
      </c>
      <c r="C1058" t="s">
        <v>12</v>
      </c>
      <c r="D1058">
        <v>0</v>
      </c>
      <c r="E1058" t="s">
        <v>225</v>
      </c>
      <c r="F1058" t="s">
        <v>226</v>
      </c>
      <c r="G1058" t="s">
        <v>20</v>
      </c>
      <c r="H1058" t="s">
        <v>16</v>
      </c>
    </row>
    <row r="1059" spans="1:9" x14ac:dyDescent="0.25">
      <c r="A1059" t="s">
        <v>17</v>
      </c>
      <c r="B1059" t="s">
        <v>426</v>
      </c>
      <c r="C1059" t="s">
        <v>12</v>
      </c>
      <c r="D1059">
        <v>0</v>
      </c>
      <c r="E1059" t="s">
        <v>18</v>
      </c>
      <c r="F1059" t="s">
        <v>19</v>
      </c>
      <c r="G1059" t="s">
        <v>20</v>
      </c>
      <c r="H1059" t="s">
        <v>16</v>
      </c>
    </row>
    <row r="1060" spans="1:9" x14ac:dyDescent="0.25">
      <c r="A1060" t="s">
        <v>17</v>
      </c>
      <c r="B1060" t="s">
        <v>426</v>
      </c>
      <c r="C1060" t="s">
        <v>12</v>
      </c>
      <c r="D1060">
        <v>5985</v>
      </c>
      <c r="E1060" t="s">
        <v>227</v>
      </c>
      <c r="F1060" t="s">
        <v>228</v>
      </c>
      <c r="G1060" t="s">
        <v>229</v>
      </c>
      <c r="H1060" t="s">
        <v>230</v>
      </c>
    </row>
    <row r="1061" spans="1:9" x14ac:dyDescent="0.25">
      <c r="A1061" t="s">
        <v>17</v>
      </c>
      <c r="B1061" t="s">
        <v>426</v>
      </c>
      <c r="C1061" t="s">
        <v>12</v>
      </c>
      <c r="D1061">
        <v>0</v>
      </c>
      <c r="E1061" t="s">
        <v>211</v>
      </c>
      <c r="F1061" t="s">
        <v>212</v>
      </c>
      <c r="G1061" t="s">
        <v>20</v>
      </c>
      <c r="H1061" t="s">
        <v>213</v>
      </c>
    </row>
    <row r="1062" spans="1:9" x14ac:dyDescent="0.25">
      <c r="A1062" t="s">
        <v>17</v>
      </c>
      <c r="B1062" t="s">
        <v>426</v>
      </c>
      <c r="C1062" t="s">
        <v>12</v>
      </c>
      <c r="D1062">
        <v>0</v>
      </c>
      <c r="E1062" t="s">
        <v>231</v>
      </c>
      <c r="F1062" t="s">
        <v>232</v>
      </c>
      <c r="G1062" t="s">
        <v>233</v>
      </c>
      <c r="H1062" t="s">
        <v>234</v>
      </c>
    </row>
    <row r="1063" spans="1:9" x14ac:dyDescent="0.25">
      <c r="A1063" t="s">
        <v>21</v>
      </c>
      <c r="B1063" t="s">
        <v>426</v>
      </c>
      <c r="C1063" t="s">
        <v>12</v>
      </c>
      <c r="D1063">
        <v>445</v>
      </c>
      <c r="E1063" t="s">
        <v>71</v>
      </c>
      <c r="F1063" t="s">
        <v>72</v>
      </c>
      <c r="G1063" t="s">
        <v>73</v>
      </c>
      <c r="H1063" t="s">
        <v>74</v>
      </c>
      <c r="I1063">
        <v>5.3</v>
      </c>
    </row>
    <row r="1064" spans="1:9" x14ac:dyDescent="0.25">
      <c r="A1064" t="s">
        <v>17</v>
      </c>
      <c r="B1064" t="s">
        <v>426</v>
      </c>
      <c r="C1064" t="s">
        <v>12</v>
      </c>
      <c r="D1064">
        <v>445</v>
      </c>
      <c r="E1064" t="s">
        <v>87</v>
      </c>
      <c r="F1064" t="s">
        <v>88</v>
      </c>
      <c r="G1064" t="s">
        <v>20</v>
      </c>
      <c r="H1064" t="s">
        <v>16</v>
      </c>
    </row>
    <row r="1065" spans="1:9" x14ac:dyDescent="0.25">
      <c r="A1065" t="s">
        <v>17</v>
      </c>
      <c r="B1065" t="s">
        <v>427</v>
      </c>
      <c r="C1065" t="s">
        <v>12</v>
      </c>
      <c r="D1065">
        <v>0</v>
      </c>
      <c r="E1065" t="s">
        <v>225</v>
      </c>
      <c r="F1065" t="s">
        <v>226</v>
      </c>
      <c r="G1065" t="s">
        <v>20</v>
      </c>
      <c r="H1065" t="s">
        <v>16</v>
      </c>
    </row>
    <row r="1066" spans="1:9" x14ac:dyDescent="0.25">
      <c r="A1066" t="s">
        <v>17</v>
      </c>
      <c r="B1066" t="s">
        <v>427</v>
      </c>
      <c r="C1066" t="s">
        <v>12</v>
      </c>
      <c r="D1066">
        <v>0</v>
      </c>
      <c r="E1066" t="s">
        <v>18</v>
      </c>
      <c r="F1066" t="s">
        <v>19</v>
      </c>
      <c r="G1066" t="s">
        <v>20</v>
      </c>
      <c r="H1066" t="s">
        <v>16</v>
      </c>
    </row>
    <row r="1067" spans="1:9" x14ac:dyDescent="0.25">
      <c r="A1067" t="s">
        <v>17</v>
      </c>
      <c r="B1067" t="s">
        <v>427</v>
      </c>
      <c r="C1067" t="s">
        <v>12</v>
      </c>
      <c r="D1067">
        <v>5985</v>
      </c>
      <c r="E1067" t="s">
        <v>227</v>
      </c>
      <c r="F1067" t="s">
        <v>228</v>
      </c>
      <c r="G1067" t="s">
        <v>229</v>
      </c>
      <c r="H1067" t="s">
        <v>230</v>
      </c>
    </row>
    <row r="1068" spans="1:9" x14ac:dyDescent="0.25">
      <c r="A1068" t="s">
        <v>17</v>
      </c>
      <c r="B1068" t="s">
        <v>427</v>
      </c>
      <c r="C1068" t="s">
        <v>12</v>
      </c>
      <c r="D1068">
        <v>0</v>
      </c>
      <c r="E1068" t="s">
        <v>211</v>
      </c>
      <c r="F1068" t="s">
        <v>212</v>
      </c>
      <c r="G1068" t="s">
        <v>20</v>
      </c>
      <c r="H1068" t="s">
        <v>213</v>
      </c>
    </row>
    <row r="1069" spans="1:9" x14ac:dyDescent="0.25">
      <c r="A1069" t="s">
        <v>17</v>
      </c>
      <c r="B1069" t="s">
        <v>427</v>
      </c>
      <c r="C1069" t="s">
        <v>12</v>
      </c>
      <c r="D1069">
        <v>0</v>
      </c>
      <c r="E1069" t="s">
        <v>231</v>
      </c>
      <c r="F1069" t="s">
        <v>232</v>
      </c>
      <c r="G1069" t="s">
        <v>233</v>
      </c>
      <c r="H1069" t="s">
        <v>234</v>
      </c>
    </row>
    <row r="1070" spans="1:9" x14ac:dyDescent="0.25">
      <c r="A1070" t="s">
        <v>21</v>
      </c>
      <c r="B1070" t="s">
        <v>427</v>
      </c>
      <c r="C1070" t="s">
        <v>12</v>
      </c>
      <c r="D1070">
        <v>445</v>
      </c>
      <c r="E1070" t="s">
        <v>71</v>
      </c>
      <c r="F1070" t="s">
        <v>72</v>
      </c>
      <c r="G1070" t="s">
        <v>73</v>
      </c>
      <c r="H1070" t="s">
        <v>74</v>
      </c>
      <c r="I1070">
        <v>5.3</v>
      </c>
    </row>
    <row r="1071" spans="1:9" x14ac:dyDescent="0.25">
      <c r="A1071" t="s">
        <v>17</v>
      </c>
      <c r="B1071" t="s">
        <v>427</v>
      </c>
      <c r="C1071" t="s">
        <v>12</v>
      </c>
      <c r="D1071">
        <v>445</v>
      </c>
      <c r="E1071" t="s">
        <v>87</v>
      </c>
      <c r="F1071" t="s">
        <v>88</v>
      </c>
      <c r="G1071" t="s">
        <v>20</v>
      </c>
      <c r="H1071" t="s">
        <v>16</v>
      </c>
    </row>
    <row r="1072" spans="1:9" x14ac:dyDescent="0.25">
      <c r="A1072" t="s">
        <v>17</v>
      </c>
      <c r="B1072" t="s">
        <v>428</v>
      </c>
      <c r="C1072" t="s">
        <v>12</v>
      </c>
      <c r="D1072">
        <v>0</v>
      </c>
      <c r="E1072" t="s">
        <v>225</v>
      </c>
      <c r="F1072" t="s">
        <v>226</v>
      </c>
      <c r="G1072" t="s">
        <v>20</v>
      </c>
      <c r="H1072" t="s">
        <v>16</v>
      </c>
    </row>
    <row r="1073" spans="1:10" x14ac:dyDescent="0.25">
      <c r="A1073" t="s">
        <v>17</v>
      </c>
      <c r="B1073" t="s">
        <v>428</v>
      </c>
      <c r="C1073" t="s">
        <v>12</v>
      </c>
      <c r="D1073">
        <v>0</v>
      </c>
      <c r="E1073" t="s">
        <v>18</v>
      </c>
      <c r="F1073" t="s">
        <v>19</v>
      </c>
      <c r="G1073" t="s">
        <v>20</v>
      </c>
      <c r="H1073" t="s">
        <v>16</v>
      </c>
    </row>
    <row r="1074" spans="1:10" x14ac:dyDescent="0.25">
      <c r="A1074" t="s">
        <v>17</v>
      </c>
      <c r="B1074" t="s">
        <v>428</v>
      </c>
      <c r="C1074" t="s">
        <v>12</v>
      </c>
      <c r="D1074">
        <v>5985</v>
      </c>
      <c r="E1074" t="s">
        <v>227</v>
      </c>
      <c r="F1074" t="s">
        <v>228</v>
      </c>
      <c r="G1074" t="s">
        <v>229</v>
      </c>
      <c r="H1074" t="s">
        <v>230</v>
      </c>
    </row>
    <row r="1075" spans="1:10" x14ac:dyDescent="0.25">
      <c r="A1075" t="s">
        <v>17</v>
      </c>
      <c r="B1075" t="s">
        <v>428</v>
      </c>
      <c r="C1075" t="s">
        <v>12</v>
      </c>
      <c r="D1075">
        <v>0</v>
      </c>
      <c r="E1075" t="s">
        <v>211</v>
      </c>
      <c r="F1075" t="s">
        <v>212</v>
      </c>
      <c r="G1075" t="s">
        <v>20</v>
      </c>
      <c r="H1075" t="s">
        <v>213</v>
      </c>
    </row>
    <row r="1076" spans="1:10" x14ac:dyDescent="0.25">
      <c r="A1076" t="s">
        <v>17</v>
      </c>
      <c r="B1076" t="s">
        <v>428</v>
      </c>
      <c r="C1076" t="s">
        <v>12</v>
      </c>
      <c r="D1076">
        <v>0</v>
      </c>
      <c r="E1076" t="s">
        <v>231</v>
      </c>
      <c r="F1076" t="s">
        <v>232</v>
      </c>
      <c r="G1076" t="s">
        <v>233</v>
      </c>
      <c r="H1076" t="s">
        <v>234</v>
      </c>
    </row>
    <row r="1077" spans="1:10" x14ac:dyDescent="0.25">
      <c r="A1077" t="s">
        <v>21</v>
      </c>
      <c r="B1077" t="s">
        <v>428</v>
      </c>
      <c r="C1077" t="s">
        <v>12</v>
      </c>
      <c r="D1077">
        <v>445</v>
      </c>
      <c r="E1077" t="s">
        <v>71</v>
      </c>
      <c r="F1077" t="s">
        <v>72</v>
      </c>
      <c r="G1077" t="s">
        <v>73</v>
      </c>
      <c r="H1077" t="s">
        <v>74</v>
      </c>
      <c r="I1077">
        <v>5.3</v>
      </c>
    </row>
    <row r="1078" spans="1:10" x14ac:dyDescent="0.25">
      <c r="A1078" t="s">
        <v>17</v>
      </c>
      <c r="B1078" t="s">
        <v>428</v>
      </c>
      <c r="C1078" t="s">
        <v>12</v>
      </c>
      <c r="D1078">
        <v>445</v>
      </c>
      <c r="E1078" t="s">
        <v>87</v>
      </c>
      <c r="F1078" t="s">
        <v>88</v>
      </c>
      <c r="G1078" t="s">
        <v>20</v>
      </c>
      <c r="H1078" t="s">
        <v>16</v>
      </c>
    </row>
    <row r="1079" spans="1:10" x14ac:dyDescent="0.25">
      <c r="A1079" t="s">
        <v>17</v>
      </c>
      <c r="B1079" t="s">
        <v>429</v>
      </c>
      <c r="C1079" t="s">
        <v>12</v>
      </c>
      <c r="D1079">
        <v>3389</v>
      </c>
      <c r="E1079" t="s">
        <v>222</v>
      </c>
      <c r="F1079" t="s">
        <v>223</v>
      </c>
      <c r="G1079" t="s">
        <v>224</v>
      </c>
      <c r="H1079" t="s">
        <v>16</v>
      </c>
    </row>
    <row r="1080" spans="1:10" x14ac:dyDescent="0.25">
      <c r="A1080" t="s">
        <v>17</v>
      </c>
      <c r="B1080" t="s">
        <v>429</v>
      </c>
      <c r="C1080" t="s">
        <v>12</v>
      </c>
      <c r="D1080">
        <v>0</v>
      </c>
      <c r="E1080" t="s">
        <v>225</v>
      </c>
      <c r="F1080" t="s">
        <v>226</v>
      </c>
      <c r="G1080" t="s">
        <v>20</v>
      </c>
      <c r="H1080" t="s">
        <v>16</v>
      </c>
    </row>
    <row r="1081" spans="1:10" x14ac:dyDescent="0.25">
      <c r="A1081" t="s">
        <v>17</v>
      </c>
      <c r="B1081" t="s">
        <v>429</v>
      </c>
      <c r="C1081" t="s">
        <v>12</v>
      </c>
      <c r="D1081">
        <v>0</v>
      </c>
      <c r="E1081" t="s">
        <v>18</v>
      </c>
      <c r="F1081" t="s">
        <v>19</v>
      </c>
      <c r="G1081" t="s">
        <v>20</v>
      </c>
      <c r="H1081" t="s">
        <v>16</v>
      </c>
    </row>
    <row r="1082" spans="1:10" x14ac:dyDescent="0.25">
      <c r="A1082" t="s">
        <v>17</v>
      </c>
      <c r="B1082" t="s">
        <v>429</v>
      </c>
      <c r="C1082" t="s">
        <v>12</v>
      </c>
      <c r="D1082">
        <v>5985</v>
      </c>
      <c r="E1082" t="s">
        <v>227</v>
      </c>
      <c r="F1082" t="s">
        <v>228</v>
      </c>
      <c r="G1082" t="s">
        <v>229</v>
      </c>
      <c r="H1082" t="s">
        <v>230</v>
      </c>
    </row>
    <row r="1083" spans="1:10" x14ac:dyDescent="0.25">
      <c r="A1083" t="s">
        <v>42</v>
      </c>
      <c r="B1083" t="s">
        <v>429</v>
      </c>
      <c r="C1083" t="s">
        <v>12</v>
      </c>
      <c r="D1083">
        <v>3389</v>
      </c>
      <c r="E1083" t="s">
        <v>65</v>
      </c>
      <c r="F1083" t="s">
        <v>66</v>
      </c>
      <c r="G1083" t="s">
        <v>67</v>
      </c>
      <c r="H1083" t="s">
        <v>68</v>
      </c>
      <c r="I1083">
        <v>7.5</v>
      </c>
      <c r="J1083">
        <v>6.1</v>
      </c>
    </row>
    <row r="1084" spans="1:10" x14ac:dyDescent="0.25">
      <c r="A1084" t="s">
        <v>17</v>
      </c>
      <c r="B1084" t="s">
        <v>429</v>
      </c>
      <c r="C1084" t="s">
        <v>12</v>
      </c>
      <c r="D1084">
        <v>0</v>
      </c>
      <c r="E1084" t="s">
        <v>211</v>
      </c>
      <c r="F1084" t="s">
        <v>212</v>
      </c>
      <c r="G1084" t="s">
        <v>20</v>
      </c>
      <c r="H1084" t="s">
        <v>213</v>
      </c>
    </row>
    <row r="1085" spans="1:10" x14ac:dyDescent="0.25">
      <c r="A1085" t="s">
        <v>17</v>
      </c>
      <c r="B1085" t="s">
        <v>429</v>
      </c>
      <c r="C1085" t="s">
        <v>12</v>
      </c>
      <c r="D1085">
        <v>0</v>
      </c>
      <c r="E1085" t="s">
        <v>231</v>
      </c>
      <c r="F1085" t="s">
        <v>232</v>
      </c>
      <c r="G1085" t="s">
        <v>233</v>
      </c>
      <c r="H1085" t="s">
        <v>234</v>
      </c>
    </row>
    <row r="1086" spans="1:10" x14ac:dyDescent="0.25">
      <c r="A1086" t="s">
        <v>21</v>
      </c>
      <c r="B1086" t="s">
        <v>429</v>
      </c>
      <c r="C1086" t="s">
        <v>12</v>
      </c>
      <c r="D1086">
        <v>3389</v>
      </c>
      <c r="E1086" t="s">
        <v>47</v>
      </c>
      <c r="F1086" t="s">
        <v>48</v>
      </c>
      <c r="G1086" t="s">
        <v>49</v>
      </c>
      <c r="H1086" t="s">
        <v>50</v>
      </c>
      <c r="I1086">
        <v>6.5</v>
      </c>
    </row>
    <row r="1087" spans="1:10" x14ac:dyDescent="0.25">
      <c r="A1087" t="s">
        <v>21</v>
      </c>
      <c r="B1087" t="s">
        <v>429</v>
      </c>
      <c r="C1087" t="s">
        <v>12</v>
      </c>
      <c r="D1087">
        <v>3389</v>
      </c>
      <c r="E1087" t="s">
        <v>51</v>
      </c>
      <c r="F1087" t="s">
        <v>52</v>
      </c>
      <c r="G1087" t="s">
        <v>49</v>
      </c>
      <c r="H1087" t="s">
        <v>16</v>
      </c>
      <c r="I1087">
        <v>6.5</v>
      </c>
    </row>
    <row r="1088" spans="1:10" x14ac:dyDescent="0.25">
      <c r="A1088" t="s">
        <v>21</v>
      </c>
      <c r="B1088" t="s">
        <v>429</v>
      </c>
      <c r="C1088" t="s">
        <v>12</v>
      </c>
      <c r="D1088">
        <v>445</v>
      </c>
      <c r="E1088" t="s">
        <v>71</v>
      </c>
      <c r="F1088" t="s">
        <v>72</v>
      </c>
      <c r="G1088" t="s">
        <v>73</v>
      </c>
      <c r="H1088" t="s">
        <v>74</v>
      </c>
      <c r="I1088">
        <v>5.3</v>
      </c>
    </row>
    <row r="1089" spans="1:9" x14ac:dyDescent="0.25">
      <c r="A1089" t="s">
        <v>17</v>
      </c>
      <c r="B1089" t="s">
        <v>429</v>
      </c>
      <c r="C1089" t="s">
        <v>12</v>
      </c>
      <c r="D1089">
        <v>445</v>
      </c>
      <c r="E1089" t="s">
        <v>87</v>
      </c>
      <c r="F1089" t="s">
        <v>88</v>
      </c>
      <c r="G1089" t="s">
        <v>20</v>
      </c>
      <c r="H1089" t="s">
        <v>16</v>
      </c>
    </row>
    <row r="1090" spans="1:9" x14ac:dyDescent="0.25">
      <c r="A1090" t="s">
        <v>21</v>
      </c>
      <c r="B1090" t="s">
        <v>429</v>
      </c>
      <c r="C1090" t="s">
        <v>12</v>
      </c>
      <c r="D1090">
        <v>3389</v>
      </c>
      <c r="E1090" t="s">
        <v>79</v>
      </c>
      <c r="F1090" t="s">
        <v>80</v>
      </c>
      <c r="G1090" t="s">
        <v>81</v>
      </c>
      <c r="H1090" t="s">
        <v>82</v>
      </c>
      <c r="I1090">
        <v>6.5</v>
      </c>
    </row>
    <row r="1091" spans="1:9" x14ac:dyDescent="0.25">
      <c r="A1091" t="s">
        <v>10</v>
      </c>
      <c r="B1091" t="s">
        <v>429</v>
      </c>
      <c r="C1091" t="s">
        <v>12</v>
      </c>
      <c r="D1091">
        <v>3389</v>
      </c>
      <c r="E1091" t="s">
        <v>243</v>
      </c>
      <c r="F1091" t="s">
        <v>80</v>
      </c>
      <c r="G1091" t="s">
        <v>84</v>
      </c>
      <c r="H1091" t="s">
        <v>244</v>
      </c>
    </row>
    <row r="1092" spans="1:9" x14ac:dyDescent="0.25">
      <c r="A1092" t="s">
        <v>21</v>
      </c>
      <c r="B1092" t="s">
        <v>429</v>
      </c>
      <c r="C1092" t="s">
        <v>12</v>
      </c>
      <c r="D1092">
        <v>3389</v>
      </c>
      <c r="E1092" t="s">
        <v>83</v>
      </c>
      <c r="F1092" t="s">
        <v>80</v>
      </c>
      <c r="G1092" t="s">
        <v>84</v>
      </c>
      <c r="H1092" t="s">
        <v>85</v>
      </c>
      <c r="I1092">
        <v>6.5</v>
      </c>
    </row>
    <row r="1093" spans="1:9" x14ac:dyDescent="0.25">
      <c r="A1093" t="s">
        <v>17</v>
      </c>
      <c r="B1093" t="s">
        <v>430</v>
      </c>
      <c r="C1093" t="s">
        <v>12</v>
      </c>
      <c r="D1093">
        <v>0</v>
      </c>
      <c r="E1093" t="s">
        <v>225</v>
      </c>
      <c r="F1093" t="s">
        <v>226</v>
      </c>
      <c r="G1093" t="s">
        <v>20</v>
      </c>
      <c r="H1093" t="s">
        <v>16</v>
      </c>
    </row>
    <row r="1094" spans="1:9" x14ac:dyDescent="0.25">
      <c r="A1094" t="s">
        <v>17</v>
      </c>
      <c r="B1094" t="s">
        <v>430</v>
      </c>
      <c r="C1094" t="s">
        <v>12</v>
      </c>
      <c r="D1094">
        <v>0</v>
      </c>
      <c r="E1094" t="s">
        <v>18</v>
      </c>
      <c r="F1094" t="s">
        <v>19</v>
      </c>
      <c r="G1094" t="s">
        <v>20</v>
      </c>
      <c r="H1094" t="s">
        <v>16</v>
      </c>
    </row>
    <row r="1095" spans="1:9" x14ac:dyDescent="0.25">
      <c r="A1095" t="s">
        <v>17</v>
      </c>
      <c r="B1095" t="s">
        <v>430</v>
      </c>
      <c r="C1095" t="s">
        <v>12</v>
      </c>
      <c r="D1095">
        <v>5985</v>
      </c>
      <c r="E1095" t="s">
        <v>227</v>
      </c>
      <c r="F1095" t="s">
        <v>228</v>
      </c>
      <c r="G1095" t="s">
        <v>229</v>
      </c>
      <c r="H1095" t="s">
        <v>230</v>
      </c>
    </row>
    <row r="1096" spans="1:9" x14ac:dyDescent="0.25">
      <c r="A1096" t="s">
        <v>17</v>
      </c>
      <c r="B1096" t="s">
        <v>430</v>
      </c>
      <c r="C1096" t="s">
        <v>12</v>
      </c>
      <c r="D1096">
        <v>0</v>
      </c>
      <c r="E1096" t="s">
        <v>211</v>
      </c>
      <c r="F1096" t="s">
        <v>212</v>
      </c>
      <c r="G1096" t="s">
        <v>20</v>
      </c>
      <c r="H1096" t="s">
        <v>213</v>
      </c>
    </row>
    <row r="1097" spans="1:9" x14ac:dyDescent="0.25">
      <c r="A1097" t="s">
        <v>21</v>
      </c>
      <c r="B1097" t="s">
        <v>430</v>
      </c>
      <c r="C1097" t="s">
        <v>12</v>
      </c>
      <c r="D1097">
        <v>445</v>
      </c>
      <c r="E1097" t="s">
        <v>71</v>
      </c>
      <c r="F1097" t="s">
        <v>72</v>
      </c>
      <c r="G1097" t="s">
        <v>73</v>
      </c>
      <c r="H1097" t="s">
        <v>74</v>
      </c>
      <c r="I1097">
        <v>5.3</v>
      </c>
    </row>
    <row r="1098" spans="1:9" x14ac:dyDescent="0.25">
      <c r="A1098" t="s">
        <v>17</v>
      </c>
      <c r="B1098" t="s">
        <v>430</v>
      </c>
      <c r="C1098" t="s">
        <v>12</v>
      </c>
      <c r="D1098">
        <v>445</v>
      </c>
      <c r="E1098" t="s">
        <v>87</v>
      </c>
      <c r="F1098" t="s">
        <v>88</v>
      </c>
      <c r="G1098" t="s">
        <v>20</v>
      </c>
      <c r="H1098" t="s">
        <v>16</v>
      </c>
    </row>
    <row r="1099" spans="1:9" x14ac:dyDescent="0.25">
      <c r="A1099" t="s">
        <v>17</v>
      </c>
      <c r="B1099" t="s">
        <v>431</v>
      </c>
      <c r="C1099" t="s">
        <v>12</v>
      </c>
      <c r="D1099">
        <v>0</v>
      </c>
      <c r="E1099" t="s">
        <v>225</v>
      </c>
      <c r="F1099" t="s">
        <v>226</v>
      </c>
      <c r="G1099" t="s">
        <v>20</v>
      </c>
      <c r="H1099" t="s">
        <v>16</v>
      </c>
    </row>
    <row r="1100" spans="1:9" x14ac:dyDescent="0.25">
      <c r="A1100" t="s">
        <v>17</v>
      </c>
      <c r="B1100" t="s">
        <v>431</v>
      </c>
      <c r="C1100" t="s">
        <v>12</v>
      </c>
      <c r="D1100">
        <v>0</v>
      </c>
      <c r="E1100" t="s">
        <v>18</v>
      </c>
      <c r="F1100" t="s">
        <v>19</v>
      </c>
      <c r="G1100" t="s">
        <v>20</v>
      </c>
      <c r="H1100" t="s">
        <v>16</v>
      </c>
    </row>
    <row r="1101" spans="1:9" x14ac:dyDescent="0.25">
      <c r="A1101" t="s">
        <v>17</v>
      </c>
      <c r="B1101" t="s">
        <v>431</v>
      </c>
      <c r="C1101" t="s">
        <v>12</v>
      </c>
      <c r="D1101">
        <v>0</v>
      </c>
      <c r="E1101" t="s">
        <v>211</v>
      </c>
      <c r="F1101" t="s">
        <v>212</v>
      </c>
      <c r="G1101" t="s">
        <v>20</v>
      </c>
      <c r="H1101" t="s">
        <v>213</v>
      </c>
    </row>
    <row r="1102" spans="1:9" x14ac:dyDescent="0.25">
      <c r="A1102" t="s">
        <v>21</v>
      </c>
      <c r="B1102" t="s">
        <v>431</v>
      </c>
      <c r="C1102" t="s">
        <v>12</v>
      </c>
      <c r="D1102">
        <v>445</v>
      </c>
      <c r="E1102" t="s">
        <v>71</v>
      </c>
      <c r="F1102" t="s">
        <v>72</v>
      </c>
      <c r="G1102" t="s">
        <v>73</v>
      </c>
      <c r="H1102" t="s">
        <v>74</v>
      </c>
      <c r="I1102">
        <v>5.3</v>
      </c>
    </row>
    <row r="1103" spans="1:9" x14ac:dyDescent="0.25">
      <c r="A1103" t="s">
        <v>17</v>
      </c>
      <c r="B1103" t="s">
        <v>431</v>
      </c>
      <c r="C1103" t="s">
        <v>12</v>
      </c>
      <c r="D1103">
        <v>445</v>
      </c>
      <c r="E1103" t="s">
        <v>87</v>
      </c>
      <c r="F1103" t="s">
        <v>88</v>
      </c>
      <c r="G1103" t="s">
        <v>20</v>
      </c>
      <c r="H1103" t="s">
        <v>16</v>
      </c>
    </row>
    <row r="1104" spans="1:9" x14ac:dyDescent="0.25">
      <c r="A1104" t="s">
        <v>17</v>
      </c>
      <c r="B1104" t="s">
        <v>432</v>
      </c>
      <c r="C1104" t="s">
        <v>12</v>
      </c>
      <c r="D1104">
        <v>3389</v>
      </c>
      <c r="E1104" t="s">
        <v>222</v>
      </c>
      <c r="F1104" t="s">
        <v>223</v>
      </c>
      <c r="G1104" t="s">
        <v>224</v>
      </c>
      <c r="H1104" t="s">
        <v>16</v>
      </c>
    </row>
    <row r="1105" spans="1:10" x14ac:dyDescent="0.25">
      <c r="A1105" t="s">
        <v>17</v>
      </c>
      <c r="B1105" t="s">
        <v>432</v>
      </c>
      <c r="C1105" t="s">
        <v>12</v>
      </c>
      <c r="D1105">
        <v>0</v>
      </c>
      <c r="E1105" t="s">
        <v>225</v>
      </c>
      <c r="F1105" t="s">
        <v>226</v>
      </c>
      <c r="G1105" t="s">
        <v>20</v>
      </c>
      <c r="H1105" t="s">
        <v>16</v>
      </c>
    </row>
    <row r="1106" spans="1:10" x14ac:dyDescent="0.25">
      <c r="A1106" t="s">
        <v>17</v>
      </c>
      <c r="B1106" t="s">
        <v>432</v>
      </c>
      <c r="C1106" t="s">
        <v>12</v>
      </c>
      <c r="D1106">
        <v>0</v>
      </c>
      <c r="E1106" t="s">
        <v>18</v>
      </c>
      <c r="F1106" t="s">
        <v>19</v>
      </c>
      <c r="G1106" t="s">
        <v>20</v>
      </c>
      <c r="H1106" t="s">
        <v>16</v>
      </c>
    </row>
    <row r="1107" spans="1:10" x14ac:dyDescent="0.25">
      <c r="A1107" t="s">
        <v>17</v>
      </c>
      <c r="B1107" t="s">
        <v>432</v>
      </c>
      <c r="C1107" t="s">
        <v>12</v>
      </c>
      <c r="D1107">
        <v>5985</v>
      </c>
      <c r="E1107" t="s">
        <v>227</v>
      </c>
      <c r="F1107" t="s">
        <v>228</v>
      </c>
      <c r="G1107" t="s">
        <v>229</v>
      </c>
      <c r="H1107" t="s">
        <v>230</v>
      </c>
    </row>
    <row r="1108" spans="1:10" x14ac:dyDescent="0.25">
      <c r="A1108" t="s">
        <v>42</v>
      </c>
      <c r="B1108" t="s">
        <v>432</v>
      </c>
      <c r="C1108" t="s">
        <v>12</v>
      </c>
      <c r="D1108">
        <v>3389</v>
      </c>
      <c r="E1108" t="s">
        <v>65</v>
      </c>
      <c r="F1108" t="s">
        <v>66</v>
      </c>
      <c r="G1108" t="s">
        <v>67</v>
      </c>
      <c r="H1108" t="s">
        <v>68</v>
      </c>
      <c r="I1108">
        <v>7.5</v>
      </c>
      <c r="J1108">
        <v>6.1</v>
      </c>
    </row>
    <row r="1109" spans="1:10" x14ac:dyDescent="0.25">
      <c r="A1109" t="s">
        <v>17</v>
      </c>
      <c r="B1109" t="s">
        <v>432</v>
      </c>
      <c r="C1109" t="s">
        <v>12</v>
      </c>
      <c r="D1109">
        <v>0</v>
      </c>
      <c r="E1109" t="s">
        <v>211</v>
      </c>
      <c r="F1109" t="s">
        <v>212</v>
      </c>
      <c r="G1109" t="s">
        <v>20</v>
      </c>
      <c r="H1109" t="s">
        <v>213</v>
      </c>
    </row>
    <row r="1110" spans="1:10" x14ac:dyDescent="0.25">
      <c r="A1110" t="s">
        <v>17</v>
      </c>
      <c r="B1110" t="s">
        <v>432</v>
      </c>
      <c r="C1110" t="s">
        <v>12</v>
      </c>
      <c r="D1110">
        <v>0</v>
      </c>
      <c r="E1110" t="s">
        <v>231</v>
      </c>
      <c r="F1110" t="s">
        <v>232</v>
      </c>
      <c r="G1110" t="s">
        <v>233</v>
      </c>
      <c r="H1110" t="s">
        <v>234</v>
      </c>
    </row>
    <row r="1111" spans="1:10" x14ac:dyDescent="0.25">
      <c r="A1111" t="s">
        <v>21</v>
      </c>
      <c r="B1111" t="s">
        <v>432</v>
      </c>
      <c r="C1111" t="s">
        <v>12</v>
      </c>
      <c r="D1111">
        <v>3389</v>
      </c>
      <c r="E1111" t="s">
        <v>47</v>
      </c>
      <c r="F1111" t="s">
        <v>48</v>
      </c>
      <c r="G1111" t="s">
        <v>49</v>
      </c>
      <c r="H1111" t="s">
        <v>50</v>
      </c>
      <c r="I1111">
        <v>6.5</v>
      </c>
    </row>
    <row r="1112" spans="1:10" x14ac:dyDescent="0.25">
      <c r="A1112" t="s">
        <v>21</v>
      </c>
      <c r="B1112" t="s">
        <v>432</v>
      </c>
      <c r="C1112" t="s">
        <v>12</v>
      </c>
      <c r="D1112">
        <v>3389</v>
      </c>
      <c r="E1112" t="s">
        <v>51</v>
      </c>
      <c r="F1112" t="s">
        <v>52</v>
      </c>
      <c r="G1112" t="s">
        <v>49</v>
      </c>
      <c r="H1112" t="s">
        <v>16</v>
      </c>
      <c r="I1112">
        <v>6.5</v>
      </c>
    </row>
    <row r="1113" spans="1:10" x14ac:dyDescent="0.25">
      <c r="A1113" t="s">
        <v>21</v>
      </c>
      <c r="B1113" t="s">
        <v>432</v>
      </c>
      <c r="C1113" t="s">
        <v>12</v>
      </c>
      <c r="D1113">
        <v>445</v>
      </c>
      <c r="E1113" t="s">
        <v>71</v>
      </c>
      <c r="F1113" t="s">
        <v>72</v>
      </c>
      <c r="G1113" t="s">
        <v>73</v>
      </c>
      <c r="H1113" t="s">
        <v>74</v>
      </c>
      <c r="I1113">
        <v>5.3</v>
      </c>
    </row>
    <row r="1114" spans="1:10" x14ac:dyDescent="0.25">
      <c r="A1114" t="s">
        <v>21</v>
      </c>
      <c r="B1114" t="s">
        <v>432</v>
      </c>
      <c r="C1114" t="s">
        <v>12</v>
      </c>
      <c r="D1114">
        <v>3389</v>
      </c>
      <c r="E1114" t="s">
        <v>75</v>
      </c>
      <c r="F1114" t="s">
        <v>76</v>
      </c>
      <c r="G1114" t="s">
        <v>77</v>
      </c>
      <c r="H1114" t="s">
        <v>78</v>
      </c>
      <c r="I1114">
        <v>4</v>
      </c>
    </row>
    <row r="1115" spans="1:10" x14ac:dyDescent="0.25">
      <c r="A1115" t="s">
        <v>17</v>
      </c>
      <c r="B1115" t="s">
        <v>432</v>
      </c>
      <c r="C1115" t="s">
        <v>12</v>
      </c>
      <c r="D1115">
        <v>445</v>
      </c>
      <c r="E1115" t="s">
        <v>87</v>
      </c>
      <c r="F1115" t="s">
        <v>88</v>
      </c>
      <c r="G1115" t="s">
        <v>20</v>
      </c>
      <c r="H1115" t="s">
        <v>16</v>
      </c>
    </row>
    <row r="1116" spans="1:10" x14ac:dyDescent="0.25">
      <c r="A1116" t="s">
        <v>21</v>
      </c>
      <c r="B1116" t="s">
        <v>432</v>
      </c>
      <c r="C1116" t="s">
        <v>12</v>
      </c>
      <c r="D1116">
        <v>3389</v>
      </c>
      <c r="E1116" t="s">
        <v>79</v>
      </c>
      <c r="F1116" t="s">
        <v>80</v>
      </c>
      <c r="G1116" t="s">
        <v>81</v>
      </c>
      <c r="H1116" t="s">
        <v>82</v>
      </c>
      <c r="I1116">
        <v>6.5</v>
      </c>
    </row>
    <row r="1117" spans="1:10" x14ac:dyDescent="0.25">
      <c r="A1117" t="s">
        <v>10</v>
      </c>
      <c r="B1117" t="s">
        <v>432</v>
      </c>
      <c r="C1117" t="s">
        <v>12</v>
      </c>
      <c r="D1117">
        <v>3389</v>
      </c>
      <c r="E1117" t="s">
        <v>243</v>
      </c>
      <c r="F1117" t="s">
        <v>80</v>
      </c>
      <c r="G1117" t="s">
        <v>84</v>
      </c>
      <c r="H1117" t="s">
        <v>244</v>
      </c>
    </row>
    <row r="1118" spans="1:10" x14ac:dyDescent="0.25">
      <c r="A1118" t="s">
        <v>21</v>
      </c>
      <c r="B1118" t="s">
        <v>432</v>
      </c>
      <c r="C1118" t="s">
        <v>12</v>
      </c>
      <c r="D1118">
        <v>3389</v>
      </c>
      <c r="E1118" t="s">
        <v>83</v>
      </c>
      <c r="F1118" t="s">
        <v>80</v>
      </c>
      <c r="G1118" t="s">
        <v>84</v>
      </c>
      <c r="H1118" t="s">
        <v>85</v>
      </c>
      <c r="I1118">
        <v>6.5</v>
      </c>
    </row>
    <row r="1119" spans="1:10" x14ac:dyDescent="0.25">
      <c r="A1119" t="s">
        <v>17</v>
      </c>
      <c r="B1119" t="s">
        <v>433</v>
      </c>
      <c r="C1119" t="s">
        <v>12</v>
      </c>
      <c r="D1119">
        <v>3389</v>
      </c>
      <c r="E1119" t="s">
        <v>222</v>
      </c>
      <c r="F1119" t="s">
        <v>223</v>
      </c>
      <c r="G1119" t="s">
        <v>224</v>
      </c>
      <c r="H1119" t="s">
        <v>16</v>
      </c>
    </row>
    <row r="1120" spans="1:10" x14ac:dyDescent="0.25">
      <c r="A1120" t="s">
        <v>17</v>
      </c>
      <c r="B1120" t="s">
        <v>433</v>
      </c>
      <c r="C1120" t="s">
        <v>12</v>
      </c>
      <c r="D1120">
        <v>0</v>
      </c>
      <c r="E1120" t="s">
        <v>225</v>
      </c>
      <c r="F1120" t="s">
        <v>226</v>
      </c>
      <c r="G1120" t="s">
        <v>20</v>
      </c>
      <c r="H1120" t="s">
        <v>16</v>
      </c>
    </row>
    <row r="1121" spans="1:10" x14ac:dyDescent="0.25">
      <c r="A1121" t="s">
        <v>17</v>
      </c>
      <c r="B1121" t="s">
        <v>433</v>
      </c>
      <c r="C1121" t="s">
        <v>12</v>
      </c>
      <c r="D1121">
        <v>0</v>
      </c>
      <c r="E1121" t="s">
        <v>18</v>
      </c>
      <c r="F1121" t="s">
        <v>19</v>
      </c>
      <c r="G1121" t="s">
        <v>20</v>
      </c>
      <c r="H1121" t="s">
        <v>16</v>
      </c>
    </row>
    <row r="1122" spans="1:10" x14ac:dyDescent="0.25">
      <c r="A1122" t="s">
        <v>35</v>
      </c>
      <c r="B1122" t="s">
        <v>433</v>
      </c>
      <c r="C1122" t="s">
        <v>12</v>
      </c>
      <c r="D1122">
        <v>9000</v>
      </c>
      <c r="E1122" t="s">
        <v>106</v>
      </c>
      <c r="F1122" t="s">
        <v>107</v>
      </c>
      <c r="G1122" t="s">
        <v>108</v>
      </c>
      <c r="H1122" t="s">
        <v>109</v>
      </c>
      <c r="I1122">
        <v>9.8000000000000007</v>
      </c>
    </row>
    <row r="1123" spans="1:10" x14ac:dyDescent="0.25">
      <c r="A1123" t="s">
        <v>21</v>
      </c>
      <c r="B1123" t="s">
        <v>433</v>
      </c>
      <c r="C1123" t="s">
        <v>12</v>
      </c>
      <c r="D1123">
        <v>9000</v>
      </c>
      <c r="E1123" t="s">
        <v>264</v>
      </c>
      <c r="F1123" t="s">
        <v>265</v>
      </c>
      <c r="G1123" t="s">
        <v>266</v>
      </c>
      <c r="H1123" t="s">
        <v>267</v>
      </c>
      <c r="I1123">
        <v>5.3</v>
      </c>
    </row>
    <row r="1124" spans="1:10" x14ac:dyDescent="0.25">
      <c r="A1124" t="s">
        <v>17</v>
      </c>
      <c r="B1124" t="s">
        <v>433</v>
      </c>
      <c r="C1124" t="s">
        <v>12</v>
      </c>
      <c r="D1124">
        <v>5985</v>
      </c>
      <c r="E1124" t="s">
        <v>227</v>
      </c>
      <c r="F1124" t="s">
        <v>228</v>
      </c>
      <c r="G1124" t="s">
        <v>229</v>
      </c>
      <c r="H1124" t="s">
        <v>230</v>
      </c>
    </row>
    <row r="1125" spans="1:10" x14ac:dyDescent="0.25">
      <c r="A1125" t="s">
        <v>42</v>
      </c>
      <c r="B1125" t="s">
        <v>433</v>
      </c>
      <c r="C1125" t="s">
        <v>12</v>
      </c>
      <c r="D1125">
        <v>9000</v>
      </c>
      <c r="E1125" t="s">
        <v>113</v>
      </c>
      <c r="F1125" t="s">
        <v>114</v>
      </c>
      <c r="G1125" t="s">
        <v>115</v>
      </c>
      <c r="H1125" t="s">
        <v>116</v>
      </c>
      <c r="I1125">
        <v>7.5</v>
      </c>
      <c r="J1125">
        <v>4.9000000000000004</v>
      </c>
    </row>
    <row r="1126" spans="1:10" x14ac:dyDescent="0.25">
      <c r="A1126" t="s">
        <v>42</v>
      </c>
      <c r="B1126" t="s">
        <v>433</v>
      </c>
      <c r="C1126" t="s">
        <v>12</v>
      </c>
      <c r="D1126">
        <v>3389</v>
      </c>
      <c r="E1126" t="s">
        <v>65</v>
      </c>
      <c r="F1126" t="s">
        <v>66</v>
      </c>
      <c r="G1126" t="s">
        <v>67</v>
      </c>
      <c r="H1126" t="s">
        <v>68</v>
      </c>
      <c r="I1126">
        <v>7.5</v>
      </c>
      <c r="J1126">
        <v>6.1</v>
      </c>
    </row>
    <row r="1127" spans="1:10" x14ac:dyDescent="0.25">
      <c r="A1127" t="s">
        <v>42</v>
      </c>
      <c r="B1127" t="s">
        <v>433</v>
      </c>
      <c r="C1127" t="s">
        <v>12</v>
      </c>
      <c r="D1127">
        <v>9000</v>
      </c>
      <c r="E1127" t="s">
        <v>65</v>
      </c>
      <c r="F1127" t="s">
        <v>66</v>
      </c>
      <c r="G1127" t="s">
        <v>67</v>
      </c>
      <c r="H1127" t="s">
        <v>68</v>
      </c>
      <c r="I1127">
        <v>7.5</v>
      </c>
      <c r="J1127">
        <v>6.1</v>
      </c>
    </row>
    <row r="1128" spans="1:10" x14ac:dyDescent="0.25">
      <c r="A1128" t="s">
        <v>21</v>
      </c>
      <c r="B1128" t="s">
        <v>433</v>
      </c>
      <c r="C1128" t="s">
        <v>12</v>
      </c>
      <c r="D1128">
        <v>9000</v>
      </c>
      <c r="E1128" t="s">
        <v>69</v>
      </c>
      <c r="F1128" t="s">
        <v>70</v>
      </c>
      <c r="G1128" t="s">
        <v>49</v>
      </c>
      <c r="H1128" t="s">
        <v>16</v>
      </c>
      <c r="I1128">
        <v>5.3</v>
      </c>
    </row>
    <row r="1129" spans="1:10" x14ac:dyDescent="0.25">
      <c r="A1129" t="s">
        <v>17</v>
      </c>
      <c r="B1129" t="s">
        <v>433</v>
      </c>
      <c r="C1129" t="s">
        <v>12</v>
      </c>
      <c r="D1129">
        <v>0</v>
      </c>
      <c r="E1129" t="s">
        <v>211</v>
      </c>
      <c r="F1129" t="s">
        <v>212</v>
      </c>
      <c r="G1129" t="s">
        <v>20</v>
      </c>
      <c r="H1129" t="s">
        <v>213</v>
      </c>
    </row>
    <row r="1130" spans="1:10" x14ac:dyDescent="0.25">
      <c r="A1130" t="s">
        <v>17</v>
      </c>
      <c r="B1130" t="s">
        <v>433</v>
      </c>
      <c r="C1130" t="s">
        <v>12</v>
      </c>
      <c r="D1130">
        <v>0</v>
      </c>
      <c r="E1130" t="s">
        <v>231</v>
      </c>
      <c r="F1130" t="s">
        <v>232</v>
      </c>
      <c r="G1130" t="s">
        <v>233</v>
      </c>
      <c r="H1130" t="s">
        <v>234</v>
      </c>
    </row>
    <row r="1131" spans="1:10" x14ac:dyDescent="0.25">
      <c r="A1131" t="s">
        <v>21</v>
      </c>
      <c r="B1131" t="s">
        <v>433</v>
      </c>
      <c r="C1131" t="s">
        <v>12</v>
      </c>
      <c r="D1131">
        <v>3389</v>
      </c>
      <c r="E1131" t="s">
        <v>47</v>
      </c>
      <c r="F1131" t="s">
        <v>48</v>
      </c>
      <c r="G1131" t="s">
        <v>49</v>
      </c>
      <c r="H1131" t="s">
        <v>50</v>
      </c>
      <c r="I1131">
        <v>6.5</v>
      </c>
    </row>
    <row r="1132" spans="1:10" x14ac:dyDescent="0.25">
      <c r="A1132" t="s">
        <v>21</v>
      </c>
      <c r="B1132" t="s">
        <v>433</v>
      </c>
      <c r="C1132" t="s">
        <v>12</v>
      </c>
      <c r="D1132">
        <v>9000</v>
      </c>
      <c r="E1132" t="s">
        <v>47</v>
      </c>
      <c r="F1132" t="s">
        <v>48</v>
      </c>
      <c r="G1132" t="s">
        <v>49</v>
      </c>
      <c r="H1132" t="s">
        <v>50</v>
      </c>
      <c r="I1132">
        <v>6.5</v>
      </c>
    </row>
    <row r="1133" spans="1:10" x14ac:dyDescent="0.25">
      <c r="A1133" t="s">
        <v>21</v>
      </c>
      <c r="B1133" t="s">
        <v>433</v>
      </c>
      <c r="C1133" t="s">
        <v>12</v>
      </c>
      <c r="D1133">
        <v>3389</v>
      </c>
      <c r="E1133" t="s">
        <v>51</v>
      </c>
      <c r="F1133" t="s">
        <v>52</v>
      </c>
      <c r="G1133" t="s">
        <v>49</v>
      </c>
      <c r="H1133" t="s">
        <v>16</v>
      </c>
      <c r="I1133">
        <v>6.5</v>
      </c>
    </row>
    <row r="1134" spans="1:10" x14ac:dyDescent="0.25">
      <c r="A1134" t="s">
        <v>21</v>
      </c>
      <c r="B1134" t="s">
        <v>433</v>
      </c>
      <c r="C1134" t="s">
        <v>12</v>
      </c>
      <c r="D1134">
        <v>9000</v>
      </c>
      <c r="E1134" t="s">
        <v>51</v>
      </c>
      <c r="F1134" t="s">
        <v>52</v>
      </c>
      <c r="G1134" t="s">
        <v>49</v>
      </c>
      <c r="H1134" t="s">
        <v>16</v>
      </c>
      <c r="I1134">
        <v>6.5</v>
      </c>
    </row>
    <row r="1135" spans="1:10" x14ac:dyDescent="0.25">
      <c r="A1135" t="s">
        <v>21</v>
      </c>
      <c r="B1135" t="s">
        <v>433</v>
      </c>
      <c r="C1135" t="s">
        <v>12</v>
      </c>
      <c r="D1135">
        <v>445</v>
      </c>
      <c r="E1135" t="s">
        <v>71</v>
      </c>
      <c r="F1135" t="s">
        <v>72</v>
      </c>
      <c r="G1135" t="s">
        <v>73</v>
      </c>
      <c r="H1135" t="s">
        <v>74</v>
      </c>
      <c r="I1135">
        <v>5.3</v>
      </c>
    </row>
    <row r="1136" spans="1:10" x14ac:dyDescent="0.25">
      <c r="A1136" t="s">
        <v>21</v>
      </c>
      <c r="B1136" t="s">
        <v>433</v>
      </c>
      <c r="C1136" t="s">
        <v>12</v>
      </c>
      <c r="D1136">
        <v>3389</v>
      </c>
      <c r="E1136" t="s">
        <v>75</v>
      </c>
      <c r="F1136" t="s">
        <v>76</v>
      </c>
      <c r="G1136" t="s">
        <v>77</v>
      </c>
      <c r="H1136" t="s">
        <v>78</v>
      </c>
      <c r="I1136">
        <v>4</v>
      </c>
    </row>
    <row r="1137" spans="1:10" x14ac:dyDescent="0.25">
      <c r="A1137" t="s">
        <v>21</v>
      </c>
      <c r="B1137" t="s">
        <v>433</v>
      </c>
      <c r="C1137" t="s">
        <v>12</v>
      </c>
      <c r="D1137">
        <v>9000</v>
      </c>
      <c r="E1137" t="s">
        <v>120</v>
      </c>
      <c r="F1137" t="s">
        <v>121</v>
      </c>
      <c r="G1137" t="s">
        <v>122</v>
      </c>
      <c r="H1137" t="s">
        <v>123</v>
      </c>
      <c r="I1137">
        <v>5.9</v>
      </c>
      <c r="J1137">
        <v>3.6</v>
      </c>
    </row>
    <row r="1138" spans="1:10" x14ac:dyDescent="0.25">
      <c r="A1138" t="s">
        <v>10</v>
      </c>
      <c r="B1138" t="s">
        <v>433</v>
      </c>
      <c r="C1138" t="s">
        <v>12</v>
      </c>
      <c r="D1138">
        <v>9000</v>
      </c>
      <c r="E1138" t="s">
        <v>128</v>
      </c>
      <c r="F1138" t="s">
        <v>129</v>
      </c>
      <c r="G1138" t="s">
        <v>130</v>
      </c>
      <c r="H1138" t="s">
        <v>131</v>
      </c>
      <c r="I1138">
        <v>3.4</v>
      </c>
      <c r="J1138">
        <v>5.0999999999999996</v>
      </c>
    </row>
    <row r="1139" spans="1:10" x14ac:dyDescent="0.25">
      <c r="A1139" t="s">
        <v>10</v>
      </c>
      <c r="B1139" t="s">
        <v>433</v>
      </c>
      <c r="C1139" t="s">
        <v>12</v>
      </c>
      <c r="D1139">
        <v>445</v>
      </c>
      <c r="E1139" t="s">
        <v>235</v>
      </c>
      <c r="F1139" t="s">
        <v>236</v>
      </c>
      <c r="G1139" t="s">
        <v>237</v>
      </c>
      <c r="H1139" t="s">
        <v>238</v>
      </c>
    </row>
    <row r="1140" spans="1:10" x14ac:dyDescent="0.25">
      <c r="A1140" t="s">
        <v>17</v>
      </c>
      <c r="B1140" t="s">
        <v>433</v>
      </c>
      <c r="C1140" t="s">
        <v>12</v>
      </c>
      <c r="D1140">
        <v>445</v>
      </c>
      <c r="E1140" t="s">
        <v>87</v>
      </c>
      <c r="F1140" t="s">
        <v>88</v>
      </c>
      <c r="G1140" t="s">
        <v>20</v>
      </c>
      <c r="H1140" t="s">
        <v>16</v>
      </c>
    </row>
    <row r="1141" spans="1:10" x14ac:dyDescent="0.25">
      <c r="A1141" t="s">
        <v>21</v>
      </c>
      <c r="B1141" t="s">
        <v>433</v>
      </c>
      <c r="C1141" t="s">
        <v>12</v>
      </c>
      <c r="D1141">
        <v>3389</v>
      </c>
      <c r="E1141" t="s">
        <v>79</v>
      </c>
      <c r="F1141" t="s">
        <v>80</v>
      </c>
      <c r="G1141" t="s">
        <v>81</v>
      </c>
      <c r="H1141" t="s">
        <v>82</v>
      </c>
      <c r="I1141">
        <v>6.5</v>
      </c>
    </row>
    <row r="1142" spans="1:10" x14ac:dyDescent="0.25">
      <c r="A1142" t="s">
        <v>21</v>
      </c>
      <c r="B1142" t="s">
        <v>433</v>
      </c>
      <c r="C1142" t="s">
        <v>12</v>
      </c>
      <c r="D1142">
        <v>9000</v>
      </c>
      <c r="E1142" t="s">
        <v>79</v>
      </c>
      <c r="F1142" t="s">
        <v>80</v>
      </c>
      <c r="G1142" t="s">
        <v>81</v>
      </c>
      <c r="H1142" t="s">
        <v>82</v>
      </c>
      <c r="I1142">
        <v>6.5</v>
      </c>
    </row>
    <row r="1143" spans="1:10" x14ac:dyDescent="0.25">
      <c r="A1143" t="s">
        <v>10</v>
      </c>
      <c r="B1143" t="s">
        <v>433</v>
      </c>
      <c r="C1143" t="s">
        <v>12</v>
      </c>
      <c r="D1143">
        <v>3389</v>
      </c>
      <c r="E1143" t="s">
        <v>243</v>
      </c>
      <c r="F1143" t="s">
        <v>80</v>
      </c>
      <c r="G1143" t="s">
        <v>84</v>
      </c>
      <c r="H1143" t="s">
        <v>244</v>
      </c>
    </row>
    <row r="1144" spans="1:10" x14ac:dyDescent="0.25">
      <c r="A1144" t="s">
        <v>10</v>
      </c>
      <c r="B1144" t="s">
        <v>433</v>
      </c>
      <c r="C1144" t="s">
        <v>12</v>
      </c>
      <c r="D1144">
        <v>9000</v>
      </c>
      <c r="E1144" t="s">
        <v>243</v>
      </c>
      <c r="F1144" t="s">
        <v>80</v>
      </c>
      <c r="G1144" t="s">
        <v>84</v>
      </c>
      <c r="H1144" t="s">
        <v>244</v>
      </c>
    </row>
    <row r="1145" spans="1:10" x14ac:dyDescent="0.25">
      <c r="A1145" t="s">
        <v>21</v>
      </c>
      <c r="B1145" t="s">
        <v>433</v>
      </c>
      <c r="C1145" t="s">
        <v>12</v>
      </c>
      <c r="D1145">
        <v>3389</v>
      </c>
      <c r="E1145" t="s">
        <v>83</v>
      </c>
      <c r="F1145" t="s">
        <v>80</v>
      </c>
      <c r="G1145" t="s">
        <v>84</v>
      </c>
      <c r="H1145" t="s">
        <v>85</v>
      </c>
      <c r="I1145">
        <v>6.5</v>
      </c>
    </row>
    <row r="1146" spans="1:10" x14ac:dyDescent="0.25">
      <c r="A1146" t="s">
        <v>21</v>
      </c>
      <c r="B1146" t="s">
        <v>433</v>
      </c>
      <c r="C1146" t="s">
        <v>12</v>
      </c>
      <c r="D1146">
        <v>9000</v>
      </c>
      <c r="E1146" t="s">
        <v>83</v>
      </c>
      <c r="F1146" t="s">
        <v>80</v>
      </c>
      <c r="G1146" t="s">
        <v>84</v>
      </c>
      <c r="H1146" t="s">
        <v>85</v>
      </c>
      <c r="I1146">
        <v>6.5</v>
      </c>
    </row>
    <row r="1147" spans="1:10" x14ac:dyDescent="0.25">
      <c r="A1147" t="s">
        <v>17</v>
      </c>
      <c r="B1147" t="s">
        <v>434</v>
      </c>
      <c r="C1147" t="s">
        <v>12</v>
      </c>
      <c r="D1147">
        <v>3389</v>
      </c>
      <c r="E1147" t="s">
        <v>222</v>
      </c>
      <c r="F1147" t="s">
        <v>223</v>
      </c>
      <c r="G1147" t="s">
        <v>224</v>
      </c>
      <c r="H1147" t="s">
        <v>16</v>
      </c>
    </row>
    <row r="1148" spans="1:10" x14ac:dyDescent="0.25">
      <c r="A1148" t="s">
        <v>17</v>
      </c>
      <c r="B1148" t="s">
        <v>434</v>
      </c>
      <c r="C1148" t="s">
        <v>12</v>
      </c>
      <c r="D1148">
        <v>0</v>
      </c>
      <c r="E1148" t="s">
        <v>225</v>
      </c>
      <c r="F1148" t="s">
        <v>226</v>
      </c>
      <c r="G1148" t="s">
        <v>20</v>
      </c>
      <c r="H1148" t="s">
        <v>16</v>
      </c>
    </row>
    <row r="1149" spans="1:10" x14ac:dyDescent="0.25">
      <c r="A1149" t="s">
        <v>17</v>
      </c>
      <c r="B1149" t="s">
        <v>434</v>
      </c>
      <c r="C1149" t="s">
        <v>12</v>
      </c>
      <c r="D1149">
        <v>0</v>
      </c>
      <c r="E1149" t="s">
        <v>18</v>
      </c>
      <c r="F1149" t="s">
        <v>19</v>
      </c>
      <c r="G1149" t="s">
        <v>20</v>
      </c>
      <c r="H1149" t="s">
        <v>16</v>
      </c>
    </row>
    <row r="1150" spans="1:10" x14ac:dyDescent="0.25">
      <c r="A1150" t="s">
        <v>17</v>
      </c>
      <c r="B1150" t="s">
        <v>434</v>
      </c>
      <c r="C1150" t="s">
        <v>12</v>
      </c>
      <c r="D1150">
        <v>5985</v>
      </c>
      <c r="E1150" t="s">
        <v>227</v>
      </c>
      <c r="F1150" t="s">
        <v>228</v>
      </c>
      <c r="G1150" t="s">
        <v>229</v>
      </c>
      <c r="H1150" t="s">
        <v>230</v>
      </c>
    </row>
    <row r="1151" spans="1:10" x14ac:dyDescent="0.25">
      <c r="A1151" t="s">
        <v>42</v>
      </c>
      <c r="B1151" t="s">
        <v>434</v>
      </c>
      <c r="C1151" t="s">
        <v>12</v>
      </c>
      <c r="D1151">
        <v>3389</v>
      </c>
      <c r="E1151" t="s">
        <v>65</v>
      </c>
      <c r="F1151" t="s">
        <v>66</v>
      </c>
      <c r="G1151" t="s">
        <v>67</v>
      </c>
      <c r="H1151" t="s">
        <v>68</v>
      </c>
      <c r="I1151">
        <v>7.5</v>
      </c>
      <c r="J1151">
        <v>6.1</v>
      </c>
    </row>
    <row r="1152" spans="1:10" x14ac:dyDescent="0.25">
      <c r="A1152" t="s">
        <v>17</v>
      </c>
      <c r="B1152" t="s">
        <v>434</v>
      </c>
      <c r="C1152" t="s">
        <v>12</v>
      </c>
      <c r="D1152">
        <v>0</v>
      </c>
      <c r="E1152" t="s">
        <v>211</v>
      </c>
      <c r="F1152" t="s">
        <v>212</v>
      </c>
      <c r="G1152" t="s">
        <v>20</v>
      </c>
      <c r="H1152" t="s">
        <v>213</v>
      </c>
    </row>
    <row r="1153" spans="1:9" x14ac:dyDescent="0.25">
      <c r="A1153" t="s">
        <v>17</v>
      </c>
      <c r="B1153" t="s">
        <v>434</v>
      </c>
      <c r="C1153" t="s">
        <v>12</v>
      </c>
      <c r="D1153">
        <v>0</v>
      </c>
      <c r="E1153" t="s">
        <v>231</v>
      </c>
      <c r="F1153" t="s">
        <v>232</v>
      </c>
      <c r="G1153" t="s">
        <v>233</v>
      </c>
      <c r="H1153" t="s">
        <v>234</v>
      </c>
    </row>
    <row r="1154" spans="1:9" x14ac:dyDescent="0.25">
      <c r="A1154" t="s">
        <v>21</v>
      </c>
      <c r="B1154" t="s">
        <v>434</v>
      </c>
      <c r="C1154" t="s">
        <v>12</v>
      </c>
      <c r="D1154">
        <v>3389</v>
      </c>
      <c r="E1154" t="s">
        <v>47</v>
      </c>
      <c r="F1154" t="s">
        <v>48</v>
      </c>
      <c r="G1154" t="s">
        <v>49</v>
      </c>
      <c r="H1154" t="s">
        <v>50</v>
      </c>
      <c r="I1154">
        <v>6.5</v>
      </c>
    </row>
    <row r="1155" spans="1:9" x14ac:dyDescent="0.25">
      <c r="A1155" t="s">
        <v>21</v>
      </c>
      <c r="B1155" t="s">
        <v>434</v>
      </c>
      <c r="C1155" t="s">
        <v>12</v>
      </c>
      <c r="D1155">
        <v>3389</v>
      </c>
      <c r="E1155" t="s">
        <v>51</v>
      </c>
      <c r="F1155" t="s">
        <v>52</v>
      </c>
      <c r="G1155" t="s">
        <v>49</v>
      </c>
      <c r="H1155" t="s">
        <v>16</v>
      </c>
      <c r="I1155">
        <v>6.5</v>
      </c>
    </row>
    <row r="1156" spans="1:9" x14ac:dyDescent="0.25">
      <c r="A1156" t="s">
        <v>21</v>
      </c>
      <c r="B1156" t="s">
        <v>434</v>
      </c>
      <c r="C1156" t="s">
        <v>12</v>
      </c>
      <c r="D1156">
        <v>445</v>
      </c>
      <c r="E1156" t="s">
        <v>71</v>
      </c>
      <c r="F1156" t="s">
        <v>72</v>
      </c>
      <c r="G1156" t="s">
        <v>73</v>
      </c>
      <c r="H1156" t="s">
        <v>74</v>
      </c>
      <c r="I1156">
        <v>5.3</v>
      </c>
    </row>
    <row r="1157" spans="1:9" x14ac:dyDescent="0.25">
      <c r="A1157" t="s">
        <v>21</v>
      </c>
      <c r="B1157" t="s">
        <v>434</v>
      </c>
      <c r="C1157" t="s">
        <v>12</v>
      </c>
      <c r="D1157">
        <v>3389</v>
      </c>
      <c r="E1157" t="s">
        <v>75</v>
      </c>
      <c r="F1157" t="s">
        <v>76</v>
      </c>
      <c r="G1157" t="s">
        <v>77</v>
      </c>
      <c r="H1157" t="s">
        <v>78</v>
      </c>
      <c r="I1157">
        <v>4</v>
      </c>
    </row>
    <row r="1158" spans="1:9" x14ac:dyDescent="0.25">
      <c r="A1158" t="s">
        <v>17</v>
      </c>
      <c r="B1158" t="s">
        <v>434</v>
      </c>
      <c r="C1158" t="s">
        <v>12</v>
      </c>
      <c r="D1158">
        <v>445</v>
      </c>
      <c r="E1158" t="s">
        <v>87</v>
      </c>
      <c r="F1158" t="s">
        <v>88</v>
      </c>
      <c r="G1158" t="s">
        <v>20</v>
      </c>
      <c r="H1158" t="s">
        <v>16</v>
      </c>
    </row>
    <row r="1159" spans="1:9" x14ac:dyDescent="0.25">
      <c r="A1159" t="s">
        <v>21</v>
      </c>
      <c r="B1159" t="s">
        <v>434</v>
      </c>
      <c r="C1159" t="s">
        <v>12</v>
      </c>
      <c r="D1159">
        <v>3389</v>
      </c>
      <c r="E1159" t="s">
        <v>79</v>
      </c>
      <c r="F1159" t="s">
        <v>80</v>
      </c>
      <c r="G1159" t="s">
        <v>81</v>
      </c>
      <c r="H1159" t="s">
        <v>82</v>
      </c>
      <c r="I1159">
        <v>6.5</v>
      </c>
    </row>
    <row r="1160" spans="1:9" x14ac:dyDescent="0.25">
      <c r="A1160" t="s">
        <v>10</v>
      </c>
      <c r="B1160" t="s">
        <v>434</v>
      </c>
      <c r="C1160" t="s">
        <v>12</v>
      </c>
      <c r="D1160">
        <v>3389</v>
      </c>
      <c r="E1160" t="s">
        <v>243</v>
      </c>
      <c r="F1160" t="s">
        <v>80</v>
      </c>
      <c r="G1160" t="s">
        <v>84</v>
      </c>
      <c r="H1160" t="s">
        <v>244</v>
      </c>
    </row>
    <row r="1161" spans="1:9" x14ac:dyDescent="0.25">
      <c r="A1161" t="s">
        <v>21</v>
      </c>
      <c r="B1161" t="s">
        <v>434</v>
      </c>
      <c r="C1161" t="s">
        <v>12</v>
      </c>
      <c r="D1161">
        <v>3389</v>
      </c>
      <c r="E1161" t="s">
        <v>83</v>
      </c>
      <c r="F1161" t="s">
        <v>80</v>
      </c>
      <c r="G1161" t="s">
        <v>84</v>
      </c>
      <c r="H1161" t="s">
        <v>85</v>
      </c>
      <c r="I1161">
        <v>6.5</v>
      </c>
    </row>
    <row r="1162" spans="1:9" x14ac:dyDescent="0.25">
      <c r="A1162" t="s">
        <v>17</v>
      </c>
      <c r="B1162" t="s">
        <v>435</v>
      </c>
      <c r="C1162" t="s">
        <v>12</v>
      </c>
      <c r="D1162">
        <v>0</v>
      </c>
      <c r="E1162" t="s">
        <v>225</v>
      </c>
      <c r="F1162" t="s">
        <v>226</v>
      </c>
      <c r="G1162" t="s">
        <v>20</v>
      </c>
      <c r="H1162" t="s">
        <v>16</v>
      </c>
    </row>
    <row r="1163" spans="1:9" x14ac:dyDescent="0.25">
      <c r="A1163" t="s">
        <v>17</v>
      </c>
      <c r="B1163" t="s">
        <v>435</v>
      </c>
      <c r="C1163" t="s">
        <v>12</v>
      </c>
      <c r="D1163">
        <v>0</v>
      </c>
      <c r="E1163" t="s">
        <v>18</v>
      </c>
      <c r="F1163" t="s">
        <v>19</v>
      </c>
      <c r="G1163" t="s">
        <v>20</v>
      </c>
      <c r="H1163" t="s">
        <v>16</v>
      </c>
    </row>
    <row r="1164" spans="1:9" x14ac:dyDescent="0.25">
      <c r="A1164" t="s">
        <v>17</v>
      </c>
      <c r="B1164" t="s">
        <v>435</v>
      </c>
      <c r="C1164" t="s">
        <v>12</v>
      </c>
      <c r="D1164">
        <v>5985</v>
      </c>
      <c r="E1164" t="s">
        <v>227</v>
      </c>
      <c r="F1164" t="s">
        <v>228</v>
      </c>
      <c r="G1164" t="s">
        <v>229</v>
      </c>
      <c r="H1164" t="s">
        <v>230</v>
      </c>
    </row>
    <row r="1165" spans="1:9" x14ac:dyDescent="0.25">
      <c r="A1165" t="s">
        <v>17</v>
      </c>
      <c r="B1165" t="s">
        <v>435</v>
      </c>
      <c r="C1165" t="s">
        <v>12</v>
      </c>
      <c r="D1165">
        <v>0</v>
      </c>
      <c r="E1165" t="s">
        <v>211</v>
      </c>
      <c r="F1165" t="s">
        <v>212</v>
      </c>
      <c r="G1165" t="s">
        <v>20</v>
      </c>
      <c r="H1165" t="s">
        <v>213</v>
      </c>
    </row>
    <row r="1166" spans="1:9" x14ac:dyDescent="0.25">
      <c r="A1166" t="s">
        <v>17</v>
      </c>
      <c r="B1166" t="s">
        <v>435</v>
      </c>
      <c r="C1166" t="s">
        <v>12</v>
      </c>
      <c r="D1166">
        <v>0</v>
      </c>
      <c r="E1166" t="s">
        <v>231</v>
      </c>
      <c r="F1166" t="s">
        <v>232</v>
      </c>
      <c r="G1166" t="s">
        <v>233</v>
      </c>
      <c r="H1166" t="s">
        <v>234</v>
      </c>
    </row>
    <row r="1167" spans="1:9" x14ac:dyDescent="0.25">
      <c r="A1167" t="s">
        <v>21</v>
      </c>
      <c r="B1167" t="s">
        <v>435</v>
      </c>
      <c r="C1167" t="s">
        <v>12</v>
      </c>
      <c r="D1167">
        <v>445</v>
      </c>
      <c r="E1167" t="s">
        <v>71</v>
      </c>
      <c r="F1167" t="s">
        <v>72</v>
      </c>
      <c r="G1167" t="s">
        <v>73</v>
      </c>
      <c r="H1167" t="s">
        <v>74</v>
      </c>
      <c r="I1167">
        <v>5.3</v>
      </c>
    </row>
    <row r="1168" spans="1:9" x14ac:dyDescent="0.25">
      <c r="A1168" t="s">
        <v>17</v>
      </c>
      <c r="B1168" t="s">
        <v>435</v>
      </c>
      <c r="C1168" t="s">
        <v>12</v>
      </c>
      <c r="D1168">
        <v>445</v>
      </c>
      <c r="E1168" t="s">
        <v>87</v>
      </c>
      <c r="F1168" t="s">
        <v>88</v>
      </c>
      <c r="G1168" t="s">
        <v>20</v>
      </c>
      <c r="H1168" t="s">
        <v>16</v>
      </c>
    </row>
    <row r="1169" spans="1:10" x14ac:dyDescent="0.25">
      <c r="A1169" t="s">
        <v>17</v>
      </c>
      <c r="B1169" t="s">
        <v>436</v>
      </c>
      <c r="C1169" t="s">
        <v>12</v>
      </c>
      <c r="D1169">
        <v>3389</v>
      </c>
      <c r="E1169" t="s">
        <v>222</v>
      </c>
      <c r="F1169" t="s">
        <v>223</v>
      </c>
      <c r="G1169" t="s">
        <v>224</v>
      </c>
      <c r="H1169" t="s">
        <v>16</v>
      </c>
    </row>
    <row r="1170" spans="1:10" x14ac:dyDescent="0.25">
      <c r="A1170" t="s">
        <v>17</v>
      </c>
      <c r="B1170" t="s">
        <v>436</v>
      </c>
      <c r="C1170" t="s">
        <v>12</v>
      </c>
      <c r="D1170">
        <v>0</v>
      </c>
      <c r="E1170" t="s">
        <v>225</v>
      </c>
      <c r="F1170" t="s">
        <v>226</v>
      </c>
      <c r="G1170" t="s">
        <v>20</v>
      </c>
      <c r="H1170" t="s">
        <v>16</v>
      </c>
    </row>
    <row r="1171" spans="1:10" x14ac:dyDescent="0.25">
      <c r="A1171" t="s">
        <v>17</v>
      </c>
      <c r="B1171" t="s">
        <v>436</v>
      </c>
      <c r="C1171" t="s">
        <v>12</v>
      </c>
      <c r="D1171">
        <v>0</v>
      </c>
      <c r="E1171" t="s">
        <v>18</v>
      </c>
      <c r="F1171" t="s">
        <v>19</v>
      </c>
      <c r="G1171" t="s">
        <v>20</v>
      </c>
      <c r="H1171" t="s">
        <v>16</v>
      </c>
    </row>
    <row r="1172" spans="1:10" x14ac:dyDescent="0.25">
      <c r="A1172" t="s">
        <v>17</v>
      </c>
      <c r="B1172" t="s">
        <v>436</v>
      </c>
      <c r="C1172" t="s">
        <v>12</v>
      </c>
      <c r="D1172">
        <v>5985</v>
      </c>
      <c r="E1172" t="s">
        <v>227</v>
      </c>
      <c r="F1172" t="s">
        <v>228</v>
      </c>
      <c r="G1172" t="s">
        <v>229</v>
      </c>
      <c r="H1172" t="s">
        <v>230</v>
      </c>
    </row>
    <row r="1173" spans="1:10" x14ac:dyDescent="0.25">
      <c r="A1173" t="s">
        <v>42</v>
      </c>
      <c r="B1173" t="s">
        <v>436</v>
      </c>
      <c r="C1173" t="s">
        <v>12</v>
      </c>
      <c r="D1173">
        <v>3389</v>
      </c>
      <c r="E1173" t="s">
        <v>65</v>
      </c>
      <c r="F1173" t="s">
        <v>66</v>
      </c>
      <c r="G1173" t="s">
        <v>67</v>
      </c>
      <c r="H1173" t="s">
        <v>68</v>
      </c>
      <c r="I1173">
        <v>7.5</v>
      </c>
      <c r="J1173">
        <v>6.1</v>
      </c>
    </row>
    <row r="1174" spans="1:10" x14ac:dyDescent="0.25">
      <c r="A1174" t="s">
        <v>17</v>
      </c>
      <c r="B1174" t="s">
        <v>436</v>
      </c>
      <c r="C1174" t="s">
        <v>12</v>
      </c>
      <c r="D1174">
        <v>0</v>
      </c>
      <c r="E1174" t="s">
        <v>211</v>
      </c>
      <c r="F1174" t="s">
        <v>212</v>
      </c>
      <c r="G1174" t="s">
        <v>20</v>
      </c>
      <c r="H1174" t="s">
        <v>213</v>
      </c>
    </row>
    <row r="1175" spans="1:10" x14ac:dyDescent="0.25">
      <c r="A1175" t="s">
        <v>17</v>
      </c>
      <c r="B1175" t="s">
        <v>436</v>
      </c>
      <c r="C1175" t="s">
        <v>12</v>
      </c>
      <c r="D1175">
        <v>0</v>
      </c>
      <c r="E1175" t="s">
        <v>231</v>
      </c>
      <c r="F1175" t="s">
        <v>232</v>
      </c>
      <c r="G1175" t="s">
        <v>233</v>
      </c>
      <c r="H1175" t="s">
        <v>234</v>
      </c>
    </row>
    <row r="1176" spans="1:10" x14ac:dyDescent="0.25">
      <c r="A1176" t="s">
        <v>21</v>
      </c>
      <c r="B1176" t="s">
        <v>436</v>
      </c>
      <c r="C1176" t="s">
        <v>12</v>
      </c>
      <c r="D1176">
        <v>3389</v>
      </c>
      <c r="E1176" t="s">
        <v>47</v>
      </c>
      <c r="F1176" t="s">
        <v>48</v>
      </c>
      <c r="G1176" t="s">
        <v>49</v>
      </c>
      <c r="H1176" t="s">
        <v>50</v>
      </c>
      <c r="I1176">
        <v>6.5</v>
      </c>
    </row>
    <row r="1177" spans="1:10" x14ac:dyDescent="0.25">
      <c r="A1177" t="s">
        <v>21</v>
      </c>
      <c r="B1177" t="s">
        <v>436</v>
      </c>
      <c r="C1177" t="s">
        <v>12</v>
      </c>
      <c r="D1177">
        <v>3389</v>
      </c>
      <c r="E1177" t="s">
        <v>51</v>
      </c>
      <c r="F1177" t="s">
        <v>52</v>
      </c>
      <c r="G1177" t="s">
        <v>49</v>
      </c>
      <c r="H1177" t="s">
        <v>16</v>
      </c>
      <c r="I1177">
        <v>6.5</v>
      </c>
    </row>
    <row r="1178" spans="1:10" x14ac:dyDescent="0.25">
      <c r="A1178" t="s">
        <v>21</v>
      </c>
      <c r="B1178" t="s">
        <v>436</v>
      </c>
      <c r="C1178" t="s">
        <v>12</v>
      </c>
      <c r="D1178">
        <v>445</v>
      </c>
      <c r="E1178" t="s">
        <v>71</v>
      </c>
      <c r="F1178" t="s">
        <v>72</v>
      </c>
      <c r="G1178" t="s">
        <v>73</v>
      </c>
      <c r="H1178" t="s">
        <v>74</v>
      </c>
      <c r="I1178">
        <v>5.3</v>
      </c>
    </row>
    <row r="1179" spans="1:10" x14ac:dyDescent="0.25">
      <c r="A1179" t="s">
        <v>21</v>
      </c>
      <c r="B1179" t="s">
        <v>436</v>
      </c>
      <c r="C1179" t="s">
        <v>12</v>
      </c>
      <c r="D1179">
        <v>3389</v>
      </c>
      <c r="E1179" t="s">
        <v>75</v>
      </c>
      <c r="F1179" t="s">
        <v>76</v>
      </c>
      <c r="G1179" t="s">
        <v>77</v>
      </c>
      <c r="H1179" t="s">
        <v>78</v>
      </c>
      <c r="I1179">
        <v>4</v>
      </c>
    </row>
    <row r="1180" spans="1:10" x14ac:dyDescent="0.25">
      <c r="A1180" t="s">
        <v>17</v>
      </c>
      <c r="B1180" t="s">
        <v>436</v>
      </c>
      <c r="C1180" t="s">
        <v>12</v>
      </c>
      <c r="D1180">
        <v>445</v>
      </c>
      <c r="E1180" t="s">
        <v>87</v>
      </c>
      <c r="F1180" t="s">
        <v>88</v>
      </c>
      <c r="G1180" t="s">
        <v>20</v>
      </c>
      <c r="H1180" t="s">
        <v>16</v>
      </c>
    </row>
    <row r="1181" spans="1:10" x14ac:dyDescent="0.25">
      <c r="A1181" t="s">
        <v>21</v>
      </c>
      <c r="B1181" t="s">
        <v>436</v>
      </c>
      <c r="C1181" t="s">
        <v>12</v>
      </c>
      <c r="D1181">
        <v>3389</v>
      </c>
      <c r="E1181" t="s">
        <v>79</v>
      </c>
      <c r="F1181" t="s">
        <v>80</v>
      </c>
      <c r="G1181" t="s">
        <v>81</v>
      </c>
      <c r="H1181" t="s">
        <v>82</v>
      </c>
      <c r="I1181">
        <v>6.5</v>
      </c>
    </row>
    <row r="1182" spans="1:10" x14ac:dyDescent="0.25">
      <c r="A1182" t="s">
        <v>10</v>
      </c>
      <c r="B1182" t="s">
        <v>436</v>
      </c>
      <c r="C1182" t="s">
        <v>12</v>
      </c>
      <c r="D1182">
        <v>3389</v>
      </c>
      <c r="E1182" t="s">
        <v>243</v>
      </c>
      <c r="F1182" t="s">
        <v>80</v>
      </c>
      <c r="G1182" t="s">
        <v>84</v>
      </c>
      <c r="H1182" t="s">
        <v>244</v>
      </c>
    </row>
    <row r="1183" spans="1:10" x14ac:dyDescent="0.25">
      <c r="A1183" t="s">
        <v>21</v>
      </c>
      <c r="B1183" t="s">
        <v>436</v>
      </c>
      <c r="C1183" t="s">
        <v>12</v>
      </c>
      <c r="D1183">
        <v>3389</v>
      </c>
      <c r="E1183" t="s">
        <v>83</v>
      </c>
      <c r="F1183" t="s">
        <v>80</v>
      </c>
      <c r="G1183" t="s">
        <v>84</v>
      </c>
      <c r="H1183" t="s">
        <v>85</v>
      </c>
      <c r="I1183">
        <v>6.5</v>
      </c>
    </row>
    <row r="1184" spans="1:10" x14ac:dyDescent="0.25">
      <c r="A1184" t="s">
        <v>17</v>
      </c>
      <c r="B1184" t="s">
        <v>437</v>
      </c>
      <c r="C1184" t="s">
        <v>12</v>
      </c>
      <c r="D1184">
        <v>3389</v>
      </c>
      <c r="E1184" t="s">
        <v>222</v>
      </c>
      <c r="F1184" t="s">
        <v>223</v>
      </c>
      <c r="G1184" t="s">
        <v>224</v>
      </c>
      <c r="H1184" t="s">
        <v>16</v>
      </c>
    </row>
    <row r="1185" spans="1:10" x14ac:dyDescent="0.25">
      <c r="A1185" t="s">
        <v>17</v>
      </c>
      <c r="B1185" t="s">
        <v>437</v>
      </c>
      <c r="C1185" t="s">
        <v>12</v>
      </c>
      <c r="D1185">
        <v>0</v>
      </c>
      <c r="E1185" t="s">
        <v>225</v>
      </c>
      <c r="F1185" t="s">
        <v>226</v>
      </c>
      <c r="G1185" t="s">
        <v>20</v>
      </c>
      <c r="H1185" t="s">
        <v>16</v>
      </c>
    </row>
    <row r="1186" spans="1:10" x14ac:dyDescent="0.25">
      <c r="A1186" t="s">
        <v>21</v>
      </c>
      <c r="B1186" t="s">
        <v>437</v>
      </c>
      <c r="C1186" t="s">
        <v>12</v>
      </c>
      <c r="D1186">
        <v>3389</v>
      </c>
      <c r="E1186" t="s">
        <v>102</v>
      </c>
      <c r="F1186" t="s">
        <v>103</v>
      </c>
      <c r="G1186" t="s">
        <v>104</v>
      </c>
      <c r="H1186" t="s">
        <v>105</v>
      </c>
      <c r="I1186">
        <v>6.5</v>
      </c>
      <c r="J1186">
        <v>2.5</v>
      </c>
    </row>
    <row r="1187" spans="1:10" x14ac:dyDescent="0.25">
      <c r="A1187" t="s">
        <v>17</v>
      </c>
      <c r="B1187" t="s">
        <v>437</v>
      </c>
      <c r="C1187" t="s">
        <v>12</v>
      </c>
      <c r="D1187">
        <v>0</v>
      </c>
      <c r="E1187" t="s">
        <v>18</v>
      </c>
      <c r="F1187" t="s">
        <v>19</v>
      </c>
      <c r="G1187" t="s">
        <v>20</v>
      </c>
      <c r="H1187" t="s">
        <v>16</v>
      </c>
    </row>
    <row r="1188" spans="1:10" x14ac:dyDescent="0.25">
      <c r="A1188" t="s">
        <v>35</v>
      </c>
      <c r="B1188" t="s">
        <v>437</v>
      </c>
      <c r="C1188" t="s">
        <v>12</v>
      </c>
      <c r="D1188">
        <v>49244</v>
      </c>
      <c r="E1188" t="s">
        <v>106</v>
      </c>
      <c r="F1188" t="s">
        <v>107</v>
      </c>
      <c r="G1188" t="s">
        <v>108</v>
      </c>
      <c r="H1188" t="s">
        <v>109</v>
      </c>
      <c r="I1188">
        <v>9.8000000000000007</v>
      </c>
    </row>
    <row r="1189" spans="1:10" x14ac:dyDescent="0.25">
      <c r="A1189" t="s">
        <v>10</v>
      </c>
      <c r="B1189" t="s">
        <v>437</v>
      </c>
      <c r="C1189" t="s">
        <v>12</v>
      </c>
      <c r="D1189">
        <v>3389</v>
      </c>
      <c r="E1189" t="s">
        <v>110</v>
      </c>
      <c r="F1189" t="s">
        <v>111</v>
      </c>
      <c r="G1189" t="s">
        <v>112</v>
      </c>
      <c r="H1189" t="s">
        <v>16</v>
      </c>
    </row>
    <row r="1190" spans="1:10" x14ac:dyDescent="0.25">
      <c r="A1190" t="s">
        <v>17</v>
      </c>
      <c r="B1190" t="s">
        <v>437</v>
      </c>
      <c r="C1190" t="s">
        <v>12</v>
      </c>
      <c r="D1190">
        <v>5985</v>
      </c>
      <c r="E1190" t="s">
        <v>227</v>
      </c>
      <c r="F1190" t="s">
        <v>228</v>
      </c>
      <c r="G1190" t="s">
        <v>229</v>
      </c>
      <c r="H1190" t="s">
        <v>230</v>
      </c>
    </row>
    <row r="1191" spans="1:10" x14ac:dyDescent="0.25">
      <c r="A1191" t="s">
        <v>42</v>
      </c>
      <c r="B1191" t="s">
        <v>437</v>
      </c>
      <c r="C1191" t="s">
        <v>12</v>
      </c>
      <c r="D1191">
        <v>3389</v>
      </c>
      <c r="E1191" t="s">
        <v>113</v>
      </c>
      <c r="F1191" t="s">
        <v>114</v>
      </c>
      <c r="G1191" t="s">
        <v>115</v>
      </c>
      <c r="H1191" t="s">
        <v>116</v>
      </c>
      <c r="I1191">
        <v>7.5</v>
      </c>
      <c r="J1191">
        <v>4.9000000000000004</v>
      </c>
    </row>
    <row r="1192" spans="1:10" x14ac:dyDescent="0.25">
      <c r="A1192" t="s">
        <v>42</v>
      </c>
      <c r="B1192" t="s">
        <v>437</v>
      </c>
      <c r="C1192" t="s">
        <v>12</v>
      </c>
      <c r="D1192">
        <v>49244</v>
      </c>
      <c r="E1192" t="s">
        <v>113</v>
      </c>
      <c r="F1192" t="s">
        <v>114</v>
      </c>
      <c r="G1192" t="s">
        <v>115</v>
      </c>
      <c r="H1192" t="s">
        <v>116</v>
      </c>
      <c r="I1192">
        <v>7.5</v>
      </c>
      <c r="J1192">
        <v>4.9000000000000004</v>
      </c>
    </row>
    <row r="1193" spans="1:10" x14ac:dyDescent="0.25">
      <c r="A1193" t="s">
        <v>42</v>
      </c>
      <c r="B1193" t="s">
        <v>437</v>
      </c>
      <c r="C1193" t="s">
        <v>12</v>
      </c>
      <c r="D1193">
        <v>3389</v>
      </c>
      <c r="E1193" t="s">
        <v>65</v>
      </c>
      <c r="F1193" t="s">
        <v>66</v>
      </c>
      <c r="G1193" t="s">
        <v>67</v>
      </c>
      <c r="H1193" t="s">
        <v>68</v>
      </c>
      <c r="I1193">
        <v>7.5</v>
      </c>
      <c r="J1193">
        <v>6.1</v>
      </c>
    </row>
    <row r="1194" spans="1:10" x14ac:dyDescent="0.25">
      <c r="A1194" t="s">
        <v>42</v>
      </c>
      <c r="B1194" t="s">
        <v>437</v>
      </c>
      <c r="C1194" t="s">
        <v>12</v>
      </c>
      <c r="D1194">
        <v>49244</v>
      </c>
      <c r="E1194" t="s">
        <v>65</v>
      </c>
      <c r="F1194" t="s">
        <v>66</v>
      </c>
      <c r="G1194" t="s">
        <v>67</v>
      </c>
      <c r="H1194" t="s">
        <v>68</v>
      </c>
      <c r="I1194">
        <v>7.5</v>
      </c>
      <c r="J1194">
        <v>6.1</v>
      </c>
    </row>
    <row r="1195" spans="1:10" x14ac:dyDescent="0.25">
      <c r="A1195" t="s">
        <v>21</v>
      </c>
      <c r="B1195" t="s">
        <v>437</v>
      </c>
      <c r="C1195" t="s">
        <v>12</v>
      </c>
      <c r="D1195">
        <v>49244</v>
      </c>
      <c r="E1195" t="s">
        <v>69</v>
      </c>
      <c r="F1195" t="s">
        <v>70</v>
      </c>
      <c r="G1195" t="s">
        <v>49</v>
      </c>
      <c r="H1195" t="s">
        <v>16</v>
      </c>
      <c r="I1195">
        <v>5.3</v>
      </c>
    </row>
    <row r="1196" spans="1:10" x14ac:dyDescent="0.25">
      <c r="A1196" t="s">
        <v>17</v>
      </c>
      <c r="B1196" t="s">
        <v>437</v>
      </c>
      <c r="C1196" t="s">
        <v>12</v>
      </c>
      <c r="D1196">
        <v>0</v>
      </c>
      <c r="E1196" t="s">
        <v>211</v>
      </c>
      <c r="F1196" t="s">
        <v>212</v>
      </c>
      <c r="G1196" t="s">
        <v>20</v>
      </c>
      <c r="H1196" t="s">
        <v>213</v>
      </c>
    </row>
    <row r="1197" spans="1:10" x14ac:dyDescent="0.25">
      <c r="A1197" t="s">
        <v>17</v>
      </c>
      <c r="B1197" t="s">
        <v>437</v>
      </c>
      <c r="C1197" t="s">
        <v>12</v>
      </c>
      <c r="D1197">
        <v>0</v>
      </c>
      <c r="E1197" t="s">
        <v>231</v>
      </c>
      <c r="F1197" t="s">
        <v>232</v>
      </c>
      <c r="G1197" t="s">
        <v>233</v>
      </c>
      <c r="H1197" t="s">
        <v>234</v>
      </c>
    </row>
    <row r="1198" spans="1:10" x14ac:dyDescent="0.25">
      <c r="A1198" t="s">
        <v>21</v>
      </c>
      <c r="B1198" t="s">
        <v>437</v>
      </c>
      <c r="C1198" t="s">
        <v>12</v>
      </c>
      <c r="D1198">
        <v>3389</v>
      </c>
      <c r="E1198" t="s">
        <v>47</v>
      </c>
      <c r="F1198" t="s">
        <v>48</v>
      </c>
      <c r="G1198" t="s">
        <v>49</v>
      </c>
      <c r="H1198" t="s">
        <v>50</v>
      </c>
      <c r="I1198">
        <v>6.5</v>
      </c>
    </row>
    <row r="1199" spans="1:10" x14ac:dyDescent="0.25">
      <c r="A1199" t="s">
        <v>21</v>
      </c>
      <c r="B1199" t="s">
        <v>437</v>
      </c>
      <c r="C1199" t="s">
        <v>12</v>
      </c>
      <c r="D1199">
        <v>49244</v>
      </c>
      <c r="E1199" t="s">
        <v>47</v>
      </c>
      <c r="F1199" t="s">
        <v>48</v>
      </c>
      <c r="G1199" t="s">
        <v>49</v>
      </c>
      <c r="H1199" t="s">
        <v>50</v>
      </c>
      <c r="I1199">
        <v>6.5</v>
      </c>
    </row>
    <row r="1200" spans="1:10" x14ac:dyDescent="0.25">
      <c r="A1200" t="s">
        <v>21</v>
      </c>
      <c r="B1200" t="s">
        <v>437</v>
      </c>
      <c r="C1200" t="s">
        <v>12</v>
      </c>
      <c r="D1200">
        <v>3389</v>
      </c>
      <c r="E1200" t="s">
        <v>51</v>
      </c>
      <c r="F1200" t="s">
        <v>52</v>
      </c>
      <c r="G1200" t="s">
        <v>49</v>
      </c>
      <c r="H1200" t="s">
        <v>16</v>
      </c>
      <c r="I1200">
        <v>6.5</v>
      </c>
    </row>
    <row r="1201" spans="1:10" x14ac:dyDescent="0.25">
      <c r="A1201" t="s">
        <v>21</v>
      </c>
      <c r="B1201" t="s">
        <v>437</v>
      </c>
      <c r="C1201" t="s">
        <v>12</v>
      </c>
      <c r="D1201">
        <v>49244</v>
      </c>
      <c r="E1201" t="s">
        <v>51</v>
      </c>
      <c r="F1201" t="s">
        <v>52</v>
      </c>
      <c r="G1201" t="s">
        <v>49</v>
      </c>
      <c r="H1201" t="s">
        <v>16</v>
      </c>
      <c r="I1201">
        <v>6.5</v>
      </c>
    </row>
    <row r="1202" spans="1:10" x14ac:dyDescent="0.25">
      <c r="A1202" t="s">
        <v>21</v>
      </c>
      <c r="B1202" t="s">
        <v>437</v>
      </c>
      <c r="C1202" t="s">
        <v>12</v>
      </c>
      <c r="D1202">
        <v>445</v>
      </c>
      <c r="E1202" t="s">
        <v>71</v>
      </c>
      <c r="F1202" t="s">
        <v>72</v>
      </c>
      <c r="G1202" t="s">
        <v>73</v>
      </c>
      <c r="H1202" t="s">
        <v>74</v>
      </c>
      <c r="I1202">
        <v>5.3</v>
      </c>
    </row>
    <row r="1203" spans="1:10" x14ac:dyDescent="0.25">
      <c r="A1203" t="s">
        <v>21</v>
      </c>
      <c r="B1203" t="s">
        <v>437</v>
      </c>
      <c r="C1203" t="s">
        <v>12</v>
      </c>
      <c r="D1203">
        <v>3389</v>
      </c>
      <c r="E1203" t="s">
        <v>117</v>
      </c>
      <c r="F1203" t="s">
        <v>118</v>
      </c>
      <c r="G1203" t="s">
        <v>119</v>
      </c>
      <c r="H1203" t="s">
        <v>16</v>
      </c>
    </row>
    <row r="1204" spans="1:10" x14ac:dyDescent="0.25">
      <c r="A1204" t="s">
        <v>21</v>
      </c>
      <c r="B1204" t="s">
        <v>437</v>
      </c>
      <c r="C1204" t="s">
        <v>12</v>
      </c>
      <c r="D1204">
        <v>3389</v>
      </c>
      <c r="E1204" t="s">
        <v>75</v>
      </c>
      <c r="F1204" t="s">
        <v>76</v>
      </c>
      <c r="G1204" t="s">
        <v>77</v>
      </c>
      <c r="H1204" t="s">
        <v>78</v>
      </c>
      <c r="I1204">
        <v>4</v>
      </c>
    </row>
    <row r="1205" spans="1:10" x14ac:dyDescent="0.25">
      <c r="A1205" t="s">
        <v>21</v>
      </c>
      <c r="B1205" t="s">
        <v>437</v>
      </c>
      <c r="C1205" t="s">
        <v>12</v>
      </c>
      <c r="D1205">
        <v>3389</v>
      </c>
      <c r="E1205" t="s">
        <v>120</v>
      </c>
      <c r="F1205" t="s">
        <v>121</v>
      </c>
      <c r="G1205" t="s">
        <v>122</v>
      </c>
      <c r="H1205" t="s">
        <v>123</v>
      </c>
      <c r="I1205">
        <v>5.9</v>
      </c>
      <c r="J1205">
        <v>3.6</v>
      </c>
    </row>
    <row r="1206" spans="1:10" x14ac:dyDescent="0.25">
      <c r="A1206" t="s">
        <v>21</v>
      </c>
      <c r="B1206" t="s">
        <v>437</v>
      </c>
      <c r="C1206" t="s">
        <v>12</v>
      </c>
      <c r="D1206">
        <v>49244</v>
      </c>
      <c r="E1206" t="s">
        <v>120</v>
      </c>
      <c r="F1206" t="s">
        <v>121</v>
      </c>
      <c r="G1206" t="s">
        <v>122</v>
      </c>
      <c r="H1206" t="s">
        <v>123</v>
      </c>
      <c r="I1206">
        <v>5.9</v>
      </c>
      <c r="J1206">
        <v>3.6</v>
      </c>
    </row>
    <row r="1207" spans="1:10" x14ac:dyDescent="0.25">
      <c r="A1207" t="s">
        <v>17</v>
      </c>
      <c r="B1207" t="s">
        <v>437</v>
      </c>
      <c r="C1207" t="s">
        <v>12</v>
      </c>
      <c r="D1207">
        <v>0</v>
      </c>
      <c r="E1207" t="s">
        <v>53</v>
      </c>
      <c r="F1207" t="s">
        <v>54</v>
      </c>
      <c r="G1207" t="s">
        <v>55</v>
      </c>
      <c r="H1207" t="s">
        <v>16</v>
      </c>
    </row>
    <row r="1208" spans="1:10" x14ac:dyDescent="0.25">
      <c r="A1208" t="s">
        <v>10</v>
      </c>
      <c r="B1208" t="s">
        <v>437</v>
      </c>
      <c r="C1208" t="s">
        <v>12</v>
      </c>
      <c r="D1208">
        <v>49244</v>
      </c>
      <c r="E1208" t="s">
        <v>124</v>
      </c>
      <c r="F1208" t="s">
        <v>125</v>
      </c>
      <c r="G1208" t="s">
        <v>126</v>
      </c>
      <c r="H1208" t="s">
        <v>127</v>
      </c>
    </row>
    <row r="1209" spans="1:10" x14ac:dyDescent="0.25">
      <c r="A1209" t="s">
        <v>35</v>
      </c>
      <c r="B1209" t="s">
        <v>437</v>
      </c>
      <c r="C1209" t="s">
        <v>12</v>
      </c>
      <c r="D1209">
        <v>49244</v>
      </c>
      <c r="E1209" t="s">
        <v>158</v>
      </c>
      <c r="F1209" t="s">
        <v>159</v>
      </c>
      <c r="G1209" t="s">
        <v>160</v>
      </c>
      <c r="H1209" t="s">
        <v>161</v>
      </c>
      <c r="I1209">
        <v>10</v>
      </c>
    </row>
    <row r="1210" spans="1:10" x14ac:dyDescent="0.25">
      <c r="A1210" t="s">
        <v>10</v>
      </c>
      <c r="B1210" t="s">
        <v>437</v>
      </c>
      <c r="C1210" t="s">
        <v>12</v>
      </c>
      <c r="D1210">
        <v>49244</v>
      </c>
      <c r="E1210" t="s">
        <v>128</v>
      </c>
      <c r="F1210" t="s">
        <v>129</v>
      </c>
      <c r="G1210" t="s">
        <v>130</v>
      </c>
      <c r="H1210" t="s">
        <v>131</v>
      </c>
      <c r="I1210">
        <v>3.4</v>
      </c>
      <c r="J1210">
        <v>5.0999999999999996</v>
      </c>
    </row>
    <row r="1211" spans="1:10" x14ac:dyDescent="0.25">
      <c r="A1211" t="s">
        <v>10</v>
      </c>
      <c r="B1211" t="s">
        <v>437</v>
      </c>
      <c r="C1211" t="s">
        <v>12</v>
      </c>
      <c r="D1211">
        <v>3389</v>
      </c>
      <c r="E1211" t="s">
        <v>139</v>
      </c>
      <c r="F1211" t="s">
        <v>140</v>
      </c>
      <c r="G1211" t="s">
        <v>141</v>
      </c>
      <c r="H1211" t="s">
        <v>142</v>
      </c>
      <c r="I1211">
        <v>3.7</v>
      </c>
      <c r="J1211">
        <v>4.5</v>
      </c>
    </row>
    <row r="1212" spans="1:10" x14ac:dyDescent="0.25">
      <c r="A1212" t="s">
        <v>10</v>
      </c>
      <c r="B1212" t="s">
        <v>437</v>
      </c>
      <c r="C1212" t="s">
        <v>12</v>
      </c>
      <c r="D1212">
        <v>49244</v>
      </c>
      <c r="E1212" t="s">
        <v>139</v>
      </c>
      <c r="F1212" t="s">
        <v>140</v>
      </c>
      <c r="G1212" t="s">
        <v>141</v>
      </c>
      <c r="H1212" t="s">
        <v>142</v>
      </c>
      <c r="I1212">
        <v>3.7</v>
      </c>
      <c r="J1212">
        <v>4.5</v>
      </c>
    </row>
    <row r="1213" spans="1:10" x14ac:dyDescent="0.25">
      <c r="A1213" t="s">
        <v>10</v>
      </c>
      <c r="B1213" t="s">
        <v>437</v>
      </c>
      <c r="C1213" t="s">
        <v>12</v>
      </c>
      <c r="D1213">
        <v>445</v>
      </c>
      <c r="E1213" t="s">
        <v>235</v>
      </c>
      <c r="F1213" t="s">
        <v>236</v>
      </c>
      <c r="G1213" t="s">
        <v>237</v>
      </c>
      <c r="H1213" t="s">
        <v>238</v>
      </c>
    </row>
    <row r="1214" spans="1:10" x14ac:dyDescent="0.25">
      <c r="A1214" t="s">
        <v>17</v>
      </c>
      <c r="B1214" t="s">
        <v>437</v>
      </c>
      <c r="C1214" t="s">
        <v>12</v>
      </c>
      <c r="D1214">
        <v>445</v>
      </c>
      <c r="E1214" t="s">
        <v>87</v>
      </c>
      <c r="F1214" t="s">
        <v>88</v>
      </c>
      <c r="G1214" t="s">
        <v>20</v>
      </c>
      <c r="H1214" t="s">
        <v>16</v>
      </c>
    </row>
    <row r="1215" spans="1:10" x14ac:dyDescent="0.25">
      <c r="A1215" t="s">
        <v>21</v>
      </c>
      <c r="B1215" t="s">
        <v>437</v>
      </c>
      <c r="C1215" t="s">
        <v>12</v>
      </c>
      <c r="D1215">
        <v>3389</v>
      </c>
      <c r="E1215" t="s">
        <v>79</v>
      </c>
      <c r="F1215" t="s">
        <v>80</v>
      </c>
      <c r="G1215" t="s">
        <v>81</v>
      </c>
      <c r="H1215" t="s">
        <v>82</v>
      </c>
      <c r="I1215">
        <v>6.5</v>
      </c>
    </row>
    <row r="1216" spans="1:10" x14ac:dyDescent="0.25">
      <c r="A1216" t="s">
        <v>21</v>
      </c>
      <c r="B1216" t="s">
        <v>437</v>
      </c>
      <c r="C1216" t="s">
        <v>12</v>
      </c>
      <c r="D1216">
        <v>49244</v>
      </c>
      <c r="E1216" t="s">
        <v>79</v>
      </c>
      <c r="F1216" t="s">
        <v>80</v>
      </c>
      <c r="G1216" t="s">
        <v>81</v>
      </c>
      <c r="H1216" t="s">
        <v>82</v>
      </c>
      <c r="I1216">
        <v>6.5</v>
      </c>
    </row>
    <row r="1217" spans="1:10" x14ac:dyDescent="0.25">
      <c r="A1217" t="s">
        <v>35</v>
      </c>
      <c r="B1217" t="s">
        <v>437</v>
      </c>
      <c r="C1217" t="s">
        <v>12</v>
      </c>
      <c r="D1217">
        <v>0</v>
      </c>
      <c r="E1217" t="s">
        <v>239</v>
      </c>
      <c r="F1217" t="s">
        <v>240</v>
      </c>
      <c r="G1217" t="s">
        <v>241</v>
      </c>
      <c r="H1217" t="s">
        <v>242</v>
      </c>
      <c r="I1217">
        <v>10</v>
      </c>
    </row>
    <row r="1218" spans="1:10" x14ac:dyDescent="0.25">
      <c r="A1218" t="s">
        <v>10</v>
      </c>
      <c r="B1218" t="s">
        <v>437</v>
      </c>
      <c r="C1218" t="s">
        <v>12</v>
      </c>
      <c r="D1218">
        <v>3389</v>
      </c>
      <c r="E1218" t="s">
        <v>243</v>
      </c>
      <c r="F1218" t="s">
        <v>80</v>
      </c>
      <c r="G1218" t="s">
        <v>84</v>
      </c>
      <c r="H1218" t="s">
        <v>244</v>
      </c>
    </row>
    <row r="1219" spans="1:10" x14ac:dyDescent="0.25">
      <c r="A1219" t="s">
        <v>42</v>
      </c>
      <c r="B1219" t="s">
        <v>437</v>
      </c>
      <c r="C1219" t="s">
        <v>12</v>
      </c>
      <c r="D1219">
        <v>6129</v>
      </c>
      <c r="E1219" t="s">
        <v>377</v>
      </c>
      <c r="F1219" t="s">
        <v>378</v>
      </c>
      <c r="G1219" t="s">
        <v>379</v>
      </c>
      <c r="H1219" t="s">
        <v>380</v>
      </c>
      <c r="I1219">
        <v>7.4</v>
      </c>
      <c r="J1219">
        <v>6</v>
      </c>
    </row>
    <row r="1220" spans="1:10" x14ac:dyDescent="0.25">
      <c r="A1220" t="s">
        <v>21</v>
      </c>
      <c r="B1220" t="s">
        <v>437</v>
      </c>
      <c r="C1220" t="s">
        <v>12</v>
      </c>
      <c r="D1220">
        <v>3389</v>
      </c>
      <c r="E1220" t="s">
        <v>83</v>
      </c>
      <c r="F1220" t="s">
        <v>80</v>
      </c>
      <c r="G1220" t="s">
        <v>84</v>
      </c>
      <c r="H1220" t="s">
        <v>85</v>
      </c>
      <c r="I1220">
        <v>6.5</v>
      </c>
    </row>
    <row r="1221" spans="1:10" x14ac:dyDescent="0.25">
      <c r="A1221" t="s">
        <v>17</v>
      </c>
      <c r="B1221" t="s">
        <v>438</v>
      </c>
      <c r="C1221" t="s">
        <v>12</v>
      </c>
      <c r="D1221">
        <v>0</v>
      </c>
      <c r="E1221" t="s">
        <v>225</v>
      </c>
      <c r="F1221" t="s">
        <v>226</v>
      </c>
      <c r="G1221" t="s">
        <v>20</v>
      </c>
      <c r="H1221" t="s">
        <v>16</v>
      </c>
    </row>
    <row r="1222" spans="1:10" x14ac:dyDescent="0.25">
      <c r="A1222" t="s">
        <v>17</v>
      </c>
      <c r="B1222" t="s">
        <v>438</v>
      </c>
      <c r="C1222" t="s">
        <v>12</v>
      </c>
      <c r="D1222">
        <v>0</v>
      </c>
      <c r="E1222" t="s">
        <v>18</v>
      </c>
      <c r="F1222" t="s">
        <v>19</v>
      </c>
      <c r="G1222" t="s">
        <v>20</v>
      </c>
      <c r="H1222" t="s">
        <v>16</v>
      </c>
    </row>
    <row r="1223" spans="1:10" x14ac:dyDescent="0.25">
      <c r="A1223" t="s">
        <v>17</v>
      </c>
      <c r="B1223" t="s">
        <v>438</v>
      </c>
      <c r="C1223" t="s">
        <v>12</v>
      </c>
      <c r="D1223">
        <v>5985</v>
      </c>
      <c r="E1223" t="s">
        <v>227</v>
      </c>
      <c r="F1223" t="s">
        <v>228</v>
      </c>
      <c r="G1223" t="s">
        <v>229</v>
      </c>
      <c r="H1223" t="s">
        <v>230</v>
      </c>
    </row>
    <row r="1224" spans="1:10" x14ac:dyDescent="0.25">
      <c r="A1224" t="s">
        <v>17</v>
      </c>
      <c r="B1224" t="s">
        <v>438</v>
      </c>
      <c r="C1224" t="s">
        <v>12</v>
      </c>
      <c r="D1224">
        <v>0</v>
      </c>
      <c r="E1224" t="s">
        <v>211</v>
      </c>
      <c r="F1224" t="s">
        <v>212</v>
      </c>
      <c r="G1224" t="s">
        <v>20</v>
      </c>
      <c r="H1224" t="s">
        <v>213</v>
      </c>
    </row>
    <row r="1225" spans="1:10" x14ac:dyDescent="0.25">
      <c r="A1225" t="s">
        <v>17</v>
      </c>
      <c r="B1225" t="s">
        <v>438</v>
      </c>
      <c r="C1225" t="s">
        <v>12</v>
      </c>
      <c r="D1225">
        <v>0</v>
      </c>
      <c r="E1225" t="s">
        <v>231</v>
      </c>
      <c r="F1225" t="s">
        <v>232</v>
      </c>
      <c r="G1225" t="s">
        <v>233</v>
      </c>
      <c r="H1225" t="s">
        <v>234</v>
      </c>
    </row>
    <row r="1226" spans="1:10" x14ac:dyDescent="0.25">
      <c r="A1226" t="s">
        <v>21</v>
      </c>
      <c r="B1226" t="s">
        <v>438</v>
      </c>
      <c r="C1226" t="s">
        <v>12</v>
      </c>
      <c r="D1226">
        <v>445</v>
      </c>
      <c r="E1226" t="s">
        <v>71</v>
      </c>
      <c r="F1226" t="s">
        <v>72</v>
      </c>
      <c r="G1226" t="s">
        <v>73</v>
      </c>
      <c r="H1226" t="s">
        <v>74</v>
      </c>
      <c r="I1226">
        <v>5.3</v>
      </c>
    </row>
    <row r="1227" spans="1:10" x14ac:dyDescent="0.25">
      <c r="A1227" t="s">
        <v>17</v>
      </c>
      <c r="B1227" t="s">
        <v>438</v>
      </c>
      <c r="C1227" t="s">
        <v>12</v>
      </c>
      <c r="D1227">
        <v>445</v>
      </c>
      <c r="E1227" t="s">
        <v>87</v>
      </c>
      <c r="F1227" t="s">
        <v>88</v>
      </c>
      <c r="G1227" t="s">
        <v>20</v>
      </c>
      <c r="H1227" t="s">
        <v>16</v>
      </c>
    </row>
    <row r="1228" spans="1:10" x14ac:dyDescent="0.25">
      <c r="A1228" t="s">
        <v>17</v>
      </c>
      <c r="B1228" t="s">
        <v>439</v>
      </c>
      <c r="C1228" t="s">
        <v>12</v>
      </c>
      <c r="D1228">
        <v>0</v>
      </c>
      <c r="E1228" t="s">
        <v>225</v>
      </c>
      <c r="F1228" t="s">
        <v>226</v>
      </c>
      <c r="G1228" t="s">
        <v>20</v>
      </c>
      <c r="H1228" t="s">
        <v>16</v>
      </c>
    </row>
    <row r="1229" spans="1:10" x14ac:dyDescent="0.25">
      <c r="A1229" t="s">
        <v>17</v>
      </c>
      <c r="B1229" t="s">
        <v>439</v>
      </c>
      <c r="C1229" t="s">
        <v>12</v>
      </c>
      <c r="D1229">
        <v>0</v>
      </c>
      <c r="E1229" t="s">
        <v>18</v>
      </c>
      <c r="F1229" t="s">
        <v>19</v>
      </c>
      <c r="G1229" t="s">
        <v>20</v>
      </c>
      <c r="H1229" t="s">
        <v>16</v>
      </c>
    </row>
    <row r="1230" spans="1:10" x14ac:dyDescent="0.25">
      <c r="A1230" t="s">
        <v>17</v>
      </c>
      <c r="B1230" t="s">
        <v>439</v>
      </c>
      <c r="C1230" t="s">
        <v>12</v>
      </c>
      <c r="D1230">
        <v>5985</v>
      </c>
      <c r="E1230" t="s">
        <v>227</v>
      </c>
      <c r="F1230" t="s">
        <v>228</v>
      </c>
      <c r="G1230" t="s">
        <v>229</v>
      </c>
      <c r="H1230" t="s">
        <v>230</v>
      </c>
    </row>
    <row r="1231" spans="1:10" x14ac:dyDescent="0.25">
      <c r="A1231" t="s">
        <v>17</v>
      </c>
      <c r="B1231" t="s">
        <v>439</v>
      </c>
      <c r="C1231" t="s">
        <v>12</v>
      </c>
      <c r="D1231">
        <v>0</v>
      </c>
      <c r="E1231" t="s">
        <v>211</v>
      </c>
      <c r="F1231" t="s">
        <v>212</v>
      </c>
      <c r="G1231" t="s">
        <v>20</v>
      </c>
      <c r="H1231" t="s">
        <v>213</v>
      </c>
    </row>
    <row r="1232" spans="1:10" x14ac:dyDescent="0.25">
      <c r="A1232" t="s">
        <v>17</v>
      </c>
      <c r="B1232" t="s">
        <v>439</v>
      </c>
      <c r="C1232" t="s">
        <v>12</v>
      </c>
      <c r="D1232">
        <v>0</v>
      </c>
      <c r="E1232" t="s">
        <v>231</v>
      </c>
      <c r="F1232" t="s">
        <v>232</v>
      </c>
      <c r="G1232" t="s">
        <v>233</v>
      </c>
      <c r="H1232" t="s">
        <v>234</v>
      </c>
    </row>
    <row r="1233" spans="1:10" x14ac:dyDescent="0.25">
      <c r="A1233" t="s">
        <v>21</v>
      </c>
      <c r="B1233" t="s">
        <v>439</v>
      </c>
      <c r="C1233" t="s">
        <v>12</v>
      </c>
      <c r="D1233">
        <v>445</v>
      </c>
      <c r="E1233" t="s">
        <v>71</v>
      </c>
      <c r="F1233" t="s">
        <v>72</v>
      </c>
      <c r="G1233" t="s">
        <v>73</v>
      </c>
      <c r="H1233" t="s">
        <v>74</v>
      </c>
      <c r="I1233">
        <v>5.3</v>
      </c>
    </row>
    <row r="1234" spans="1:10" x14ac:dyDescent="0.25">
      <c r="A1234" t="s">
        <v>17</v>
      </c>
      <c r="B1234" t="s">
        <v>439</v>
      </c>
      <c r="C1234" t="s">
        <v>12</v>
      </c>
      <c r="D1234">
        <v>445</v>
      </c>
      <c r="E1234" t="s">
        <v>87</v>
      </c>
      <c r="F1234" t="s">
        <v>88</v>
      </c>
      <c r="G1234" t="s">
        <v>20</v>
      </c>
      <c r="H1234" t="s">
        <v>16</v>
      </c>
    </row>
    <row r="1235" spans="1:10" x14ac:dyDescent="0.25">
      <c r="A1235" t="s">
        <v>17</v>
      </c>
      <c r="B1235" t="s">
        <v>440</v>
      </c>
      <c r="C1235" t="s">
        <v>12</v>
      </c>
      <c r="D1235">
        <v>0</v>
      </c>
      <c r="E1235" t="s">
        <v>225</v>
      </c>
      <c r="F1235" t="s">
        <v>226</v>
      </c>
      <c r="G1235" t="s">
        <v>20</v>
      </c>
      <c r="H1235" t="s">
        <v>16</v>
      </c>
    </row>
    <row r="1236" spans="1:10" x14ac:dyDescent="0.25">
      <c r="A1236" t="s">
        <v>17</v>
      </c>
      <c r="B1236" t="s">
        <v>440</v>
      </c>
      <c r="C1236" t="s">
        <v>12</v>
      </c>
      <c r="D1236">
        <v>0</v>
      </c>
      <c r="E1236" t="s">
        <v>18</v>
      </c>
      <c r="F1236" t="s">
        <v>19</v>
      </c>
      <c r="G1236" t="s">
        <v>20</v>
      </c>
      <c r="H1236" t="s">
        <v>16</v>
      </c>
    </row>
    <row r="1237" spans="1:10" x14ac:dyDescent="0.25">
      <c r="A1237" t="s">
        <v>35</v>
      </c>
      <c r="B1237" t="s">
        <v>440</v>
      </c>
      <c r="C1237" t="s">
        <v>12</v>
      </c>
      <c r="D1237">
        <v>9000</v>
      </c>
      <c r="E1237" t="s">
        <v>106</v>
      </c>
      <c r="F1237" t="s">
        <v>107</v>
      </c>
      <c r="G1237" t="s">
        <v>108</v>
      </c>
      <c r="H1237" t="s">
        <v>109</v>
      </c>
      <c r="I1237">
        <v>9.8000000000000007</v>
      </c>
    </row>
    <row r="1238" spans="1:10" x14ac:dyDescent="0.25">
      <c r="A1238" t="s">
        <v>21</v>
      </c>
      <c r="B1238" t="s">
        <v>440</v>
      </c>
      <c r="C1238" t="s">
        <v>12</v>
      </c>
      <c r="D1238">
        <v>9000</v>
      </c>
      <c r="E1238" t="s">
        <v>264</v>
      </c>
      <c r="F1238" t="s">
        <v>265</v>
      </c>
      <c r="G1238" t="s">
        <v>266</v>
      </c>
      <c r="H1238" t="s">
        <v>267</v>
      </c>
      <c r="I1238">
        <v>5.3</v>
      </c>
    </row>
    <row r="1239" spans="1:10" x14ac:dyDescent="0.25">
      <c r="A1239" t="s">
        <v>17</v>
      </c>
      <c r="B1239" t="s">
        <v>440</v>
      </c>
      <c r="C1239" t="s">
        <v>12</v>
      </c>
      <c r="D1239">
        <v>5985</v>
      </c>
      <c r="E1239" t="s">
        <v>227</v>
      </c>
      <c r="F1239" t="s">
        <v>228</v>
      </c>
      <c r="G1239" t="s">
        <v>229</v>
      </c>
      <c r="H1239" t="s">
        <v>230</v>
      </c>
    </row>
    <row r="1240" spans="1:10" x14ac:dyDescent="0.25">
      <c r="A1240" t="s">
        <v>42</v>
      </c>
      <c r="B1240" t="s">
        <v>440</v>
      </c>
      <c r="C1240" t="s">
        <v>12</v>
      </c>
      <c r="D1240">
        <v>9000</v>
      </c>
      <c r="E1240" t="s">
        <v>113</v>
      </c>
      <c r="F1240" t="s">
        <v>114</v>
      </c>
      <c r="G1240" t="s">
        <v>115</v>
      </c>
      <c r="H1240" t="s">
        <v>116</v>
      </c>
      <c r="I1240">
        <v>7.5</v>
      </c>
      <c r="J1240">
        <v>4.9000000000000004</v>
      </c>
    </row>
    <row r="1241" spans="1:10" x14ac:dyDescent="0.25">
      <c r="A1241" t="s">
        <v>42</v>
      </c>
      <c r="B1241" t="s">
        <v>440</v>
      </c>
      <c r="C1241" t="s">
        <v>12</v>
      </c>
      <c r="D1241">
        <v>9000</v>
      </c>
      <c r="E1241" t="s">
        <v>65</v>
      </c>
      <c r="F1241" t="s">
        <v>66</v>
      </c>
      <c r="G1241" t="s">
        <v>67</v>
      </c>
      <c r="H1241" t="s">
        <v>68</v>
      </c>
      <c r="I1241">
        <v>7.5</v>
      </c>
      <c r="J1241">
        <v>6.1</v>
      </c>
    </row>
    <row r="1242" spans="1:10" x14ac:dyDescent="0.25">
      <c r="A1242" t="s">
        <v>21</v>
      </c>
      <c r="B1242" t="s">
        <v>440</v>
      </c>
      <c r="C1242" t="s">
        <v>12</v>
      </c>
      <c r="D1242">
        <v>9000</v>
      </c>
      <c r="E1242" t="s">
        <v>69</v>
      </c>
      <c r="F1242" t="s">
        <v>70</v>
      </c>
      <c r="G1242" t="s">
        <v>49</v>
      </c>
      <c r="H1242" t="s">
        <v>16</v>
      </c>
      <c r="I1242">
        <v>5.3</v>
      </c>
    </row>
    <row r="1243" spans="1:10" x14ac:dyDescent="0.25">
      <c r="A1243" t="s">
        <v>17</v>
      </c>
      <c r="B1243" t="s">
        <v>440</v>
      </c>
      <c r="C1243" t="s">
        <v>12</v>
      </c>
      <c r="D1243">
        <v>0</v>
      </c>
      <c r="E1243" t="s">
        <v>211</v>
      </c>
      <c r="F1243" t="s">
        <v>212</v>
      </c>
      <c r="G1243" t="s">
        <v>20</v>
      </c>
      <c r="H1243" t="s">
        <v>213</v>
      </c>
    </row>
    <row r="1244" spans="1:10" x14ac:dyDescent="0.25">
      <c r="A1244" t="s">
        <v>17</v>
      </c>
      <c r="B1244" t="s">
        <v>440</v>
      </c>
      <c r="C1244" t="s">
        <v>12</v>
      </c>
      <c r="D1244">
        <v>0</v>
      </c>
      <c r="E1244" t="s">
        <v>231</v>
      </c>
      <c r="F1244" t="s">
        <v>232</v>
      </c>
      <c r="G1244" t="s">
        <v>233</v>
      </c>
      <c r="H1244" t="s">
        <v>234</v>
      </c>
    </row>
    <row r="1245" spans="1:10" x14ac:dyDescent="0.25">
      <c r="A1245" t="s">
        <v>21</v>
      </c>
      <c r="B1245" t="s">
        <v>440</v>
      </c>
      <c r="C1245" t="s">
        <v>12</v>
      </c>
      <c r="D1245">
        <v>9000</v>
      </c>
      <c r="E1245" t="s">
        <v>47</v>
      </c>
      <c r="F1245" t="s">
        <v>48</v>
      </c>
      <c r="G1245" t="s">
        <v>49</v>
      </c>
      <c r="H1245" t="s">
        <v>50</v>
      </c>
      <c r="I1245">
        <v>6.5</v>
      </c>
    </row>
    <row r="1246" spans="1:10" x14ac:dyDescent="0.25">
      <c r="A1246" t="s">
        <v>21</v>
      </c>
      <c r="B1246" t="s">
        <v>440</v>
      </c>
      <c r="C1246" t="s">
        <v>12</v>
      </c>
      <c r="D1246">
        <v>9000</v>
      </c>
      <c r="E1246" t="s">
        <v>51</v>
      </c>
      <c r="F1246" t="s">
        <v>52</v>
      </c>
      <c r="G1246" t="s">
        <v>49</v>
      </c>
      <c r="H1246" t="s">
        <v>16</v>
      </c>
      <c r="I1246">
        <v>6.5</v>
      </c>
    </row>
    <row r="1247" spans="1:10" x14ac:dyDescent="0.25">
      <c r="A1247" t="s">
        <v>21</v>
      </c>
      <c r="B1247" t="s">
        <v>440</v>
      </c>
      <c r="C1247" t="s">
        <v>12</v>
      </c>
      <c r="D1247">
        <v>445</v>
      </c>
      <c r="E1247" t="s">
        <v>71</v>
      </c>
      <c r="F1247" t="s">
        <v>72</v>
      </c>
      <c r="G1247" t="s">
        <v>73</v>
      </c>
      <c r="H1247" t="s">
        <v>74</v>
      </c>
      <c r="I1247">
        <v>5.3</v>
      </c>
    </row>
    <row r="1248" spans="1:10" x14ac:dyDescent="0.25">
      <c r="A1248" t="s">
        <v>21</v>
      </c>
      <c r="B1248" t="s">
        <v>440</v>
      </c>
      <c r="C1248" t="s">
        <v>12</v>
      </c>
      <c r="D1248">
        <v>9000</v>
      </c>
      <c r="E1248" t="s">
        <v>120</v>
      </c>
      <c r="F1248" t="s">
        <v>121</v>
      </c>
      <c r="G1248" t="s">
        <v>122</v>
      </c>
      <c r="H1248" t="s">
        <v>123</v>
      </c>
      <c r="I1248">
        <v>5.9</v>
      </c>
      <c r="J1248">
        <v>3.6</v>
      </c>
    </row>
    <row r="1249" spans="1:10" x14ac:dyDescent="0.25">
      <c r="A1249" t="s">
        <v>10</v>
      </c>
      <c r="B1249" t="s">
        <v>440</v>
      </c>
      <c r="C1249" t="s">
        <v>12</v>
      </c>
      <c r="D1249">
        <v>9000</v>
      </c>
      <c r="E1249" t="s">
        <v>128</v>
      </c>
      <c r="F1249" t="s">
        <v>129</v>
      </c>
      <c r="G1249" t="s">
        <v>130</v>
      </c>
      <c r="H1249" t="s">
        <v>131</v>
      </c>
      <c r="I1249">
        <v>3.4</v>
      </c>
      <c r="J1249">
        <v>5.0999999999999996</v>
      </c>
    </row>
    <row r="1250" spans="1:10" x14ac:dyDescent="0.25">
      <c r="A1250" t="s">
        <v>17</v>
      </c>
      <c r="B1250" t="s">
        <v>440</v>
      </c>
      <c r="C1250" t="s">
        <v>12</v>
      </c>
      <c r="D1250">
        <v>445</v>
      </c>
      <c r="E1250" t="s">
        <v>87</v>
      </c>
      <c r="F1250" t="s">
        <v>88</v>
      </c>
      <c r="G1250" t="s">
        <v>20</v>
      </c>
      <c r="H1250" t="s">
        <v>16</v>
      </c>
    </row>
    <row r="1251" spans="1:10" x14ac:dyDescent="0.25">
      <c r="A1251" t="s">
        <v>21</v>
      </c>
      <c r="B1251" t="s">
        <v>440</v>
      </c>
      <c r="C1251" t="s">
        <v>12</v>
      </c>
      <c r="D1251">
        <v>9000</v>
      </c>
      <c r="E1251" t="s">
        <v>79</v>
      </c>
      <c r="F1251" t="s">
        <v>80</v>
      </c>
      <c r="G1251" t="s">
        <v>81</v>
      </c>
      <c r="H1251" t="s">
        <v>82</v>
      </c>
      <c r="I1251">
        <v>6.5</v>
      </c>
    </row>
    <row r="1252" spans="1:10" x14ac:dyDescent="0.25">
      <c r="A1252" t="s">
        <v>10</v>
      </c>
      <c r="B1252" t="s">
        <v>440</v>
      </c>
      <c r="C1252" t="s">
        <v>12</v>
      </c>
      <c r="D1252">
        <v>9000</v>
      </c>
      <c r="E1252" t="s">
        <v>243</v>
      </c>
      <c r="F1252" t="s">
        <v>80</v>
      </c>
      <c r="G1252" t="s">
        <v>84</v>
      </c>
      <c r="H1252" t="s">
        <v>244</v>
      </c>
    </row>
    <row r="1253" spans="1:10" x14ac:dyDescent="0.25">
      <c r="A1253" t="s">
        <v>21</v>
      </c>
      <c r="B1253" t="s">
        <v>440</v>
      </c>
      <c r="C1253" t="s">
        <v>12</v>
      </c>
      <c r="D1253">
        <v>9000</v>
      </c>
      <c r="E1253" t="s">
        <v>83</v>
      </c>
      <c r="F1253" t="s">
        <v>80</v>
      </c>
      <c r="G1253" t="s">
        <v>84</v>
      </c>
      <c r="H1253" t="s">
        <v>85</v>
      </c>
      <c r="I1253">
        <v>6.5</v>
      </c>
    </row>
    <row r="1254" spans="1:10" x14ac:dyDescent="0.25">
      <c r="A1254" t="s">
        <v>17</v>
      </c>
      <c r="B1254" t="s">
        <v>441</v>
      </c>
      <c r="C1254" t="s">
        <v>12</v>
      </c>
      <c r="D1254">
        <v>0</v>
      </c>
      <c r="E1254" t="s">
        <v>225</v>
      </c>
      <c r="F1254" t="s">
        <v>226</v>
      </c>
      <c r="G1254" t="s">
        <v>20</v>
      </c>
      <c r="H1254" t="s">
        <v>16</v>
      </c>
    </row>
    <row r="1255" spans="1:10" x14ac:dyDescent="0.25">
      <c r="A1255" t="s">
        <v>17</v>
      </c>
      <c r="B1255" t="s">
        <v>441</v>
      </c>
      <c r="C1255" t="s">
        <v>12</v>
      </c>
      <c r="D1255">
        <v>0</v>
      </c>
      <c r="E1255" t="s">
        <v>18</v>
      </c>
      <c r="F1255" t="s">
        <v>19</v>
      </c>
      <c r="G1255" t="s">
        <v>20</v>
      </c>
      <c r="H1255" t="s">
        <v>16</v>
      </c>
    </row>
    <row r="1256" spans="1:10" x14ac:dyDescent="0.25">
      <c r="A1256" t="s">
        <v>17</v>
      </c>
      <c r="B1256" t="s">
        <v>441</v>
      </c>
      <c r="C1256" t="s">
        <v>12</v>
      </c>
      <c r="D1256">
        <v>5985</v>
      </c>
      <c r="E1256" t="s">
        <v>227</v>
      </c>
      <c r="F1256" t="s">
        <v>228</v>
      </c>
      <c r="G1256" t="s">
        <v>229</v>
      </c>
      <c r="H1256" t="s">
        <v>230</v>
      </c>
    </row>
    <row r="1257" spans="1:10" x14ac:dyDescent="0.25">
      <c r="A1257" t="s">
        <v>17</v>
      </c>
      <c r="B1257" t="s">
        <v>441</v>
      </c>
      <c r="C1257" t="s">
        <v>12</v>
      </c>
      <c r="D1257">
        <v>0</v>
      </c>
      <c r="E1257" t="s">
        <v>211</v>
      </c>
      <c r="F1257" t="s">
        <v>212</v>
      </c>
      <c r="G1257" t="s">
        <v>20</v>
      </c>
      <c r="H1257" t="s">
        <v>213</v>
      </c>
    </row>
    <row r="1258" spans="1:10" x14ac:dyDescent="0.25">
      <c r="A1258" t="s">
        <v>17</v>
      </c>
      <c r="B1258" t="s">
        <v>441</v>
      </c>
      <c r="C1258" t="s">
        <v>12</v>
      </c>
      <c r="D1258">
        <v>0</v>
      </c>
      <c r="E1258" t="s">
        <v>231</v>
      </c>
      <c r="F1258" t="s">
        <v>232</v>
      </c>
      <c r="G1258" t="s">
        <v>233</v>
      </c>
      <c r="H1258" t="s">
        <v>234</v>
      </c>
    </row>
    <row r="1259" spans="1:10" x14ac:dyDescent="0.25">
      <c r="A1259" t="s">
        <v>21</v>
      </c>
      <c r="B1259" t="s">
        <v>441</v>
      </c>
      <c r="C1259" t="s">
        <v>12</v>
      </c>
      <c r="D1259">
        <v>445</v>
      </c>
      <c r="E1259" t="s">
        <v>71</v>
      </c>
      <c r="F1259" t="s">
        <v>72</v>
      </c>
      <c r="G1259" t="s">
        <v>73</v>
      </c>
      <c r="H1259" t="s">
        <v>74</v>
      </c>
      <c r="I1259">
        <v>5.3</v>
      </c>
    </row>
    <row r="1260" spans="1:10" x14ac:dyDescent="0.25">
      <c r="A1260" t="s">
        <v>17</v>
      </c>
      <c r="B1260" t="s">
        <v>441</v>
      </c>
      <c r="C1260" t="s">
        <v>12</v>
      </c>
      <c r="D1260">
        <v>445</v>
      </c>
      <c r="E1260" t="s">
        <v>87</v>
      </c>
      <c r="F1260" t="s">
        <v>88</v>
      </c>
      <c r="G1260" t="s">
        <v>20</v>
      </c>
      <c r="H1260" t="s">
        <v>16</v>
      </c>
    </row>
    <row r="1261" spans="1:10" x14ac:dyDescent="0.25">
      <c r="A1261" t="s">
        <v>17</v>
      </c>
      <c r="B1261" t="s">
        <v>442</v>
      </c>
      <c r="C1261" t="s">
        <v>12</v>
      </c>
      <c r="D1261">
        <v>0</v>
      </c>
      <c r="E1261" t="s">
        <v>18</v>
      </c>
      <c r="F1261" t="s">
        <v>19</v>
      </c>
      <c r="G1261" t="s">
        <v>20</v>
      </c>
      <c r="H1261" t="s">
        <v>16</v>
      </c>
    </row>
    <row r="1262" spans="1:10" x14ac:dyDescent="0.25">
      <c r="A1262" t="s">
        <v>21</v>
      </c>
      <c r="B1262" t="s">
        <v>442</v>
      </c>
      <c r="C1262" t="s">
        <v>12</v>
      </c>
      <c r="D1262">
        <v>443</v>
      </c>
      <c r="E1262" t="s">
        <v>47</v>
      </c>
      <c r="F1262" t="s">
        <v>48</v>
      </c>
      <c r="G1262" t="s">
        <v>49</v>
      </c>
      <c r="H1262" t="s">
        <v>50</v>
      </c>
      <c r="I1262">
        <v>6.5</v>
      </c>
    </row>
    <row r="1263" spans="1:10" x14ac:dyDescent="0.25">
      <c r="A1263" t="s">
        <v>17</v>
      </c>
      <c r="B1263" t="s">
        <v>442</v>
      </c>
      <c r="C1263" t="s">
        <v>12</v>
      </c>
      <c r="D1263">
        <v>0</v>
      </c>
      <c r="E1263" t="s">
        <v>53</v>
      </c>
      <c r="F1263" t="s">
        <v>54</v>
      </c>
      <c r="G1263" t="s">
        <v>55</v>
      </c>
      <c r="H1263" t="s">
        <v>16</v>
      </c>
    </row>
    <row r="1264" spans="1:10" x14ac:dyDescent="0.25">
      <c r="A1264" t="s">
        <v>42</v>
      </c>
      <c r="B1264" t="s">
        <v>442</v>
      </c>
      <c r="C1264" t="s">
        <v>12</v>
      </c>
      <c r="D1264">
        <v>1217</v>
      </c>
      <c r="E1264" t="s">
        <v>253</v>
      </c>
      <c r="F1264" t="s">
        <v>254</v>
      </c>
      <c r="G1264" t="s">
        <v>255</v>
      </c>
      <c r="H1264" t="s">
        <v>256</v>
      </c>
      <c r="I1264">
        <v>7.5</v>
      </c>
      <c r="J1264">
        <v>3.6</v>
      </c>
    </row>
    <row r="1265" spans="1:10" x14ac:dyDescent="0.25">
      <c r="A1265" t="s">
        <v>17</v>
      </c>
      <c r="B1265" t="s">
        <v>443</v>
      </c>
      <c r="C1265" t="s">
        <v>12</v>
      </c>
      <c r="D1265">
        <v>0</v>
      </c>
      <c r="E1265" t="s">
        <v>18</v>
      </c>
      <c r="F1265" t="s">
        <v>19</v>
      </c>
      <c r="G1265" t="s">
        <v>20</v>
      </c>
      <c r="H1265" t="s">
        <v>16</v>
      </c>
    </row>
    <row r="1266" spans="1:10" x14ac:dyDescent="0.25">
      <c r="A1266" t="s">
        <v>21</v>
      </c>
      <c r="B1266" t="s">
        <v>443</v>
      </c>
      <c r="C1266" t="s">
        <v>12</v>
      </c>
      <c r="D1266">
        <v>443</v>
      </c>
      <c r="E1266" t="s">
        <v>47</v>
      </c>
      <c r="F1266" t="s">
        <v>48</v>
      </c>
      <c r="G1266" t="s">
        <v>49</v>
      </c>
      <c r="H1266" t="s">
        <v>50</v>
      </c>
      <c r="I1266">
        <v>6.5</v>
      </c>
    </row>
    <row r="1267" spans="1:10" x14ac:dyDescent="0.25">
      <c r="A1267" t="s">
        <v>17</v>
      </c>
      <c r="B1267" t="s">
        <v>443</v>
      </c>
      <c r="C1267" t="s">
        <v>12</v>
      </c>
      <c r="D1267">
        <v>0</v>
      </c>
      <c r="E1267" t="s">
        <v>53</v>
      </c>
      <c r="F1267" t="s">
        <v>54</v>
      </c>
      <c r="G1267" t="s">
        <v>55</v>
      </c>
      <c r="H1267" t="s">
        <v>16</v>
      </c>
    </row>
    <row r="1268" spans="1:10" x14ac:dyDescent="0.25">
      <c r="A1268" t="s">
        <v>42</v>
      </c>
      <c r="B1268" t="s">
        <v>443</v>
      </c>
      <c r="C1268" t="s">
        <v>12</v>
      </c>
      <c r="D1268">
        <v>1217</v>
      </c>
      <c r="E1268" t="s">
        <v>253</v>
      </c>
      <c r="F1268" t="s">
        <v>254</v>
      </c>
      <c r="G1268" t="s">
        <v>255</v>
      </c>
      <c r="H1268" t="s">
        <v>256</v>
      </c>
      <c r="I1268">
        <v>7.5</v>
      </c>
      <c r="J1268">
        <v>3.6</v>
      </c>
    </row>
    <row r="1269" spans="1:10" x14ac:dyDescent="0.25">
      <c r="A1269" t="s">
        <v>17</v>
      </c>
      <c r="B1269" t="s">
        <v>444</v>
      </c>
      <c r="C1269" t="s">
        <v>12</v>
      </c>
      <c r="D1269">
        <v>0</v>
      </c>
      <c r="E1269" t="s">
        <v>18</v>
      </c>
      <c r="F1269" t="s">
        <v>19</v>
      </c>
      <c r="G1269" t="s">
        <v>20</v>
      </c>
      <c r="H1269" t="s">
        <v>16</v>
      </c>
    </row>
    <row r="1270" spans="1:10" x14ac:dyDescent="0.25">
      <c r="A1270" t="s">
        <v>21</v>
      </c>
      <c r="B1270" t="s">
        <v>444</v>
      </c>
      <c r="C1270" t="s">
        <v>12</v>
      </c>
      <c r="D1270">
        <v>443</v>
      </c>
      <c r="E1270" t="s">
        <v>47</v>
      </c>
      <c r="F1270" t="s">
        <v>48</v>
      </c>
      <c r="G1270" t="s">
        <v>49</v>
      </c>
      <c r="H1270" t="s">
        <v>50</v>
      </c>
      <c r="I1270">
        <v>6.5</v>
      </c>
    </row>
    <row r="1271" spans="1:10" x14ac:dyDescent="0.25">
      <c r="A1271" t="s">
        <v>17</v>
      </c>
      <c r="B1271" t="s">
        <v>444</v>
      </c>
      <c r="C1271" t="s">
        <v>12</v>
      </c>
      <c r="D1271">
        <v>0</v>
      </c>
      <c r="E1271" t="s">
        <v>53</v>
      </c>
      <c r="F1271" t="s">
        <v>54</v>
      </c>
      <c r="G1271" t="s">
        <v>55</v>
      </c>
      <c r="H1271" t="s">
        <v>16</v>
      </c>
    </row>
    <row r="1272" spans="1:10" x14ac:dyDescent="0.25">
      <c r="A1272" t="s">
        <v>42</v>
      </c>
      <c r="B1272" t="s">
        <v>444</v>
      </c>
      <c r="C1272" t="s">
        <v>12</v>
      </c>
      <c r="D1272">
        <v>1217</v>
      </c>
      <c r="E1272" t="s">
        <v>253</v>
      </c>
      <c r="F1272" t="s">
        <v>254</v>
      </c>
      <c r="G1272" t="s">
        <v>255</v>
      </c>
      <c r="H1272" t="s">
        <v>256</v>
      </c>
      <c r="I1272">
        <v>7.5</v>
      </c>
      <c r="J1272">
        <v>3.6</v>
      </c>
    </row>
    <row r="1273" spans="1:10" x14ac:dyDescent="0.25">
      <c r="A1273" t="s">
        <v>17</v>
      </c>
      <c r="B1273" t="s">
        <v>445</v>
      </c>
      <c r="C1273" t="s">
        <v>12</v>
      </c>
      <c r="D1273">
        <v>0</v>
      </c>
      <c r="E1273" t="s">
        <v>225</v>
      </c>
      <c r="F1273" t="s">
        <v>226</v>
      </c>
      <c r="G1273" t="s">
        <v>20</v>
      </c>
      <c r="H1273" t="s">
        <v>16</v>
      </c>
    </row>
    <row r="1274" spans="1:10" x14ac:dyDescent="0.25">
      <c r="A1274" t="s">
        <v>17</v>
      </c>
      <c r="B1274" t="s">
        <v>445</v>
      </c>
      <c r="C1274" t="s">
        <v>12</v>
      </c>
      <c r="D1274">
        <v>0</v>
      </c>
      <c r="E1274" t="s">
        <v>18</v>
      </c>
      <c r="F1274" t="s">
        <v>19</v>
      </c>
      <c r="G1274" t="s">
        <v>20</v>
      </c>
      <c r="H1274" t="s">
        <v>16</v>
      </c>
    </row>
    <row r="1275" spans="1:10" x14ac:dyDescent="0.25">
      <c r="A1275" t="s">
        <v>17</v>
      </c>
      <c r="B1275" t="s">
        <v>445</v>
      </c>
      <c r="C1275" t="s">
        <v>12</v>
      </c>
      <c r="D1275">
        <v>5985</v>
      </c>
      <c r="E1275" t="s">
        <v>227</v>
      </c>
      <c r="F1275" t="s">
        <v>228</v>
      </c>
      <c r="G1275" t="s">
        <v>229</v>
      </c>
      <c r="H1275" t="s">
        <v>230</v>
      </c>
    </row>
    <row r="1276" spans="1:10" x14ac:dyDescent="0.25">
      <c r="A1276" t="s">
        <v>17</v>
      </c>
      <c r="B1276" t="s">
        <v>445</v>
      </c>
      <c r="C1276" t="s">
        <v>12</v>
      </c>
      <c r="D1276">
        <v>0</v>
      </c>
      <c r="E1276" t="s">
        <v>211</v>
      </c>
      <c r="F1276" t="s">
        <v>212</v>
      </c>
      <c r="G1276" t="s">
        <v>20</v>
      </c>
      <c r="H1276" t="s">
        <v>213</v>
      </c>
    </row>
    <row r="1277" spans="1:10" x14ac:dyDescent="0.25">
      <c r="A1277" t="s">
        <v>17</v>
      </c>
      <c r="B1277" t="s">
        <v>445</v>
      </c>
      <c r="C1277" t="s">
        <v>12</v>
      </c>
      <c r="D1277">
        <v>0</v>
      </c>
      <c r="E1277" t="s">
        <v>231</v>
      </c>
      <c r="F1277" t="s">
        <v>232</v>
      </c>
      <c r="G1277" t="s">
        <v>233</v>
      </c>
      <c r="H1277" t="s">
        <v>234</v>
      </c>
    </row>
    <row r="1278" spans="1:10" x14ac:dyDescent="0.25">
      <c r="A1278" t="s">
        <v>21</v>
      </c>
      <c r="B1278" t="s">
        <v>445</v>
      </c>
      <c r="C1278" t="s">
        <v>12</v>
      </c>
      <c r="D1278">
        <v>445</v>
      </c>
      <c r="E1278" t="s">
        <v>71</v>
      </c>
      <c r="F1278" t="s">
        <v>72</v>
      </c>
      <c r="G1278" t="s">
        <v>73</v>
      </c>
      <c r="H1278" t="s">
        <v>74</v>
      </c>
      <c r="I1278">
        <v>5.3</v>
      </c>
    </row>
    <row r="1279" spans="1:10" x14ac:dyDescent="0.25">
      <c r="A1279" t="s">
        <v>17</v>
      </c>
      <c r="B1279" t="s">
        <v>445</v>
      </c>
      <c r="C1279" t="s">
        <v>12</v>
      </c>
      <c r="D1279">
        <v>445</v>
      </c>
      <c r="E1279" t="s">
        <v>87</v>
      </c>
      <c r="F1279" t="s">
        <v>88</v>
      </c>
      <c r="G1279" t="s">
        <v>20</v>
      </c>
      <c r="H1279" t="s">
        <v>16</v>
      </c>
    </row>
    <row r="1280" spans="1:10" x14ac:dyDescent="0.25">
      <c r="A1280" t="s">
        <v>17</v>
      </c>
      <c r="B1280" t="s">
        <v>446</v>
      </c>
      <c r="C1280" t="s">
        <v>12</v>
      </c>
      <c r="D1280">
        <v>3389</v>
      </c>
      <c r="E1280" t="s">
        <v>222</v>
      </c>
      <c r="F1280" t="s">
        <v>223</v>
      </c>
      <c r="G1280" t="s">
        <v>224</v>
      </c>
      <c r="H1280" t="s">
        <v>16</v>
      </c>
    </row>
    <row r="1281" spans="1:10" x14ac:dyDescent="0.25">
      <c r="A1281" t="s">
        <v>17</v>
      </c>
      <c r="B1281" t="s">
        <v>446</v>
      </c>
      <c r="C1281" t="s">
        <v>12</v>
      </c>
      <c r="D1281">
        <v>0</v>
      </c>
      <c r="E1281" t="s">
        <v>225</v>
      </c>
      <c r="F1281" t="s">
        <v>226</v>
      </c>
      <c r="G1281" t="s">
        <v>20</v>
      </c>
      <c r="H1281" t="s">
        <v>16</v>
      </c>
    </row>
    <row r="1282" spans="1:10" x14ac:dyDescent="0.25">
      <c r="A1282" t="s">
        <v>17</v>
      </c>
      <c r="B1282" t="s">
        <v>446</v>
      </c>
      <c r="C1282" t="s">
        <v>12</v>
      </c>
      <c r="D1282">
        <v>0</v>
      </c>
      <c r="E1282" t="s">
        <v>18</v>
      </c>
      <c r="F1282" t="s">
        <v>19</v>
      </c>
      <c r="G1282" t="s">
        <v>20</v>
      </c>
      <c r="H1282" t="s">
        <v>16</v>
      </c>
    </row>
    <row r="1283" spans="1:10" x14ac:dyDescent="0.25">
      <c r="A1283" t="s">
        <v>42</v>
      </c>
      <c r="B1283" t="s">
        <v>446</v>
      </c>
      <c r="C1283" t="s">
        <v>12</v>
      </c>
      <c r="D1283">
        <v>3389</v>
      </c>
      <c r="E1283" t="s">
        <v>65</v>
      </c>
      <c r="F1283" t="s">
        <v>66</v>
      </c>
      <c r="G1283" t="s">
        <v>67</v>
      </c>
      <c r="H1283" t="s">
        <v>68</v>
      </c>
      <c r="I1283">
        <v>7.5</v>
      </c>
      <c r="J1283">
        <v>6.1</v>
      </c>
    </row>
    <row r="1284" spans="1:10" x14ac:dyDescent="0.25">
      <c r="A1284" t="s">
        <v>17</v>
      </c>
      <c r="B1284" t="s">
        <v>446</v>
      </c>
      <c r="C1284" t="s">
        <v>12</v>
      </c>
      <c r="D1284">
        <v>0</v>
      </c>
      <c r="E1284" t="s">
        <v>211</v>
      </c>
      <c r="F1284" t="s">
        <v>212</v>
      </c>
      <c r="G1284" t="s">
        <v>20</v>
      </c>
      <c r="H1284" t="s">
        <v>213</v>
      </c>
    </row>
    <row r="1285" spans="1:10" x14ac:dyDescent="0.25">
      <c r="A1285" t="s">
        <v>17</v>
      </c>
      <c r="B1285" t="s">
        <v>446</v>
      </c>
      <c r="C1285" t="s">
        <v>12</v>
      </c>
      <c r="D1285">
        <v>0</v>
      </c>
      <c r="E1285" t="s">
        <v>250</v>
      </c>
      <c r="F1285" t="s">
        <v>251</v>
      </c>
      <c r="G1285" t="s">
        <v>252</v>
      </c>
      <c r="H1285" t="s">
        <v>16</v>
      </c>
    </row>
    <row r="1286" spans="1:10" x14ac:dyDescent="0.25">
      <c r="A1286" t="s">
        <v>21</v>
      </c>
      <c r="B1286" t="s">
        <v>446</v>
      </c>
      <c r="C1286" t="s">
        <v>12</v>
      </c>
      <c r="D1286">
        <v>3389</v>
      </c>
      <c r="E1286" t="s">
        <v>47</v>
      </c>
      <c r="F1286" t="s">
        <v>48</v>
      </c>
      <c r="G1286" t="s">
        <v>49</v>
      </c>
      <c r="H1286" t="s">
        <v>50</v>
      </c>
      <c r="I1286">
        <v>6.5</v>
      </c>
    </row>
    <row r="1287" spans="1:10" x14ac:dyDescent="0.25">
      <c r="A1287" t="s">
        <v>21</v>
      </c>
      <c r="B1287" t="s">
        <v>446</v>
      </c>
      <c r="C1287" t="s">
        <v>12</v>
      </c>
      <c r="D1287">
        <v>3389</v>
      </c>
      <c r="E1287" t="s">
        <v>51</v>
      </c>
      <c r="F1287" t="s">
        <v>52</v>
      </c>
      <c r="G1287" t="s">
        <v>49</v>
      </c>
      <c r="H1287" t="s">
        <v>16</v>
      </c>
      <c r="I1287">
        <v>6.5</v>
      </c>
    </row>
    <row r="1288" spans="1:10" x14ac:dyDescent="0.25">
      <c r="A1288" t="s">
        <v>21</v>
      </c>
      <c r="B1288" t="s">
        <v>446</v>
      </c>
      <c r="C1288" t="s">
        <v>12</v>
      </c>
      <c r="D1288">
        <v>3389</v>
      </c>
      <c r="E1288" t="s">
        <v>75</v>
      </c>
      <c r="F1288" t="s">
        <v>76</v>
      </c>
      <c r="G1288" t="s">
        <v>77</v>
      </c>
      <c r="H1288" t="s">
        <v>78</v>
      </c>
      <c r="I1288">
        <v>4</v>
      </c>
    </row>
    <row r="1289" spans="1:10" x14ac:dyDescent="0.25">
      <c r="A1289" t="s">
        <v>35</v>
      </c>
      <c r="B1289" t="s">
        <v>446</v>
      </c>
      <c r="C1289" t="s">
        <v>12</v>
      </c>
      <c r="D1289">
        <v>80</v>
      </c>
      <c r="E1289" t="s">
        <v>447</v>
      </c>
      <c r="F1289" t="s">
        <v>448</v>
      </c>
      <c r="G1289" t="s">
        <v>449</v>
      </c>
      <c r="H1289" t="s">
        <v>450</v>
      </c>
      <c r="I1289">
        <v>10</v>
      </c>
    </row>
    <row r="1290" spans="1:10" x14ac:dyDescent="0.25">
      <c r="A1290" t="s">
        <v>17</v>
      </c>
      <c r="B1290" t="s">
        <v>446</v>
      </c>
      <c r="C1290" t="s">
        <v>12</v>
      </c>
      <c r="D1290">
        <v>0</v>
      </c>
      <c r="E1290" t="s">
        <v>53</v>
      </c>
      <c r="F1290" t="s">
        <v>54</v>
      </c>
      <c r="G1290" t="s">
        <v>55</v>
      </c>
      <c r="H1290" t="s">
        <v>16</v>
      </c>
    </row>
    <row r="1291" spans="1:10" x14ac:dyDescent="0.25">
      <c r="A1291" t="s">
        <v>35</v>
      </c>
      <c r="B1291" t="s">
        <v>446</v>
      </c>
      <c r="C1291" t="s">
        <v>12</v>
      </c>
      <c r="D1291">
        <v>80</v>
      </c>
      <c r="E1291" t="s">
        <v>451</v>
      </c>
      <c r="F1291" t="s">
        <v>452</v>
      </c>
      <c r="G1291" t="s">
        <v>453</v>
      </c>
      <c r="H1291" t="s">
        <v>454</v>
      </c>
      <c r="I1291">
        <v>9.8000000000000007</v>
      </c>
      <c r="J1291">
        <v>6.7</v>
      </c>
    </row>
    <row r="1292" spans="1:10" x14ac:dyDescent="0.25">
      <c r="A1292" t="s">
        <v>21</v>
      </c>
      <c r="B1292" t="s">
        <v>446</v>
      </c>
      <c r="C1292" t="s">
        <v>12</v>
      </c>
      <c r="D1292">
        <v>3389</v>
      </c>
      <c r="E1292" t="s">
        <v>79</v>
      </c>
      <c r="F1292" t="s">
        <v>80</v>
      </c>
      <c r="G1292" t="s">
        <v>81</v>
      </c>
      <c r="H1292" t="s">
        <v>82</v>
      </c>
      <c r="I1292">
        <v>6.5</v>
      </c>
    </row>
    <row r="1293" spans="1:10" x14ac:dyDescent="0.25">
      <c r="A1293" t="s">
        <v>21</v>
      </c>
      <c r="B1293" t="s">
        <v>446</v>
      </c>
      <c r="C1293" t="s">
        <v>12</v>
      </c>
      <c r="D1293">
        <v>80</v>
      </c>
      <c r="E1293" t="s">
        <v>455</v>
      </c>
      <c r="F1293" t="s">
        <v>452</v>
      </c>
      <c r="G1293" t="s">
        <v>456</v>
      </c>
      <c r="H1293" t="s">
        <v>457</v>
      </c>
      <c r="I1293">
        <v>6.1</v>
      </c>
      <c r="J1293">
        <v>3.6</v>
      </c>
    </row>
    <row r="1294" spans="1:10" x14ac:dyDescent="0.25">
      <c r="A1294" t="s">
        <v>35</v>
      </c>
      <c r="B1294" t="s">
        <v>446</v>
      </c>
      <c r="C1294" t="s">
        <v>12</v>
      </c>
      <c r="D1294">
        <v>80</v>
      </c>
      <c r="E1294" t="s">
        <v>458</v>
      </c>
      <c r="F1294" t="s">
        <v>459</v>
      </c>
      <c r="G1294" t="s">
        <v>460</v>
      </c>
      <c r="H1294" t="s">
        <v>461</v>
      </c>
      <c r="I1294">
        <v>9.8000000000000007</v>
      </c>
      <c r="J1294">
        <v>6.7</v>
      </c>
    </row>
    <row r="1295" spans="1:10" x14ac:dyDescent="0.25">
      <c r="A1295" t="s">
        <v>42</v>
      </c>
      <c r="B1295" t="s">
        <v>446</v>
      </c>
      <c r="C1295" t="s">
        <v>12</v>
      </c>
      <c r="D1295">
        <v>80</v>
      </c>
      <c r="E1295" t="s">
        <v>462</v>
      </c>
      <c r="F1295" t="s">
        <v>452</v>
      </c>
      <c r="G1295" t="s">
        <v>463</v>
      </c>
      <c r="H1295" t="s">
        <v>464</v>
      </c>
      <c r="I1295">
        <v>8.8000000000000007</v>
      </c>
      <c r="J1295">
        <v>5.9</v>
      </c>
    </row>
    <row r="1296" spans="1:10" x14ac:dyDescent="0.25">
      <c r="A1296" t="s">
        <v>42</v>
      </c>
      <c r="B1296" t="s">
        <v>446</v>
      </c>
      <c r="C1296" t="s">
        <v>12</v>
      </c>
      <c r="D1296">
        <v>80</v>
      </c>
      <c r="E1296" t="s">
        <v>465</v>
      </c>
      <c r="F1296" t="s">
        <v>466</v>
      </c>
      <c r="G1296" t="s">
        <v>467</v>
      </c>
      <c r="H1296" t="s">
        <v>468</v>
      </c>
      <c r="I1296">
        <v>7.5</v>
      </c>
      <c r="J1296">
        <v>4.4000000000000004</v>
      </c>
    </row>
    <row r="1297" spans="1:10" x14ac:dyDescent="0.25">
      <c r="A1297" t="s">
        <v>42</v>
      </c>
      <c r="B1297" t="s">
        <v>446</v>
      </c>
      <c r="C1297" t="s">
        <v>12</v>
      </c>
      <c r="D1297">
        <v>80</v>
      </c>
      <c r="E1297" t="s">
        <v>469</v>
      </c>
      <c r="F1297" t="s">
        <v>470</v>
      </c>
      <c r="G1297" t="s">
        <v>471</v>
      </c>
      <c r="H1297" t="s">
        <v>472</v>
      </c>
      <c r="I1297">
        <v>7.5</v>
      </c>
      <c r="J1297">
        <v>8.4</v>
      </c>
    </row>
    <row r="1298" spans="1:10" x14ac:dyDescent="0.25">
      <c r="A1298" t="s">
        <v>10</v>
      </c>
      <c r="B1298" t="s">
        <v>446</v>
      </c>
      <c r="C1298" t="s">
        <v>12</v>
      </c>
      <c r="D1298">
        <v>3389</v>
      </c>
      <c r="E1298" t="s">
        <v>243</v>
      </c>
      <c r="F1298" t="s">
        <v>80</v>
      </c>
      <c r="G1298" t="s">
        <v>84</v>
      </c>
      <c r="H1298" t="s">
        <v>244</v>
      </c>
    </row>
    <row r="1299" spans="1:10" x14ac:dyDescent="0.25">
      <c r="A1299" t="s">
        <v>35</v>
      </c>
      <c r="B1299" t="s">
        <v>446</v>
      </c>
      <c r="C1299" t="s">
        <v>12</v>
      </c>
      <c r="D1299">
        <v>80</v>
      </c>
      <c r="E1299" t="s">
        <v>473</v>
      </c>
      <c r="F1299" t="s">
        <v>470</v>
      </c>
      <c r="G1299" t="s">
        <v>474</v>
      </c>
      <c r="H1299" t="s">
        <v>475</v>
      </c>
      <c r="I1299">
        <v>9.8000000000000007</v>
      </c>
      <c r="J1299">
        <v>6.7</v>
      </c>
    </row>
    <row r="1300" spans="1:10" x14ac:dyDescent="0.25">
      <c r="A1300" t="s">
        <v>21</v>
      </c>
      <c r="B1300" t="s">
        <v>446</v>
      </c>
      <c r="C1300" t="s">
        <v>12</v>
      </c>
      <c r="D1300">
        <v>80</v>
      </c>
      <c r="E1300" t="s">
        <v>476</v>
      </c>
      <c r="F1300" t="s">
        <v>477</v>
      </c>
      <c r="G1300" t="s">
        <v>478</v>
      </c>
      <c r="H1300" t="s">
        <v>479</v>
      </c>
      <c r="I1300">
        <v>4.7</v>
      </c>
      <c r="J1300">
        <v>4.4000000000000004</v>
      </c>
    </row>
    <row r="1301" spans="1:10" x14ac:dyDescent="0.25">
      <c r="A1301" t="s">
        <v>35</v>
      </c>
      <c r="B1301" t="s">
        <v>446</v>
      </c>
      <c r="C1301" t="s">
        <v>12</v>
      </c>
      <c r="D1301">
        <v>80</v>
      </c>
      <c r="E1301" t="s">
        <v>480</v>
      </c>
      <c r="F1301" t="s">
        <v>481</v>
      </c>
      <c r="G1301" t="s">
        <v>482</v>
      </c>
      <c r="H1301" t="s">
        <v>483</v>
      </c>
      <c r="I1301">
        <v>9.8000000000000007</v>
      </c>
      <c r="J1301">
        <v>7.4</v>
      </c>
    </row>
    <row r="1302" spans="1:10" x14ac:dyDescent="0.25">
      <c r="A1302" t="s">
        <v>21</v>
      </c>
      <c r="B1302" t="s">
        <v>446</v>
      </c>
      <c r="C1302" t="s">
        <v>12</v>
      </c>
      <c r="D1302">
        <v>80</v>
      </c>
      <c r="E1302" t="s">
        <v>346</v>
      </c>
      <c r="F1302" t="s">
        <v>347</v>
      </c>
      <c r="G1302" t="s">
        <v>348</v>
      </c>
      <c r="H1302" t="s">
        <v>349</v>
      </c>
      <c r="I1302">
        <v>6.1</v>
      </c>
      <c r="J1302">
        <v>5.7</v>
      </c>
    </row>
    <row r="1303" spans="1:10" x14ac:dyDescent="0.25">
      <c r="A1303" t="s">
        <v>42</v>
      </c>
      <c r="B1303" t="s">
        <v>446</v>
      </c>
      <c r="C1303" t="s">
        <v>12</v>
      </c>
      <c r="D1303">
        <v>80</v>
      </c>
      <c r="E1303" t="s">
        <v>484</v>
      </c>
      <c r="F1303" t="s">
        <v>452</v>
      </c>
      <c r="G1303" t="s">
        <v>485</v>
      </c>
      <c r="H1303" t="s">
        <v>486</v>
      </c>
      <c r="I1303">
        <v>7.5</v>
      </c>
    </row>
    <row r="1304" spans="1:10" x14ac:dyDescent="0.25">
      <c r="A1304" t="s">
        <v>21</v>
      </c>
      <c r="B1304" t="s">
        <v>446</v>
      </c>
      <c r="C1304" t="s">
        <v>12</v>
      </c>
      <c r="D1304">
        <v>80</v>
      </c>
      <c r="E1304" t="s">
        <v>487</v>
      </c>
      <c r="F1304" t="s">
        <v>488</v>
      </c>
      <c r="G1304" t="s">
        <v>489</v>
      </c>
      <c r="H1304" t="s">
        <v>490</v>
      </c>
      <c r="I1304">
        <v>5.3</v>
      </c>
    </row>
    <row r="1305" spans="1:10" x14ac:dyDescent="0.25">
      <c r="A1305" t="s">
        <v>21</v>
      </c>
      <c r="B1305" t="s">
        <v>446</v>
      </c>
      <c r="C1305" t="s">
        <v>12</v>
      </c>
      <c r="D1305">
        <v>3389</v>
      </c>
      <c r="E1305" t="s">
        <v>83</v>
      </c>
      <c r="F1305" t="s">
        <v>80</v>
      </c>
      <c r="G1305" t="s">
        <v>84</v>
      </c>
      <c r="H1305" t="s">
        <v>85</v>
      </c>
      <c r="I1305">
        <v>6.5</v>
      </c>
    </row>
    <row r="1306" spans="1:10" x14ac:dyDescent="0.25">
      <c r="A1306" t="s">
        <v>17</v>
      </c>
      <c r="B1306" t="s">
        <v>491</v>
      </c>
      <c r="C1306" t="s">
        <v>12</v>
      </c>
      <c r="D1306">
        <v>0</v>
      </c>
      <c r="E1306" t="s">
        <v>225</v>
      </c>
      <c r="F1306" t="s">
        <v>226</v>
      </c>
      <c r="G1306" t="s">
        <v>20</v>
      </c>
      <c r="H1306" t="s">
        <v>16</v>
      </c>
    </row>
    <row r="1307" spans="1:10" x14ac:dyDescent="0.25">
      <c r="A1307" t="s">
        <v>17</v>
      </c>
      <c r="B1307" t="s">
        <v>491</v>
      </c>
      <c r="C1307" t="s">
        <v>12</v>
      </c>
      <c r="D1307">
        <v>0</v>
      </c>
      <c r="E1307" t="s">
        <v>18</v>
      </c>
      <c r="F1307" t="s">
        <v>19</v>
      </c>
      <c r="G1307" t="s">
        <v>20</v>
      </c>
      <c r="H1307" t="s">
        <v>16</v>
      </c>
    </row>
    <row r="1308" spans="1:10" x14ac:dyDescent="0.25">
      <c r="A1308" t="s">
        <v>17</v>
      </c>
      <c r="B1308" t="s">
        <v>491</v>
      </c>
      <c r="C1308" t="s">
        <v>12</v>
      </c>
      <c r="D1308">
        <v>5985</v>
      </c>
      <c r="E1308" t="s">
        <v>227</v>
      </c>
      <c r="F1308" t="s">
        <v>228</v>
      </c>
      <c r="G1308" t="s">
        <v>229</v>
      </c>
      <c r="H1308" t="s">
        <v>230</v>
      </c>
    </row>
    <row r="1309" spans="1:10" x14ac:dyDescent="0.25">
      <c r="A1309" t="s">
        <v>17</v>
      </c>
      <c r="B1309" t="s">
        <v>491</v>
      </c>
      <c r="C1309" t="s">
        <v>12</v>
      </c>
      <c r="D1309">
        <v>0</v>
      </c>
      <c r="E1309" t="s">
        <v>211</v>
      </c>
      <c r="F1309" t="s">
        <v>212</v>
      </c>
      <c r="G1309" t="s">
        <v>20</v>
      </c>
      <c r="H1309" t="s">
        <v>213</v>
      </c>
    </row>
    <row r="1310" spans="1:10" x14ac:dyDescent="0.25">
      <c r="A1310" t="s">
        <v>17</v>
      </c>
      <c r="B1310" t="s">
        <v>491</v>
      </c>
      <c r="C1310" t="s">
        <v>12</v>
      </c>
      <c r="D1310">
        <v>0</v>
      </c>
      <c r="E1310" t="s">
        <v>231</v>
      </c>
      <c r="F1310" t="s">
        <v>232</v>
      </c>
      <c r="G1310" t="s">
        <v>233</v>
      </c>
      <c r="H1310" t="s">
        <v>234</v>
      </c>
    </row>
    <row r="1311" spans="1:10" x14ac:dyDescent="0.25">
      <c r="A1311" t="s">
        <v>21</v>
      </c>
      <c r="B1311" t="s">
        <v>491</v>
      </c>
      <c r="C1311" t="s">
        <v>12</v>
      </c>
      <c r="D1311">
        <v>445</v>
      </c>
      <c r="E1311" t="s">
        <v>71</v>
      </c>
      <c r="F1311" t="s">
        <v>72</v>
      </c>
      <c r="G1311" t="s">
        <v>73</v>
      </c>
      <c r="H1311" t="s">
        <v>74</v>
      </c>
      <c r="I1311">
        <v>5.3</v>
      </c>
    </row>
    <row r="1312" spans="1:10" x14ac:dyDescent="0.25">
      <c r="A1312" t="s">
        <v>17</v>
      </c>
      <c r="B1312" t="s">
        <v>491</v>
      </c>
      <c r="C1312" t="s">
        <v>12</v>
      </c>
      <c r="D1312">
        <v>445</v>
      </c>
      <c r="E1312" t="s">
        <v>87</v>
      </c>
      <c r="F1312" t="s">
        <v>88</v>
      </c>
      <c r="G1312" t="s">
        <v>20</v>
      </c>
      <c r="H1312" t="s">
        <v>16</v>
      </c>
    </row>
    <row r="1313" spans="1:9" x14ac:dyDescent="0.25">
      <c r="A1313" t="s">
        <v>17</v>
      </c>
      <c r="B1313" t="s">
        <v>492</v>
      </c>
      <c r="C1313" t="s">
        <v>12</v>
      </c>
      <c r="D1313">
        <v>0</v>
      </c>
      <c r="E1313" t="s">
        <v>225</v>
      </c>
      <c r="F1313" t="s">
        <v>226</v>
      </c>
      <c r="G1313" t="s">
        <v>20</v>
      </c>
      <c r="H1313" t="s">
        <v>16</v>
      </c>
    </row>
    <row r="1314" spans="1:9" x14ac:dyDescent="0.25">
      <c r="A1314" t="s">
        <v>17</v>
      </c>
      <c r="B1314" t="s">
        <v>492</v>
      </c>
      <c r="C1314" t="s">
        <v>12</v>
      </c>
      <c r="D1314">
        <v>0</v>
      </c>
      <c r="E1314" t="s">
        <v>18</v>
      </c>
      <c r="F1314" t="s">
        <v>19</v>
      </c>
      <c r="G1314" t="s">
        <v>20</v>
      </c>
      <c r="H1314" t="s">
        <v>16</v>
      </c>
    </row>
    <row r="1315" spans="1:9" x14ac:dyDescent="0.25">
      <c r="A1315" t="s">
        <v>17</v>
      </c>
      <c r="B1315" t="s">
        <v>492</v>
      </c>
      <c r="C1315" t="s">
        <v>12</v>
      </c>
      <c r="D1315">
        <v>5985</v>
      </c>
      <c r="E1315" t="s">
        <v>227</v>
      </c>
      <c r="F1315" t="s">
        <v>228</v>
      </c>
      <c r="G1315" t="s">
        <v>229</v>
      </c>
      <c r="H1315" t="s">
        <v>230</v>
      </c>
    </row>
    <row r="1316" spans="1:9" x14ac:dyDescent="0.25">
      <c r="A1316" t="s">
        <v>17</v>
      </c>
      <c r="B1316" t="s">
        <v>492</v>
      </c>
      <c r="C1316" t="s">
        <v>12</v>
      </c>
      <c r="D1316">
        <v>0</v>
      </c>
      <c r="E1316" t="s">
        <v>211</v>
      </c>
      <c r="F1316" t="s">
        <v>212</v>
      </c>
      <c r="G1316" t="s">
        <v>20</v>
      </c>
      <c r="H1316" t="s">
        <v>213</v>
      </c>
    </row>
    <row r="1317" spans="1:9" x14ac:dyDescent="0.25">
      <c r="A1317" t="s">
        <v>17</v>
      </c>
      <c r="B1317" t="s">
        <v>492</v>
      </c>
      <c r="C1317" t="s">
        <v>12</v>
      </c>
      <c r="D1317">
        <v>0</v>
      </c>
      <c r="E1317" t="s">
        <v>231</v>
      </c>
      <c r="F1317" t="s">
        <v>232</v>
      </c>
      <c r="G1317" t="s">
        <v>233</v>
      </c>
      <c r="H1317" t="s">
        <v>234</v>
      </c>
    </row>
    <row r="1318" spans="1:9" x14ac:dyDescent="0.25">
      <c r="A1318" t="s">
        <v>21</v>
      </c>
      <c r="B1318" t="s">
        <v>492</v>
      </c>
      <c r="C1318" t="s">
        <v>12</v>
      </c>
      <c r="D1318">
        <v>445</v>
      </c>
      <c r="E1318" t="s">
        <v>71</v>
      </c>
      <c r="F1318" t="s">
        <v>72</v>
      </c>
      <c r="G1318" t="s">
        <v>73</v>
      </c>
      <c r="H1318" t="s">
        <v>74</v>
      </c>
      <c r="I1318">
        <v>5.3</v>
      </c>
    </row>
    <row r="1319" spans="1:9" x14ac:dyDescent="0.25">
      <c r="A1319" t="s">
        <v>17</v>
      </c>
      <c r="B1319" t="s">
        <v>492</v>
      </c>
      <c r="C1319" t="s">
        <v>12</v>
      </c>
      <c r="D1319">
        <v>445</v>
      </c>
      <c r="E1319" t="s">
        <v>87</v>
      </c>
      <c r="F1319" t="s">
        <v>88</v>
      </c>
      <c r="G1319" t="s">
        <v>20</v>
      </c>
      <c r="H1319" t="s">
        <v>16</v>
      </c>
    </row>
    <row r="1320" spans="1:9" x14ac:dyDescent="0.25">
      <c r="A1320" t="s">
        <v>17</v>
      </c>
      <c r="B1320" t="s">
        <v>493</v>
      </c>
      <c r="C1320" t="s">
        <v>12</v>
      </c>
      <c r="D1320">
        <v>0</v>
      </c>
      <c r="E1320" t="s">
        <v>225</v>
      </c>
      <c r="F1320" t="s">
        <v>226</v>
      </c>
      <c r="G1320" t="s">
        <v>20</v>
      </c>
      <c r="H1320" t="s">
        <v>16</v>
      </c>
    </row>
    <row r="1321" spans="1:9" x14ac:dyDescent="0.25">
      <c r="A1321" t="s">
        <v>17</v>
      </c>
      <c r="B1321" t="s">
        <v>493</v>
      </c>
      <c r="C1321" t="s">
        <v>12</v>
      </c>
      <c r="D1321">
        <v>0</v>
      </c>
      <c r="E1321" t="s">
        <v>18</v>
      </c>
      <c r="F1321" t="s">
        <v>19</v>
      </c>
      <c r="G1321" t="s">
        <v>20</v>
      </c>
      <c r="H1321" t="s">
        <v>16</v>
      </c>
    </row>
    <row r="1322" spans="1:9" x14ac:dyDescent="0.25">
      <c r="A1322" t="s">
        <v>17</v>
      </c>
      <c r="B1322" t="s">
        <v>493</v>
      </c>
      <c r="C1322" t="s">
        <v>12</v>
      </c>
      <c r="D1322">
        <v>5985</v>
      </c>
      <c r="E1322" t="s">
        <v>227</v>
      </c>
      <c r="F1322" t="s">
        <v>228</v>
      </c>
      <c r="G1322" t="s">
        <v>229</v>
      </c>
      <c r="H1322" t="s">
        <v>230</v>
      </c>
    </row>
    <row r="1323" spans="1:9" x14ac:dyDescent="0.25">
      <c r="A1323" t="s">
        <v>17</v>
      </c>
      <c r="B1323" t="s">
        <v>493</v>
      </c>
      <c r="C1323" t="s">
        <v>12</v>
      </c>
      <c r="D1323">
        <v>0</v>
      </c>
      <c r="E1323" t="s">
        <v>211</v>
      </c>
      <c r="F1323" t="s">
        <v>212</v>
      </c>
      <c r="G1323" t="s">
        <v>20</v>
      </c>
      <c r="H1323" t="s">
        <v>213</v>
      </c>
    </row>
    <row r="1324" spans="1:9" x14ac:dyDescent="0.25">
      <c r="A1324" t="s">
        <v>17</v>
      </c>
      <c r="B1324" t="s">
        <v>493</v>
      </c>
      <c r="C1324" t="s">
        <v>12</v>
      </c>
      <c r="D1324">
        <v>0</v>
      </c>
      <c r="E1324" t="s">
        <v>231</v>
      </c>
      <c r="F1324" t="s">
        <v>232</v>
      </c>
      <c r="G1324" t="s">
        <v>233</v>
      </c>
      <c r="H1324" t="s">
        <v>234</v>
      </c>
    </row>
    <row r="1325" spans="1:9" x14ac:dyDescent="0.25">
      <c r="A1325" t="s">
        <v>21</v>
      </c>
      <c r="B1325" t="s">
        <v>493</v>
      </c>
      <c r="C1325" t="s">
        <v>12</v>
      </c>
      <c r="D1325">
        <v>445</v>
      </c>
      <c r="E1325" t="s">
        <v>71</v>
      </c>
      <c r="F1325" t="s">
        <v>72</v>
      </c>
      <c r="G1325" t="s">
        <v>73</v>
      </c>
      <c r="H1325" t="s">
        <v>74</v>
      </c>
      <c r="I1325">
        <v>5.3</v>
      </c>
    </row>
    <row r="1326" spans="1:9" x14ac:dyDescent="0.25">
      <c r="A1326" t="s">
        <v>17</v>
      </c>
      <c r="B1326" t="s">
        <v>493</v>
      </c>
      <c r="C1326" t="s">
        <v>12</v>
      </c>
      <c r="D1326">
        <v>445</v>
      </c>
      <c r="E1326" t="s">
        <v>87</v>
      </c>
      <c r="F1326" t="s">
        <v>88</v>
      </c>
      <c r="G1326" t="s">
        <v>20</v>
      </c>
      <c r="H1326" t="s">
        <v>16</v>
      </c>
    </row>
    <row r="1327" spans="1:9" x14ac:dyDescent="0.25">
      <c r="A1327" t="s">
        <v>17</v>
      </c>
      <c r="B1327" t="s">
        <v>494</v>
      </c>
      <c r="C1327" t="s">
        <v>12</v>
      </c>
      <c r="D1327">
        <v>3389</v>
      </c>
      <c r="E1327" t="s">
        <v>222</v>
      </c>
      <c r="F1327" t="s">
        <v>223</v>
      </c>
      <c r="G1327" t="s">
        <v>224</v>
      </c>
      <c r="H1327" t="s">
        <v>16</v>
      </c>
    </row>
    <row r="1328" spans="1:9" x14ac:dyDescent="0.25">
      <c r="A1328" t="s">
        <v>17</v>
      </c>
      <c r="B1328" t="s">
        <v>494</v>
      </c>
      <c r="C1328" t="s">
        <v>12</v>
      </c>
      <c r="D1328">
        <v>0</v>
      </c>
      <c r="E1328" t="s">
        <v>225</v>
      </c>
      <c r="F1328" t="s">
        <v>226</v>
      </c>
      <c r="G1328" t="s">
        <v>20</v>
      </c>
      <c r="H1328" t="s">
        <v>16</v>
      </c>
    </row>
    <row r="1329" spans="1:10" x14ac:dyDescent="0.25">
      <c r="A1329" t="s">
        <v>17</v>
      </c>
      <c r="B1329" t="s">
        <v>494</v>
      </c>
      <c r="C1329" t="s">
        <v>12</v>
      </c>
      <c r="D1329">
        <v>0</v>
      </c>
      <c r="E1329" t="s">
        <v>18</v>
      </c>
      <c r="F1329" t="s">
        <v>19</v>
      </c>
      <c r="G1329" t="s">
        <v>20</v>
      </c>
      <c r="H1329" t="s">
        <v>16</v>
      </c>
    </row>
    <row r="1330" spans="1:10" x14ac:dyDescent="0.25">
      <c r="A1330" t="s">
        <v>35</v>
      </c>
      <c r="B1330" t="s">
        <v>494</v>
      </c>
      <c r="C1330" t="s">
        <v>12</v>
      </c>
      <c r="D1330">
        <v>9000</v>
      </c>
      <c r="E1330" t="s">
        <v>106</v>
      </c>
      <c r="F1330" t="s">
        <v>107</v>
      </c>
      <c r="G1330" t="s">
        <v>108</v>
      </c>
      <c r="H1330" t="s">
        <v>109</v>
      </c>
      <c r="I1330">
        <v>9.8000000000000007</v>
      </c>
    </row>
    <row r="1331" spans="1:10" x14ac:dyDescent="0.25">
      <c r="A1331" t="s">
        <v>21</v>
      </c>
      <c r="B1331" t="s">
        <v>494</v>
      </c>
      <c r="C1331" t="s">
        <v>12</v>
      </c>
      <c r="D1331">
        <v>9000</v>
      </c>
      <c r="E1331" t="s">
        <v>264</v>
      </c>
      <c r="F1331" t="s">
        <v>265</v>
      </c>
      <c r="G1331" t="s">
        <v>266</v>
      </c>
      <c r="H1331" t="s">
        <v>267</v>
      </c>
      <c r="I1331">
        <v>5.3</v>
      </c>
    </row>
    <row r="1332" spans="1:10" x14ac:dyDescent="0.25">
      <c r="A1332" t="s">
        <v>17</v>
      </c>
      <c r="B1332" t="s">
        <v>494</v>
      </c>
      <c r="C1332" t="s">
        <v>12</v>
      </c>
      <c r="D1332">
        <v>5985</v>
      </c>
      <c r="E1332" t="s">
        <v>227</v>
      </c>
      <c r="F1332" t="s">
        <v>228</v>
      </c>
      <c r="G1332" t="s">
        <v>229</v>
      </c>
      <c r="H1332" t="s">
        <v>230</v>
      </c>
    </row>
    <row r="1333" spans="1:10" x14ac:dyDescent="0.25">
      <c r="A1333" t="s">
        <v>42</v>
      </c>
      <c r="B1333" t="s">
        <v>494</v>
      </c>
      <c r="C1333" t="s">
        <v>12</v>
      </c>
      <c r="D1333">
        <v>9000</v>
      </c>
      <c r="E1333" t="s">
        <v>113</v>
      </c>
      <c r="F1333" t="s">
        <v>114</v>
      </c>
      <c r="G1333" t="s">
        <v>115</v>
      </c>
      <c r="H1333" t="s">
        <v>116</v>
      </c>
      <c r="I1333">
        <v>7.5</v>
      </c>
      <c r="J1333">
        <v>4.9000000000000004</v>
      </c>
    </row>
    <row r="1334" spans="1:10" x14ac:dyDescent="0.25">
      <c r="A1334" t="s">
        <v>42</v>
      </c>
      <c r="B1334" t="s">
        <v>494</v>
      </c>
      <c r="C1334" t="s">
        <v>12</v>
      </c>
      <c r="D1334">
        <v>3389</v>
      </c>
      <c r="E1334" t="s">
        <v>65</v>
      </c>
      <c r="F1334" t="s">
        <v>66</v>
      </c>
      <c r="G1334" t="s">
        <v>67</v>
      </c>
      <c r="H1334" t="s">
        <v>68</v>
      </c>
      <c r="I1334">
        <v>7.5</v>
      </c>
      <c r="J1334">
        <v>6.1</v>
      </c>
    </row>
    <row r="1335" spans="1:10" x14ac:dyDescent="0.25">
      <c r="A1335" t="s">
        <v>42</v>
      </c>
      <c r="B1335" t="s">
        <v>494</v>
      </c>
      <c r="C1335" t="s">
        <v>12</v>
      </c>
      <c r="D1335">
        <v>9000</v>
      </c>
      <c r="E1335" t="s">
        <v>65</v>
      </c>
      <c r="F1335" t="s">
        <v>66</v>
      </c>
      <c r="G1335" t="s">
        <v>67</v>
      </c>
      <c r="H1335" t="s">
        <v>68</v>
      </c>
      <c r="I1335">
        <v>7.5</v>
      </c>
      <c r="J1335">
        <v>6.1</v>
      </c>
    </row>
    <row r="1336" spans="1:10" x14ac:dyDescent="0.25">
      <c r="A1336" t="s">
        <v>21</v>
      </c>
      <c r="B1336" t="s">
        <v>494</v>
      </c>
      <c r="C1336" t="s">
        <v>12</v>
      </c>
      <c r="D1336">
        <v>9000</v>
      </c>
      <c r="E1336" t="s">
        <v>69</v>
      </c>
      <c r="F1336" t="s">
        <v>70</v>
      </c>
      <c r="G1336" t="s">
        <v>49</v>
      </c>
      <c r="H1336" t="s">
        <v>16</v>
      </c>
      <c r="I1336">
        <v>5.3</v>
      </c>
    </row>
    <row r="1337" spans="1:10" x14ac:dyDescent="0.25">
      <c r="A1337" t="s">
        <v>17</v>
      </c>
      <c r="B1337" t="s">
        <v>494</v>
      </c>
      <c r="C1337" t="s">
        <v>12</v>
      </c>
      <c r="D1337">
        <v>0</v>
      </c>
      <c r="E1337" t="s">
        <v>211</v>
      </c>
      <c r="F1337" t="s">
        <v>212</v>
      </c>
      <c r="G1337" t="s">
        <v>20</v>
      </c>
      <c r="H1337" t="s">
        <v>213</v>
      </c>
    </row>
    <row r="1338" spans="1:10" x14ac:dyDescent="0.25">
      <c r="A1338" t="s">
        <v>17</v>
      </c>
      <c r="B1338" t="s">
        <v>494</v>
      </c>
      <c r="C1338" t="s">
        <v>12</v>
      </c>
      <c r="D1338">
        <v>0</v>
      </c>
      <c r="E1338" t="s">
        <v>231</v>
      </c>
      <c r="F1338" t="s">
        <v>232</v>
      </c>
      <c r="G1338" t="s">
        <v>233</v>
      </c>
      <c r="H1338" t="s">
        <v>234</v>
      </c>
    </row>
    <row r="1339" spans="1:10" x14ac:dyDescent="0.25">
      <c r="A1339" t="s">
        <v>21</v>
      </c>
      <c r="B1339" t="s">
        <v>494</v>
      </c>
      <c r="C1339" t="s">
        <v>12</v>
      </c>
      <c r="D1339">
        <v>3389</v>
      </c>
      <c r="E1339" t="s">
        <v>47</v>
      </c>
      <c r="F1339" t="s">
        <v>48</v>
      </c>
      <c r="G1339" t="s">
        <v>49</v>
      </c>
      <c r="H1339" t="s">
        <v>50</v>
      </c>
      <c r="I1339">
        <v>6.5</v>
      </c>
    </row>
    <row r="1340" spans="1:10" x14ac:dyDescent="0.25">
      <c r="A1340" t="s">
        <v>21</v>
      </c>
      <c r="B1340" t="s">
        <v>494</v>
      </c>
      <c r="C1340" t="s">
        <v>12</v>
      </c>
      <c r="D1340">
        <v>9000</v>
      </c>
      <c r="E1340" t="s">
        <v>47</v>
      </c>
      <c r="F1340" t="s">
        <v>48</v>
      </c>
      <c r="G1340" t="s">
        <v>49</v>
      </c>
      <c r="H1340" t="s">
        <v>50</v>
      </c>
      <c r="I1340">
        <v>6.5</v>
      </c>
    </row>
    <row r="1341" spans="1:10" x14ac:dyDescent="0.25">
      <c r="A1341" t="s">
        <v>21</v>
      </c>
      <c r="B1341" t="s">
        <v>494</v>
      </c>
      <c r="C1341" t="s">
        <v>12</v>
      </c>
      <c r="D1341">
        <v>3389</v>
      </c>
      <c r="E1341" t="s">
        <v>51</v>
      </c>
      <c r="F1341" t="s">
        <v>52</v>
      </c>
      <c r="G1341" t="s">
        <v>49</v>
      </c>
      <c r="H1341" t="s">
        <v>16</v>
      </c>
      <c r="I1341">
        <v>6.5</v>
      </c>
    </row>
    <row r="1342" spans="1:10" x14ac:dyDescent="0.25">
      <c r="A1342" t="s">
        <v>21</v>
      </c>
      <c r="B1342" t="s">
        <v>494</v>
      </c>
      <c r="C1342" t="s">
        <v>12</v>
      </c>
      <c r="D1342">
        <v>9000</v>
      </c>
      <c r="E1342" t="s">
        <v>51</v>
      </c>
      <c r="F1342" t="s">
        <v>52</v>
      </c>
      <c r="G1342" t="s">
        <v>49</v>
      </c>
      <c r="H1342" t="s">
        <v>16</v>
      </c>
      <c r="I1342">
        <v>6.5</v>
      </c>
    </row>
    <row r="1343" spans="1:10" x14ac:dyDescent="0.25">
      <c r="A1343" t="s">
        <v>21</v>
      </c>
      <c r="B1343" t="s">
        <v>494</v>
      </c>
      <c r="C1343" t="s">
        <v>12</v>
      </c>
      <c r="D1343">
        <v>445</v>
      </c>
      <c r="E1343" t="s">
        <v>71</v>
      </c>
      <c r="F1343" t="s">
        <v>72</v>
      </c>
      <c r="G1343" t="s">
        <v>73</v>
      </c>
      <c r="H1343" t="s">
        <v>74</v>
      </c>
      <c r="I1343">
        <v>5.3</v>
      </c>
    </row>
    <row r="1344" spans="1:10" x14ac:dyDescent="0.25">
      <c r="A1344" t="s">
        <v>21</v>
      </c>
      <c r="B1344" t="s">
        <v>494</v>
      </c>
      <c r="C1344" t="s">
        <v>12</v>
      </c>
      <c r="D1344">
        <v>3389</v>
      </c>
      <c r="E1344" t="s">
        <v>75</v>
      </c>
      <c r="F1344" t="s">
        <v>76</v>
      </c>
      <c r="G1344" t="s">
        <v>77</v>
      </c>
      <c r="H1344" t="s">
        <v>78</v>
      </c>
      <c r="I1344">
        <v>4</v>
      </c>
    </row>
    <row r="1345" spans="1:10" x14ac:dyDescent="0.25">
      <c r="A1345" t="s">
        <v>21</v>
      </c>
      <c r="B1345" t="s">
        <v>494</v>
      </c>
      <c r="C1345" t="s">
        <v>12</v>
      </c>
      <c r="D1345">
        <v>9000</v>
      </c>
      <c r="E1345" t="s">
        <v>120</v>
      </c>
      <c r="F1345" t="s">
        <v>121</v>
      </c>
      <c r="G1345" t="s">
        <v>122</v>
      </c>
      <c r="H1345" t="s">
        <v>123</v>
      </c>
      <c r="I1345">
        <v>5.9</v>
      </c>
      <c r="J1345">
        <v>3.6</v>
      </c>
    </row>
    <row r="1346" spans="1:10" x14ac:dyDescent="0.25">
      <c r="A1346" t="s">
        <v>10</v>
      </c>
      <c r="B1346" t="s">
        <v>494</v>
      </c>
      <c r="C1346" t="s">
        <v>12</v>
      </c>
      <c r="D1346">
        <v>9000</v>
      </c>
      <c r="E1346" t="s">
        <v>128</v>
      </c>
      <c r="F1346" t="s">
        <v>129</v>
      </c>
      <c r="G1346" t="s">
        <v>130</v>
      </c>
      <c r="H1346" t="s">
        <v>131</v>
      </c>
      <c r="I1346">
        <v>3.4</v>
      </c>
      <c r="J1346">
        <v>5.0999999999999996</v>
      </c>
    </row>
    <row r="1347" spans="1:10" x14ac:dyDescent="0.25">
      <c r="A1347" t="s">
        <v>17</v>
      </c>
      <c r="B1347" t="s">
        <v>494</v>
      </c>
      <c r="C1347" t="s">
        <v>12</v>
      </c>
      <c r="D1347">
        <v>445</v>
      </c>
      <c r="E1347" t="s">
        <v>87</v>
      </c>
      <c r="F1347" t="s">
        <v>88</v>
      </c>
      <c r="G1347" t="s">
        <v>20</v>
      </c>
      <c r="H1347" t="s">
        <v>16</v>
      </c>
    </row>
    <row r="1348" spans="1:10" x14ac:dyDescent="0.25">
      <c r="A1348" t="s">
        <v>21</v>
      </c>
      <c r="B1348" t="s">
        <v>494</v>
      </c>
      <c r="C1348" t="s">
        <v>12</v>
      </c>
      <c r="D1348">
        <v>3389</v>
      </c>
      <c r="E1348" t="s">
        <v>79</v>
      </c>
      <c r="F1348" t="s">
        <v>80</v>
      </c>
      <c r="G1348" t="s">
        <v>81</v>
      </c>
      <c r="H1348" t="s">
        <v>82</v>
      </c>
      <c r="I1348">
        <v>6.5</v>
      </c>
    </row>
    <row r="1349" spans="1:10" x14ac:dyDescent="0.25">
      <c r="A1349" t="s">
        <v>21</v>
      </c>
      <c r="B1349" t="s">
        <v>494</v>
      </c>
      <c r="C1349" t="s">
        <v>12</v>
      </c>
      <c r="D1349">
        <v>9000</v>
      </c>
      <c r="E1349" t="s">
        <v>79</v>
      </c>
      <c r="F1349" t="s">
        <v>80</v>
      </c>
      <c r="G1349" t="s">
        <v>81</v>
      </c>
      <c r="H1349" t="s">
        <v>82</v>
      </c>
      <c r="I1349">
        <v>6.5</v>
      </c>
    </row>
    <row r="1350" spans="1:10" x14ac:dyDescent="0.25">
      <c r="A1350" t="s">
        <v>10</v>
      </c>
      <c r="B1350" t="s">
        <v>494</v>
      </c>
      <c r="C1350" t="s">
        <v>12</v>
      </c>
      <c r="D1350">
        <v>3389</v>
      </c>
      <c r="E1350" t="s">
        <v>243</v>
      </c>
      <c r="F1350" t="s">
        <v>80</v>
      </c>
      <c r="G1350" t="s">
        <v>84</v>
      </c>
      <c r="H1350" t="s">
        <v>244</v>
      </c>
    </row>
    <row r="1351" spans="1:10" x14ac:dyDescent="0.25">
      <c r="A1351" t="s">
        <v>10</v>
      </c>
      <c r="B1351" t="s">
        <v>494</v>
      </c>
      <c r="C1351" t="s">
        <v>12</v>
      </c>
      <c r="D1351">
        <v>9000</v>
      </c>
      <c r="E1351" t="s">
        <v>243</v>
      </c>
      <c r="F1351" t="s">
        <v>80</v>
      </c>
      <c r="G1351" t="s">
        <v>84</v>
      </c>
      <c r="H1351" t="s">
        <v>244</v>
      </c>
    </row>
    <row r="1352" spans="1:10" x14ac:dyDescent="0.25">
      <c r="A1352" t="s">
        <v>21</v>
      </c>
      <c r="B1352" t="s">
        <v>494</v>
      </c>
      <c r="C1352" t="s">
        <v>12</v>
      </c>
      <c r="D1352">
        <v>3389</v>
      </c>
      <c r="E1352" t="s">
        <v>83</v>
      </c>
      <c r="F1352" t="s">
        <v>80</v>
      </c>
      <c r="G1352" t="s">
        <v>84</v>
      </c>
      <c r="H1352" t="s">
        <v>85</v>
      </c>
      <c r="I1352">
        <v>6.5</v>
      </c>
    </row>
    <row r="1353" spans="1:10" x14ac:dyDescent="0.25">
      <c r="A1353" t="s">
        <v>21</v>
      </c>
      <c r="B1353" t="s">
        <v>494</v>
      </c>
      <c r="C1353" t="s">
        <v>12</v>
      </c>
      <c r="D1353">
        <v>9000</v>
      </c>
      <c r="E1353" t="s">
        <v>83</v>
      </c>
      <c r="F1353" t="s">
        <v>80</v>
      </c>
      <c r="G1353" t="s">
        <v>84</v>
      </c>
      <c r="H1353" t="s">
        <v>85</v>
      </c>
      <c r="I1353">
        <v>6.5</v>
      </c>
    </row>
    <row r="1354" spans="1:10" x14ac:dyDescent="0.25">
      <c r="A1354" t="s">
        <v>17</v>
      </c>
      <c r="B1354" t="s">
        <v>495</v>
      </c>
      <c r="C1354" t="s">
        <v>12</v>
      </c>
      <c r="D1354">
        <v>0</v>
      </c>
      <c r="E1354" t="s">
        <v>225</v>
      </c>
      <c r="F1354" t="s">
        <v>226</v>
      </c>
      <c r="G1354" t="s">
        <v>20</v>
      </c>
      <c r="H1354" t="s">
        <v>16</v>
      </c>
    </row>
    <row r="1355" spans="1:10" x14ac:dyDescent="0.25">
      <c r="A1355" t="s">
        <v>17</v>
      </c>
      <c r="B1355" t="s">
        <v>495</v>
      </c>
      <c r="C1355" t="s">
        <v>12</v>
      </c>
      <c r="D1355">
        <v>0</v>
      </c>
      <c r="E1355" t="s">
        <v>18</v>
      </c>
      <c r="F1355" t="s">
        <v>19</v>
      </c>
      <c r="G1355" t="s">
        <v>20</v>
      </c>
      <c r="H1355" t="s">
        <v>16</v>
      </c>
    </row>
    <row r="1356" spans="1:10" x14ac:dyDescent="0.25">
      <c r="A1356" t="s">
        <v>17</v>
      </c>
      <c r="B1356" t="s">
        <v>495</v>
      </c>
      <c r="C1356" t="s">
        <v>12</v>
      </c>
      <c r="D1356">
        <v>5985</v>
      </c>
      <c r="E1356" t="s">
        <v>227</v>
      </c>
      <c r="F1356" t="s">
        <v>228</v>
      </c>
      <c r="G1356" t="s">
        <v>229</v>
      </c>
      <c r="H1356" t="s">
        <v>230</v>
      </c>
    </row>
    <row r="1357" spans="1:10" x14ac:dyDescent="0.25">
      <c r="A1357" t="s">
        <v>17</v>
      </c>
      <c r="B1357" t="s">
        <v>495</v>
      </c>
      <c r="C1357" t="s">
        <v>12</v>
      </c>
      <c r="D1357">
        <v>0</v>
      </c>
      <c r="E1357" t="s">
        <v>211</v>
      </c>
      <c r="F1357" t="s">
        <v>212</v>
      </c>
      <c r="G1357" t="s">
        <v>20</v>
      </c>
      <c r="H1357" t="s">
        <v>213</v>
      </c>
    </row>
    <row r="1358" spans="1:10" x14ac:dyDescent="0.25">
      <c r="A1358" t="s">
        <v>17</v>
      </c>
      <c r="B1358" t="s">
        <v>495</v>
      </c>
      <c r="C1358" t="s">
        <v>12</v>
      </c>
      <c r="D1358">
        <v>0</v>
      </c>
      <c r="E1358" t="s">
        <v>231</v>
      </c>
      <c r="F1358" t="s">
        <v>232</v>
      </c>
      <c r="G1358" t="s">
        <v>233</v>
      </c>
      <c r="H1358" t="s">
        <v>234</v>
      </c>
    </row>
    <row r="1359" spans="1:10" x14ac:dyDescent="0.25">
      <c r="A1359" t="s">
        <v>21</v>
      </c>
      <c r="B1359" t="s">
        <v>495</v>
      </c>
      <c r="C1359" t="s">
        <v>12</v>
      </c>
      <c r="D1359">
        <v>445</v>
      </c>
      <c r="E1359" t="s">
        <v>71</v>
      </c>
      <c r="F1359" t="s">
        <v>72</v>
      </c>
      <c r="G1359" t="s">
        <v>73</v>
      </c>
      <c r="H1359" t="s">
        <v>74</v>
      </c>
      <c r="I1359">
        <v>5.3</v>
      </c>
    </row>
    <row r="1360" spans="1:10" x14ac:dyDescent="0.25">
      <c r="A1360" t="s">
        <v>17</v>
      </c>
      <c r="B1360" t="s">
        <v>495</v>
      </c>
      <c r="C1360" t="s">
        <v>12</v>
      </c>
      <c r="D1360">
        <v>445</v>
      </c>
      <c r="E1360" t="s">
        <v>87</v>
      </c>
      <c r="F1360" t="s">
        <v>88</v>
      </c>
      <c r="G1360" t="s">
        <v>20</v>
      </c>
      <c r="H1360" t="s">
        <v>16</v>
      </c>
    </row>
    <row r="1361" spans="1:9" x14ac:dyDescent="0.25">
      <c r="A1361" t="s">
        <v>17</v>
      </c>
      <c r="B1361" t="s">
        <v>496</v>
      </c>
      <c r="C1361" t="s">
        <v>12</v>
      </c>
      <c r="D1361">
        <v>0</v>
      </c>
      <c r="E1361" t="s">
        <v>18</v>
      </c>
      <c r="F1361" t="s">
        <v>19</v>
      </c>
      <c r="G1361" t="s">
        <v>20</v>
      </c>
      <c r="H1361" t="s">
        <v>16</v>
      </c>
    </row>
    <row r="1362" spans="1:9" x14ac:dyDescent="0.25">
      <c r="A1362" t="s">
        <v>21</v>
      </c>
      <c r="B1362" t="s">
        <v>496</v>
      </c>
      <c r="C1362" t="s">
        <v>12</v>
      </c>
      <c r="D1362">
        <v>502</v>
      </c>
      <c r="E1362" t="s">
        <v>497</v>
      </c>
      <c r="F1362" t="s">
        <v>498</v>
      </c>
      <c r="G1362" t="s">
        <v>499</v>
      </c>
      <c r="H1362" t="s">
        <v>500</v>
      </c>
      <c r="I1362">
        <v>5.3</v>
      </c>
    </row>
    <row r="1363" spans="1:9" x14ac:dyDescent="0.25">
      <c r="A1363" t="s">
        <v>21</v>
      </c>
      <c r="B1363" t="s">
        <v>496</v>
      </c>
      <c r="C1363" t="s">
        <v>12</v>
      </c>
      <c r="D1363">
        <v>502</v>
      </c>
      <c r="E1363" t="s">
        <v>501</v>
      </c>
      <c r="F1363" t="s">
        <v>502</v>
      </c>
      <c r="G1363" t="s">
        <v>499</v>
      </c>
      <c r="H1363" t="s">
        <v>503</v>
      </c>
      <c r="I1363">
        <v>5.3</v>
      </c>
    </row>
    <row r="1364" spans="1:9" x14ac:dyDescent="0.25">
      <c r="A1364" t="s">
        <v>17</v>
      </c>
      <c r="B1364" t="s">
        <v>496</v>
      </c>
      <c r="C1364" t="s">
        <v>43</v>
      </c>
      <c r="D1364">
        <v>137</v>
      </c>
      <c r="E1364" t="s">
        <v>167</v>
      </c>
      <c r="F1364" t="s">
        <v>168</v>
      </c>
      <c r="G1364" t="s">
        <v>20</v>
      </c>
      <c r="H1364" t="s">
        <v>16</v>
      </c>
    </row>
    <row r="1365" spans="1:9" x14ac:dyDescent="0.25">
      <c r="A1365" t="s">
        <v>21</v>
      </c>
      <c r="B1365" t="s">
        <v>496</v>
      </c>
      <c r="C1365" t="s">
        <v>12</v>
      </c>
      <c r="D1365">
        <v>502</v>
      </c>
      <c r="E1365" t="s">
        <v>504</v>
      </c>
      <c r="F1365" t="s">
        <v>505</v>
      </c>
      <c r="G1365" t="s">
        <v>499</v>
      </c>
      <c r="H1365" t="s">
        <v>500</v>
      </c>
      <c r="I1365">
        <v>5.8</v>
      </c>
    </row>
    <row r="1366" spans="1:9" x14ac:dyDescent="0.25">
      <c r="A1366" t="s">
        <v>21</v>
      </c>
      <c r="B1366" t="s">
        <v>496</v>
      </c>
      <c r="C1366" t="s">
        <v>12</v>
      </c>
      <c r="D1366">
        <v>502</v>
      </c>
      <c r="E1366" t="s">
        <v>506</v>
      </c>
      <c r="F1366" t="s">
        <v>507</v>
      </c>
      <c r="G1366" t="s">
        <v>499</v>
      </c>
      <c r="H1366" t="s">
        <v>500</v>
      </c>
    </row>
    <row r="1367" spans="1:9" x14ac:dyDescent="0.25">
      <c r="A1367" t="s">
        <v>10</v>
      </c>
      <c r="B1367" t="s">
        <v>496</v>
      </c>
      <c r="C1367" t="s">
        <v>12</v>
      </c>
      <c r="D1367">
        <v>445</v>
      </c>
      <c r="E1367" t="s">
        <v>235</v>
      </c>
      <c r="F1367" t="s">
        <v>236</v>
      </c>
      <c r="G1367" t="s">
        <v>237</v>
      </c>
      <c r="H1367" t="s">
        <v>238</v>
      </c>
    </row>
    <row r="1368" spans="1:9" x14ac:dyDescent="0.25">
      <c r="A1368" t="s">
        <v>17</v>
      </c>
      <c r="B1368" t="s">
        <v>496</v>
      </c>
      <c r="C1368" t="s">
        <v>12</v>
      </c>
      <c r="D1368">
        <v>445</v>
      </c>
      <c r="E1368" t="s">
        <v>87</v>
      </c>
      <c r="F1368" t="s">
        <v>88</v>
      </c>
      <c r="G1368" t="s">
        <v>20</v>
      </c>
      <c r="H1368" t="s">
        <v>16</v>
      </c>
    </row>
    <row r="1369" spans="1:9" x14ac:dyDescent="0.25">
      <c r="A1369" t="s">
        <v>17</v>
      </c>
      <c r="B1369" t="s">
        <v>508</v>
      </c>
      <c r="C1369" t="s">
        <v>12</v>
      </c>
      <c r="D1369">
        <v>0</v>
      </c>
      <c r="E1369" t="s">
        <v>225</v>
      </c>
      <c r="F1369" t="s">
        <v>226</v>
      </c>
      <c r="G1369" t="s">
        <v>20</v>
      </c>
      <c r="H1369" t="s">
        <v>16</v>
      </c>
    </row>
    <row r="1370" spans="1:9" x14ac:dyDescent="0.25">
      <c r="A1370" t="s">
        <v>17</v>
      </c>
      <c r="B1370" t="s">
        <v>508</v>
      </c>
      <c r="C1370" t="s">
        <v>12</v>
      </c>
      <c r="D1370">
        <v>0</v>
      </c>
      <c r="E1370" t="s">
        <v>18</v>
      </c>
      <c r="F1370" t="s">
        <v>19</v>
      </c>
      <c r="G1370" t="s">
        <v>20</v>
      </c>
      <c r="H1370" t="s">
        <v>16</v>
      </c>
    </row>
    <row r="1371" spans="1:9" x14ac:dyDescent="0.25">
      <c r="A1371" t="s">
        <v>17</v>
      </c>
      <c r="B1371" t="s">
        <v>508</v>
      </c>
      <c r="C1371" t="s">
        <v>12</v>
      </c>
      <c r="D1371">
        <v>5985</v>
      </c>
      <c r="E1371" t="s">
        <v>227</v>
      </c>
      <c r="F1371" t="s">
        <v>228</v>
      </c>
      <c r="G1371" t="s">
        <v>229</v>
      </c>
      <c r="H1371" t="s">
        <v>230</v>
      </c>
    </row>
    <row r="1372" spans="1:9" x14ac:dyDescent="0.25">
      <c r="A1372" t="s">
        <v>17</v>
      </c>
      <c r="B1372" t="s">
        <v>508</v>
      </c>
      <c r="C1372" t="s">
        <v>12</v>
      </c>
      <c r="D1372">
        <v>0</v>
      </c>
      <c r="E1372" t="s">
        <v>211</v>
      </c>
      <c r="F1372" t="s">
        <v>212</v>
      </c>
      <c r="G1372" t="s">
        <v>20</v>
      </c>
      <c r="H1372" t="s">
        <v>213</v>
      </c>
    </row>
    <row r="1373" spans="1:9" x14ac:dyDescent="0.25">
      <c r="A1373" t="s">
        <v>17</v>
      </c>
      <c r="B1373" t="s">
        <v>508</v>
      </c>
      <c r="C1373" t="s">
        <v>12</v>
      </c>
      <c r="D1373">
        <v>0</v>
      </c>
      <c r="E1373" t="s">
        <v>231</v>
      </c>
      <c r="F1373" t="s">
        <v>232</v>
      </c>
      <c r="G1373" t="s">
        <v>233</v>
      </c>
      <c r="H1373" t="s">
        <v>234</v>
      </c>
    </row>
    <row r="1374" spans="1:9" x14ac:dyDescent="0.25">
      <c r="A1374" t="s">
        <v>21</v>
      </c>
      <c r="B1374" t="s">
        <v>508</v>
      </c>
      <c r="C1374" t="s">
        <v>12</v>
      </c>
      <c r="D1374">
        <v>445</v>
      </c>
      <c r="E1374" t="s">
        <v>71</v>
      </c>
      <c r="F1374" t="s">
        <v>72</v>
      </c>
      <c r="G1374" t="s">
        <v>73</v>
      </c>
      <c r="H1374" t="s">
        <v>74</v>
      </c>
      <c r="I1374">
        <v>5.3</v>
      </c>
    </row>
    <row r="1375" spans="1:9" x14ac:dyDescent="0.25">
      <c r="A1375" t="s">
        <v>17</v>
      </c>
      <c r="B1375" t="s">
        <v>508</v>
      </c>
      <c r="C1375" t="s">
        <v>12</v>
      </c>
      <c r="D1375">
        <v>445</v>
      </c>
      <c r="E1375" t="s">
        <v>87</v>
      </c>
      <c r="F1375" t="s">
        <v>88</v>
      </c>
      <c r="G1375" t="s">
        <v>20</v>
      </c>
      <c r="H1375" t="s">
        <v>16</v>
      </c>
    </row>
    <row r="1376" spans="1:9" x14ac:dyDescent="0.25">
      <c r="A1376" t="s">
        <v>17</v>
      </c>
      <c r="B1376" t="s">
        <v>509</v>
      </c>
      <c r="C1376" t="s">
        <v>12</v>
      </c>
      <c r="D1376">
        <v>3306</v>
      </c>
      <c r="E1376" t="s">
        <v>309</v>
      </c>
      <c r="F1376" t="s">
        <v>310</v>
      </c>
      <c r="G1376" t="s">
        <v>20</v>
      </c>
      <c r="H1376" t="s">
        <v>16</v>
      </c>
    </row>
    <row r="1377" spans="1:9" x14ac:dyDescent="0.25">
      <c r="A1377" t="s">
        <v>17</v>
      </c>
      <c r="B1377" t="s">
        <v>509</v>
      </c>
      <c r="C1377" t="s">
        <v>12</v>
      </c>
      <c r="D1377">
        <v>0</v>
      </c>
      <c r="E1377" t="s">
        <v>225</v>
      </c>
      <c r="F1377" t="s">
        <v>226</v>
      </c>
      <c r="G1377" t="s">
        <v>20</v>
      </c>
      <c r="H1377" t="s">
        <v>16</v>
      </c>
    </row>
    <row r="1378" spans="1:9" x14ac:dyDescent="0.25">
      <c r="A1378" t="s">
        <v>17</v>
      </c>
      <c r="B1378" t="s">
        <v>509</v>
      </c>
      <c r="C1378" t="s">
        <v>12</v>
      </c>
      <c r="D1378">
        <v>0</v>
      </c>
      <c r="E1378" t="s">
        <v>18</v>
      </c>
      <c r="F1378" t="s">
        <v>19</v>
      </c>
      <c r="G1378" t="s">
        <v>20</v>
      </c>
      <c r="H1378" t="s">
        <v>16</v>
      </c>
    </row>
    <row r="1379" spans="1:9" x14ac:dyDescent="0.25">
      <c r="A1379" t="s">
        <v>17</v>
      </c>
      <c r="B1379" t="s">
        <v>509</v>
      </c>
      <c r="C1379" t="s">
        <v>12</v>
      </c>
      <c r="D1379">
        <v>5985</v>
      </c>
      <c r="E1379" t="s">
        <v>227</v>
      </c>
      <c r="F1379" t="s">
        <v>228</v>
      </c>
      <c r="G1379" t="s">
        <v>229</v>
      </c>
      <c r="H1379" t="s">
        <v>230</v>
      </c>
    </row>
    <row r="1380" spans="1:9" x14ac:dyDescent="0.25">
      <c r="A1380" t="s">
        <v>17</v>
      </c>
      <c r="B1380" t="s">
        <v>509</v>
      </c>
      <c r="C1380" t="s">
        <v>43</v>
      </c>
      <c r="D1380">
        <v>137</v>
      </c>
      <c r="E1380" t="s">
        <v>167</v>
      </c>
      <c r="F1380" t="s">
        <v>168</v>
      </c>
      <c r="G1380" t="s">
        <v>20</v>
      </c>
      <c r="H1380" t="s">
        <v>16</v>
      </c>
    </row>
    <row r="1381" spans="1:9" x14ac:dyDescent="0.25">
      <c r="A1381" t="s">
        <v>17</v>
      </c>
      <c r="B1381" t="s">
        <v>509</v>
      </c>
      <c r="C1381" t="s">
        <v>12</v>
      </c>
      <c r="D1381">
        <v>0</v>
      </c>
      <c r="E1381" t="s">
        <v>211</v>
      </c>
      <c r="F1381" t="s">
        <v>212</v>
      </c>
      <c r="G1381" t="s">
        <v>20</v>
      </c>
      <c r="H1381" t="s">
        <v>213</v>
      </c>
    </row>
    <row r="1382" spans="1:9" x14ac:dyDescent="0.25">
      <c r="A1382" t="s">
        <v>17</v>
      </c>
      <c r="B1382" t="s">
        <v>509</v>
      </c>
      <c r="C1382" t="s">
        <v>12</v>
      </c>
      <c r="D1382">
        <v>0</v>
      </c>
      <c r="E1382" t="s">
        <v>231</v>
      </c>
      <c r="F1382" t="s">
        <v>232</v>
      </c>
      <c r="G1382" t="s">
        <v>233</v>
      </c>
      <c r="H1382" t="s">
        <v>234</v>
      </c>
    </row>
    <row r="1383" spans="1:9" x14ac:dyDescent="0.25">
      <c r="A1383" t="s">
        <v>21</v>
      </c>
      <c r="B1383" t="s">
        <v>509</v>
      </c>
      <c r="C1383" t="s">
        <v>12</v>
      </c>
      <c r="D1383">
        <v>445</v>
      </c>
      <c r="E1383" t="s">
        <v>71</v>
      </c>
      <c r="F1383" t="s">
        <v>72</v>
      </c>
      <c r="G1383" t="s">
        <v>73</v>
      </c>
      <c r="H1383" t="s">
        <v>74</v>
      </c>
      <c r="I1383">
        <v>5.3</v>
      </c>
    </row>
    <row r="1384" spans="1:9" x14ac:dyDescent="0.25">
      <c r="A1384" t="s">
        <v>17</v>
      </c>
      <c r="B1384" t="s">
        <v>509</v>
      </c>
      <c r="C1384" t="s">
        <v>12</v>
      </c>
      <c r="D1384">
        <v>3580</v>
      </c>
      <c r="E1384" t="s">
        <v>311</v>
      </c>
      <c r="F1384" t="s">
        <v>312</v>
      </c>
      <c r="G1384" t="s">
        <v>313</v>
      </c>
      <c r="H1384" t="s">
        <v>314</v>
      </c>
    </row>
    <row r="1385" spans="1:9" x14ac:dyDescent="0.25">
      <c r="A1385" t="s">
        <v>17</v>
      </c>
      <c r="B1385" t="s">
        <v>509</v>
      </c>
      <c r="C1385" t="s">
        <v>12</v>
      </c>
      <c r="D1385">
        <v>3582</v>
      </c>
      <c r="E1385" t="s">
        <v>311</v>
      </c>
      <c r="F1385" t="s">
        <v>312</v>
      </c>
      <c r="G1385" t="s">
        <v>313</v>
      </c>
      <c r="H1385" t="s">
        <v>314</v>
      </c>
    </row>
    <row r="1386" spans="1:9" x14ac:dyDescent="0.25">
      <c r="A1386" t="s">
        <v>17</v>
      </c>
      <c r="B1386" t="s">
        <v>509</v>
      </c>
      <c r="C1386" t="s">
        <v>12</v>
      </c>
      <c r="D1386">
        <v>8080</v>
      </c>
      <c r="E1386" t="s">
        <v>311</v>
      </c>
      <c r="F1386" t="s">
        <v>312</v>
      </c>
      <c r="G1386" t="s">
        <v>313</v>
      </c>
      <c r="H1386" t="s">
        <v>314</v>
      </c>
    </row>
    <row r="1387" spans="1:9" x14ac:dyDescent="0.25">
      <c r="A1387" t="s">
        <v>17</v>
      </c>
      <c r="B1387" t="s">
        <v>509</v>
      </c>
      <c r="C1387" t="s">
        <v>12</v>
      </c>
      <c r="D1387">
        <v>445</v>
      </c>
      <c r="E1387" t="s">
        <v>87</v>
      </c>
      <c r="F1387" t="s">
        <v>88</v>
      </c>
      <c r="G1387" t="s">
        <v>20</v>
      </c>
      <c r="H1387" t="s">
        <v>16</v>
      </c>
    </row>
    <row r="1388" spans="1:9" x14ac:dyDescent="0.25">
      <c r="A1388" t="s">
        <v>17</v>
      </c>
      <c r="B1388" t="s">
        <v>510</v>
      </c>
      <c r="C1388" t="s">
        <v>12</v>
      </c>
      <c r="D1388">
        <v>0</v>
      </c>
      <c r="E1388" t="s">
        <v>225</v>
      </c>
      <c r="F1388" t="s">
        <v>226</v>
      </c>
      <c r="G1388" t="s">
        <v>20</v>
      </c>
      <c r="H1388" t="s">
        <v>16</v>
      </c>
    </row>
    <row r="1389" spans="1:9" x14ac:dyDescent="0.25">
      <c r="A1389" t="s">
        <v>17</v>
      </c>
      <c r="B1389" t="s">
        <v>510</v>
      </c>
      <c r="C1389" t="s">
        <v>12</v>
      </c>
      <c r="D1389">
        <v>0</v>
      </c>
      <c r="E1389" t="s">
        <v>18</v>
      </c>
      <c r="F1389" t="s">
        <v>19</v>
      </c>
      <c r="G1389" t="s">
        <v>20</v>
      </c>
      <c r="H1389" t="s">
        <v>16</v>
      </c>
    </row>
    <row r="1390" spans="1:9" x14ac:dyDescent="0.25">
      <c r="A1390" t="s">
        <v>17</v>
      </c>
      <c r="B1390" t="s">
        <v>510</v>
      </c>
      <c r="C1390" t="s">
        <v>12</v>
      </c>
      <c r="D1390">
        <v>5985</v>
      </c>
      <c r="E1390" t="s">
        <v>227</v>
      </c>
      <c r="F1390" t="s">
        <v>228</v>
      </c>
      <c r="G1390" t="s">
        <v>229</v>
      </c>
      <c r="H1390" t="s">
        <v>230</v>
      </c>
    </row>
    <row r="1391" spans="1:9" x14ac:dyDescent="0.25">
      <c r="A1391" t="s">
        <v>17</v>
      </c>
      <c r="B1391" t="s">
        <v>510</v>
      </c>
      <c r="C1391" t="s">
        <v>12</v>
      </c>
      <c r="D1391">
        <v>0</v>
      </c>
      <c r="E1391" t="s">
        <v>211</v>
      </c>
      <c r="F1391" t="s">
        <v>212</v>
      </c>
      <c r="G1391" t="s">
        <v>20</v>
      </c>
      <c r="H1391" t="s">
        <v>213</v>
      </c>
    </row>
    <row r="1392" spans="1:9" x14ac:dyDescent="0.25">
      <c r="A1392" t="s">
        <v>17</v>
      </c>
      <c r="B1392" t="s">
        <v>510</v>
      </c>
      <c r="C1392" t="s">
        <v>12</v>
      </c>
      <c r="D1392">
        <v>0</v>
      </c>
      <c r="E1392" t="s">
        <v>231</v>
      </c>
      <c r="F1392" t="s">
        <v>232</v>
      </c>
      <c r="G1392" t="s">
        <v>233</v>
      </c>
      <c r="H1392" t="s">
        <v>234</v>
      </c>
    </row>
    <row r="1393" spans="1:10" x14ac:dyDescent="0.25">
      <c r="A1393" t="s">
        <v>21</v>
      </c>
      <c r="B1393" t="s">
        <v>510</v>
      </c>
      <c r="C1393" t="s">
        <v>12</v>
      </c>
      <c r="D1393">
        <v>445</v>
      </c>
      <c r="E1393" t="s">
        <v>71</v>
      </c>
      <c r="F1393" t="s">
        <v>72</v>
      </c>
      <c r="G1393" t="s">
        <v>73</v>
      </c>
      <c r="H1393" t="s">
        <v>74</v>
      </c>
      <c r="I1393">
        <v>5.3</v>
      </c>
    </row>
    <row r="1394" spans="1:10" x14ac:dyDescent="0.25">
      <c r="A1394" t="s">
        <v>17</v>
      </c>
      <c r="B1394" t="s">
        <v>510</v>
      </c>
      <c r="C1394" t="s">
        <v>12</v>
      </c>
      <c r="D1394">
        <v>445</v>
      </c>
      <c r="E1394" t="s">
        <v>87</v>
      </c>
      <c r="F1394" t="s">
        <v>88</v>
      </c>
      <c r="G1394" t="s">
        <v>20</v>
      </c>
      <c r="H1394" t="s">
        <v>16</v>
      </c>
    </row>
    <row r="1395" spans="1:10" x14ac:dyDescent="0.25">
      <c r="A1395" t="s">
        <v>17</v>
      </c>
      <c r="B1395" t="s">
        <v>511</v>
      </c>
      <c r="C1395" t="s">
        <v>12</v>
      </c>
      <c r="D1395">
        <v>3389</v>
      </c>
      <c r="E1395" t="s">
        <v>222</v>
      </c>
      <c r="F1395" t="s">
        <v>223</v>
      </c>
      <c r="G1395" t="s">
        <v>224</v>
      </c>
      <c r="H1395" t="s">
        <v>16</v>
      </c>
    </row>
    <row r="1396" spans="1:10" x14ac:dyDescent="0.25">
      <c r="A1396" t="s">
        <v>17</v>
      </c>
      <c r="B1396" t="s">
        <v>511</v>
      </c>
      <c r="C1396" t="s">
        <v>12</v>
      </c>
      <c r="D1396">
        <v>0</v>
      </c>
      <c r="E1396" t="s">
        <v>225</v>
      </c>
      <c r="F1396" t="s">
        <v>226</v>
      </c>
      <c r="G1396" t="s">
        <v>20</v>
      </c>
      <c r="H1396" t="s">
        <v>16</v>
      </c>
    </row>
    <row r="1397" spans="1:10" x14ac:dyDescent="0.25">
      <c r="A1397" t="s">
        <v>17</v>
      </c>
      <c r="B1397" t="s">
        <v>511</v>
      </c>
      <c r="C1397" t="s">
        <v>12</v>
      </c>
      <c r="D1397">
        <v>0</v>
      </c>
      <c r="E1397" t="s">
        <v>18</v>
      </c>
      <c r="F1397" t="s">
        <v>19</v>
      </c>
      <c r="G1397" t="s">
        <v>20</v>
      </c>
      <c r="H1397" t="s">
        <v>16</v>
      </c>
    </row>
    <row r="1398" spans="1:10" x14ac:dyDescent="0.25">
      <c r="A1398" t="s">
        <v>42</v>
      </c>
      <c r="B1398" t="s">
        <v>511</v>
      </c>
      <c r="C1398" t="s">
        <v>12</v>
      </c>
      <c r="D1398">
        <v>3389</v>
      </c>
      <c r="E1398" t="s">
        <v>65</v>
      </c>
      <c r="F1398" t="s">
        <v>66</v>
      </c>
      <c r="G1398" t="s">
        <v>67</v>
      </c>
      <c r="H1398" t="s">
        <v>68</v>
      </c>
      <c r="I1398">
        <v>7.5</v>
      </c>
      <c r="J1398">
        <v>6.1</v>
      </c>
    </row>
    <row r="1399" spans="1:10" x14ac:dyDescent="0.25">
      <c r="A1399" t="s">
        <v>17</v>
      </c>
      <c r="B1399" t="s">
        <v>511</v>
      </c>
      <c r="C1399" t="s">
        <v>12</v>
      </c>
      <c r="D1399">
        <v>0</v>
      </c>
      <c r="E1399" t="s">
        <v>211</v>
      </c>
      <c r="F1399" t="s">
        <v>212</v>
      </c>
      <c r="G1399" t="s">
        <v>20</v>
      </c>
      <c r="H1399" t="s">
        <v>213</v>
      </c>
    </row>
    <row r="1400" spans="1:10" x14ac:dyDescent="0.25">
      <c r="A1400" t="s">
        <v>17</v>
      </c>
      <c r="B1400" t="s">
        <v>511</v>
      </c>
      <c r="C1400" t="s">
        <v>12</v>
      </c>
      <c r="D1400">
        <v>0</v>
      </c>
      <c r="E1400" t="s">
        <v>250</v>
      </c>
      <c r="F1400" t="s">
        <v>251</v>
      </c>
      <c r="G1400" t="s">
        <v>252</v>
      </c>
      <c r="H1400" t="s">
        <v>16</v>
      </c>
    </row>
    <row r="1401" spans="1:10" x14ac:dyDescent="0.25">
      <c r="A1401" t="s">
        <v>21</v>
      </c>
      <c r="B1401" t="s">
        <v>511</v>
      </c>
      <c r="C1401" t="s">
        <v>12</v>
      </c>
      <c r="D1401">
        <v>3389</v>
      </c>
      <c r="E1401" t="s">
        <v>47</v>
      </c>
      <c r="F1401" t="s">
        <v>48</v>
      </c>
      <c r="G1401" t="s">
        <v>49</v>
      </c>
      <c r="H1401" t="s">
        <v>50</v>
      </c>
      <c r="I1401">
        <v>6.5</v>
      </c>
    </row>
    <row r="1402" spans="1:10" x14ac:dyDescent="0.25">
      <c r="A1402" t="s">
        <v>21</v>
      </c>
      <c r="B1402" t="s">
        <v>511</v>
      </c>
      <c r="C1402" t="s">
        <v>12</v>
      </c>
      <c r="D1402">
        <v>3389</v>
      </c>
      <c r="E1402" t="s">
        <v>51</v>
      </c>
      <c r="F1402" t="s">
        <v>52</v>
      </c>
      <c r="G1402" t="s">
        <v>49</v>
      </c>
      <c r="H1402" t="s">
        <v>16</v>
      </c>
      <c r="I1402">
        <v>6.5</v>
      </c>
    </row>
    <row r="1403" spans="1:10" x14ac:dyDescent="0.25">
      <c r="A1403" t="s">
        <v>21</v>
      </c>
      <c r="B1403" t="s">
        <v>511</v>
      </c>
      <c r="C1403" t="s">
        <v>12</v>
      </c>
      <c r="D1403">
        <v>3389</v>
      </c>
      <c r="E1403" t="s">
        <v>75</v>
      </c>
      <c r="F1403" t="s">
        <v>76</v>
      </c>
      <c r="G1403" t="s">
        <v>77</v>
      </c>
      <c r="H1403" t="s">
        <v>78</v>
      </c>
      <c r="I1403">
        <v>4</v>
      </c>
    </row>
    <row r="1404" spans="1:10" x14ac:dyDescent="0.25">
      <c r="A1404" t="s">
        <v>21</v>
      </c>
      <c r="B1404" t="s">
        <v>511</v>
      </c>
      <c r="C1404" t="s">
        <v>12</v>
      </c>
      <c r="D1404">
        <v>3389</v>
      </c>
      <c r="E1404" t="s">
        <v>120</v>
      </c>
      <c r="F1404" t="s">
        <v>121</v>
      </c>
      <c r="G1404" t="s">
        <v>122</v>
      </c>
      <c r="H1404" t="s">
        <v>123</v>
      </c>
      <c r="I1404">
        <v>5.9</v>
      </c>
      <c r="J1404">
        <v>3.6</v>
      </c>
    </row>
    <row r="1405" spans="1:10" x14ac:dyDescent="0.25">
      <c r="A1405" t="s">
        <v>21</v>
      </c>
      <c r="B1405" t="s">
        <v>511</v>
      </c>
      <c r="C1405" t="s">
        <v>12</v>
      </c>
      <c r="D1405">
        <v>3389</v>
      </c>
      <c r="E1405" t="s">
        <v>79</v>
      </c>
      <c r="F1405" t="s">
        <v>80</v>
      </c>
      <c r="G1405" t="s">
        <v>81</v>
      </c>
      <c r="H1405" t="s">
        <v>82</v>
      </c>
      <c r="I1405">
        <v>6.5</v>
      </c>
    </row>
    <row r="1406" spans="1:10" x14ac:dyDescent="0.25">
      <c r="A1406" t="s">
        <v>10</v>
      </c>
      <c r="B1406" t="s">
        <v>511</v>
      </c>
      <c r="C1406" t="s">
        <v>12</v>
      </c>
      <c r="D1406">
        <v>3389</v>
      </c>
      <c r="E1406" t="s">
        <v>243</v>
      </c>
      <c r="F1406" t="s">
        <v>80</v>
      </c>
      <c r="G1406" t="s">
        <v>84</v>
      </c>
      <c r="H1406" t="s">
        <v>244</v>
      </c>
    </row>
    <row r="1407" spans="1:10" x14ac:dyDescent="0.25">
      <c r="A1407" t="s">
        <v>21</v>
      </c>
      <c r="B1407" t="s">
        <v>511</v>
      </c>
      <c r="C1407" t="s">
        <v>12</v>
      </c>
      <c r="D1407">
        <v>3389</v>
      </c>
      <c r="E1407" t="s">
        <v>83</v>
      </c>
      <c r="F1407" t="s">
        <v>80</v>
      </c>
      <c r="G1407" t="s">
        <v>84</v>
      </c>
      <c r="H1407" t="s">
        <v>85</v>
      </c>
      <c r="I1407">
        <v>6.5</v>
      </c>
    </row>
    <row r="1408" spans="1:10" x14ac:dyDescent="0.25">
      <c r="A1408" t="s">
        <v>17</v>
      </c>
      <c r="B1408" t="s">
        <v>512</v>
      </c>
      <c r="C1408" t="s">
        <v>12</v>
      </c>
      <c r="D1408">
        <v>0</v>
      </c>
      <c r="E1408" t="s">
        <v>225</v>
      </c>
      <c r="F1408" t="s">
        <v>226</v>
      </c>
      <c r="G1408" t="s">
        <v>20</v>
      </c>
      <c r="H1408" t="s">
        <v>16</v>
      </c>
    </row>
    <row r="1409" spans="1:9" x14ac:dyDescent="0.25">
      <c r="A1409" t="s">
        <v>17</v>
      </c>
      <c r="B1409" t="s">
        <v>512</v>
      </c>
      <c r="C1409" t="s">
        <v>12</v>
      </c>
      <c r="D1409">
        <v>0</v>
      </c>
      <c r="E1409" t="s">
        <v>18</v>
      </c>
      <c r="F1409" t="s">
        <v>19</v>
      </c>
      <c r="G1409" t="s">
        <v>20</v>
      </c>
      <c r="H1409" t="s">
        <v>16</v>
      </c>
    </row>
    <row r="1410" spans="1:9" x14ac:dyDescent="0.25">
      <c r="A1410" t="s">
        <v>17</v>
      </c>
      <c r="B1410" t="s">
        <v>512</v>
      </c>
      <c r="C1410" t="s">
        <v>12</v>
      </c>
      <c r="D1410">
        <v>5985</v>
      </c>
      <c r="E1410" t="s">
        <v>227</v>
      </c>
      <c r="F1410" t="s">
        <v>228</v>
      </c>
      <c r="G1410" t="s">
        <v>229</v>
      </c>
      <c r="H1410" t="s">
        <v>230</v>
      </c>
    </row>
    <row r="1411" spans="1:9" x14ac:dyDescent="0.25">
      <c r="A1411" t="s">
        <v>17</v>
      </c>
      <c r="B1411" t="s">
        <v>512</v>
      </c>
      <c r="C1411" t="s">
        <v>12</v>
      </c>
      <c r="D1411">
        <v>0</v>
      </c>
      <c r="E1411" t="s">
        <v>211</v>
      </c>
      <c r="F1411" t="s">
        <v>212</v>
      </c>
      <c r="G1411" t="s">
        <v>20</v>
      </c>
      <c r="H1411" t="s">
        <v>213</v>
      </c>
    </row>
    <row r="1412" spans="1:9" x14ac:dyDescent="0.25">
      <c r="A1412" t="s">
        <v>17</v>
      </c>
      <c r="B1412" t="s">
        <v>512</v>
      </c>
      <c r="C1412" t="s">
        <v>12</v>
      </c>
      <c r="D1412">
        <v>0</v>
      </c>
      <c r="E1412" t="s">
        <v>231</v>
      </c>
      <c r="F1412" t="s">
        <v>232</v>
      </c>
      <c r="G1412" t="s">
        <v>233</v>
      </c>
      <c r="H1412" t="s">
        <v>234</v>
      </c>
    </row>
    <row r="1413" spans="1:9" x14ac:dyDescent="0.25">
      <c r="A1413" t="s">
        <v>21</v>
      </c>
      <c r="B1413" t="s">
        <v>512</v>
      </c>
      <c r="C1413" t="s">
        <v>12</v>
      </c>
      <c r="D1413">
        <v>445</v>
      </c>
      <c r="E1413" t="s">
        <v>71</v>
      </c>
      <c r="F1413" t="s">
        <v>72</v>
      </c>
      <c r="G1413" t="s">
        <v>73</v>
      </c>
      <c r="H1413" t="s">
        <v>74</v>
      </c>
      <c r="I1413">
        <v>5.3</v>
      </c>
    </row>
    <row r="1414" spans="1:9" x14ac:dyDescent="0.25">
      <c r="A1414" t="s">
        <v>17</v>
      </c>
      <c r="B1414" t="s">
        <v>512</v>
      </c>
      <c r="C1414" t="s">
        <v>12</v>
      </c>
      <c r="D1414">
        <v>445</v>
      </c>
      <c r="E1414" t="s">
        <v>87</v>
      </c>
      <c r="F1414" t="s">
        <v>88</v>
      </c>
      <c r="G1414" t="s">
        <v>20</v>
      </c>
      <c r="H1414" t="s">
        <v>16</v>
      </c>
    </row>
    <row r="1415" spans="1:9" x14ac:dyDescent="0.25">
      <c r="A1415" t="s">
        <v>17</v>
      </c>
      <c r="B1415" t="s">
        <v>513</v>
      </c>
      <c r="C1415" t="s">
        <v>12</v>
      </c>
      <c r="D1415">
        <v>0</v>
      </c>
      <c r="E1415" t="s">
        <v>225</v>
      </c>
      <c r="F1415" t="s">
        <v>226</v>
      </c>
      <c r="G1415" t="s">
        <v>20</v>
      </c>
      <c r="H1415" t="s">
        <v>16</v>
      </c>
    </row>
    <row r="1416" spans="1:9" x14ac:dyDescent="0.25">
      <c r="A1416" t="s">
        <v>17</v>
      </c>
      <c r="B1416" t="s">
        <v>513</v>
      </c>
      <c r="C1416" t="s">
        <v>12</v>
      </c>
      <c r="D1416">
        <v>0</v>
      </c>
      <c r="E1416" t="s">
        <v>18</v>
      </c>
      <c r="F1416" t="s">
        <v>19</v>
      </c>
      <c r="G1416" t="s">
        <v>20</v>
      </c>
      <c r="H1416" t="s">
        <v>16</v>
      </c>
    </row>
    <row r="1417" spans="1:9" x14ac:dyDescent="0.25">
      <c r="A1417" t="s">
        <v>17</v>
      </c>
      <c r="B1417" t="s">
        <v>513</v>
      </c>
      <c r="C1417" t="s">
        <v>12</v>
      </c>
      <c r="D1417">
        <v>5985</v>
      </c>
      <c r="E1417" t="s">
        <v>227</v>
      </c>
      <c r="F1417" t="s">
        <v>228</v>
      </c>
      <c r="G1417" t="s">
        <v>229</v>
      </c>
      <c r="H1417" t="s">
        <v>230</v>
      </c>
    </row>
    <row r="1418" spans="1:9" x14ac:dyDescent="0.25">
      <c r="A1418" t="s">
        <v>17</v>
      </c>
      <c r="B1418" t="s">
        <v>513</v>
      </c>
      <c r="C1418" t="s">
        <v>12</v>
      </c>
      <c r="D1418">
        <v>0</v>
      </c>
      <c r="E1418" t="s">
        <v>211</v>
      </c>
      <c r="F1418" t="s">
        <v>212</v>
      </c>
      <c r="G1418" t="s">
        <v>20</v>
      </c>
      <c r="H1418" t="s">
        <v>213</v>
      </c>
    </row>
    <row r="1419" spans="1:9" x14ac:dyDescent="0.25">
      <c r="A1419" t="s">
        <v>17</v>
      </c>
      <c r="B1419" t="s">
        <v>513</v>
      </c>
      <c r="C1419" t="s">
        <v>12</v>
      </c>
      <c r="D1419">
        <v>0</v>
      </c>
      <c r="E1419" t="s">
        <v>231</v>
      </c>
      <c r="F1419" t="s">
        <v>232</v>
      </c>
      <c r="G1419" t="s">
        <v>233</v>
      </c>
      <c r="H1419" t="s">
        <v>234</v>
      </c>
    </row>
    <row r="1420" spans="1:9" x14ac:dyDescent="0.25">
      <c r="A1420" t="s">
        <v>17</v>
      </c>
      <c r="B1420" t="s">
        <v>513</v>
      </c>
      <c r="C1420" t="s">
        <v>12</v>
      </c>
      <c r="D1420">
        <v>0</v>
      </c>
      <c r="E1420" t="s">
        <v>250</v>
      </c>
      <c r="F1420" t="s">
        <v>251</v>
      </c>
      <c r="G1420" t="s">
        <v>252</v>
      </c>
      <c r="H1420" t="s">
        <v>16</v>
      </c>
    </row>
    <row r="1421" spans="1:9" x14ac:dyDescent="0.25">
      <c r="A1421" t="s">
        <v>21</v>
      </c>
      <c r="B1421" t="s">
        <v>513</v>
      </c>
      <c r="C1421" t="s">
        <v>12</v>
      </c>
      <c r="D1421">
        <v>445</v>
      </c>
      <c r="E1421" t="s">
        <v>71</v>
      </c>
      <c r="F1421" t="s">
        <v>72</v>
      </c>
      <c r="G1421" t="s">
        <v>73</v>
      </c>
      <c r="H1421" t="s">
        <v>74</v>
      </c>
      <c r="I1421">
        <v>5.3</v>
      </c>
    </row>
    <row r="1422" spans="1:9" x14ac:dyDescent="0.25">
      <c r="A1422" t="s">
        <v>17</v>
      </c>
      <c r="B1422" t="s">
        <v>513</v>
      </c>
      <c r="C1422" t="s">
        <v>12</v>
      </c>
      <c r="D1422">
        <v>445</v>
      </c>
      <c r="E1422" t="s">
        <v>87</v>
      </c>
      <c r="F1422" t="s">
        <v>88</v>
      </c>
      <c r="G1422" t="s">
        <v>20</v>
      </c>
      <c r="H1422" t="s">
        <v>16</v>
      </c>
    </row>
    <row r="1423" spans="1:9" x14ac:dyDescent="0.25">
      <c r="A1423" t="s">
        <v>17</v>
      </c>
      <c r="B1423" t="s">
        <v>514</v>
      </c>
      <c r="C1423" t="s">
        <v>12</v>
      </c>
      <c r="D1423">
        <v>0</v>
      </c>
      <c r="E1423" t="s">
        <v>225</v>
      </c>
      <c r="F1423" t="s">
        <v>226</v>
      </c>
      <c r="G1423" t="s">
        <v>20</v>
      </c>
      <c r="H1423" t="s">
        <v>16</v>
      </c>
    </row>
    <row r="1424" spans="1:9" x14ac:dyDescent="0.25">
      <c r="A1424" t="s">
        <v>17</v>
      </c>
      <c r="B1424" t="s">
        <v>514</v>
      </c>
      <c r="C1424" t="s">
        <v>12</v>
      </c>
      <c r="D1424">
        <v>0</v>
      </c>
      <c r="E1424" t="s">
        <v>18</v>
      </c>
      <c r="F1424" t="s">
        <v>19</v>
      </c>
      <c r="G1424" t="s">
        <v>20</v>
      </c>
      <c r="H1424" t="s">
        <v>16</v>
      </c>
    </row>
    <row r="1425" spans="1:10" x14ac:dyDescent="0.25">
      <c r="A1425" t="s">
        <v>17</v>
      </c>
      <c r="B1425" t="s">
        <v>514</v>
      </c>
      <c r="C1425" t="s">
        <v>12</v>
      </c>
      <c r="D1425">
        <v>0</v>
      </c>
      <c r="E1425" t="s">
        <v>211</v>
      </c>
      <c r="F1425" t="s">
        <v>212</v>
      </c>
      <c r="G1425" t="s">
        <v>20</v>
      </c>
      <c r="H1425" t="s">
        <v>213</v>
      </c>
    </row>
    <row r="1426" spans="1:10" x14ac:dyDescent="0.25">
      <c r="A1426" t="s">
        <v>17</v>
      </c>
      <c r="B1426" t="s">
        <v>514</v>
      </c>
      <c r="C1426" t="s">
        <v>12</v>
      </c>
      <c r="D1426">
        <v>0</v>
      </c>
      <c r="E1426" t="s">
        <v>231</v>
      </c>
      <c r="F1426" t="s">
        <v>232</v>
      </c>
      <c r="G1426" t="s">
        <v>233</v>
      </c>
      <c r="H1426" t="s">
        <v>234</v>
      </c>
    </row>
    <row r="1427" spans="1:10" x14ac:dyDescent="0.25">
      <c r="A1427" t="s">
        <v>21</v>
      </c>
      <c r="B1427" t="s">
        <v>514</v>
      </c>
      <c r="C1427" t="s">
        <v>12</v>
      </c>
      <c r="D1427">
        <v>445</v>
      </c>
      <c r="E1427" t="s">
        <v>71</v>
      </c>
      <c r="F1427" t="s">
        <v>72</v>
      </c>
      <c r="G1427" t="s">
        <v>73</v>
      </c>
      <c r="H1427" t="s">
        <v>74</v>
      </c>
      <c r="I1427">
        <v>5.3</v>
      </c>
    </row>
    <row r="1428" spans="1:10" x14ac:dyDescent="0.25">
      <c r="A1428" t="s">
        <v>17</v>
      </c>
      <c r="B1428" t="s">
        <v>514</v>
      </c>
      <c r="C1428" t="s">
        <v>12</v>
      </c>
      <c r="D1428">
        <v>445</v>
      </c>
      <c r="E1428" t="s">
        <v>87</v>
      </c>
      <c r="F1428" t="s">
        <v>88</v>
      </c>
      <c r="G1428" t="s">
        <v>20</v>
      </c>
      <c r="H1428" t="s">
        <v>16</v>
      </c>
    </row>
    <row r="1429" spans="1:10" x14ac:dyDescent="0.25">
      <c r="A1429" t="s">
        <v>17</v>
      </c>
      <c r="B1429" t="s">
        <v>515</v>
      </c>
      <c r="C1429" t="s">
        <v>12</v>
      </c>
      <c r="D1429">
        <v>3389</v>
      </c>
      <c r="E1429" t="s">
        <v>222</v>
      </c>
      <c r="F1429" t="s">
        <v>223</v>
      </c>
      <c r="G1429" t="s">
        <v>224</v>
      </c>
      <c r="H1429" t="s">
        <v>16</v>
      </c>
    </row>
    <row r="1430" spans="1:10" x14ac:dyDescent="0.25">
      <c r="A1430" t="s">
        <v>17</v>
      </c>
      <c r="B1430" t="s">
        <v>515</v>
      </c>
      <c r="C1430" t="s">
        <v>12</v>
      </c>
      <c r="D1430">
        <v>0</v>
      </c>
      <c r="E1430" t="s">
        <v>225</v>
      </c>
      <c r="F1430" t="s">
        <v>226</v>
      </c>
      <c r="G1430" t="s">
        <v>20</v>
      </c>
      <c r="H1430" t="s">
        <v>16</v>
      </c>
    </row>
    <row r="1431" spans="1:10" x14ac:dyDescent="0.25">
      <c r="A1431" t="s">
        <v>21</v>
      </c>
      <c r="B1431" t="s">
        <v>515</v>
      </c>
      <c r="C1431" t="s">
        <v>12</v>
      </c>
      <c r="D1431">
        <v>3389</v>
      </c>
      <c r="E1431" t="s">
        <v>102</v>
      </c>
      <c r="F1431" t="s">
        <v>103</v>
      </c>
      <c r="G1431" t="s">
        <v>104</v>
      </c>
      <c r="H1431" t="s">
        <v>105</v>
      </c>
      <c r="I1431">
        <v>6.5</v>
      </c>
      <c r="J1431">
        <v>2.5</v>
      </c>
    </row>
    <row r="1432" spans="1:10" x14ac:dyDescent="0.25">
      <c r="A1432" t="s">
        <v>17</v>
      </c>
      <c r="B1432" t="s">
        <v>515</v>
      </c>
      <c r="C1432" t="s">
        <v>12</v>
      </c>
      <c r="D1432">
        <v>0</v>
      </c>
      <c r="E1432" t="s">
        <v>18</v>
      </c>
      <c r="F1432" t="s">
        <v>19</v>
      </c>
      <c r="G1432" t="s">
        <v>20</v>
      </c>
      <c r="H1432" t="s">
        <v>16</v>
      </c>
    </row>
    <row r="1433" spans="1:10" x14ac:dyDescent="0.25">
      <c r="A1433" t="s">
        <v>10</v>
      </c>
      <c r="B1433" t="s">
        <v>515</v>
      </c>
      <c r="C1433" t="s">
        <v>12</v>
      </c>
      <c r="D1433">
        <v>3389</v>
      </c>
      <c r="E1433" t="s">
        <v>110</v>
      </c>
      <c r="F1433" t="s">
        <v>111</v>
      </c>
      <c r="G1433" t="s">
        <v>112</v>
      </c>
      <c r="H1433" t="s">
        <v>16</v>
      </c>
    </row>
    <row r="1434" spans="1:10" x14ac:dyDescent="0.25">
      <c r="A1434" t="s">
        <v>42</v>
      </c>
      <c r="B1434" t="s">
        <v>515</v>
      </c>
      <c r="C1434" t="s">
        <v>12</v>
      </c>
      <c r="D1434">
        <v>3389</v>
      </c>
      <c r="E1434" t="s">
        <v>113</v>
      </c>
      <c r="F1434" t="s">
        <v>114</v>
      </c>
      <c r="G1434" t="s">
        <v>115</v>
      </c>
      <c r="H1434" t="s">
        <v>116</v>
      </c>
      <c r="I1434">
        <v>7.5</v>
      </c>
      <c r="J1434">
        <v>4.9000000000000004</v>
      </c>
    </row>
    <row r="1435" spans="1:10" x14ac:dyDescent="0.25">
      <c r="A1435" t="s">
        <v>42</v>
      </c>
      <c r="B1435" t="s">
        <v>515</v>
      </c>
      <c r="C1435" t="s">
        <v>12</v>
      </c>
      <c r="D1435">
        <v>3389</v>
      </c>
      <c r="E1435" t="s">
        <v>65</v>
      </c>
      <c r="F1435" t="s">
        <v>66</v>
      </c>
      <c r="G1435" t="s">
        <v>67</v>
      </c>
      <c r="H1435" t="s">
        <v>68</v>
      </c>
      <c r="I1435">
        <v>7.5</v>
      </c>
      <c r="J1435">
        <v>6.1</v>
      </c>
    </row>
    <row r="1436" spans="1:10" x14ac:dyDescent="0.25">
      <c r="A1436" t="s">
        <v>17</v>
      </c>
      <c r="B1436" t="s">
        <v>515</v>
      </c>
      <c r="C1436" t="s">
        <v>12</v>
      </c>
      <c r="D1436">
        <v>0</v>
      </c>
      <c r="E1436" t="s">
        <v>211</v>
      </c>
      <c r="F1436" t="s">
        <v>212</v>
      </c>
      <c r="G1436" t="s">
        <v>20</v>
      </c>
      <c r="H1436" t="s">
        <v>213</v>
      </c>
    </row>
    <row r="1437" spans="1:10" x14ac:dyDescent="0.25">
      <c r="A1437" t="s">
        <v>17</v>
      </c>
      <c r="B1437" t="s">
        <v>515</v>
      </c>
      <c r="C1437" t="s">
        <v>12</v>
      </c>
      <c r="D1437">
        <v>0</v>
      </c>
      <c r="E1437" t="s">
        <v>250</v>
      </c>
      <c r="F1437" t="s">
        <v>251</v>
      </c>
      <c r="G1437" t="s">
        <v>252</v>
      </c>
      <c r="H1437" t="s">
        <v>16</v>
      </c>
    </row>
    <row r="1438" spans="1:10" x14ac:dyDescent="0.25">
      <c r="A1438" t="s">
        <v>21</v>
      </c>
      <c r="B1438" t="s">
        <v>515</v>
      </c>
      <c r="C1438" t="s">
        <v>12</v>
      </c>
      <c r="D1438">
        <v>3389</v>
      </c>
      <c r="E1438" t="s">
        <v>47</v>
      </c>
      <c r="F1438" t="s">
        <v>48</v>
      </c>
      <c r="G1438" t="s">
        <v>49</v>
      </c>
      <c r="H1438" t="s">
        <v>50</v>
      </c>
      <c r="I1438">
        <v>6.5</v>
      </c>
    </row>
    <row r="1439" spans="1:10" x14ac:dyDescent="0.25">
      <c r="A1439" t="s">
        <v>21</v>
      </c>
      <c r="B1439" t="s">
        <v>515</v>
      </c>
      <c r="C1439" t="s">
        <v>12</v>
      </c>
      <c r="D1439">
        <v>3389</v>
      </c>
      <c r="E1439" t="s">
        <v>51</v>
      </c>
      <c r="F1439" t="s">
        <v>52</v>
      </c>
      <c r="G1439" t="s">
        <v>49</v>
      </c>
      <c r="H1439" t="s">
        <v>16</v>
      </c>
      <c r="I1439">
        <v>6.5</v>
      </c>
    </row>
    <row r="1440" spans="1:10" x14ac:dyDescent="0.25">
      <c r="A1440" t="s">
        <v>21</v>
      </c>
      <c r="B1440" t="s">
        <v>515</v>
      </c>
      <c r="C1440" t="s">
        <v>12</v>
      </c>
      <c r="D1440">
        <v>3389</v>
      </c>
      <c r="E1440" t="s">
        <v>117</v>
      </c>
      <c r="F1440" t="s">
        <v>118</v>
      </c>
      <c r="G1440" t="s">
        <v>119</v>
      </c>
      <c r="H1440" t="s">
        <v>16</v>
      </c>
    </row>
    <row r="1441" spans="1:10" x14ac:dyDescent="0.25">
      <c r="A1441" t="s">
        <v>21</v>
      </c>
      <c r="B1441" t="s">
        <v>515</v>
      </c>
      <c r="C1441" t="s">
        <v>12</v>
      </c>
      <c r="D1441">
        <v>3389</v>
      </c>
      <c r="E1441" t="s">
        <v>75</v>
      </c>
      <c r="F1441" t="s">
        <v>76</v>
      </c>
      <c r="G1441" t="s">
        <v>77</v>
      </c>
      <c r="H1441" t="s">
        <v>78</v>
      </c>
      <c r="I1441">
        <v>4</v>
      </c>
    </row>
    <row r="1442" spans="1:10" x14ac:dyDescent="0.25">
      <c r="A1442" t="s">
        <v>21</v>
      </c>
      <c r="B1442" t="s">
        <v>515</v>
      </c>
      <c r="C1442" t="s">
        <v>12</v>
      </c>
      <c r="D1442">
        <v>3389</v>
      </c>
      <c r="E1442" t="s">
        <v>120</v>
      </c>
      <c r="F1442" t="s">
        <v>121</v>
      </c>
      <c r="G1442" t="s">
        <v>122</v>
      </c>
      <c r="H1442" t="s">
        <v>123</v>
      </c>
      <c r="I1442">
        <v>5.9</v>
      </c>
      <c r="J1442">
        <v>3.6</v>
      </c>
    </row>
    <row r="1443" spans="1:10" x14ac:dyDescent="0.25">
      <c r="A1443" t="s">
        <v>17</v>
      </c>
      <c r="B1443" t="s">
        <v>515</v>
      </c>
      <c r="C1443" t="s">
        <v>12</v>
      </c>
      <c r="D1443">
        <v>0</v>
      </c>
      <c r="E1443" t="s">
        <v>53</v>
      </c>
      <c r="F1443" t="s">
        <v>54</v>
      </c>
      <c r="G1443" t="s">
        <v>55</v>
      </c>
      <c r="H1443" t="s">
        <v>16</v>
      </c>
    </row>
    <row r="1444" spans="1:10" x14ac:dyDescent="0.25">
      <c r="A1444" t="s">
        <v>21</v>
      </c>
      <c r="B1444" t="s">
        <v>515</v>
      </c>
      <c r="C1444" t="s">
        <v>12</v>
      </c>
      <c r="D1444">
        <v>3389</v>
      </c>
      <c r="E1444" t="s">
        <v>79</v>
      </c>
      <c r="F1444" t="s">
        <v>80</v>
      </c>
      <c r="G1444" t="s">
        <v>81</v>
      </c>
      <c r="H1444" t="s">
        <v>82</v>
      </c>
      <c r="I1444">
        <v>6.5</v>
      </c>
    </row>
    <row r="1445" spans="1:10" x14ac:dyDescent="0.25">
      <c r="A1445" t="s">
        <v>35</v>
      </c>
      <c r="B1445" t="s">
        <v>515</v>
      </c>
      <c r="C1445" t="s">
        <v>12</v>
      </c>
      <c r="D1445">
        <v>3389</v>
      </c>
      <c r="E1445" t="s">
        <v>245</v>
      </c>
      <c r="F1445" t="s">
        <v>246</v>
      </c>
      <c r="G1445" t="s">
        <v>247</v>
      </c>
      <c r="H1445" t="s">
        <v>248</v>
      </c>
      <c r="I1445">
        <v>9.8000000000000007</v>
      </c>
      <c r="J1445">
        <v>9.6999999999999993</v>
      </c>
    </row>
    <row r="1446" spans="1:10" x14ac:dyDescent="0.25">
      <c r="A1446" t="s">
        <v>17</v>
      </c>
      <c r="B1446" t="s">
        <v>516</v>
      </c>
      <c r="C1446" t="s">
        <v>12</v>
      </c>
      <c r="D1446">
        <v>0</v>
      </c>
      <c r="E1446" t="s">
        <v>225</v>
      </c>
      <c r="F1446" t="s">
        <v>226</v>
      </c>
      <c r="G1446" t="s">
        <v>20</v>
      </c>
      <c r="H1446" t="s">
        <v>16</v>
      </c>
    </row>
    <row r="1447" spans="1:10" x14ac:dyDescent="0.25">
      <c r="A1447" t="s">
        <v>17</v>
      </c>
      <c r="B1447" t="s">
        <v>516</v>
      </c>
      <c r="C1447" t="s">
        <v>12</v>
      </c>
      <c r="D1447">
        <v>0</v>
      </c>
      <c r="E1447" t="s">
        <v>18</v>
      </c>
      <c r="F1447" t="s">
        <v>19</v>
      </c>
      <c r="G1447" t="s">
        <v>20</v>
      </c>
      <c r="H1447" t="s">
        <v>16</v>
      </c>
    </row>
    <row r="1448" spans="1:10" x14ac:dyDescent="0.25">
      <c r="A1448" t="s">
        <v>17</v>
      </c>
      <c r="B1448" t="s">
        <v>516</v>
      </c>
      <c r="C1448" t="s">
        <v>12</v>
      </c>
      <c r="D1448">
        <v>5985</v>
      </c>
      <c r="E1448" t="s">
        <v>227</v>
      </c>
      <c r="F1448" t="s">
        <v>228</v>
      </c>
      <c r="G1448" t="s">
        <v>229</v>
      </c>
      <c r="H1448" t="s">
        <v>230</v>
      </c>
    </row>
    <row r="1449" spans="1:10" x14ac:dyDescent="0.25">
      <c r="A1449" t="s">
        <v>17</v>
      </c>
      <c r="B1449" t="s">
        <v>516</v>
      </c>
      <c r="C1449" t="s">
        <v>12</v>
      </c>
      <c r="D1449">
        <v>0</v>
      </c>
      <c r="E1449" t="s">
        <v>211</v>
      </c>
      <c r="F1449" t="s">
        <v>212</v>
      </c>
      <c r="G1449" t="s">
        <v>20</v>
      </c>
      <c r="H1449" t="s">
        <v>213</v>
      </c>
    </row>
    <row r="1450" spans="1:10" x14ac:dyDescent="0.25">
      <c r="A1450" t="s">
        <v>17</v>
      </c>
      <c r="B1450" t="s">
        <v>516</v>
      </c>
      <c r="C1450" t="s">
        <v>12</v>
      </c>
      <c r="D1450">
        <v>0</v>
      </c>
      <c r="E1450" t="s">
        <v>231</v>
      </c>
      <c r="F1450" t="s">
        <v>232</v>
      </c>
      <c r="G1450" t="s">
        <v>233</v>
      </c>
      <c r="H1450" t="s">
        <v>234</v>
      </c>
    </row>
    <row r="1451" spans="1:10" x14ac:dyDescent="0.25">
      <c r="A1451" t="s">
        <v>21</v>
      </c>
      <c r="B1451" t="s">
        <v>516</v>
      </c>
      <c r="C1451" t="s">
        <v>12</v>
      </c>
      <c r="D1451">
        <v>445</v>
      </c>
      <c r="E1451" t="s">
        <v>71</v>
      </c>
      <c r="F1451" t="s">
        <v>72</v>
      </c>
      <c r="G1451" t="s">
        <v>73</v>
      </c>
      <c r="H1451" t="s">
        <v>74</v>
      </c>
      <c r="I1451">
        <v>5.3</v>
      </c>
    </row>
    <row r="1452" spans="1:10" x14ac:dyDescent="0.25">
      <c r="A1452" t="s">
        <v>17</v>
      </c>
      <c r="B1452" t="s">
        <v>516</v>
      </c>
      <c r="C1452" t="s">
        <v>12</v>
      </c>
      <c r="D1452">
        <v>445</v>
      </c>
      <c r="E1452" t="s">
        <v>87</v>
      </c>
      <c r="F1452" t="s">
        <v>88</v>
      </c>
      <c r="G1452" t="s">
        <v>20</v>
      </c>
      <c r="H1452" t="s">
        <v>16</v>
      </c>
    </row>
    <row r="1453" spans="1:10" x14ac:dyDescent="0.25">
      <c r="A1453" t="s">
        <v>17</v>
      </c>
      <c r="B1453" t="s">
        <v>517</v>
      </c>
      <c r="C1453" t="s">
        <v>12</v>
      </c>
      <c r="D1453">
        <v>0</v>
      </c>
      <c r="E1453" t="s">
        <v>225</v>
      </c>
      <c r="F1453" t="s">
        <v>226</v>
      </c>
      <c r="G1453" t="s">
        <v>20</v>
      </c>
      <c r="H1453" t="s">
        <v>16</v>
      </c>
    </row>
    <row r="1454" spans="1:10" x14ac:dyDescent="0.25">
      <c r="A1454" t="s">
        <v>17</v>
      </c>
      <c r="B1454" t="s">
        <v>517</v>
      </c>
      <c r="C1454" t="s">
        <v>12</v>
      </c>
      <c r="D1454">
        <v>0</v>
      </c>
      <c r="E1454" t="s">
        <v>18</v>
      </c>
      <c r="F1454" t="s">
        <v>19</v>
      </c>
      <c r="G1454" t="s">
        <v>20</v>
      </c>
      <c r="H1454" t="s">
        <v>16</v>
      </c>
    </row>
    <row r="1455" spans="1:10" x14ac:dyDescent="0.25">
      <c r="A1455" t="s">
        <v>17</v>
      </c>
      <c r="B1455" t="s">
        <v>517</v>
      </c>
      <c r="C1455" t="s">
        <v>12</v>
      </c>
      <c r="D1455">
        <v>0</v>
      </c>
      <c r="E1455" t="s">
        <v>211</v>
      </c>
      <c r="F1455" t="s">
        <v>212</v>
      </c>
      <c r="G1455" t="s">
        <v>20</v>
      </c>
      <c r="H1455" t="s">
        <v>213</v>
      </c>
    </row>
    <row r="1456" spans="1:10" x14ac:dyDescent="0.25">
      <c r="A1456" t="s">
        <v>17</v>
      </c>
      <c r="B1456" t="s">
        <v>517</v>
      </c>
      <c r="C1456" t="s">
        <v>12</v>
      </c>
      <c r="D1456">
        <v>0</v>
      </c>
      <c r="E1456" t="s">
        <v>231</v>
      </c>
      <c r="F1456" t="s">
        <v>232</v>
      </c>
      <c r="G1456" t="s">
        <v>233</v>
      </c>
      <c r="H1456" t="s">
        <v>234</v>
      </c>
    </row>
    <row r="1457" spans="1:9" x14ac:dyDescent="0.25">
      <c r="A1457" t="s">
        <v>21</v>
      </c>
      <c r="B1457" t="s">
        <v>517</v>
      </c>
      <c r="C1457" t="s">
        <v>12</v>
      </c>
      <c r="D1457">
        <v>445</v>
      </c>
      <c r="E1457" t="s">
        <v>71</v>
      </c>
      <c r="F1457" t="s">
        <v>72</v>
      </c>
      <c r="G1457" t="s">
        <v>73</v>
      </c>
      <c r="H1457" t="s">
        <v>74</v>
      </c>
      <c r="I1457">
        <v>5.3</v>
      </c>
    </row>
    <row r="1458" spans="1:9" x14ac:dyDescent="0.25">
      <c r="A1458" t="s">
        <v>17</v>
      </c>
      <c r="B1458" t="s">
        <v>517</v>
      </c>
      <c r="C1458" t="s">
        <v>12</v>
      </c>
      <c r="D1458">
        <v>445</v>
      </c>
      <c r="E1458" t="s">
        <v>87</v>
      </c>
      <c r="F1458" t="s">
        <v>88</v>
      </c>
      <c r="G1458" t="s">
        <v>20</v>
      </c>
      <c r="H1458" t="s">
        <v>16</v>
      </c>
    </row>
    <row r="1459" spans="1:9" x14ac:dyDescent="0.25">
      <c r="A1459" t="s">
        <v>17</v>
      </c>
      <c r="B1459" t="s">
        <v>518</v>
      </c>
      <c r="C1459" t="s">
        <v>12</v>
      </c>
      <c r="D1459">
        <v>0</v>
      </c>
      <c r="E1459" t="s">
        <v>225</v>
      </c>
      <c r="F1459" t="s">
        <v>226</v>
      </c>
      <c r="G1459" t="s">
        <v>20</v>
      </c>
      <c r="H1459" t="s">
        <v>16</v>
      </c>
    </row>
    <row r="1460" spans="1:9" x14ac:dyDescent="0.25">
      <c r="A1460" t="s">
        <v>17</v>
      </c>
      <c r="B1460" t="s">
        <v>518</v>
      </c>
      <c r="C1460" t="s">
        <v>12</v>
      </c>
      <c r="D1460">
        <v>0</v>
      </c>
      <c r="E1460" t="s">
        <v>18</v>
      </c>
      <c r="F1460" t="s">
        <v>19</v>
      </c>
      <c r="G1460" t="s">
        <v>20</v>
      </c>
      <c r="H1460" t="s">
        <v>16</v>
      </c>
    </row>
    <row r="1461" spans="1:9" x14ac:dyDescent="0.25">
      <c r="A1461" t="s">
        <v>17</v>
      </c>
      <c r="B1461" t="s">
        <v>518</v>
      </c>
      <c r="C1461" t="s">
        <v>12</v>
      </c>
      <c r="D1461">
        <v>5985</v>
      </c>
      <c r="E1461" t="s">
        <v>227</v>
      </c>
      <c r="F1461" t="s">
        <v>228</v>
      </c>
      <c r="G1461" t="s">
        <v>229</v>
      </c>
      <c r="H1461" t="s">
        <v>230</v>
      </c>
    </row>
    <row r="1462" spans="1:9" x14ac:dyDescent="0.25">
      <c r="A1462" t="s">
        <v>17</v>
      </c>
      <c r="B1462" t="s">
        <v>518</v>
      </c>
      <c r="C1462" t="s">
        <v>12</v>
      </c>
      <c r="D1462">
        <v>0</v>
      </c>
      <c r="E1462" t="s">
        <v>211</v>
      </c>
      <c r="F1462" t="s">
        <v>212</v>
      </c>
      <c r="G1462" t="s">
        <v>20</v>
      </c>
      <c r="H1462" t="s">
        <v>213</v>
      </c>
    </row>
    <row r="1463" spans="1:9" x14ac:dyDescent="0.25">
      <c r="A1463" t="s">
        <v>17</v>
      </c>
      <c r="B1463" t="s">
        <v>518</v>
      </c>
      <c r="C1463" t="s">
        <v>12</v>
      </c>
      <c r="D1463">
        <v>0</v>
      </c>
      <c r="E1463" t="s">
        <v>231</v>
      </c>
      <c r="F1463" t="s">
        <v>232</v>
      </c>
      <c r="G1463" t="s">
        <v>233</v>
      </c>
      <c r="H1463" t="s">
        <v>234</v>
      </c>
    </row>
    <row r="1464" spans="1:9" x14ac:dyDescent="0.25">
      <c r="A1464" t="s">
        <v>21</v>
      </c>
      <c r="B1464" t="s">
        <v>518</v>
      </c>
      <c r="C1464" t="s">
        <v>12</v>
      </c>
      <c r="D1464">
        <v>445</v>
      </c>
      <c r="E1464" t="s">
        <v>71</v>
      </c>
      <c r="F1464" t="s">
        <v>72</v>
      </c>
      <c r="G1464" t="s">
        <v>73</v>
      </c>
      <c r="H1464" t="s">
        <v>74</v>
      </c>
      <c r="I1464">
        <v>5.3</v>
      </c>
    </row>
    <row r="1465" spans="1:9" x14ac:dyDescent="0.25">
      <c r="A1465" t="s">
        <v>17</v>
      </c>
      <c r="B1465" t="s">
        <v>518</v>
      </c>
      <c r="C1465" t="s">
        <v>12</v>
      </c>
      <c r="D1465">
        <v>445</v>
      </c>
      <c r="E1465" t="s">
        <v>87</v>
      </c>
      <c r="F1465" t="s">
        <v>88</v>
      </c>
      <c r="G1465" t="s">
        <v>20</v>
      </c>
      <c r="H1465" t="s">
        <v>16</v>
      </c>
    </row>
    <row r="1466" spans="1:9" x14ac:dyDescent="0.25">
      <c r="A1466" t="s">
        <v>17</v>
      </c>
      <c r="B1466" t="s">
        <v>519</v>
      </c>
      <c r="C1466" t="s">
        <v>12</v>
      </c>
      <c r="D1466">
        <v>0</v>
      </c>
      <c r="E1466" t="s">
        <v>225</v>
      </c>
      <c r="F1466" t="s">
        <v>226</v>
      </c>
      <c r="G1466" t="s">
        <v>20</v>
      </c>
      <c r="H1466" t="s">
        <v>16</v>
      </c>
    </row>
    <row r="1467" spans="1:9" x14ac:dyDescent="0.25">
      <c r="A1467" t="s">
        <v>17</v>
      </c>
      <c r="B1467" t="s">
        <v>519</v>
      </c>
      <c r="C1467" t="s">
        <v>12</v>
      </c>
      <c r="D1467">
        <v>0</v>
      </c>
      <c r="E1467" t="s">
        <v>18</v>
      </c>
      <c r="F1467" t="s">
        <v>19</v>
      </c>
      <c r="G1467" t="s">
        <v>20</v>
      </c>
      <c r="H1467" t="s">
        <v>16</v>
      </c>
    </row>
    <row r="1468" spans="1:9" x14ac:dyDescent="0.25">
      <c r="A1468" t="s">
        <v>17</v>
      </c>
      <c r="B1468" t="s">
        <v>519</v>
      </c>
      <c r="C1468" t="s">
        <v>12</v>
      </c>
      <c r="D1468">
        <v>0</v>
      </c>
      <c r="E1468" t="s">
        <v>250</v>
      </c>
      <c r="F1468" t="s">
        <v>251</v>
      </c>
      <c r="G1468" t="s">
        <v>252</v>
      </c>
      <c r="H1468" t="s">
        <v>16</v>
      </c>
    </row>
    <row r="1469" spans="1:9" x14ac:dyDescent="0.25">
      <c r="A1469" t="s">
        <v>17</v>
      </c>
      <c r="B1469" t="s">
        <v>520</v>
      </c>
      <c r="C1469" t="s">
        <v>12</v>
      </c>
      <c r="D1469">
        <v>0</v>
      </c>
      <c r="E1469" t="s">
        <v>225</v>
      </c>
      <c r="F1469" t="s">
        <v>226</v>
      </c>
      <c r="G1469" t="s">
        <v>20</v>
      </c>
      <c r="H1469" t="s">
        <v>16</v>
      </c>
    </row>
    <row r="1470" spans="1:9" x14ac:dyDescent="0.25">
      <c r="A1470" t="s">
        <v>17</v>
      </c>
      <c r="B1470" t="s">
        <v>520</v>
      </c>
      <c r="C1470" t="s">
        <v>12</v>
      </c>
      <c r="D1470">
        <v>0</v>
      </c>
      <c r="E1470" t="s">
        <v>18</v>
      </c>
      <c r="F1470" t="s">
        <v>19</v>
      </c>
      <c r="G1470" t="s">
        <v>20</v>
      </c>
      <c r="H1470" t="s">
        <v>16</v>
      </c>
    </row>
    <row r="1471" spans="1:9" x14ac:dyDescent="0.25">
      <c r="A1471" t="s">
        <v>17</v>
      </c>
      <c r="B1471" t="s">
        <v>520</v>
      </c>
      <c r="C1471" t="s">
        <v>12</v>
      </c>
      <c r="D1471">
        <v>5985</v>
      </c>
      <c r="E1471" t="s">
        <v>227</v>
      </c>
      <c r="F1471" t="s">
        <v>228</v>
      </c>
      <c r="G1471" t="s">
        <v>229</v>
      </c>
      <c r="H1471" t="s">
        <v>230</v>
      </c>
    </row>
    <row r="1472" spans="1:9" x14ac:dyDescent="0.25">
      <c r="A1472" t="s">
        <v>17</v>
      </c>
      <c r="B1472" t="s">
        <v>520</v>
      </c>
      <c r="C1472" t="s">
        <v>43</v>
      </c>
      <c r="D1472">
        <v>137</v>
      </c>
      <c r="E1472" t="s">
        <v>167</v>
      </c>
      <c r="F1472" t="s">
        <v>168</v>
      </c>
      <c r="G1472" t="s">
        <v>20</v>
      </c>
      <c r="H1472" t="s">
        <v>16</v>
      </c>
    </row>
    <row r="1473" spans="1:10" x14ac:dyDescent="0.25">
      <c r="A1473" t="s">
        <v>17</v>
      </c>
      <c r="B1473" t="s">
        <v>520</v>
      </c>
      <c r="C1473" t="s">
        <v>12</v>
      </c>
      <c r="D1473">
        <v>0</v>
      </c>
      <c r="E1473" t="s">
        <v>211</v>
      </c>
      <c r="F1473" t="s">
        <v>212</v>
      </c>
      <c r="G1473" t="s">
        <v>20</v>
      </c>
      <c r="H1473" t="s">
        <v>213</v>
      </c>
    </row>
    <row r="1474" spans="1:10" x14ac:dyDescent="0.25">
      <c r="A1474" t="s">
        <v>17</v>
      </c>
      <c r="B1474" t="s">
        <v>520</v>
      </c>
      <c r="C1474" t="s">
        <v>12</v>
      </c>
      <c r="D1474">
        <v>0</v>
      </c>
      <c r="E1474" t="s">
        <v>231</v>
      </c>
      <c r="F1474" t="s">
        <v>232</v>
      </c>
      <c r="G1474" t="s">
        <v>233</v>
      </c>
      <c r="H1474" t="s">
        <v>234</v>
      </c>
    </row>
    <row r="1475" spans="1:10" x14ac:dyDescent="0.25">
      <c r="A1475" t="s">
        <v>21</v>
      </c>
      <c r="B1475" t="s">
        <v>520</v>
      </c>
      <c r="C1475" t="s">
        <v>12</v>
      </c>
      <c r="D1475">
        <v>445</v>
      </c>
      <c r="E1475" t="s">
        <v>71</v>
      </c>
      <c r="F1475" t="s">
        <v>72</v>
      </c>
      <c r="G1475" t="s">
        <v>73</v>
      </c>
      <c r="H1475" t="s">
        <v>74</v>
      </c>
      <c r="I1475">
        <v>5.3</v>
      </c>
    </row>
    <row r="1476" spans="1:10" x14ac:dyDescent="0.25">
      <c r="A1476" t="s">
        <v>17</v>
      </c>
      <c r="B1476" t="s">
        <v>520</v>
      </c>
      <c r="C1476" t="s">
        <v>12</v>
      </c>
      <c r="D1476">
        <v>445</v>
      </c>
      <c r="E1476" t="s">
        <v>87</v>
      </c>
      <c r="F1476" t="s">
        <v>88</v>
      </c>
      <c r="G1476" t="s">
        <v>20</v>
      </c>
      <c r="H1476" t="s">
        <v>16</v>
      </c>
    </row>
    <row r="1477" spans="1:10" x14ac:dyDescent="0.25">
      <c r="A1477" t="s">
        <v>17</v>
      </c>
      <c r="B1477" t="s">
        <v>521</v>
      </c>
      <c r="C1477" t="s">
        <v>12</v>
      </c>
      <c r="D1477">
        <v>0</v>
      </c>
      <c r="E1477" t="s">
        <v>225</v>
      </c>
      <c r="F1477" t="s">
        <v>226</v>
      </c>
      <c r="G1477" t="s">
        <v>20</v>
      </c>
      <c r="H1477" t="s">
        <v>16</v>
      </c>
    </row>
    <row r="1478" spans="1:10" x14ac:dyDescent="0.25">
      <c r="A1478" t="s">
        <v>17</v>
      </c>
      <c r="B1478" t="s">
        <v>521</v>
      </c>
      <c r="C1478" t="s">
        <v>12</v>
      </c>
      <c r="D1478">
        <v>0</v>
      </c>
      <c r="E1478" t="s">
        <v>18</v>
      </c>
      <c r="F1478" t="s">
        <v>19</v>
      </c>
      <c r="G1478" t="s">
        <v>20</v>
      </c>
      <c r="H1478" t="s">
        <v>16</v>
      </c>
    </row>
    <row r="1479" spans="1:10" x14ac:dyDescent="0.25">
      <c r="A1479" t="s">
        <v>17</v>
      </c>
      <c r="B1479" t="s">
        <v>521</v>
      </c>
      <c r="C1479" t="s">
        <v>12</v>
      </c>
      <c r="D1479">
        <v>5985</v>
      </c>
      <c r="E1479" t="s">
        <v>227</v>
      </c>
      <c r="F1479" t="s">
        <v>228</v>
      </c>
      <c r="G1479" t="s">
        <v>229</v>
      </c>
      <c r="H1479" t="s">
        <v>230</v>
      </c>
    </row>
    <row r="1480" spans="1:10" x14ac:dyDescent="0.25">
      <c r="A1480" t="s">
        <v>17</v>
      </c>
      <c r="B1480" t="s">
        <v>521</v>
      </c>
      <c r="C1480" t="s">
        <v>12</v>
      </c>
      <c r="D1480">
        <v>0</v>
      </c>
      <c r="E1480" t="s">
        <v>211</v>
      </c>
      <c r="F1480" t="s">
        <v>212</v>
      </c>
      <c r="G1480" t="s">
        <v>20</v>
      </c>
      <c r="H1480" t="s">
        <v>213</v>
      </c>
    </row>
    <row r="1481" spans="1:10" x14ac:dyDescent="0.25">
      <c r="A1481" t="s">
        <v>17</v>
      </c>
      <c r="B1481" t="s">
        <v>521</v>
      </c>
      <c r="C1481" t="s">
        <v>12</v>
      </c>
      <c r="D1481">
        <v>0</v>
      </c>
      <c r="E1481" t="s">
        <v>231</v>
      </c>
      <c r="F1481" t="s">
        <v>232</v>
      </c>
      <c r="G1481" t="s">
        <v>233</v>
      </c>
      <c r="H1481" t="s">
        <v>234</v>
      </c>
    </row>
    <row r="1482" spans="1:10" x14ac:dyDescent="0.25">
      <c r="A1482" t="s">
        <v>21</v>
      </c>
      <c r="B1482" t="s">
        <v>521</v>
      </c>
      <c r="C1482" t="s">
        <v>12</v>
      </c>
      <c r="D1482">
        <v>445</v>
      </c>
      <c r="E1482" t="s">
        <v>71</v>
      </c>
      <c r="F1482" t="s">
        <v>72</v>
      </c>
      <c r="G1482" t="s">
        <v>73</v>
      </c>
      <c r="H1482" t="s">
        <v>74</v>
      </c>
      <c r="I1482">
        <v>5.3</v>
      </c>
    </row>
    <row r="1483" spans="1:10" x14ac:dyDescent="0.25">
      <c r="A1483" t="s">
        <v>17</v>
      </c>
      <c r="B1483" t="s">
        <v>521</v>
      </c>
      <c r="C1483" t="s">
        <v>12</v>
      </c>
      <c r="D1483">
        <v>445</v>
      </c>
      <c r="E1483" t="s">
        <v>87</v>
      </c>
      <c r="F1483" t="s">
        <v>88</v>
      </c>
      <c r="G1483" t="s">
        <v>20</v>
      </c>
      <c r="H1483" t="s">
        <v>16</v>
      </c>
    </row>
    <row r="1484" spans="1:10" x14ac:dyDescent="0.25">
      <c r="A1484" t="s">
        <v>17</v>
      </c>
      <c r="B1484" t="s">
        <v>522</v>
      </c>
      <c r="C1484" t="s">
        <v>12</v>
      </c>
      <c r="D1484">
        <v>3389</v>
      </c>
      <c r="E1484" t="s">
        <v>222</v>
      </c>
      <c r="F1484" t="s">
        <v>223</v>
      </c>
      <c r="G1484" t="s">
        <v>224</v>
      </c>
      <c r="H1484" t="s">
        <v>16</v>
      </c>
    </row>
    <row r="1485" spans="1:10" x14ac:dyDescent="0.25">
      <c r="A1485" t="s">
        <v>17</v>
      </c>
      <c r="B1485" t="s">
        <v>522</v>
      </c>
      <c r="C1485" t="s">
        <v>12</v>
      </c>
      <c r="D1485">
        <v>0</v>
      </c>
      <c r="E1485" t="s">
        <v>225</v>
      </c>
      <c r="F1485" t="s">
        <v>226</v>
      </c>
      <c r="G1485" t="s">
        <v>20</v>
      </c>
      <c r="H1485" t="s">
        <v>16</v>
      </c>
    </row>
    <row r="1486" spans="1:10" x14ac:dyDescent="0.25">
      <c r="A1486" t="s">
        <v>21</v>
      </c>
      <c r="B1486" t="s">
        <v>522</v>
      </c>
      <c r="C1486" t="s">
        <v>12</v>
      </c>
      <c r="D1486">
        <v>3389</v>
      </c>
      <c r="E1486" t="s">
        <v>102</v>
      </c>
      <c r="F1486" t="s">
        <v>103</v>
      </c>
      <c r="G1486" t="s">
        <v>104</v>
      </c>
      <c r="H1486" t="s">
        <v>105</v>
      </c>
      <c r="I1486">
        <v>6.5</v>
      </c>
      <c r="J1486">
        <v>2.5</v>
      </c>
    </row>
    <row r="1487" spans="1:10" x14ac:dyDescent="0.25">
      <c r="A1487" t="s">
        <v>17</v>
      </c>
      <c r="B1487" t="s">
        <v>522</v>
      </c>
      <c r="C1487" t="s">
        <v>12</v>
      </c>
      <c r="D1487">
        <v>0</v>
      </c>
      <c r="E1487" t="s">
        <v>18</v>
      </c>
      <c r="F1487" t="s">
        <v>19</v>
      </c>
      <c r="G1487" t="s">
        <v>20</v>
      </c>
      <c r="H1487" t="s">
        <v>16</v>
      </c>
    </row>
    <row r="1488" spans="1:10" x14ac:dyDescent="0.25">
      <c r="A1488" t="s">
        <v>10</v>
      </c>
      <c r="B1488" t="s">
        <v>522</v>
      </c>
      <c r="C1488" t="s">
        <v>12</v>
      </c>
      <c r="D1488">
        <v>3389</v>
      </c>
      <c r="E1488" t="s">
        <v>110</v>
      </c>
      <c r="F1488" t="s">
        <v>111</v>
      </c>
      <c r="G1488" t="s">
        <v>112</v>
      </c>
      <c r="H1488" t="s">
        <v>16</v>
      </c>
    </row>
    <row r="1489" spans="1:10" x14ac:dyDescent="0.25">
      <c r="A1489" t="s">
        <v>42</v>
      </c>
      <c r="B1489" t="s">
        <v>522</v>
      </c>
      <c r="C1489" t="s">
        <v>12</v>
      </c>
      <c r="D1489">
        <v>3389</v>
      </c>
      <c r="E1489" t="s">
        <v>113</v>
      </c>
      <c r="F1489" t="s">
        <v>114</v>
      </c>
      <c r="G1489" t="s">
        <v>115</v>
      </c>
      <c r="H1489" t="s">
        <v>116</v>
      </c>
      <c r="I1489">
        <v>7.5</v>
      </c>
      <c r="J1489">
        <v>4.9000000000000004</v>
      </c>
    </row>
    <row r="1490" spans="1:10" x14ac:dyDescent="0.25">
      <c r="A1490" t="s">
        <v>42</v>
      </c>
      <c r="B1490" t="s">
        <v>522</v>
      </c>
      <c r="C1490" t="s">
        <v>12</v>
      </c>
      <c r="D1490">
        <v>3389</v>
      </c>
      <c r="E1490" t="s">
        <v>65</v>
      </c>
      <c r="F1490" t="s">
        <v>66</v>
      </c>
      <c r="G1490" t="s">
        <v>67</v>
      </c>
      <c r="H1490" t="s">
        <v>68</v>
      </c>
      <c r="I1490">
        <v>7.5</v>
      </c>
      <c r="J1490">
        <v>6.1</v>
      </c>
    </row>
    <row r="1491" spans="1:10" x14ac:dyDescent="0.25">
      <c r="A1491" t="s">
        <v>17</v>
      </c>
      <c r="B1491" t="s">
        <v>522</v>
      </c>
      <c r="C1491" t="s">
        <v>12</v>
      </c>
      <c r="D1491">
        <v>0</v>
      </c>
      <c r="E1491" t="s">
        <v>211</v>
      </c>
      <c r="F1491" t="s">
        <v>212</v>
      </c>
      <c r="G1491" t="s">
        <v>20</v>
      </c>
      <c r="H1491" t="s">
        <v>213</v>
      </c>
    </row>
    <row r="1492" spans="1:10" x14ac:dyDescent="0.25">
      <c r="A1492" t="s">
        <v>17</v>
      </c>
      <c r="B1492" t="s">
        <v>522</v>
      </c>
      <c r="C1492" t="s">
        <v>12</v>
      </c>
      <c r="D1492">
        <v>0</v>
      </c>
      <c r="E1492" t="s">
        <v>250</v>
      </c>
      <c r="F1492" t="s">
        <v>251</v>
      </c>
      <c r="G1492" t="s">
        <v>252</v>
      </c>
      <c r="H1492" t="s">
        <v>16</v>
      </c>
    </row>
    <row r="1493" spans="1:10" x14ac:dyDescent="0.25">
      <c r="A1493" t="s">
        <v>21</v>
      </c>
      <c r="B1493" t="s">
        <v>522</v>
      </c>
      <c r="C1493" t="s">
        <v>12</v>
      </c>
      <c r="D1493">
        <v>3389</v>
      </c>
      <c r="E1493" t="s">
        <v>47</v>
      </c>
      <c r="F1493" t="s">
        <v>48</v>
      </c>
      <c r="G1493" t="s">
        <v>49</v>
      </c>
      <c r="H1493" t="s">
        <v>50</v>
      </c>
      <c r="I1493">
        <v>6.5</v>
      </c>
    </row>
    <row r="1494" spans="1:10" x14ac:dyDescent="0.25">
      <c r="A1494" t="s">
        <v>21</v>
      </c>
      <c r="B1494" t="s">
        <v>522</v>
      </c>
      <c r="C1494" t="s">
        <v>12</v>
      </c>
      <c r="D1494">
        <v>3389</v>
      </c>
      <c r="E1494" t="s">
        <v>51</v>
      </c>
      <c r="F1494" t="s">
        <v>52</v>
      </c>
      <c r="G1494" t="s">
        <v>49</v>
      </c>
      <c r="H1494" t="s">
        <v>16</v>
      </c>
      <c r="I1494">
        <v>6.5</v>
      </c>
    </row>
    <row r="1495" spans="1:10" x14ac:dyDescent="0.25">
      <c r="A1495" t="s">
        <v>21</v>
      </c>
      <c r="B1495" t="s">
        <v>522</v>
      </c>
      <c r="C1495" t="s">
        <v>12</v>
      </c>
      <c r="D1495">
        <v>3389</v>
      </c>
      <c r="E1495" t="s">
        <v>117</v>
      </c>
      <c r="F1495" t="s">
        <v>118</v>
      </c>
      <c r="G1495" t="s">
        <v>119</v>
      </c>
      <c r="H1495" t="s">
        <v>16</v>
      </c>
    </row>
    <row r="1496" spans="1:10" x14ac:dyDescent="0.25">
      <c r="A1496" t="s">
        <v>21</v>
      </c>
      <c r="B1496" t="s">
        <v>522</v>
      </c>
      <c r="C1496" t="s">
        <v>12</v>
      </c>
      <c r="D1496">
        <v>3389</v>
      </c>
      <c r="E1496" t="s">
        <v>75</v>
      </c>
      <c r="F1496" t="s">
        <v>76</v>
      </c>
      <c r="G1496" t="s">
        <v>77</v>
      </c>
      <c r="H1496" t="s">
        <v>78</v>
      </c>
      <c r="I1496">
        <v>4</v>
      </c>
    </row>
    <row r="1497" spans="1:10" x14ac:dyDescent="0.25">
      <c r="A1497" t="s">
        <v>21</v>
      </c>
      <c r="B1497" t="s">
        <v>522</v>
      </c>
      <c r="C1497" t="s">
        <v>12</v>
      </c>
      <c r="D1497">
        <v>3389</v>
      </c>
      <c r="E1497" t="s">
        <v>120</v>
      </c>
      <c r="F1497" t="s">
        <v>121</v>
      </c>
      <c r="G1497" t="s">
        <v>122</v>
      </c>
      <c r="H1497" t="s">
        <v>123</v>
      </c>
      <c r="I1497">
        <v>5.9</v>
      </c>
      <c r="J1497">
        <v>3.6</v>
      </c>
    </row>
    <row r="1498" spans="1:10" x14ac:dyDescent="0.25">
      <c r="A1498" t="s">
        <v>17</v>
      </c>
      <c r="B1498" t="s">
        <v>522</v>
      </c>
      <c r="C1498" t="s">
        <v>12</v>
      </c>
      <c r="D1498">
        <v>0</v>
      </c>
      <c r="E1498" t="s">
        <v>53</v>
      </c>
      <c r="F1498" t="s">
        <v>54</v>
      </c>
      <c r="G1498" t="s">
        <v>55</v>
      </c>
      <c r="H1498" t="s">
        <v>16</v>
      </c>
    </row>
    <row r="1499" spans="1:10" x14ac:dyDescent="0.25">
      <c r="A1499" t="s">
        <v>42</v>
      </c>
      <c r="B1499" t="s">
        <v>522</v>
      </c>
      <c r="C1499" t="s">
        <v>12</v>
      </c>
      <c r="D1499">
        <v>3389</v>
      </c>
      <c r="E1499" t="s">
        <v>281</v>
      </c>
      <c r="F1499" t="s">
        <v>282</v>
      </c>
      <c r="G1499" t="s">
        <v>283</v>
      </c>
      <c r="H1499" t="s">
        <v>284</v>
      </c>
      <c r="I1499">
        <v>8.8000000000000007</v>
      </c>
      <c r="J1499">
        <v>7.4</v>
      </c>
    </row>
    <row r="1500" spans="1:10" x14ac:dyDescent="0.25">
      <c r="A1500" t="s">
        <v>21</v>
      </c>
      <c r="B1500" t="s">
        <v>522</v>
      </c>
      <c r="C1500" t="s">
        <v>12</v>
      </c>
      <c r="D1500">
        <v>3389</v>
      </c>
      <c r="E1500" t="s">
        <v>79</v>
      </c>
      <c r="F1500" t="s">
        <v>80</v>
      </c>
      <c r="G1500" t="s">
        <v>81</v>
      </c>
      <c r="H1500" t="s">
        <v>82</v>
      </c>
      <c r="I1500">
        <v>6.5</v>
      </c>
    </row>
    <row r="1501" spans="1:10" x14ac:dyDescent="0.25">
      <c r="A1501" t="s">
        <v>35</v>
      </c>
      <c r="B1501" t="s">
        <v>522</v>
      </c>
      <c r="C1501" t="s">
        <v>12</v>
      </c>
      <c r="D1501">
        <v>3389</v>
      </c>
      <c r="E1501" t="s">
        <v>245</v>
      </c>
      <c r="F1501" t="s">
        <v>246</v>
      </c>
      <c r="G1501" t="s">
        <v>247</v>
      </c>
      <c r="H1501" t="s">
        <v>248</v>
      </c>
      <c r="I1501">
        <v>9.8000000000000007</v>
      </c>
      <c r="J1501">
        <v>9.6999999999999993</v>
      </c>
    </row>
    <row r="1502" spans="1:10" x14ac:dyDescent="0.25">
      <c r="A1502" t="s">
        <v>17</v>
      </c>
      <c r="B1502" t="s">
        <v>523</v>
      </c>
      <c r="C1502" t="s">
        <v>12</v>
      </c>
      <c r="D1502">
        <v>0</v>
      </c>
      <c r="E1502" t="s">
        <v>225</v>
      </c>
      <c r="F1502" t="s">
        <v>226</v>
      </c>
      <c r="G1502" t="s">
        <v>20</v>
      </c>
      <c r="H1502" t="s">
        <v>16</v>
      </c>
    </row>
    <row r="1503" spans="1:10" x14ac:dyDescent="0.25">
      <c r="A1503" t="s">
        <v>17</v>
      </c>
      <c r="B1503" t="s">
        <v>523</v>
      </c>
      <c r="C1503" t="s">
        <v>12</v>
      </c>
      <c r="D1503">
        <v>0</v>
      </c>
      <c r="E1503" t="s">
        <v>18</v>
      </c>
      <c r="F1503" t="s">
        <v>19</v>
      </c>
      <c r="G1503" t="s">
        <v>20</v>
      </c>
      <c r="H1503" t="s">
        <v>16</v>
      </c>
    </row>
    <row r="1504" spans="1:10" x14ac:dyDescent="0.25">
      <c r="A1504" t="s">
        <v>35</v>
      </c>
      <c r="B1504" t="s">
        <v>523</v>
      </c>
      <c r="C1504" t="s">
        <v>12</v>
      </c>
      <c r="D1504">
        <v>9000</v>
      </c>
      <c r="E1504" t="s">
        <v>106</v>
      </c>
      <c r="F1504" t="s">
        <v>107</v>
      </c>
      <c r="G1504" t="s">
        <v>108</v>
      </c>
      <c r="H1504" t="s">
        <v>109</v>
      </c>
      <c r="I1504">
        <v>9.8000000000000007</v>
      </c>
    </row>
    <row r="1505" spans="1:10" x14ac:dyDescent="0.25">
      <c r="A1505" t="s">
        <v>35</v>
      </c>
      <c r="B1505" t="s">
        <v>523</v>
      </c>
      <c r="C1505" t="s">
        <v>12</v>
      </c>
      <c r="D1505">
        <v>50001</v>
      </c>
      <c r="E1505" t="s">
        <v>106</v>
      </c>
      <c r="F1505" t="s">
        <v>107</v>
      </c>
      <c r="G1505" t="s">
        <v>108</v>
      </c>
      <c r="H1505" t="s">
        <v>109</v>
      </c>
      <c r="I1505">
        <v>9.8000000000000007</v>
      </c>
    </row>
    <row r="1506" spans="1:10" x14ac:dyDescent="0.25">
      <c r="A1506" t="s">
        <v>35</v>
      </c>
      <c r="B1506" t="s">
        <v>523</v>
      </c>
      <c r="C1506" t="s">
        <v>12</v>
      </c>
      <c r="D1506">
        <v>51823</v>
      </c>
      <c r="E1506" t="s">
        <v>106</v>
      </c>
      <c r="F1506" t="s">
        <v>107</v>
      </c>
      <c r="G1506" t="s">
        <v>108</v>
      </c>
      <c r="H1506" t="s">
        <v>109</v>
      </c>
      <c r="I1506">
        <v>9.8000000000000007</v>
      </c>
    </row>
    <row r="1507" spans="1:10" x14ac:dyDescent="0.25">
      <c r="A1507" t="s">
        <v>21</v>
      </c>
      <c r="B1507" t="s">
        <v>523</v>
      </c>
      <c r="C1507" t="s">
        <v>12</v>
      </c>
      <c r="D1507">
        <v>9000</v>
      </c>
      <c r="E1507" t="s">
        <v>264</v>
      </c>
      <c r="F1507" t="s">
        <v>265</v>
      </c>
      <c r="G1507" t="s">
        <v>266</v>
      </c>
      <c r="H1507" t="s">
        <v>267</v>
      </c>
      <c r="I1507">
        <v>5.3</v>
      </c>
    </row>
    <row r="1508" spans="1:10" x14ac:dyDescent="0.25">
      <c r="A1508" t="s">
        <v>17</v>
      </c>
      <c r="B1508" t="s">
        <v>523</v>
      </c>
      <c r="C1508" t="s">
        <v>12</v>
      </c>
      <c r="D1508">
        <v>5985</v>
      </c>
      <c r="E1508" t="s">
        <v>227</v>
      </c>
      <c r="F1508" t="s">
        <v>228</v>
      </c>
      <c r="G1508" t="s">
        <v>229</v>
      </c>
      <c r="H1508" t="s">
        <v>230</v>
      </c>
    </row>
    <row r="1509" spans="1:10" x14ac:dyDescent="0.25">
      <c r="A1509" t="s">
        <v>42</v>
      </c>
      <c r="B1509" t="s">
        <v>523</v>
      </c>
      <c r="C1509" t="s">
        <v>12</v>
      </c>
      <c r="D1509">
        <v>9000</v>
      </c>
      <c r="E1509" t="s">
        <v>113</v>
      </c>
      <c r="F1509" t="s">
        <v>114</v>
      </c>
      <c r="G1509" t="s">
        <v>115</v>
      </c>
      <c r="H1509" t="s">
        <v>116</v>
      </c>
      <c r="I1509">
        <v>7.5</v>
      </c>
      <c r="J1509">
        <v>4.9000000000000004</v>
      </c>
    </row>
    <row r="1510" spans="1:10" x14ac:dyDescent="0.25">
      <c r="A1510" t="s">
        <v>42</v>
      </c>
      <c r="B1510" t="s">
        <v>523</v>
      </c>
      <c r="C1510" t="s">
        <v>12</v>
      </c>
      <c r="D1510">
        <v>51823</v>
      </c>
      <c r="E1510" t="s">
        <v>113</v>
      </c>
      <c r="F1510" t="s">
        <v>114</v>
      </c>
      <c r="G1510" t="s">
        <v>115</v>
      </c>
      <c r="H1510" t="s">
        <v>116</v>
      </c>
      <c r="I1510">
        <v>7.5</v>
      </c>
      <c r="J1510">
        <v>4.9000000000000004</v>
      </c>
    </row>
    <row r="1511" spans="1:10" x14ac:dyDescent="0.25">
      <c r="A1511" t="s">
        <v>42</v>
      </c>
      <c r="B1511" t="s">
        <v>523</v>
      </c>
      <c r="C1511" t="s">
        <v>12</v>
      </c>
      <c r="D1511">
        <v>9000</v>
      </c>
      <c r="E1511" t="s">
        <v>65</v>
      </c>
      <c r="F1511" t="s">
        <v>66</v>
      </c>
      <c r="G1511" t="s">
        <v>67</v>
      </c>
      <c r="H1511" t="s">
        <v>68</v>
      </c>
      <c r="I1511">
        <v>7.5</v>
      </c>
      <c r="J1511">
        <v>6.1</v>
      </c>
    </row>
    <row r="1512" spans="1:10" x14ac:dyDescent="0.25">
      <c r="A1512" t="s">
        <v>42</v>
      </c>
      <c r="B1512" t="s">
        <v>523</v>
      </c>
      <c r="C1512" t="s">
        <v>12</v>
      </c>
      <c r="D1512">
        <v>50001</v>
      </c>
      <c r="E1512" t="s">
        <v>65</v>
      </c>
      <c r="F1512" t="s">
        <v>66</v>
      </c>
      <c r="G1512" t="s">
        <v>67</v>
      </c>
      <c r="H1512" t="s">
        <v>68</v>
      </c>
      <c r="I1512">
        <v>7.5</v>
      </c>
      <c r="J1512">
        <v>6.1</v>
      </c>
    </row>
    <row r="1513" spans="1:10" x14ac:dyDescent="0.25">
      <c r="A1513" t="s">
        <v>42</v>
      </c>
      <c r="B1513" t="s">
        <v>523</v>
      </c>
      <c r="C1513" t="s">
        <v>12</v>
      </c>
      <c r="D1513">
        <v>51823</v>
      </c>
      <c r="E1513" t="s">
        <v>65</v>
      </c>
      <c r="F1513" t="s">
        <v>66</v>
      </c>
      <c r="G1513" t="s">
        <v>67</v>
      </c>
      <c r="H1513" t="s">
        <v>68</v>
      </c>
      <c r="I1513">
        <v>7.5</v>
      </c>
      <c r="J1513">
        <v>6.1</v>
      </c>
    </row>
    <row r="1514" spans="1:10" x14ac:dyDescent="0.25">
      <c r="A1514" t="s">
        <v>21</v>
      </c>
      <c r="B1514" t="s">
        <v>523</v>
      </c>
      <c r="C1514" t="s">
        <v>12</v>
      </c>
      <c r="D1514">
        <v>9000</v>
      </c>
      <c r="E1514" t="s">
        <v>69</v>
      </c>
      <c r="F1514" t="s">
        <v>70</v>
      </c>
      <c r="G1514" t="s">
        <v>49</v>
      </c>
      <c r="H1514" t="s">
        <v>16</v>
      </c>
      <c r="I1514">
        <v>5.3</v>
      </c>
    </row>
    <row r="1515" spans="1:10" x14ac:dyDescent="0.25">
      <c r="A1515" t="s">
        <v>21</v>
      </c>
      <c r="B1515" t="s">
        <v>523</v>
      </c>
      <c r="C1515" t="s">
        <v>12</v>
      </c>
      <c r="D1515">
        <v>50001</v>
      </c>
      <c r="E1515" t="s">
        <v>69</v>
      </c>
      <c r="F1515" t="s">
        <v>70</v>
      </c>
      <c r="G1515" t="s">
        <v>49</v>
      </c>
      <c r="H1515" t="s">
        <v>16</v>
      </c>
      <c r="I1515">
        <v>5.3</v>
      </c>
    </row>
    <row r="1516" spans="1:10" x14ac:dyDescent="0.25">
      <c r="A1516" t="s">
        <v>21</v>
      </c>
      <c r="B1516" t="s">
        <v>523</v>
      </c>
      <c r="C1516" t="s">
        <v>12</v>
      </c>
      <c r="D1516">
        <v>51823</v>
      </c>
      <c r="E1516" t="s">
        <v>69</v>
      </c>
      <c r="F1516" t="s">
        <v>70</v>
      </c>
      <c r="G1516" t="s">
        <v>49</v>
      </c>
      <c r="H1516" t="s">
        <v>16</v>
      </c>
      <c r="I1516">
        <v>5.3</v>
      </c>
    </row>
    <row r="1517" spans="1:10" x14ac:dyDescent="0.25">
      <c r="A1517" t="s">
        <v>17</v>
      </c>
      <c r="B1517" t="s">
        <v>523</v>
      </c>
      <c r="C1517" t="s">
        <v>12</v>
      </c>
      <c r="D1517">
        <v>0</v>
      </c>
      <c r="E1517" t="s">
        <v>211</v>
      </c>
      <c r="F1517" t="s">
        <v>212</v>
      </c>
      <c r="G1517" t="s">
        <v>20</v>
      </c>
      <c r="H1517" t="s">
        <v>213</v>
      </c>
    </row>
    <row r="1518" spans="1:10" x14ac:dyDescent="0.25">
      <c r="A1518" t="s">
        <v>17</v>
      </c>
      <c r="B1518" t="s">
        <v>523</v>
      </c>
      <c r="C1518" t="s">
        <v>12</v>
      </c>
      <c r="D1518">
        <v>0</v>
      </c>
      <c r="E1518" t="s">
        <v>231</v>
      </c>
      <c r="F1518" t="s">
        <v>232</v>
      </c>
      <c r="G1518" t="s">
        <v>233</v>
      </c>
      <c r="H1518" t="s">
        <v>234</v>
      </c>
    </row>
    <row r="1519" spans="1:10" x14ac:dyDescent="0.25">
      <c r="A1519" t="s">
        <v>21</v>
      </c>
      <c r="B1519" t="s">
        <v>523</v>
      </c>
      <c r="C1519" t="s">
        <v>12</v>
      </c>
      <c r="D1519">
        <v>9000</v>
      </c>
      <c r="E1519" t="s">
        <v>47</v>
      </c>
      <c r="F1519" t="s">
        <v>48</v>
      </c>
      <c r="G1519" t="s">
        <v>49</v>
      </c>
      <c r="H1519" t="s">
        <v>50</v>
      </c>
      <c r="I1519">
        <v>6.5</v>
      </c>
    </row>
    <row r="1520" spans="1:10" x14ac:dyDescent="0.25">
      <c r="A1520" t="s">
        <v>21</v>
      </c>
      <c r="B1520" t="s">
        <v>523</v>
      </c>
      <c r="C1520" t="s">
        <v>12</v>
      </c>
      <c r="D1520">
        <v>50001</v>
      </c>
      <c r="E1520" t="s">
        <v>47</v>
      </c>
      <c r="F1520" t="s">
        <v>48</v>
      </c>
      <c r="G1520" t="s">
        <v>49</v>
      </c>
      <c r="H1520" t="s">
        <v>50</v>
      </c>
      <c r="I1520">
        <v>6.5</v>
      </c>
    </row>
    <row r="1521" spans="1:10" x14ac:dyDescent="0.25">
      <c r="A1521" t="s">
        <v>21</v>
      </c>
      <c r="B1521" t="s">
        <v>523</v>
      </c>
      <c r="C1521" t="s">
        <v>12</v>
      </c>
      <c r="D1521">
        <v>51823</v>
      </c>
      <c r="E1521" t="s">
        <v>47</v>
      </c>
      <c r="F1521" t="s">
        <v>48</v>
      </c>
      <c r="G1521" t="s">
        <v>49</v>
      </c>
      <c r="H1521" t="s">
        <v>50</v>
      </c>
      <c r="I1521">
        <v>6.5</v>
      </c>
    </row>
    <row r="1522" spans="1:10" x14ac:dyDescent="0.25">
      <c r="A1522" t="s">
        <v>21</v>
      </c>
      <c r="B1522" t="s">
        <v>523</v>
      </c>
      <c r="C1522" t="s">
        <v>12</v>
      </c>
      <c r="D1522">
        <v>9000</v>
      </c>
      <c r="E1522" t="s">
        <v>51</v>
      </c>
      <c r="F1522" t="s">
        <v>52</v>
      </c>
      <c r="G1522" t="s">
        <v>49</v>
      </c>
      <c r="H1522" t="s">
        <v>16</v>
      </c>
      <c r="I1522">
        <v>6.5</v>
      </c>
    </row>
    <row r="1523" spans="1:10" x14ac:dyDescent="0.25">
      <c r="A1523" t="s">
        <v>21</v>
      </c>
      <c r="B1523" t="s">
        <v>523</v>
      </c>
      <c r="C1523" t="s">
        <v>12</v>
      </c>
      <c r="D1523">
        <v>51823</v>
      </c>
      <c r="E1523" t="s">
        <v>51</v>
      </c>
      <c r="F1523" t="s">
        <v>52</v>
      </c>
      <c r="G1523" t="s">
        <v>49</v>
      </c>
      <c r="H1523" t="s">
        <v>16</v>
      </c>
      <c r="I1523">
        <v>6.5</v>
      </c>
    </row>
    <row r="1524" spans="1:10" x14ac:dyDescent="0.25">
      <c r="A1524" t="s">
        <v>21</v>
      </c>
      <c r="B1524" t="s">
        <v>523</v>
      </c>
      <c r="C1524" t="s">
        <v>12</v>
      </c>
      <c r="D1524">
        <v>445</v>
      </c>
      <c r="E1524" t="s">
        <v>71</v>
      </c>
      <c r="F1524" t="s">
        <v>72</v>
      </c>
      <c r="G1524" t="s">
        <v>73</v>
      </c>
      <c r="H1524" t="s">
        <v>74</v>
      </c>
      <c r="I1524">
        <v>5.3</v>
      </c>
    </row>
    <row r="1525" spans="1:10" x14ac:dyDescent="0.25">
      <c r="A1525" t="s">
        <v>21</v>
      </c>
      <c r="B1525" t="s">
        <v>523</v>
      </c>
      <c r="C1525" t="s">
        <v>12</v>
      </c>
      <c r="D1525">
        <v>9000</v>
      </c>
      <c r="E1525" t="s">
        <v>120</v>
      </c>
      <c r="F1525" t="s">
        <v>121</v>
      </c>
      <c r="G1525" t="s">
        <v>122</v>
      </c>
      <c r="H1525" t="s">
        <v>123</v>
      </c>
      <c r="I1525">
        <v>5.9</v>
      </c>
      <c r="J1525">
        <v>3.6</v>
      </c>
    </row>
    <row r="1526" spans="1:10" x14ac:dyDescent="0.25">
      <c r="A1526" t="s">
        <v>21</v>
      </c>
      <c r="B1526" t="s">
        <v>523</v>
      </c>
      <c r="C1526" t="s">
        <v>12</v>
      </c>
      <c r="D1526">
        <v>50001</v>
      </c>
      <c r="E1526" t="s">
        <v>120</v>
      </c>
      <c r="F1526" t="s">
        <v>121</v>
      </c>
      <c r="G1526" t="s">
        <v>122</v>
      </c>
      <c r="H1526" t="s">
        <v>123</v>
      </c>
      <c r="I1526">
        <v>5.9</v>
      </c>
      <c r="J1526">
        <v>3.6</v>
      </c>
    </row>
    <row r="1527" spans="1:10" x14ac:dyDescent="0.25">
      <c r="A1527" t="s">
        <v>21</v>
      </c>
      <c r="B1527" t="s">
        <v>523</v>
      </c>
      <c r="C1527" t="s">
        <v>12</v>
      </c>
      <c r="D1527">
        <v>51823</v>
      </c>
      <c r="E1527" t="s">
        <v>120</v>
      </c>
      <c r="F1527" t="s">
        <v>121</v>
      </c>
      <c r="G1527" t="s">
        <v>122</v>
      </c>
      <c r="H1527" t="s">
        <v>123</v>
      </c>
      <c r="I1527">
        <v>5.9</v>
      </c>
      <c r="J1527">
        <v>3.6</v>
      </c>
    </row>
    <row r="1528" spans="1:10" x14ac:dyDescent="0.25">
      <c r="A1528" t="s">
        <v>10</v>
      </c>
      <c r="B1528" t="s">
        <v>523</v>
      </c>
      <c r="C1528" t="s">
        <v>12</v>
      </c>
      <c r="D1528">
        <v>51823</v>
      </c>
      <c r="E1528" t="s">
        <v>124</v>
      </c>
      <c r="F1528" t="s">
        <v>125</v>
      </c>
      <c r="G1528" t="s">
        <v>126</v>
      </c>
      <c r="H1528" t="s">
        <v>127</v>
      </c>
    </row>
    <row r="1529" spans="1:10" x14ac:dyDescent="0.25">
      <c r="A1529" t="s">
        <v>35</v>
      </c>
      <c r="B1529" t="s">
        <v>523</v>
      </c>
      <c r="C1529" t="s">
        <v>12</v>
      </c>
      <c r="D1529">
        <v>51823</v>
      </c>
      <c r="E1529" t="s">
        <v>158</v>
      </c>
      <c r="F1529" t="s">
        <v>159</v>
      </c>
      <c r="G1529" t="s">
        <v>160</v>
      </c>
      <c r="H1529" t="s">
        <v>161</v>
      </c>
      <c r="I1529">
        <v>10</v>
      </c>
    </row>
    <row r="1530" spans="1:10" x14ac:dyDescent="0.25">
      <c r="A1530" t="s">
        <v>10</v>
      </c>
      <c r="B1530" t="s">
        <v>523</v>
      </c>
      <c r="C1530" t="s">
        <v>12</v>
      </c>
      <c r="D1530">
        <v>9000</v>
      </c>
      <c r="E1530" t="s">
        <v>128</v>
      </c>
      <c r="F1530" t="s">
        <v>129</v>
      </c>
      <c r="G1530" t="s">
        <v>130</v>
      </c>
      <c r="H1530" t="s">
        <v>131</v>
      </c>
      <c r="I1530">
        <v>3.4</v>
      </c>
      <c r="J1530">
        <v>5.0999999999999996</v>
      </c>
    </row>
    <row r="1531" spans="1:10" x14ac:dyDescent="0.25">
      <c r="A1531" t="s">
        <v>10</v>
      </c>
      <c r="B1531" t="s">
        <v>523</v>
      </c>
      <c r="C1531" t="s">
        <v>12</v>
      </c>
      <c r="D1531">
        <v>50001</v>
      </c>
      <c r="E1531" t="s">
        <v>128</v>
      </c>
      <c r="F1531" t="s">
        <v>129</v>
      </c>
      <c r="G1531" t="s">
        <v>130</v>
      </c>
      <c r="H1531" t="s">
        <v>131</v>
      </c>
      <c r="I1531">
        <v>3.4</v>
      </c>
      <c r="J1531">
        <v>5.0999999999999996</v>
      </c>
    </row>
    <row r="1532" spans="1:10" x14ac:dyDescent="0.25">
      <c r="A1532" t="s">
        <v>10</v>
      </c>
      <c r="B1532" t="s">
        <v>523</v>
      </c>
      <c r="C1532" t="s">
        <v>12</v>
      </c>
      <c r="D1532">
        <v>51823</v>
      </c>
      <c r="E1532" t="s">
        <v>128</v>
      </c>
      <c r="F1532" t="s">
        <v>129</v>
      </c>
      <c r="G1532" t="s">
        <v>130</v>
      </c>
      <c r="H1532" t="s">
        <v>131</v>
      </c>
      <c r="I1532">
        <v>3.4</v>
      </c>
      <c r="J1532">
        <v>5.0999999999999996</v>
      </c>
    </row>
    <row r="1533" spans="1:10" x14ac:dyDescent="0.25">
      <c r="A1533" t="s">
        <v>10</v>
      </c>
      <c r="B1533" t="s">
        <v>523</v>
      </c>
      <c r="C1533" t="s">
        <v>12</v>
      </c>
      <c r="D1533">
        <v>50001</v>
      </c>
      <c r="E1533" t="s">
        <v>139</v>
      </c>
      <c r="F1533" t="s">
        <v>140</v>
      </c>
      <c r="G1533" t="s">
        <v>141</v>
      </c>
      <c r="H1533" t="s">
        <v>142</v>
      </c>
      <c r="I1533">
        <v>3.7</v>
      </c>
      <c r="J1533">
        <v>4.5</v>
      </c>
    </row>
    <row r="1534" spans="1:10" x14ac:dyDescent="0.25">
      <c r="A1534" t="s">
        <v>10</v>
      </c>
      <c r="B1534" t="s">
        <v>523</v>
      </c>
      <c r="C1534" t="s">
        <v>12</v>
      </c>
      <c r="D1534">
        <v>51823</v>
      </c>
      <c r="E1534" t="s">
        <v>139</v>
      </c>
      <c r="F1534" t="s">
        <v>140</v>
      </c>
      <c r="G1534" t="s">
        <v>141</v>
      </c>
      <c r="H1534" t="s">
        <v>142</v>
      </c>
      <c r="I1534">
        <v>3.7</v>
      </c>
      <c r="J1534">
        <v>4.5</v>
      </c>
    </row>
    <row r="1535" spans="1:10" x14ac:dyDescent="0.25">
      <c r="A1535" t="s">
        <v>21</v>
      </c>
      <c r="B1535" t="s">
        <v>523</v>
      </c>
      <c r="C1535" t="s">
        <v>12</v>
      </c>
      <c r="D1535">
        <v>50001</v>
      </c>
      <c r="E1535" t="s">
        <v>132</v>
      </c>
      <c r="F1535" t="s">
        <v>133</v>
      </c>
      <c r="G1535" t="s">
        <v>134</v>
      </c>
      <c r="H1535" t="s">
        <v>135</v>
      </c>
      <c r="I1535">
        <v>5.9</v>
      </c>
      <c r="J1535">
        <v>4.4000000000000004</v>
      </c>
    </row>
    <row r="1536" spans="1:10" x14ac:dyDescent="0.25">
      <c r="A1536" t="s">
        <v>10</v>
      </c>
      <c r="B1536" t="s">
        <v>523</v>
      </c>
      <c r="C1536" t="s">
        <v>12</v>
      </c>
      <c r="D1536">
        <v>445</v>
      </c>
      <c r="E1536" t="s">
        <v>235</v>
      </c>
      <c r="F1536" t="s">
        <v>236</v>
      </c>
      <c r="G1536" t="s">
        <v>237</v>
      </c>
      <c r="H1536" t="s">
        <v>238</v>
      </c>
    </row>
    <row r="1537" spans="1:9" x14ac:dyDescent="0.25">
      <c r="A1537" t="s">
        <v>17</v>
      </c>
      <c r="B1537" t="s">
        <v>523</v>
      </c>
      <c r="C1537" t="s">
        <v>12</v>
      </c>
      <c r="D1537">
        <v>445</v>
      </c>
      <c r="E1537" t="s">
        <v>87</v>
      </c>
      <c r="F1537" t="s">
        <v>88</v>
      </c>
      <c r="G1537" t="s">
        <v>20</v>
      </c>
      <c r="H1537" t="s">
        <v>16</v>
      </c>
    </row>
    <row r="1538" spans="1:9" x14ac:dyDescent="0.25">
      <c r="A1538" t="s">
        <v>21</v>
      </c>
      <c r="B1538" t="s">
        <v>523</v>
      </c>
      <c r="C1538" t="s">
        <v>12</v>
      </c>
      <c r="D1538">
        <v>9000</v>
      </c>
      <c r="E1538" t="s">
        <v>79</v>
      </c>
      <c r="F1538" t="s">
        <v>80</v>
      </c>
      <c r="G1538" t="s">
        <v>81</v>
      </c>
      <c r="H1538" t="s">
        <v>82</v>
      </c>
      <c r="I1538">
        <v>6.5</v>
      </c>
    </row>
    <row r="1539" spans="1:9" x14ac:dyDescent="0.25">
      <c r="A1539" t="s">
        <v>21</v>
      </c>
      <c r="B1539" t="s">
        <v>523</v>
      </c>
      <c r="C1539" t="s">
        <v>12</v>
      </c>
      <c r="D1539">
        <v>50001</v>
      </c>
      <c r="E1539" t="s">
        <v>79</v>
      </c>
      <c r="F1539" t="s">
        <v>80</v>
      </c>
      <c r="G1539" t="s">
        <v>81</v>
      </c>
      <c r="H1539" t="s">
        <v>82</v>
      </c>
      <c r="I1539">
        <v>6.5</v>
      </c>
    </row>
    <row r="1540" spans="1:9" x14ac:dyDescent="0.25">
      <c r="A1540" t="s">
        <v>21</v>
      </c>
      <c r="B1540" t="s">
        <v>523</v>
      </c>
      <c r="C1540" t="s">
        <v>12</v>
      </c>
      <c r="D1540">
        <v>51823</v>
      </c>
      <c r="E1540" t="s">
        <v>79</v>
      </c>
      <c r="F1540" t="s">
        <v>80</v>
      </c>
      <c r="G1540" t="s">
        <v>81</v>
      </c>
      <c r="H1540" t="s">
        <v>82</v>
      </c>
      <c r="I1540">
        <v>6.5</v>
      </c>
    </row>
    <row r="1541" spans="1:9" x14ac:dyDescent="0.25">
      <c r="A1541" t="s">
        <v>35</v>
      </c>
      <c r="B1541" t="s">
        <v>523</v>
      </c>
      <c r="C1541" t="s">
        <v>12</v>
      </c>
      <c r="D1541">
        <v>0</v>
      </c>
      <c r="E1541" t="s">
        <v>239</v>
      </c>
      <c r="F1541" t="s">
        <v>240</v>
      </c>
      <c r="G1541" t="s">
        <v>241</v>
      </c>
      <c r="H1541" t="s">
        <v>242</v>
      </c>
      <c r="I1541">
        <v>10</v>
      </c>
    </row>
    <row r="1542" spans="1:9" x14ac:dyDescent="0.25">
      <c r="A1542" t="s">
        <v>10</v>
      </c>
      <c r="B1542" t="s">
        <v>523</v>
      </c>
      <c r="C1542" t="s">
        <v>12</v>
      </c>
      <c r="D1542">
        <v>9000</v>
      </c>
      <c r="E1542" t="s">
        <v>243</v>
      </c>
      <c r="F1542" t="s">
        <v>80</v>
      </c>
      <c r="G1542" t="s">
        <v>84</v>
      </c>
      <c r="H1542" t="s">
        <v>244</v>
      </c>
    </row>
    <row r="1543" spans="1:9" x14ac:dyDescent="0.25">
      <c r="A1543" t="s">
        <v>21</v>
      </c>
      <c r="B1543" t="s">
        <v>523</v>
      </c>
      <c r="C1543" t="s">
        <v>12</v>
      </c>
      <c r="D1543">
        <v>9000</v>
      </c>
      <c r="E1543" t="s">
        <v>83</v>
      </c>
      <c r="F1543" t="s">
        <v>80</v>
      </c>
      <c r="G1543" t="s">
        <v>84</v>
      </c>
      <c r="H1543" t="s">
        <v>85</v>
      </c>
      <c r="I1543">
        <v>6.5</v>
      </c>
    </row>
    <row r="1544" spans="1:9" x14ac:dyDescent="0.25">
      <c r="A1544" t="s">
        <v>17</v>
      </c>
      <c r="B1544" t="s">
        <v>524</v>
      </c>
      <c r="C1544" t="s">
        <v>12</v>
      </c>
      <c r="D1544">
        <v>0</v>
      </c>
      <c r="E1544" t="s">
        <v>225</v>
      </c>
      <c r="F1544" t="s">
        <v>226</v>
      </c>
      <c r="G1544" t="s">
        <v>20</v>
      </c>
      <c r="H1544" t="s">
        <v>16</v>
      </c>
    </row>
    <row r="1545" spans="1:9" x14ac:dyDescent="0.25">
      <c r="A1545" t="s">
        <v>17</v>
      </c>
      <c r="B1545" t="s">
        <v>524</v>
      </c>
      <c r="C1545" t="s">
        <v>12</v>
      </c>
      <c r="D1545">
        <v>0</v>
      </c>
      <c r="E1545" t="s">
        <v>18</v>
      </c>
      <c r="F1545" t="s">
        <v>19</v>
      </c>
      <c r="G1545" t="s">
        <v>20</v>
      </c>
      <c r="H1545" t="s">
        <v>16</v>
      </c>
    </row>
    <row r="1546" spans="1:9" x14ac:dyDescent="0.25">
      <c r="A1546" t="s">
        <v>17</v>
      </c>
      <c r="B1546" t="s">
        <v>524</v>
      </c>
      <c r="C1546" t="s">
        <v>12</v>
      </c>
      <c r="D1546">
        <v>5985</v>
      </c>
      <c r="E1546" t="s">
        <v>227</v>
      </c>
      <c r="F1546" t="s">
        <v>228</v>
      </c>
      <c r="G1546" t="s">
        <v>229</v>
      </c>
      <c r="H1546" t="s">
        <v>230</v>
      </c>
    </row>
    <row r="1547" spans="1:9" x14ac:dyDescent="0.25">
      <c r="A1547" t="s">
        <v>17</v>
      </c>
      <c r="B1547" t="s">
        <v>524</v>
      </c>
      <c r="C1547" t="s">
        <v>12</v>
      </c>
      <c r="D1547">
        <v>0</v>
      </c>
      <c r="E1547" t="s">
        <v>211</v>
      </c>
      <c r="F1547" t="s">
        <v>212</v>
      </c>
      <c r="G1547" t="s">
        <v>20</v>
      </c>
      <c r="H1547" t="s">
        <v>213</v>
      </c>
    </row>
    <row r="1548" spans="1:9" x14ac:dyDescent="0.25">
      <c r="A1548" t="s">
        <v>17</v>
      </c>
      <c r="B1548" t="s">
        <v>524</v>
      </c>
      <c r="C1548" t="s">
        <v>12</v>
      </c>
      <c r="D1548">
        <v>0</v>
      </c>
      <c r="E1548" t="s">
        <v>231</v>
      </c>
      <c r="F1548" t="s">
        <v>232</v>
      </c>
      <c r="G1548" t="s">
        <v>233</v>
      </c>
      <c r="H1548" t="s">
        <v>234</v>
      </c>
    </row>
    <row r="1549" spans="1:9" x14ac:dyDescent="0.25">
      <c r="A1549" t="s">
        <v>21</v>
      </c>
      <c r="B1549" t="s">
        <v>524</v>
      </c>
      <c r="C1549" t="s">
        <v>12</v>
      </c>
      <c r="D1549">
        <v>445</v>
      </c>
      <c r="E1549" t="s">
        <v>71</v>
      </c>
      <c r="F1549" t="s">
        <v>72</v>
      </c>
      <c r="G1549" t="s">
        <v>73</v>
      </c>
      <c r="H1549" t="s">
        <v>74</v>
      </c>
      <c r="I1549">
        <v>5.3</v>
      </c>
    </row>
    <row r="1550" spans="1:9" x14ac:dyDescent="0.25">
      <c r="A1550" t="s">
        <v>17</v>
      </c>
      <c r="B1550" t="s">
        <v>524</v>
      </c>
      <c r="C1550" t="s">
        <v>12</v>
      </c>
      <c r="D1550">
        <v>445</v>
      </c>
      <c r="E1550" t="s">
        <v>87</v>
      </c>
      <c r="F1550" t="s">
        <v>88</v>
      </c>
      <c r="G1550" t="s">
        <v>20</v>
      </c>
      <c r="H1550" t="s">
        <v>16</v>
      </c>
    </row>
    <row r="1551" spans="1:9" x14ac:dyDescent="0.25">
      <c r="A1551" t="s">
        <v>17</v>
      </c>
      <c r="B1551" t="s">
        <v>525</v>
      </c>
      <c r="C1551" t="s">
        <v>12</v>
      </c>
      <c r="D1551">
        <v>3389</v>
      </c>
      <c r="E1551" t="s">
        <v>222</v>
      </c>
      <c r="F1551" t="s">
        <v>223</v>
      </c>
      <c r="G1551" t="s">
        <v>224</v>
      </c>
      <c r="H1551" t="s">
        <v>16</v>
      </c>
    </row>
    <row r="1552" spans="1:9" x14ac:dyDescent="0.25">
      <c r="A1552" t="s">
        <v>17</v>
      </c>
      <c r="B1552" t="s">
        <v>525</v>
      </c>
      <c r="C1552" t="s">
        <v>12</v>
      </c>
      <c r="D1552">
        <v>0</v>
      </c>
      <c r="E1552" t="s">
        <v>225</v>
      </c>
      <c r="F1552" t="s">
        <v>226</v>
      </c>
      <c r="G1552" t="s">
        <v>20</v>
      </c>
      <c r="H1552" t="s">
        <v>16</v>
      </c>
    </row>
    <row r="1553" spans="1:10" x14ac:dyDescent="0.25">
      <c r="A1553" t="s">
        <v>21</v>
      </c>
      <c r="B1553" t="s">
        <v>525</v>
      </c>
      <c r="C1553" t="s">
        <v>12</v>
      </c>
      <c r="D1553">
        <v>3389</v>
      </c>
      <c r="E1553" t="s">
        <v>102</v>
      </c>
      <c r="F1553" t="s">
        <v>103</v>
      </c>
      <c r="G1553" t="s">
        <v>104</v>
      </c>
      <c r="H1553" t="s">
        <v>105</v>
      </c>
      <c r="I1553">
        <v>6.5</v>
      </c>
      <c r="J1553">
        <v>2.5</v>
      </c>
    </row>
    <row r="1554" spans="1:10" x14ac:dyDescent="0.25">
      <c r="A1554" t="s">
        <v>17</v>
      </c>
      <c r="B1554" t="s">
        <v>525</v>
      </c>
      <c r="C1554" t="s">
        <v>12</v>
      </c>
      <c r="D1554">
        <v>0</v>
      </c>
      <c r="E1554" t="s">
        <v>18</v>
      </c>
      <c r="F1554" t="s">
        <v>19</v>
      </c>
      <c r="G1554" t="s">
        <v>20</v>
      </c>
      <c r="H1554" t="s">
        <v>16</v>
      </c>
    </row>
    <row r="1555" spans="1:10" x14ac:dyDescent="0.25">
      <c r="A1555" t="s">
        <v>10</v>
      </c>
      <c r="B1555" t="s">
        <v>525</v>
      </c>
      <c r="C1555" t="s">
        <v>12</v>
      </c>
      <c r="D1555">
        <v>3389</v>
      </c>
      <c r="E1555" t="s">
        <v>110</v>
      </c>
      <c r="F1555" t="s">
        <v>111</v>
      </c>
      <c r="G1555" t="s">
        <v>112</v>
      </c>
      <c r="H1555" t="s">
        <v>16</v>
      </c>
    </row>
    <row r="1556" spans="1:10" x14ac:dyDescent="0.25">
      <c r="A1556" t="s">
        <v>42</v>
      </c>
      <c r="B1556" t="s">
        <v>525</v>
      </c>
      <c r="C1556" t="s">
        <v>12</v>
      </c>
      <c r="D1556">
        <v>3389</v>
      </c>
      <c r="E1556" t="s">
        <v>113</v>
      </c>
      <c r="F1556" t="s">
        <v>114</v>
      </c>
      <c r="G1556" t="s">
        <v>115</v>
      </c>
      <c r="H1556" t="s">
        <v>116</v>
      </c>
      <c r="I1556">
        <v>7.5</v>
      </c>
      <c r="J1556">
        <v>4.9000000000000004</v>
      </c>
    </row>
    <row r="1557" spans="1:10" x14ac:dyDescent="0.25">
      <c r="A1557" t="s">
        <v>42</v>
      </c>
      <c r="B1557" t="s">
        <v>525</v>
      </c>
      <c r="C1557" t="s">
        <v>12</v>
      </c>
      <c r="D1557">
        <v>3389</v>
      </c>
      <c r="E1557" t="s">
        <v>65</v>
      </c>
      <c r="F1557" t="s">
        <v>66</v>
      </c>
      <c r="G1557" t="s">
        <v>67</v>
      </c>
      <c r="H1557" t="s">
        <v>68</v>
      </c>
      <c r="I1557">
        <v>7.5</v>
      </c>
      <c r="J1557">
        <v>6.1</v>
      </c>
    </row>
    <row r="1558" spans="1:10" x14ac:dyDescent="0.25">
      <c r="A1558" t="s">
        <v>17</v>
      </c>
      <c r="B1558" t="s">
        <v>525</v>
      </c>
      <c r="C1558" t="s">
        <v>43</v>
      </c>
      <c r="D1558">
        <v>137</v>
      </c>
      <c r="E1558" t="s">
        <v>167</v>
      </c>
      <c r="F1558" t="s">
        <v>168</v>
      </c>
      <c r="G1558" t="s">
        <v>20</v>
      </c>
      <c r="H1558" t="s">
        <v>16</v>
      </c>
    </row>
    <row r="1559" spans="1:10" x14ac:dyDescent="0.25">
      <c r="A1559" t="s">
        <v>17</v>
      </c>
      <c r="B1559" t="s">
        <v>525</v>
      </c>
      <c r="C1559" t="s">
        <v>12</v>
      </c>
      <c r="D1559">
        <v>0</v>
      </c>
      <c r="E1559" t="s">
        <v>211</v>
      </c>
      <c r="F1559" t="s">
        <v>212</v>
      </c>
      <c r="G1559" t="s">
        <v>20</v>
      </c>
      <c r="H1559" t="s">
        <v>213</v>
      </c>
    </row>
    <row r="1560" spans="1:10" x14ac:dyDescent="0.25">
      <c r="A1560" t="s">
        <v>17</v>
      </c>
      <c r="B1560" t="s">
        <v>525</v>
      </c>
      <c r="C1560" t="s">
        <v>12</v>
      </c>
      <c r="D1560">
        <v>0</v>
      </c>
      <c r="E1560" t="s">
        <v>250</v>
      </c>
      <c r="F1560" t="s">
        <v>251</v>
      </c>
      <c r="G1560" t="s">
        <v>252</v>
      </c>
      <c r="H1560" t="s">
        <v>16</v>
      </c>
    </row>
    <row r="1561" spans="1:10" x14ac:dyDescent="0.25">
      <c r="A1561" t="s">
        <v>21</v>
      </c>
      <c r="B1561" t="s">
        <v>525</v>
      </c>
      <c r="C1561" t="s">
        <v>12</v>
      </c>
      <c r="D1561">
        <v>3389</v>
      </c>
      <c r="E1561" t="s">
        <v>47</v>
      </c>
      <c r="F1561" t="s">
        <v>48</v>
      </c>
      <c r="G1561" t="s">
        <v>49</v>
      </c>
      <c r="H1561" t="s">
        <v>50</v>
      </c>
      <c r="I1561">
        <v>6.5</v>
      </c>
    </row>
    <row r="1562" spans="1:10" x14ac:dyDescent="0.25">
      <c r="A1562" t="s">
        <v>21</v>
      </c>
      <c r="B1562" t="s">
        <v>525</v>
      </c>
      <c r="C1562" t="s">
        <v>12</v>
      </c>
      <c r="D1562">
        <v>3389</v>
      </c>
      <c r="E1562" t="s">
        <v>51</v>
      </c>
      <c r="F1562" t="s">
        <v>52</v>
      </c>
      <c r="G1562" t="s">
        <v>49</v>
      </c>
      <c r="H1562" t="s">
        <v>16</v>
      </c>
      <c r="I1562">
        <v>6.5</v>
      </c>
    </row>
    <row r="1563" spans="1:10" x14ac:dyDescent="0.25">
      <c r="A1563" t="s">
        <v>21</v>
      </c>
      <c r="B1563" t="s">
        <v>525</v>
      </c>
      <c r="C1563" t="s">
        <v>12</v>
      </c>
      <c r="D1563">
        <v>445</v>
      </c>
      <c r="E1563" t="s">
        <v>71</v>
      </c>
      <c r="F1563" t="s">
        <v>72</v>
      </c>
      <c r="G1563" t="s">
        <v>73</v>
      </c>
      <c r="H1563" t="s">
        <v>74</v>
      </c>
      <c r="I1563">
        <v>5.3</v>
      </c>
    </row>
    <row r="1564" spans="1:10" x14ac:dyDescent="0.25">
      <c r="A1564" t="s">
        <v>21</v>
      </c>
      <c r="B1564" t="s">
        <v>525</v>
      </c>
      <c r="C1564" t="s">
        <v>12</v>
      </c>
      <c r="D1564">
        <v>3389</v>
      </c>
      <c r="E1564" t="s">
        <v>117</v>
      </c>
      <c r="F1564" t="s">
        <v>118</v>
      </c>
      <c r="G1564" t="s">
        <v>119</v>
      </c>
      <c r="H1564" t="s">
        <v>16</v>
      </c>
    </row>
    <row r="1565" spans="1:10" x14ac:dyDescent="0.25">
      <c r="A1565" t="s">
        <v>21</v>
      </c>
      <c r="B1565" t="s">
        <v>525</v>
      </c>
      <c r="C1565" t="s">
        <v>12</v>
      </c>
      <c r="D1565">
        <v>3389</v>
      </c>
      <c r="E1565" t="s">
        <v>75</v>
      </c>
      <c r="F1565" t="s">
        <v>76</v>
      </c>
      <c r="G1565" t="s">
        <v>77</v>
      </c>
      <c r="H1565" t="s">
        <v>78</v>
      </c>
      <c r="I1565">
        <v>4</v>
      </c>
    </row>
    <row r="1566" spans="1:10" x14ac:dyDescent="0.25">
      <c r="A1566" t="s">
        <v>21</v>
      </c>
      <c r="B1566" t="s">
        <v>525</v>
      </c>
      <c r="C1566" t="s">
        <v>12</v>
      </c>
      <c r="D1566">
        <v>3389</v>
      </c>
      <c r="E1566" t="s">
        <v>120</v>
      </c>
      <c r="F1566" t="s">
        <v>121</v>
      </c>
      <c r="G1566" t="s">
        <v>122</v>
      </c>
      <c r="H1566" t="s">
        <v>123</v>
      </c>
      <c r="I1566">
        <v>5.9</v>
      </c>
      <c r="J1566">
        <v>3.6</v>
      </c>
    </row>
    <row r="1567" spans="1:10" x14ac:dyDescent="0.25">
      <c r="A1567" t="s">
        <v>17</v>
      </c>
      <c r="B1567" t="s">
        <v>525</v>
      </c>
      <c r="C1567" t="s">
        <v>12</v>
      </c>
      <c r="D1567">
        <v>0</v>
      </c>
      <c r="E1567" t="s">
        <v>53</v>
      </c>
      <c r="F1567" t="s">
        <v>54</v>
      </c>
      <c r="G1567" t="s">
        <v>55</v>
      </c>
      <c r="H1567" t="s">
        <v>16</v>
      </c>
    </row>
    <row r="1568" spans="1:10" x14ac:dyDescent="0.25">
      <c r="A1568" t="s">
        <v>10</v>
      </c>
      <c r="B1568" t="s">
        <v>525</v>
      </c>
      <c r="C1568" t="s">
        <v>12</v>
      </c>
      <c r="D1568">
        <v>3389</v>
      </c>
      <c r="E1568" t="s">
        <v>139</v>
      </c>
      <c r="F1568" t="s">
        <v>140</v>
      </c>
      <c r="G1568" t="s">
        <v>141</v>
      </c>
      <c r="H1568" t="s">
        <v>142</v>
      </c>
      <c r="I1568">
        <v>3.7</v>
      </c>
      <c r="J1568">
        <v>4.5</v>
      </c>
    </row>
    <row r="1569" spans="1:10" x14ac:dyDescent="0.25">
      <c r="A1569" t="s">
        <v>10</v>
      </c>
      <c r="B1569" t="s">
        <v>525</v>
      </c>
      <c r="C1569" t="s">
        <v>12</v>
      </c>
      <c r="D1569">
        <v>445</v>
      </c>
      <c r="E1569" t="s">
        <v>235</v>
      </c>
      <c r="F1569" t="s">
        <v>236</v>
      </c>
      <c r="G1569" t="s">
        <v>237</v>
      </c>
      <c r="H1569" t="s">
        <v>238</v>
      </c>
    </row>
    <row r="1570" spans="1:10" x14ac:dyDescent="0.25">
      <c r="A1570" t="s">
        <v>17</v>
      </c>
      <c r="B1570" t="s">
        <v>525</v>
      </c>
      <c r="C1570" t="s">
        <v>12</v>
      </c>
      <c r="D1570">
        <v>445</v>
      </c>
      <c r="E1570" t="s">
        <v>87</v>
      </c>
      <c r="F1570" t="s">
        <v>88</v>
      </c>
      <c r="G1570" t="s">
        <v>20</v>
      </c>
      <c r="H1570" t="s">
        <v>16</v>
      </c>
    </row>
    <row r="1571" spans="1:10" x14ac:dyDescent="0.25">
      <c r="A1571" t="s">
        <v>21</v>
      </c>
      <c r="B1571" t="s">
        <v>525</v>
      </c>
      <c r="C1571" t="s">
        <v>12</v>
      </c>
      <c r="D1571">
        <v>3389</v>
      </c>
      <c r="E1571" t="s">
        <v>79</v>
      </c>
      <c r="F1571" t="s">
        <v>80</v>
      </c>
      <c r="G1571" t="s">
        <v>81</v>
      </c>
      <c r="H1571" t="s">
        <v>82</v>
      </c>
      <c r="I1571">
        <v>6.5</v>
      </c>
    </row>
    <row r="1572" spans="1:10" x14ac:dyDescent="0.25">
      <c r="A1572" t="s">
        <v>35</v>
      </c>
      <c r="B1572" t="s">
        <v>525</v>
      </c>
      <c r="C1572" t="s">
        <v>12</v>
      </c>
      <c r="D1572">
        <v>0</v>
      </c>
      <c r="E1572" t="s">
        <v>239</v>
      </c>
      <c r="F1572" t="s">
        <v>240</v>
      </c>
      <c r="G1572" t="s">
        <v>241</v>
      </c>
      <c r="H1572" t="s">
        <v>242</v>
      </c>
      <c r="I1572">
        <v>10</v>
      </c>
    </row>
    <row r="1573" spans="1:10" x14ac:dyDescent="0.25">
      <c r="A1573" t="s">
        <v>10</v>
      </c>
      <c r="B1573" t="s">
        <v>525</v>
      </c>
      <c r="C1573" t="s">
        <v>12</v>
      </c>
      <c r="D1573">
        <v>3389</v>
      </c>
      <c r="E1573" t="s">
        <v>243</v>
      </c>
      <c r="F1573" t="s">
        <v>80</v>
      </c>
      <c r="G1573" t="s">
        <v>84</v>
      </c>
      <c r="H1573" t="s">
        <v>244</v>
      </c>
    </row>
    <row r="1574" spans="1:10" x14ac:dyDescent="0.25">
      <c r="A1574" t="s">
        <v>35</v>
      </c>
      <c r="B1574" t="s">
        <v>525</v>
      </c>
      <c r="C1574" t="s">
        <v>12</v>
      </c>
      <c r="D1574">
        <v>3389</v>
      </c>
      <c r="E1574" t="s">
        <v>245</v>
      </c>
      <c r="F1574" t="s">
        <v>246</v>
      </c>
      <c r="G1574" t="s">
        <v>247</v>
      </c>
      <c r="H1574" t="s">
        <v>248</v>
      </c>
      <c r="I1574">
        <v>9.8000000000000007</v>
      </c>
      <c r="J1574">
        <v>9.6999999999999993</v>
      </c>
    </row>
    <row r="1575" spans="1:10" x14ac:dyDescent="0.25">
      <c r="A1575" t="s">
        <v>21</v>
      </c>
      <c r="B1575" t="s">
        <v>525</v>
      </c>
      <c r="C1575" t="s">
        <v>12</v>
      </c>
      <c r="D1575">
        <v>3389</v>
      </c>
      <c r="E1575" t="s">
        <v>83</v>
      </c>
      <c r="F1575" t="s">
        <v>80</v>
      </c>
      <c r="G1575" t="s">
        <v>84</v>
      </c>
      <c r="H1575" t="s">
        <v>85</v>
      </c>
      <c r="I1575">
        <v>6.5</v>
      </c>
    </row>
    <row r="1576" spans="1:10" x14ac:dyDescent="0.25">
      <c r="A1576" t="s">
        <v>17</v>
      </c>
      <c r="B1576" t="s">
        <v>526</v>
      </c>
      <c r="C1576" t="s">
        <v>12</v>
      </c>
      <c r="D1576">
        <v>3389</v>
      </c>
      <c r="E1576" t="s">
        <v>222</v>
      </c>
      <c r="F1576" t="s">
        <v>223</v>
      </c>
      <c r="G1576" t="s">
        <v>224</v>
      </c>
      <c r="H1576" t="s">
        <v>16</v>
      </c>
    </row>
    <row r="1577" spans="1:10" x14ac:dyDescent="0.25">
      <c r="A1577" t="s">
        <v>17</v>
      </c>
      <c r="B1577" t="s">
        <v>526</v>
      </c>
      <c r="C1577" t="s">
        <v>12</v>
      </c>
      <c r="D1577">
        <v>0</v>
      </c>
      <c r="E1577" t="s">
        <v>225</v>
      </c>
      <c r="F1577" t="s">
        <v>226</v>
      </c>
      <c r="G1577" t="s">
        <v>20</v>
      </c>
      <c r="H1577" t="s">
        <v>16</v>
      </c>
    </row>
    <row r="1578" spans="1:10" x14ac:dyDescent="0.25">
      <c r="A1578" t="s">
        <v>21</v>
      </c>
      <c r="B1578" t="s">
        <v>526</v>
      </c>
      <c r="C1578" t="s">
        <v>12</v>
      </c>
      <c r="D1578">
        <v>3389</v>
      </c>
      <c r="E1578" t="s">
        <v>102</v>
      </c>
      <c r="F1578" t="s">
        <v>103</v>
      </c>
      <c r="G1578" t="s">
        <v>104</v>
      </c>
      <c r="H1578" t="s">
        <v>105</v>
      </c>
      <c r="I1578">
        <v>6.5</v>
      </c>
      <c r="J1578">
        <v>2.5</v>
      </c>
    </row>
    <row r="1579" spans="1:10" x14ac:dyDescent="0.25">
      <c r="A1579" t="s">
        <v>17</v>
      </c>
      <c r="B1579" t="s">
        <v>526</v>
      </c>
      <c r="C1579" t="s">
        <v>12</v>
      </c>
      <c r="D1579">
        <v>0</v>
      </c>
      <c r="E1579" t="s">
        <v>18</v>
      </c>
      <c r="F1579" t="s">
        <v>19</v>
      </c>
      <c r="G1579" t="s">
        <v>20</v>
      </c>
      <c r="H1579" t="s">
        <v>16</v>
      </c>
    </row>
    <row r="1580" spans="1:10" x14ac:dyDescent="0.25">
      <c r="A1580" t="s">
        <v>10</v>
      </c>
      <c r="B1580" t="s">
        <v>526</v>
      </c>
      <c r="C1580" t="s">
        <v>12</v>
      </c>
      <c r="D1580">
        <v>3389</v>
      </c>
      <c r="E1580" t="s">
        <v>110</v>
      </c>
      <c r="F1580" t="s">
        <v>111</v>
      </c>
      <c r="G1580" t="s">
        <v>112</v>
      </c>
      <c r="H1580" t="s">
        <v>16</v>
      </c>
    </row>
    <row r="1581" spans="1:10" x14ac:dyDescent="0.25">
      <c r="A1581" t="s">
        <v>42</v>
      </c>
      <c r="B1581" t="s">
        <v>526</v>
      </c>
      <c r="C1581" t="s">
        <v>12</v>
      </c>
      <c r="D1581">
        <v>3389</v>
      </c>
      <c r="E1581" t="s">
        <v>113</v>
      </c>
      <c r="F1581" t="s">
        <v>114</v>
      </c>
      <c r="G1581" t="s">
        <v>115</v>
      </c>
      <c r="H1581" t="s">
        <v>116</v>
      </c>
      <c r="I1581">
        <v>7.5</v>
      </c>
      <c r="J1581">
        <v>4.9000000000000004</v>
      </c>
    </row>
    <row r="1582" spans="1:10" x14ac:dyDescent="0.25">
      <c r="A1582" t="s">
        <v>42</v>
      </c>
      <c r="B1582" t="s">
        <v>526</v>
      </c>
      <c r="C1582" t="s">
        <v>12</v>
      </c>
      <c r="D1582">
        <v>3389</v>
      </c>
      <c r="E1582" t="s">
        <v>65</v>
      </c>
      <c r="F1582" t="s">
        <v>66</v>
      </c>
      <c r="G1582" t="s">
        <v>67</v>
      </c>
      <c r="H1582" t="s">
        <v>68</v>
      </c>
      <c r="I1582">
        <v>7.5</v>
      </c>
      <c r="J1582">
        <v>6.1</v>
      </c>
    </row>
    <row r="1583" spans="1:10" x14ac:dyDescent="0.25">
      <c r="A1583" t="s">
        <v>17</v>
      </c>
      <c r="B1583" t="s">
        <v>526</v>
      </c>
      <c r="C1583" t="s">
        <v>12</v>
      </c>
      <c r="D1583">
        <v>0</v>
      </c>
      <c r="E1583" t="s">
        <v>211</v>
      </c>
      <c r="F1583" t="s">
        <v>212</v>
      </c>
      <c r="G1583" t="s">
        <v>20</v>
      </c>
      <c r="H1583" t="s">
        <v>213</v>
      </c>
    </row>
    <row r="1584" spans="1:10" x14ac:dyDescent="0.25">
      <c r="A1584" t="s">
        <v>17</v>
      </c>
      <c r="B1584" t="s">
        <v>526</v>
      </c>
      <c r="C1584" t="s">
        <v>12</v>
      </c>
      <c r="D1584">
        <v>0</v>
      </c>
      <c r="E1584" t="s">
        <v>250</v>
      </c>
      <c r="F1584" t="s">
        <v>251</v>
      </c>
      <c r="G1584" t="s">
        <v>252</v>
      </c>
      <c r="H1584" t="s">
        <v>16</v>
      </c>
    </row>
    <row r="1585" spans="1:10" x14ac:dyDescent="0.25">
      <c r="A1585" t="s">
        <v>21</v>
      </c>
      <c r="B1585" t="s">
        <v>526</v>
      </c>
      <c r="C1585" t="s">
        <v>12</v>
      </c>
      <c r="D1585">
        <v>3389</v>
      </c>
      <c r="E1585" t="s">
        <v>47</v>
      </c>
      <c r="F1585" t="s">
        <v>48</v>
      </c>
      <c r="G1585" t="s">
        <v>49</v>
      </c>
      <c r="H1585" t="s">
        <v>50</v>
      </c>
      <c r="I1585">
        <v>6.5</v>
      </c>
    </row>
    <row r="1586" spans="1:10" x14ac:dyDescent="0.25">
      <c r="A1586" t="s">
        <v>21</v>
      </c>
      <c r="B1586" t="s">
        <v>526</v>
      </c>
      <c r="C1586" t="s">
        <v>12</v>
      </c>
      <c r="D1586">
        <v>3389</v>
      </c>
      <c r="E1586" t="s">
        <v>51</v>
      </c>
      <c r="F1586" t="s">
        <v>52</v>
      </c>
      <c r="G1586" t="s">
        <v>49</v>
      </c>
      <c r="H1586" t="s">
        <v>16</v>
      </c>
      <c r="I1586">
        <v>6.5</v>
      </c>
    </row>
    <row r="1587" spans="1:10" x14ac:dyDescent="0.25">
      <c r="A1587" t="s">
        <v>21</v>
      </c>
      <c r="B1587" t="s">
        <v>526</v>
      </c>
      <c r="C1587" t="s">
        <v>12</v>
      </c>
      <c r="D1587">
        <v>3389</v>
      </c>
      <c r="E1587" t="s">
        <v>117</v>
      </c>
      <c r="F1587" t="s">
        <v>118</v>
      </c>
      <c r="G1587" t="s">
        <v>119</v>
      </c>
      <c r="H1587" t="s">
        <v>16</v>
      </c>
    </row>
    <row r="1588" spans="1:10" x14ac:dyDescent="0.25">
      <c r="A1588" t="s">
        <v>21</v>
      </c>
      <c r="B1588" t="s">
        <v>526</v>
      </c>
      <c r="C1588" t="s">
        <v>12</v>
      </c>
      <c r="D1588">
        <v>3389</v>
      </c>
      <c r="E1588" t="s">
        <v>75</v>
      </c>
      <c r="F1588" t="s">
        <v>76</v>
      </c>
      <c r="G1588" t="s">
        <v>77</v>
      </c>
      <c r="H1588" t="s">
        <v>78</v>
      </c>
      <c r="I1588">
        <v>4</v>
      </c>
    </row>
    <row r="1589" spans="1:10" x14ac:dyDescent="0.25">
      <c r="A1589" t="s">
        <v>21</v>
      </c>
      <c r="B1589" t="s">
        <v>526</v>
      </c>
      <c r="C1589" t="s">
        <v>12</v>
      </c>
      <c r="D1589">
        <v>3389</v>
      </c>
      <c r="E1589" t="s">
        <v>120</v>
      </c>
      <c r="F1589" t="s">
        <v>121</v>
      </c>
      <c r="G1589" t="s">
        <v>122</v>
      </c>
      <c r="H1589" t="s">
        <v>123</v>
      </c>
      <c r="I1589">
        <v>5.9</v>
      </c>
      <c r="J1589">
        <v>3.6</v>
      </c>
    </row>
    <row r="1590" spans="1:10" x14ac:dyDescent="0.25">
      <c r="A1590" t="s">
        <v>17</v>
      </c>
      <c r="B1590" t="s">
        <v>526</v>
      </c>
      <c r="C1590" t="s">
        <v>12</v>
      </c>
      <c r="D1590">
        <v>0</v>
      </c>
      <c r="E1590" t="s">
        <v>53</v>
      </c>
      <c r="F1590" t="s">
        <v>54</v>
      </c>
      <c r="G1590" t="s">
        <v>55</v>
      </c>
      <c r="H1590" t="s">
        <v>16</v>
      </c>
    </row>
    <row r="1591" spans="1:10" x14ac:dyDescent="0.25">
      <c r="A1591" t="s">
        <v>42</v>
      </c>
      <c r="B1591" t="s">
        <v>526</v>
      </c>
      <c r="C1591" t="s">
        <v>12</v>
      </c>
      <c r="D1591">
        <v>3389</v>
      </c>
      <c r="E1591" t="s">
        <v>281</v>
      </c>
      <c r="F1591" t="s">
        <v>282</v>
      </c>
      <c r="G1591" t="s">
        <v>283</v>
      </c>
      <c r="H1591" t="s">
        <v>284</v>
      </c>
      <c r="I1591">
        <v>8.8000000000000007</v>
      </c>
      <c r="J1591">
        <v>7.4</v>
      </c>
    </row>
    <row r="1592" spans="1:10" x14ac:dyDescent="0.25">
      <c r="A1592" t="s">
        <v>21</v>
      </c>
      <c r="B1592" t="s">
        <v>526</v>
      </c>
      <c r="C1592" t="s">
        <v>12</v>
      </c>
      <c r="D1592">
        <v>3389</v>
      </c>
      <c r="E1592" t="s">
        <v>79</v>
      </c>
      <c r="F1592" t="s">
        <v>80</v>
      </c>
      <c r="G1592" t="s">
        <v>81</v>
      </c>
      <c r="H1592" t="s">
        <v>82</v>
      </c>
      <c r="I1592">
        <v>6.5</v>
      </c>
    </row>
    <row r="1593" spans="1:10" x14ac:dyDescent="0.25">
      <c r="A1593" t="s">
        <v>35</v>
      </c>
      <c r="B1593" t="s">
        <v>526</v>
      </c>
      <c r="C1593" t="s">
        <v>12</v>
      </c>
      <c r="D1593">
        <v>3389</v>
      </c>
      <c r="E1593" t="s">
        <v>245</v>
      </c>
      <c r="F1593" t="s">
        <v>246</v>
      </c>
      <c r="G1593" t="s">
        <v>247</v>
      </c>
      <c r="H1593" t="s">
        <v>248</v>
      </c>
      <c r="I1593">
        <v>9.8000000000000007</v>
      </c>
      <c r="J1593">
        <v>9.6999999999999993</v>
      </c>
    </row>
    <row r="1594" spans="1:10" x14ac:dyDescent="0.25">
      <c r="A1594" t="s">
        <v>17</v>
      </c>
      <c r="B1594" t="s">
        <v>527</v>
      </c>
      <c r="C1594" t="s">
        <v>12</v>
      </c>
      <c r="D1594">
        <v>3389</v>
      </c>
      <c r="E1594" t="s">
        <v>222</v>
      </c>
      <c r="F1594" t="s">
        <v>223</v>
      </c>
      <c r="G1594" t="s">
        <v>224</v>
      </c>
      <c r="H1594" t="s">
        <v>16</v>
      </c>
    </row>
    <row r="1595" spans="1:10" x14ac:dyDescent="0.25">
      <c r="A1595" t="s">
        <v>17</v>
      </c>
      <c r="B1595" t="s">
        <v>527</v>
      </c>
      <c r="C1595" t="s">
        <v>12</v>
      </c>
      <c r="D1595">
        <v>0</v>
      </c>
      <c r="E1595" t="s">
        <v>225</v>
      </c>
      <c r="F1595" t="s">
        <v>226</v>
      </c>
      <c r="G1595" t="s">
        <v>20</v>
      </c>
      <c r="H1595" t="s">
        <v>16</v>
      </c>
    </row>
    <row r="1596" spans="1:10" x14ac:dyDescent="0.25">
      <c r="A1596" t="s">
        <v>17</v>
      </c>
      <c r="B1596" t="s">
        <v>527</v>
      </c>
      <c r="C1596" t="s">
        <v>12</v>
      </c>
      <c r="D1596">
        <v>0</v>
      </c>
      <c r="E1596" t="s">
        <v>18</v>
      </c>
      <c r="F1596" t="s">
        <v>19</v>
      </c>
      <c r="G1596" t="s">
        <v>20</v>
      </c>
      <c r="H1596" t="s">
        <v>16</v>
      </c>
    </row>
    <row r="1597" spans="1:10" x14ac:dyDescent="0.25">
      <c r="A1597" t="s">
        <v>17</v>
      </c>
      <c r="B1597" t="s">
        <v>527</v>
      </c>
      <c r="C1597" t="s">
        <v>12</v>
      </c>
      <c r="D1597">
        <v>5985</v>
      </c>
      <c r="E1597" t="s">
        <v>227</v>
      </c>
      <c r="F1597" t="s">
        <v>228</v>
      </c>
      <c r="G1597" t="s">
        <v>229</v>
      </c>
      <c r="H1597" t="s">
        <v>230</v>
      </c>
    </row>
    <row r="1598" spans="1:10" x14ac:dyDescent="0.25">
      <c r="A1598" t="s">
        <v>42</v>
      </c>
      <c r="B1598" t="s">
        <v>527</v>
      </c>
      <c r="C1598" t="s">
        <v>12</v>
      </c>
      <c r="D1598">
        <v>3389</v>
      </c>
      <c r="E1598" t="s">
        <v>65</v>
      </c>
      <c r="F1598" t="s">
        <v>66</v>
      </c>
      <c r="G1598" t="s">
        <v>67</v>
      </c>
      <c r="H1598" t="s">
        <v>68</v>
      </c>
      <c r="I1598">
        <v>7.5</v>
      </c>
      <c r="J1598">
        <v>6.1</v>
      </c>
    </row>
    <row r="1599" spans="1:10" x14ac:dyDescent="0.25">
      <c r="A1599" t="s">
        <v>17</v>
      </c>
      <c r="B1599" t="s">
        <v>527</v>
      </c>
      <c r="C1599" t="s">
        <v>12</v>
      </c>
      <c r="D1599">
        <v>0</v>
      </c>
      <c r="E1599" t="s">
        <v>211</v>
      </c>
      <c r="F1599" t="s">
        <v>212</v>
      </c>
      <c r="G1599" t="s">
        <v>20</v>
      </c>
      <c r="H1599" t="s">
        <v>213</v>
      </c>
    </row>
    <row r="1600" spans="1:10" x14ac:dyDescent="0.25">
      <c r="A1600" t="s">
        <v>17</v>
      </c>
      <c r="B1600" t="s">
        <v>527</v>
      </c>
      <c r="C1600" t="s">
        <v>12</v>
      </c>
      <c r="D1600">
        <v>0</v>
      </c>
      <c r="E1600" t="s">
        <v>231</v>
      </c>
      <c r="F1600" t="s">
        <v>232</v>
      </c>
      <c r="G1600" t="s">
        <v>233</v>
      </c>
      <c r="H1600" t="s">
        <v>234</v>
      </c>
    </row>
    <row r="1601" spans="1:9" x14ac:dyDescent="0.25">
      <c r="A1601" t="s">
        <v>21</v>
      </c>
      <c r="B1601" t="s">
        <v>527</v>
      </c>
      <c r="C1601" t="s">
        <v>12</v>
      </c>
      <c r="D1601">
        <v>3389</v>
      </c>
      <c r="E1601" t="s">
        <v>47</v>
      </c>
      <c r="F1601" t="s">
        <v>48</v>
      </c>
      <c r="G1601" t="s">
        <v>49</v>
      </c>
      <c r="H1601" t="s">
        <v>50</v>
      </c>
      <c r="I1601">
        <v>6.5</v>
      </c>
    </row>
    <row r="1602" spans="1:9" x14ac:dyDescent="0.25">
      <c r="A1602" t="s">
        <v>21</v>
      </c>
      <c r="B1602" t="s">
        <v>527</v>
      </c>
      <c r="C1602" t="s">
        <v>12</v>
      </c>
      <c r="D1602">
        <v>3389</v>
      </c>
      <c r="E1602" t="s">
        <v>51</v>
      </c>
      <c r="F1602" t="s">
        <v>52</v>
      </c>
      <c r="G1602" t="s">
        <v>49</v>
      </c>
      <c r="H1602" t="s">
        <v>16</v>
      </c>
      <c r="I1602">
        <v>6.5</v>
      </c>
    </row>
    <row r="1603" spans="1:9" x14ac:dyDescent="0.25">
      <c r="A1603" t="s">
        <v>21</v>
      </c>
      <c r="B1603" t="s">
        <v>527</v>
      </c>
      <c r="C1603" t="s">
        <v>12</v>
      </c>
      <c r="D1603">
        <v>445</v>
      </c>
      <c r="E1603" t="s">
        <v>71</v>
      </c>
      <c r="F1603" t="s">
        <v>72</v>
      </c>
      <c r="G1603" t="s">
        <v>73</v>
      </c>
      <c r="H1603" t="s">
        <v>74</v>
      </c>
      <c r="I1603">
        <v>5.3</v>
      </c>
    </row>
    <row r="1604" spans="1:9" x14ac:dyDescent="0.25">
      <c r="A1604" t="s">
        <v>17</v>
      </c>
      <c r="B1604" t="s">
        <v>527</v>
      </c>
      <c r="C1604" t="s">
        <v>12</v>
      </c>
      <c r="D1604">
        <v>445</v>
      </c>
      <c r="E1604" t="s">
        <v>87</v>
      </c>
      <c r="F1604" t="s">
        <v>88</v>
      </c>
      <c r="G1604" t="s">
        <v>20</v>
      </c>
      <c r="H1604" t="s">
        <v>16</v>
      </c>
    </row>
    <row r="1605" spans="1:9" x14ac:dyDescent="0.25">
      <c r="A1605" t="s">
        <v>21</v>
      </c>
      <c r="B1605" t="s">
        <v>527</v>
      </c>
      <c r="C1605" t="s">
        <v>12</v>
      </c>
      <c r="D1605">
        <v>3389</v>
      </c>
      <c r="E1605" t="s">
        <v>79</v>
      </c>
      <c r="F1605" t="s">
        <v>80</v>
      </c>
      <c r="G1605" t="s">
        <v>81</v>
      </c>
      <c r="H1605" t="s">
        <v>82</v>
      </c>
      <c r="I1605">
        <v>6.5</v>
      </c>
    </row>
    <row r="1606" spans="1:9" x14ac:dyDescent="0.25">
      <c r="A1606" t="s">
        <v>10</v>
      </c>
      <c r="B1606" t="s">
        <v>527</v>
      </c>
      <c r="C1606" t="s">
        <v>12</v>
      </c>
      <c r="D1606">
        <v>3389</v>
      </c>
      <c r="E1606" t="s">
        <v>243</v>
      </c>
      <c r="F1606" t="s">
        <v>80</v>
      </c>
      <c r="G1606" t="s">
        <v>84</v>
      </c>
      <c r="H1606" t="s">
        <v>244</v>
      </c>
    </row>
    <row r="1607" spans="1:9" x14ac:dyDescent="0.25">
      <c r="A1607" t="s">
        <v>21</v>
      </c>
      <c r="B1607" t="s">
        <v>527</v>
      </c>
      <c r="C1607" t="s">
        <v>12</v>
      </c>
      <c r="D1607">
        <v>3389</v>
      </c>
      <c r="E1607" t="s">
        <v>83</v>
      </c>
      <c r="F1607" t="s">
        <v>80</v>
      </c>
      <c r="G1607" t="s">
        <v>84</v>
      </c>
      <c r="H1607" t="s">
        <v>85</v>
      </c>
      <c r="I1607">
        <v>6.5</v>
      </c>
    </row>
    <row r="1608" spans="1:9" x14ac:dyDescent="0.25">
      <c r="A1608" t="s">
        <v>17</v>
      </c>
      <c r="B1608" t="s">
        <v>528</v>
      </c>
      <c r="C1608" t="s">
        <v>12</v>
      </c>
      <c r="D1608">
        <v>0</v>
      </c>
      <c r="E1608" t="s">
        <v>225</v>
      </c>
      <c r="F1608" t="s">
        <v>226</v>
      </c>
      <c r="G1608" t="s">
        <v>20</v>
      </c>
      <c r="H1608" t="s">
        <v>16</v>
      </c>
    </row>
    <row r="1609" spans="1:9" x14ac:dyDescent="0.25">
      <c r="A1609" t="s">
        <v>17</v>
      </c>
      <c r="B1609" t="s">
        <v>528</v>
      </c>
      <c r="C1609" t="s">
        <v>12</v>
      </c>
      <c r="D1609">
        <v>0</v>
      </c>
      <c r="E1609" t="s">
        <v>18</v>
      </c>
      <c r="F1609" t="s">
        <v>19</v>
      </c>
      <c r="G1609" t="s">
        <v>20</v>
      </c>
      <c r="H1609" t="s">
        <v>16</v>
      </c>
    </row>
    <row r="1610" spans="1:9" x14ac:dyDescent="0.25">
      <c r="A1610" t="s">
        <v>17</v>
      </c>
      <c r="B1610" t="s">
        <v>528</v>
      </c>
      <c r="C1610" t="s">
        <v>12</v>
      </c>
      <c r="D1610">
        <v>5985</v>
      </c>
      <c r="E1610" t="s">
        <v>227</v>
      </c>
      <c r="F1610" t="s">
        <v>228</v>
      </c>
      <c r="G1610" t="s">
        <v>229</v>
      </c>
      <c r="H1610" t="s">
        <v>230</v>
      </c>
    </row>
    <row r="1611" spans="1:9" x14ac:dyDescent="0.25">
      <c r="A1611" t="s">
        <v>17</v>
      </c>
      <c r="B1611" t="s">
        <v>528</v>
      </c>
      <c r="C1611" t="s">
        <v>12</v>
      </c>
      <c r="D1611">
        <v>0</v>
      </c>
      <c r="E1611" t="s">
        <v>211</v>
      </c>
      <c r="F1611" t="s">
        <v>212</v>
      </c>
      <c r="G1611" t="s">
        <v>20</v>
      </c>
      <c r="H1611" t="s">
        <v>213</v>
      </c>
    </row>
    <row r="1612" spans="1:9" x14ac:dyDescent="0.25">
      <c r="A1612" t="s">
        <v>17</v>
      </c>
      <c r="B1612" t="s">
        <v>528</v>
      </c>
      <c r="C1612" t="s">
        <v>12</v>
      </c>
      <c r="D1612">
        <v>0</v>
      </c>
      <c r="E1612" t="s">
        <v>231</v>
      </c>
      <c r="F1612" t="s">
        <v>232</v>
      </c>
      <c r="G1612" t="s">
        <v>233</v>
      </c>
      <c r="H1612" t="s">
        <v>234</v>
      </c>
    </row>
    <row r="1613" spans="1:9" x14ac:dyDescent="0.25">
      <c r="A1613" t="s">
        <v>21</v>
      </c>
      <c r="B1613" t="s">
        <v>528</v>
      </c>
      <c r="C1613" t="s">
        <v>12</v>
      </c>
      <c r="D1613">
        <v>445</v>
      </c>
      <c r="E1613" t="s">
        <v>71</v>
      </c>
      <c r="F1613" t="s">
        <v>72</v>
      </c>
      <c r="G1613" t="s">
        <v>73</v>
      </c>
      <c r="H1613" t="s">
        <v>74</v>
      </c>
      <c r="I1613">
        <v>5.3</v>
      </c>
    </row>
    <row r="1614" spans="1:9" x14ac:dyDescent="0.25">
      <c r="A1614" t="s">
        <v>17</v>
      </c>
      <c r="B1614" t="s">
        <v>528</v>
      </c>
      <c r="C1614" t="s">
        <v>12</v>
      </c>
      <c r="D1614">
        <v>445</v>
      </c>
      <c r="E1614" t="s">
        <v>87</v>
      </c>
      <c r="F1614" t="s">
        <v>88</v>
      </c>
      <c r="G1614" t="s">
        <v>20</v>
      </c>
      <c r="H1614" t="s">
        <v>16</v>
      </c>
    </row>
    <row r="1615" spans="1:9" x14ac:dyDescent="0.25">
      <c r="A1615" t="s">
        <v>17</v>
      </c>
      <c r="B1615" t="s">
        <v>529</v>
      </c>
      <c r="C1615" t="s">
        <v>12</v>
      </c>
      <c r="D1615">
        <v>3389</v>
      </c>
      <c r="E1615" t="s">
        <v>222</v>
      </c>
      <c r="F1615" t="s">
        <v>223</v>
      </c>
      <c r="G1615" t="s">
        <v>224</v>
      </c>
      <c r="H1615" t="s">
        <v>16</v>
      </c>
    </row>
    <row r="1616" spans="1:9" x14ac:dyDescent="0.25">
      <c r="A1616" t="s">
        <v>17</v>
      </c>
      <c r="B1616" t="s">
        <v>529</v>
      </c>
      <c r="C1616" t="s">
        <v>12</v>
      </c>
      <c r="D1616">
        <v>0</v>
      </c>
      <c r="E1616" t="s">
        <v>225</v>
      </c>
      <c r="F1616" t="s">
        <v>226</v>
      </c>
      <c r="G1616" t="s">
        <v>20</v>
      </c>
      <c r="H1616" t="s">
        <v>16</v>
      </c>
    </row>
    <row r="1617" spans="1:10" x14ac:dyDescent="0.25">
      <c r="A1617" t="s">
        <v>21</v>
      </c>
      <c r="B1617" t="s">
        <v>529</v>
      </c>
      <c r="C1617" t="s">
        <v>12</v>
      </c>
      <c r="D1617">
        <v>3389</v>
      </c>
      <c r="E1617" t="s">
        <v>102</v>
      </c>
      <c r="F1617" t="s">
        <v>103</v>
      </c>
      <c r="G1617" t="s">
        <v>104</v>
      </c>
      <c r="H1617" t="s">
        <v>105</v>
      </c>
      <c r="I1617">
        <v>6.5</v>
      </c>
      <c r="J1617">
        <v>2.5</v>
      </c>
    </row>
    <row r="1618" spans="1:10" x14ac:dyDescent="0.25">
      <c r="A1618" t="s">
        <v>17</v>
      </c>
      <c r="B1618" t="s">
        <v>529</v>
      </c>
      <c r="C1618" t="s">
        <v>12</v>
      </c>
      <c r="D1618">
        <v>0</v>
      </c>
      <c r="E1618" t="s">
        <v>18</v>
      </c>
      <c r="F1618" t="s">
        <v>19</v>
      </c>
      <c r="G1618" t="s">
        <v>20</v>
      </c>
      <c r="H1618" t="s">
        <v>16</v>
      </c>
    </row>
    <row r="1619" spans="1:10" x14ac:dyDescent="0.25">
      <c r="A1619" t="s">
        <v>10</v>
      </c>
      <c r="B1619" t="s">
        <v>529</v>
      </c>
      <c r="C1619" t="s">
        <v>12</v>
      </c>
      <c r="D1619">
        <v>3389</v>
      </c>
      <c r="E1619" t="s">
        <v>110</v>
      </c>
      <c r="F1619" t="s">
        <v>111</v>
      </c>
      <c r="G1619" t="s">
        <v>112</v>
      </c>
      <c r="H1619" t="s">
        <v>16</v>
      </c>
    </row>
    <row r="1620" spans="1:10" x14ac:dyDescent="0.25">
      <c r="A1620" t="s">
        <v>42</v>
      </c>
      <c r="B1620" t="s">
        <v>529</v>
      </c>
      <c r="C1620" t="s">
        <v>12</v>
      </c>
      <c r="D1620">
        <v>3389</v>
      </c>
      <c r="E1620" t="s">
        <v>65</v>
      </c>
      <c r="F1620" t="s">
        <v>66</v>
      </c>
      <c r="G1620" t="s">
        <v>67</v>
      </c>
      <c r="H1620" t="s">
        <v>68</v>
      </c>
      <c r="I1620">
        <v>7.5</v>
      </c>
      <c r="J1620">
        <v>6.1</v>
      </c>
    </row>
    <row r="1621" spans="1:10" x14ac:dyDescent="0.25">
      <c r="A1621" t="s">
        <v>17</v>
      </c>
      <c r="B1621" t="s">
        <v>529</v>
      </c>
      <c r="C1621" t="s">
        <v>12</v>
      </c>
      <c r="D1621">
        <v>0</v>
      </c>
      <c r="E1621" t="s">
        <v>211</v>
      </c>
      <c r="F1621" t="s">
        <v>212</v>
      </c>
      <c r="G1621" t="s">
        <v>20</v>
      </c>
      <c r="H1621" t="s">
        <v>213</v>
      </c>
    </row>
    <row r="1622" spans="1:10" x14ac:dyDescent="0.25">
      <c r="A1622" t="s">
        <v>17</v>
      </c>
      <c r="B1622" t="s">
        <v>529</v>
      </c>
      <c r="C1622" t="s">
        <v>12</v>
      </c>
      <c r="D1622">
        <v>0</v>
      </c>
      <c r="E1622" t="s">
        <v>231</v>
      </c>
      <c r="F1622" t="s">
        <v>232</v>
      </c>
      <c r="G1622" t="s">
        <v>233</v>
      </c>
      <c r="H1622" t="s">
        <v>234</v>
      </c>
    </row>
    <row r="1623" spans="1:10" x14ac:dyDescent="0.25">
      <c r="A1623" t="s">
        <v>21</v>
      </c>
      <c r="B1623" t="s">
        <v>529</v>
      </c>
      <c r="C1623" t="s">
        <v>12</v>
      </c>
      <c r="D1623">
        <v>3389</v>
      </c>
      <c r="E1623" t="s">
        <v>47</v>
      </c>
      <c r="F1623" t="s">
        <v>48</v>
      </c>
      <c r="G1623" t="s">
        <v>49</v>
      </c>
      <c r="H1623" t="s">
        <v>50</v>
      </c>
      <c r="I1623">
        <v>6.5</v>
      </c>
    </row>
    <row r="1624" spans="1:10" x14ac:dyDescent="0.25">
      <c r="A1624" t="s">
        <v>21</v>
      </c>
      <c r="B1624" t="s">
        <v>529</v>
      </c>
      <c r="C1624" t="s">
        <v>12</v>
      </c>
      <c r="D1624">
        <v>3389</v>
      </c>
      <c r="E1624" t="s">
        <v>51</v>
      </c>
      <c r="F1624" t="s">
        <v>52</v>
      </c>
      <c r="G1624" t="s">
        <v>49</v>
      </c>
      <c r="H1624" t="s">
        <v>16</v>
      </c>
      <c r="I1624">
        <v>6.5</v>
      </c>
    </row>
    <row r="1625" spans="1:10" x14ac:dyDescent="0.25">
      <c r="A1625" t="s">
        <v>21</v>
      </c>
      <c r="B1625" t="s">
        <v>529</v>
      </c>
      <c r="C1625" t="s">
        <v>12</v>
      </c>
      <c r="D1625">
        <v>445</v>
      </c>
      <c r="E1625" t="s">
        <v>71</v>
      </c>
      <c r="F1625" t="s">
        <v>72</v>
      </c>
      <c r="G1625" t="s">
        <v>73</v>
      </c>
      <c r="H1625" t="s">
        <v>74</v>
      </c>
      <c r="I1625">
        <v>5.3</v>
      </c>
    </row>
    <row r="1626" spans="1:10" x14ac:dyDescent="0.25">
      <c r="A1626" t="s">
        <v>21</v>
      </c>
      <c r="B1626" t="s">
        <v>529</v>
      </c>
      <c r="C1626" t="s">
        <v>12</v>
      </c>
      <c r="D1626">
        <v>3389</v>
      </c>
      <c r="E1626" t="s">
        <v>117</v>
      </c>
      <c r="F1626" t="s">
        <v>118</v>
      </c>
      <c r="G1626" t="s">
        <v>119</v>
      </c>
      <c r="H1626" t="s">
        <v>16</v>
      </c>
    </row>
    <row r="1627" spans="1:10" x14ac:dyDescent="0.25">
      <c r="A1627" t="s">
        <v>21</v>
      </c>
      <c r="B1627" t="s">
        <v>529</v>
      </c>
      <c r="C1627" t="s">
        <v>12</v>
      </c>
      <c r="D1627">
        <v>3389</v>
      </c>
      <c r="E1627" t="s">
        <v>75</v>
      </c>
      <c r="F1627" t="s">
        <v>76</v>
      </c>
      <c r="G1627" t="s">
        <v>77</v>
      </c>
      <c r="H1627" t="s">
        <v>78</v>
      </c>
      <c r="I1627">
        <v>4</v>
      </c>
    </row>
    <row r="1628" spans="1:10" x14ac:dyDescent="0.25">
      <c r="A1628" t="s">
        <v>21</v>
      </c>
      <c r="B1628" t="s">
        <v>529</v>
      </c>
      <c r="C1628" t="s">
        <v>12</v>
      </c>
      <c r="D1628">
        <v>3389</v>
      </c>
      <c r="E1628" t="s">
        <v>120</v>
      </c>
      <c r="F1628" t="s">
        <v>121</v>
      </c>
      <c r="G1628" t="s">
        <v>122</v>
      </c>
      <c r="H1628" t="s">
        <v>123</v>
      </c>
      <c r="I1628">
        <v>5.9</v>
      </c>
      <c r="J1628">
        <v>3.6</v>
      </c>
    </row>
    <row r="1629" spans="1:10" x14ac:dyDescent="0.25">
      <c r="A1629" t="s">
        <v>10</v>
      </c>
      <c r="B1629" t="s">
        <v>529</v>
      </c>
      <c r="C1629" t="s">
        <v>12</v>
      </c>
      <c r="D1629">
        <v>3389</v>
      </c>
      <c r="E1629" t="s">
        <v>139</v>
      </c>
      <c r="F1629" t="s">
        <v>140</v>
      </c>
      <c r="G1629" t="s">
        <v>141</v>
      </c>
      <c r="H1629" t="s">
        <v>142</v>
      </c>
      <c r="I1629">
        <v>3.7</v>
      </c>
      <c r="J1629">
        <v>4.5</v>
      </c>
    </row>
    <row r="1630" spans="1:10" x14ac:dyDescent="0.25">
      <c r="A1630" t="s">
        <v>10</v>
      </c>
      <c r="B1630" t="s">
        <v>529</v>
      </c>
      <c r="C1630" t="s">
        <v>12</v>
      </c>
      <c r="D1630">
        <v>445</v>
      </c>
      <c r="E1630" t="s">
        <v>235</v>
      </c>
      <c r="F1630" t="s">
        <v>236</v>
      </c>
      <c r="G1630" t="s">
        <v>237</v>
      </c>
      <c r="H1630" t="s">
        <v>238</v>
      </c>
    </row>
    <row r="1631" spans="1:10" x14ac:dyDescent="0.25">
      <c r="A1631" t="s">
        <v>17</v>
      </c>
      <c r="B1631" t="s">
        <v>529</v>
      </c>
      <c r="C1631" t="s">
        <v>12</v>
      </c>
      <c r="D1631">
        <v>445</v>
      </c>
      <c r="E1631" t="s">
        <v>87</v>
      </c>
      <c r="F1631" t="s">
        <v>88</v>
      </c>
      <c r="G1631" t="s">
        <v>20</v>
      </c>
      <c r="H1631" t="s">
        <v>16</v>
      </c>
    </row>
    <row r="1632" spans="1:10" x14ac:dyDescent="0.25">
      <c r="A1632" t="s">
        <v>21</v>
      </c>
      <c r="B1632" t="s">
        <v>529</v>
      </c>
      <c r="C1632" t="s">
        <v>12</v>
      </c>
      <c r="D1632">
        <v>3389</v>
      </c>
      <c r="E1632" t="s">
        <v>79</v>
      </c>
      <c r="F1632" t="s">
        <v>80</v>
      </c>
      <c r="G1632" t="s">
        <v>81</v>
      </c>
      <c r="H1632" t="s">
        <v>82</v>
      </c>
      <c r="I1632">
        <v>6.5</v>
      </c>
    </row>
    <row r="1633" spans="1:9" x14ac:dyDescent="0.25">
      <c r="A1633" t="s">
        <v>35</v>
      </c>
      <c r="B1633" t="s">
        <v>529</v>
      </c>
      <c r="C1633" t="s">
        <v>12</v>
      </c>
      <c r="D1633">
        <v>0</v>
      </c>
      <c r="E1633" t="s">
        <v>239</v>
      </c>
      <c r="F1633" t="s">
        <v>240</v>
      </c>
      <c r="G1633" t="s">
        <v>241</v>
      </c>
      <c r="H1633" t="s">
        <v>242</v>
      </c>
      <c r="I1633">
        <v>10</v>
      </c>
    </row>
    <row r="1634" spans="1:9" x14ac:dyDescent="0.25">
      <c r="A1634" t="s">
        <v>10</v>
      </c>
      <c r="B1634" t="s">
        <v>529</v>
      </c>
      <c r="C1634" t="s">
        <v>12</v>
      </c>
      <c r="D1634">
        <v>3389</v>
      </c>
      <c r="E1634" t="s">
        <v>243</v>
      </c>
      <c r="F1634" t="s">
        <v>80</v>
      </c>
      <c r="G1634" t="s">
        <v>84</v>
      </c>
      <c r="H1634" t="s">
        <v>244</v>
      </c>
    </row>
    <row r="1635" spans="1:9" x14ac:dyDescent="0.25">
      <c r="A1635" t="s">
        <v>21</v>
      </c>
      <c r="B1635" t="s">
        <v>529</v>
      </c>
      <c r="C1635" t="s">
        <v>12</v>
      </c>
      <c r="D1635">
        <v>3389</v>
      </c>
      <c r="E1635" t="s">
        <v>83</v>
      </c>
      <c r="F1635" t="s">
        <v>80</v>
      </c>
      <c r="G1635" t="s">
        <v>84</v>
      </c>
      <c r="H1635" t="s">
        <v>85</v>
      </c>
      <c r="I1635">
        <v>6.5</v>
      </c>
    </row>
    <row r="1636" spans="1:9" x14ac:dyDescent="0.25">
      <c r="A1636" t="s">
        <v>17</v>
      </c>
      <c r="B1636" t="s">
        <v>530</v>
      </c>
      <c r="C1636" t="s">
        <v>12</v>
      </c>
      <c r="D1636">
        <v>0</v>
      </c>
      <c r="E1636" t="s">
        <v>225</v>
      </c>
      <c r="F1636" t="s">
        <v>226</v>
      </c>
      <c r="G1636" t="s">
        <v>20</v>
      </c>
      <c r="H1636" t="s">
        <v>16</v>
      </c>
    </row>
    <row r="1637" spans="1:9" x14ac:dyDescent="0.25">
      <c r="A1637" t="s">
        <v>17</v>
      </c>
      <c r="B1637" t="s">
        <v>530</v>
      </c>
      <c r="C1637" t="s">
        <v>12</v>
      </c>
      <c r="D1637">
        <v>0</v>
      </c>
      <c r="E1637" t="s">
        <v>18</v>
      </c>
      <c r="F1637" t="s">
        <v>19</v>
      </c>
      <c r="G1637" t="s">
        <v>20</v>
      </c>
      <c r="H1637" t="s">
        <v>16</v>
      </c>
    </row>
    <row r="1638" spans="1:9" x14ac:dyDescent="0.25">
      <c r="A1638" t="s">
        <v>17</v>
      </c>
      <c r="B1638" t="s">
        <v>530</v>
      </c>
      <c r="C1638" t="s">
        <v>12</v>
      </c>
      <c r="D1638">
        <v>5985</v>
      </c>
      <c r="E1638" t="s">
        <v>227</v>
      </c>
      <c r="F1638" t="s">
        <v>228</v>
      </c>
      <c r="G1638" t="s">
        <v>229</v>
      </c>
      <c r="H1638" t="s">
        <v>230</v>
      </c>
    </row>
    <row r="1639" spans="1:9" x14ac:dyDescent="0.25">
      <c r="A1639" t="s">
        <v>17</v>
      </c>
      <c r="B1639" t="s">
        <v>530</v>
      </c>
      <c r="C1639" t="s">
        <v>12</v>
      </c>
      <c r="D1639">
        <v>0</v>
      </c>
      <c r="E1639" t="s">
        <v>211</v>
      </c>
      <c r="F1639" t="s">
        <v>212</v>
      </c>
      <c r="G1639" t="s">
        <v>20</v>
      </c>
      <c r="H1639" t="s">
        <v>213</v>
      </c>
    </row>
    <row r="1640" spans="1:9" x14ac:dyDescent="0.25">
      <c r="A1640" t="s">
        <v>17</v>
      </c>
      <c r="B1640" t="s">
        <v>530</v>
      </c>
      <c r="C1640" t="s">
        <v>12</v>
      </c>
      <c r="D1640">
        <v>0</v>
      </c>
      <c r="E1640" t="s">
        <v>231</v>
      </c>
      <c r="F1640" t="s">
        <v>232</v>
      </c>
      <c r="G1640" t="s">
        <v>233</v>
      </c>
      <c r="H1640" t="s">
        <v>234</v>
      </c>
    </row>
    <row r="1641" spans="1:9" x14ac:dyDescent="0.25">
      <c r="A1641" t="s">
        <v>21</v>
      </c>
      <c r="B1641" t="s">
        <v>530</v>
      </c>
      <c r="C1641" t="s">
        <v>12</v>
      </c>
      <c r="D1641">
        <v>445</v>
      </c>
      <c r="E1641" t="s">
        <v>71</v>
      </c>
      <c r="F1641" t="s">
        <v>72</v>
      </c>
      <c r="G1641" t="s">
        <v>73</v>
      </c>
      <c r="H1641" t="s">
        <v>74</v>
      </c>
      <c r="I1641">
        <v>5.3</v>
      </c>
    </row>
    <row r="1642" spans="1:9" x14ac:dyDescent="0.25">
      <c r="A1642" t="s">
        <v>17</v>
      </c>
      <c r="B1642" t="s">
        <v>530</v>
      </c>
      <c r="C1642" t="s">
        <v>12</v>
      </c>
      <c r="D1642">
        <v>445</v>
      </c>
      <c r="E1642" t="s">
        <v>87</v>
      </c>
      <c r="F1642" t="s">
        <v>88</v>
      </c>
      <c r="G1642" t="s">
        <v>20</v>
      </c>
      <c r="H1642" t="s">
        <v>16</v>
      </c>
    </row>
    <row r="1643" spans="1:9" x14ac:dyDescent="0.25">
      <c r="A1643" t="s">
        <v>17</v>
      </c>
      <c r="B1643" t="s">
        <v>531</v>
      </c>
      <c r="C1643" t="s">
        <v>12</v>
      </c>
      <c r="D1643">
        <v>0</v>
      </c>
      <c r="E1643" t="s">
        <v>225</v>
      </c>
      <c r="F1643" t="s">
        <v>226</v>
      </c>
      <c r="G1643" t="s">
        <v>20</v>
      </c>
      <c r="H1643" t="s">
        <v>16</v>
      </c>
    </row>
    <row r="1644" spans="1:9" x14ac:dyDescent="0.25">
      <c r="A1644" t="s">
        <v>17</v>
      </c>
      <c r="B1644" t="s">
        <v>531</v>
      </c>
      <c r="C1644" t="s">
        <v>12</v>
      </c>
      <c r="D1644">
        <v>0</v>
      </c>
      <c r="E1644" t="s">
        <v>18</v>
      </c>
      <c r="F1644" t="s">
        <v>19</v>
      </c>
      <c r="G1644" t="s">
        <v>20</v>
      </c>
      <c r="H1644" t="s">
        <v>16</v>
      </c>
    </row>
    <row r="1645" spans="1:9" x14ac:dyDescent="0.25">
      <c r="A1645" t="s">
        <v>17</v>
      </c>
      <c r="B1645" t="s">
        <v>531</v>
      </c>
      <c r="C1645" t="s">
        <v>12</v>
      </c>
      <c r="D1645">
        <v>5985</v>
      </c>
      <c r="E1645" t="s">
        <v>227</v>
      </c>
      <c r="F1645" t="s">
        <v>228</v>
      </c>
      <c r="G1645" t="s">
        <v>229</v>
      </c>
      <c r="H1645" t="s">
        <v>230</v>
      </c>
    </row>
    <row r="1646" spans="1:9" x14ac:dyDescent="0.25">
      <c r="A1646" t="s">
        <v>17</v>
      </c>
      <c r="B1646" t="s">
        <v>531</v>
      </c>
      <c r="C1646" t="s">
        <v>12</v>
      </c>
      <c r="D1646">
        <v>0</v>
      </c>
      <c r="E1646" t="s">
        <v>211</v>
      </c>
      <c r="F1646" t="s">
        <v>212</v>
      </c>
      <c r="G1646" t="s">
        <v>20</v>
      </c>
      <c r="H1646" t="s">
        <v>213</v>
      </c>
    </row>
    <row r="1647" spans="1:9" x14ac:dyDescent="0.25">
      <c r="A1647" t="s">
        <v>17</v>
      </c>
      <c r="B1647" t="s">
        <v>531</v>
      </c>
      <c r="C1647" t="s">
        <v>12</v>
      </c>
      <c r="D1647">
        <v>0</v>
      </c>
      <c r="E1647" t="s">
        <v>231</v>
      </c>
      <c r="F1647" t="s">
        <v>232</v>
      </c>
      <c r="G1647" t="s">
        <v>233</v>
      </c>
      <c r="H1647" t="s">
        <v>234</v>
      </c>
    </row>
    <row r="1648" spans="1:9" x14ac:dyDescent="0.25">
      <c r="A1648" t="s">
        <v>21</v>
      </c>
      <c r="B1648" t="s">
        <v>531</v>
      </c>
      <c r="C1648" t="s">
        <v>12</v>
      </c>
      <c r="D1648">
        <v>445</v>
      </c>
      <c r="E1648" t="s">
        <v>71</v>
      </c>
      <c r="F1648" t="s">
        <v>72</v>
      </c>
      <c r="G1648" t="s">
        <v>73</v>
      </c>
      <c r="H1648" t="s">
        <v>74</v>
      </c>
      <c r="I1648">
        <v>5.3</v>
      </c>
    </row>
    <row r="1649" spans="1:9" x14ac:dyDescent="0.25">
      <c r="A1649" t="s">
        <v>17</v>
      </c>
      <c r="B1649" t="s">
        <v>531</v>
      </c>
      <c r="C1649" t="s">
        <v>12</v>
      </c>
      <c r="D1649">
        <v>445</v>
      </c>
      <c r="E1649" t="s">
        <v>87</v>
      </c>
      <c r="F1649" t="s">
        <v>88</v>
      </c>
      <c r="G1649" t="s">
        <v>20</v>
      </c>
      <c r="H1649" t="s">
        <v>16</v>
      </c>
    </row>
    <row r="1650" spans="1:9" x14ac:dyDescent="0.25">
      <c r="A1650" t="s">
        <v>17</v>
      </c>
      <c r="B1650" t="s">
        <v>532</v>
      </c>
      <c r="C1650" t="s">
        <v>12</v>
      </c>
      <c r="D1650">
        <v>0</v>
      </c>
      <c r="E1650" t="s">
        <v>225</v>
      </c>
      <c r="F1650" t="s">
        <v>226</v>
      </c>
      <c r="G1650" t="s">
        <v>20</v>
      </c>
      <c r="H1650" t="s">
        <v>16</v>
      </c>
    </row>
    <row r="1651" spans="1:9" x14ac:dyDescent="0.25">
      <c r="A1651" t="s">
        <v>17</v>
      </c>
      <c r="B1651" t="s">
        <v>532</v>
      </c>
      <c r="C1651" t="s">
        <v>12</v>
      </c>
      <c r="D1651">
        <v>0</v>
      </c>
      <c r="E1651" t="s">
        <v>18</v>
      </c>
      <c r="F1651" t="s">
        <v>19</v>
      </c>
      <c r="G1651" t="s">
        <v>20</v>
      </c>
      <c r="H1651" t="s">
        <v>16</v>
      </c>
    </row>
    <row r="1652" spans="1:9" x14ac:dyDescent="0.25">
      <c r="A1652" t="s">
        <v>17</v>
      </c>
      <c r="B1652" t="s">
        <v>532</v>
      </c>
      <c r="C1652" t="s">
        <v>12</v>
      </c>
      <c r="D1652">
        <v>5985</v>
      </c>
      <c r="E1652" t="s">
        <v>227</v>
      </c>
      <c r="F1652" t="s">
        <v>228</v>
      </c>
      <c r="G1652" t="s">
        <v>229</v>
      </c>
      <c r="H1652" t="s">
        <v>230</v>
      </c>
    </row>
    <row r="1653" spans="1:9" x14ac:dyDescent="0.25">
      <c r="A1653" t="s">
        <v>17</v>
      </c>
      <c r="B1653" t="s">
        <v>532</v>
      </c>
      <c r="C1653" t="s">
        <v>12</v>
      </c>
      <c r="D1653">
        <v>0</v>
      </c>
      <c r="E1653" t="s">
        <v>211</v>
      </c>
      <c r="F1653" t="s">
        <v>212</v>
      </c>
      <c r="G1653" t="s">
        <v>20</v>
      </c>
      <c r="H1653" t="s">
        <v>213</v>
      </c>
    </row>
    <row r="1654" spans="1:9" x14ac:dyDescent="0.25">
      <c r="A1654" t="s">
        <v>17</v>
      </c>
      <c r="B1654" t="s">
        <v>532</v>
      </c>
      <c r="C1654" t="s">
        <v>12</v>
      </c>
      <c r="D1654">
        <v>0</v>
      </c>
      <c r="E1654" t="s">
        <v>231</v>
      </c>
      <c r="F1654" t="s">
        <v>232</v>
      </c>
      <c r="G1654" t="s">
        <v>233</v>
      </c>
      <c r="H1654" t="s">
        <v>234</v>
      </c>
    </row>
    <row r="1655" spans="1:9" x14ac:dyDescent="0.25">
      <c r="A1655" t="s">
        <v>21</v>
      </c>
      <c r="B1655" t="s">
        <v>532</v>
      </c>
      <c r="C1655" t="s">
        <v>12</v>
      </c>
      <c r="D1655">
        <v>445</v>
      </c>
      <c r="E1655" t="s">
        <v>71</v>
      </c>
      <c r="F1655" t="s">
        <v>72</v>
      </c>
      <c r="G1655" t="s">
        <v>73</v>
      </c>
      <c r="H1655" t="s">
        <v>74</v>
      </c>
      <c r="I1655">
        <v>5.3</v>
      </c>
    </row>
    <row r="1656" spans="1:9" x14ac:dyDescent="0.25">
      <c r="A1656" t="s">
        <v>17</v>
      </c>
      <c r="B1656" t="s">
        <v>532</v>
      </c>
      <c r="C1656" t="s">
        <v>12</v>
      </c>
      <c r="D1656">
        <v>445</v>
      </c>
      <c r="E1656" t="s">
        <v>87</v>
      </c>
      <c r="F1656" t="s">
        <v>88</v>
      </c>
      <c r="G1656" t="s">
        <v>20</v>
      </c>
      <c r="H1656" t="s">
        <v>16</v>
      </c>
    </row>
    <row r="1657" spans="1:9" x14ac:dyDescent="0.25">
      <c r="A1657" t="s">
        <v>17</v>
      </c>
      <c r="B1657" t="s">
        <v>533</v>
      </c>
      <c r="C1657" t="s">
        <v>12</v>
      </c>
      <c r="D1657">
        <v>0</v>
      </c>
      <c r="E1657" t="s">
        <v>225</v>
      </c>
      <c r="F1657" t="s">
        <v>226</v>
      </c>
      <c r="G1657" t="s">
        <v>20</v>
      </c>
      <c r="H1657" t="s">
        <v>16</v>
      </c>
    </row>
    <row r="1658" spans="1:9" x14ac:dyDescent="0.25">
      <c r="A1658" t="s">
        <v>17</v>
      </c>
      <c r="B1658" t="s">
        <v>533</v>
      </c>
      <c r="C1658" t="s">
        <v>12</v>
      </c>
      <c r="D1658">
        <v>0</v>
      </c>
      <c r="E1658" t="s">
        <v>18</v>
      </c>
      <c r="F1658" t="s">
        <v>19</v>
      </c>
      <c r="G1658" t="s">
        <v>20</v>
      </c>
      <c r="H1658" t="s">
        <v>16</v>
      </c>
    </row>
    <row r="1659" spans="1:9" x14ac:dyDescent="0.25">
      <c r="A1659" t="s">
        <v>17</v>
      </c>
      <c r="B1659" t="s">
        <v>533</v>
      </c>
      <c r="C1659" t="s">
        <v>12</v>
      </c>
      <c r="D1659">
        <v>5985</v>
      </c>
      <c r="E1659" t="s">
        <v>227</v>
      </c>
      <c r="F1659" t="s">
        <v>228</v>
      </c>
      <c r="G1659" t="s">
        <v>229</v>
      </c>
      <c r="H1659" t="s">
        <v>230</v>
      </c>
    </row>
    <row r="1660" spans="1:9" x14ac:dyDescent="0.25">
      <c r="A1660" t="s">
        <v>17</v>
      </c>
      <c r="B1660" t="s">
        <v>533</v>
      </c>
      <c r="C1660" t="s">
        <v>43</v>
      </c>
      <c r="D1660">
        <v>137</v>
      </c>
      <c r="E1660" t="s">
        <v>167</v>
      </c>
      <c r="F1660" t="s">
        <v>168</v>
      </c>
      <c r="G1660" t="s">
        <v>20</v>
      </c>
      <c r="H1660" t="s">
        <v>16</v>
      </c>
    </row>
    <row r="1661" spans="1:9" x14ac:dyDescent="0.25">
      <c r="A1661" t="s">
        <v>17</v>
      </c>
      <c r="B1661" t="s">
        <v>533</v>
      </c>
      <c r="C1661" t="s">
        <v>12</v>
      </c>
      <c r="D1661">
        <v>0</v>
      </c>
      <c r="E1661" t="s">
        <v>211</v>
      </c>
      <c r="F1661" t="s">
        <v>212</v>
      </c>
      <c r="G1661" t="s">
        <v>20</v>
      </c>
      <c r="H1661" t="s">
        <v>213</v>
      </c>
    </row>
    <row r="1662" spans="1:9" x14ac:dyDescent="0.25">
      <c r="A1662" t="s">
        <v>17</v>
      </c>
      <c r="B1662" t="s">
        <v>533</v>
      </c>
      <c r="C1662" t="s">
        <v>12</v>
      </c>
      <c r="D1662">
        <v>0</v>
      </c>
      <c r="E1662" t="s">
        <v>231</v>
      </c>
      <c r="F1662" t="s">
        <v>232</v>
      </c>
      <c r="G1662" t="s">
        <v>233</v>
      </c>
      <c r="H1662" t="s">
        <v>234</v>
      </c>
    </row>
    <row r="1663" spans="1:9" x14ac:dyDescent="0.25">
      <c r="A1663" t="s">
        <v>21</v>
      </c>
      <c r="B1663" t="s">
        <v>533</v>
      </c>
      <c r="C1663" t="s">
        <v>12</v>
      </c>
      <c r="D1663">
        <v>445</v>
      </c>
      <c r="E1663" t="s">
        <v>71</v>
      </c>
      <c r="F1663" t="s">
        <v>72</v>
      </c>
      <c r="G1663" t="s">
        <v>73</v>
      </c>
      <c r="H1663" t="s">
        <v>74</v>
      </c>
      <c r="I1663">
        <v>5.3</v>
      </c>
    </row>
    <row r="1664" spans="1:9" x14ac:dyDescent="0.25">
      <c r="A1664" t="s">
        <v>17</v>
      </c>
      <c r="B1664" t="s">
        <v>533</v>
      </c>
      <c r="C1664" t="s">
        <v>12</v>
      </c>
      <c r="D1664">
        <v>445</v>
      </c>
      <c r="E1664" t="s">
        <v>87</v>
      </c>
      <c r="F1664" t="s">
        <v>88</v>
      </c>
      <c r="G1664" t="s">
        <v>20</v>
      </c>
      <c r="H1664" t="s">
        <v>16</v>
      </c>
    </row>
    <row r="1665" spans="1:9" x14ac:dyDescent="0.25">
      <c r="A1665" t="s">
        <v>17</v>
      </c>
      <c r="B1665" t="s">
        <v>534</v>
      </c>
      <c r="C1665" t="s">
        <v>12</v>
      </c>
      <c r="D1665">
        <v>0</v>
      </c>
      <c r="E1665" t="s">
        <v>225</v>
      </c>
      <c r="F1665" t="s">
        <v>226</v>
      </c>
      <c r="G1665" t="s">
        <v>20</v>
      </c>
      <c r="H1665" t="s">
        <v>16</v>
      </c>
    </row>
    <row r="1666" spans="1:9" x14ac:dyDescent="0.25">
      <c r="A1666" t="s">
        <v>17</v>
      </c>
      <c r="B1666" t="s">
        <v>534</v>
      </c>
      <c r="C1666" t="s">
        <v>12</v>
      </c>
      <c r="D1666">
        <v>0</v>
      </c>
      <c r="E1666" t="s">
        <v>18</v>
      </c>
      <c r="F1666" t="s">
        <v>19</v>
      </c>
      <c r="G1666" t="s">
        <v>20</v>
      </c>
      <c r="H1666" t="s">
        <v>16</v>
      </c>
    </row>
    <row r="1667" spans="1:9" x14ac:dyDescent="0.25">
      <c r="A1667" t="s">
        <v>17</v>
      </c>
      <c r="B1667" t="s">
        <v>534</v>
      </c>
      <c r="C1667" t="s">
        <v>12</v>
      </c>
      <c r="D1667">
        <v>5985</v>
      </c>
      <c r="E1667" t="s">
        <v>227</v>
      </c>
      <c r="F1667" t="s">
        <v>228</v>
      </c>
      <c r="G1667" t="s">
        <v>229</v>
      </c>
      <c r="H1667" t="s">
        <v>230</v>
      </c>
    </row>
    <row r="1668" spans="1:9" x14ac:dyDescent="0.25">
      <c r="A1668" t="s">
        <v>17</v>
      </c>
      <c r="B1668" t="s">
        <v>534</v>
      </c>
      <c r="C1668" t="s">
        <v>12</v>
      </c>
      <c r="D1668">
        <v>0</v>
      </c>
      <c r="E1668" t="s">
        <v>211</v>
      </c>
      <c r="F1668" t="s">
        <v>212</v>
      </c>
      <c r="G1668" t="s">
        <v>20</v>
      </c>
      <c r="H1668" t="s">
        <v>213</v>
      </c>
    </row>
    <row r="1669" spans="1:9" x14ac:dyDescent="0.25">
      <c r="A1669" t="s">
        <v>17</v>
      </c>
      <c r="B1669" t="s">
        <v>534</v>
      </c>
      <c r="C1669" t="s">
        <v>12</v>
      </c>
      <c r="D1669">
        <v>0</v>
      </c>
      <c r="E1669" t="s">
        <v>231</v>
      </c>
      <c r="F1669" t="s">
        <v>232</v>
      </c>
      <c r="G1669" t="s">
        <v>233</v>
      </c>
      <c r="H1669" t="s">
        <v>234</v>
      </c>
    </row>
    <row r="1670" spans="1:9" x14ac:dyDescent="0.25">
      <c r="A1670" t="s">
        <v>21</v>
      </c>
      <c r="B1670" t="s">
        <v>534</v>
      </c>
      <c r="C1670" t="s">
        <v>12</v>
      </c>
      <c r="D1670">
        <v>445</v>
      </c>
      <c r="E1670" t="s">
        <v>71</v>
      </c>
      <c r="F1670" t="s">
        <v>72</v>
      </c>
      <c r="G1670" t="s">
        <v>73</v>
      </c>
      <c r="H1670" t="s">
        <v>74</v>
      </c>
      <c r="I1670">
        <v>5.3</v>
      </c>
    </row>
    <row r="1671" spans="1:9" x14ac:dyDescent="0.25">
      <c r="A1671" t="s">
        <v>17</v>
      </c>
      <c r="B1671" t="s">
        <v>534</v>
      </c>
      <c r="C1671" t="s">
        <v>12</v>
      </c>
      <c r="D1671">
        <v>445</v>
      </c>
      <c r="E1671" t="s">
        <v>87</v>
      </c>
      <c r="F1671" t="s">
        <v>88</v>
      </c>
      <c r="G1671" t="s">
        <v>20</v>
      </c>
      <c r="H1671" t="s">
        <v>16</v>
      </c>
    </row>
    <row r="1672" spans="1:9" x14ac:dyDescent="0.25">
      <c r="A1672" t="s">
        <v>17</v>
      </c>
      <c r="B1672" t="s">
        <v>535</v>
      </c>
      <c r="C1672" t="s">
        <v>12</v>
      </c>
      <c r="D1672">
        <v>0</v>
      </c>
      <c r="E1672" t="s">
        <v>225</v>
      </c>
      <c r="F1672" t="s">
        <v>226</v>
      </c>
      <c r="G1672" t="s">
        <v>20</v>
      </c>
      <c r="H1672" t="s">
        <v>16</v>
      </c>
    </row>
    <row r="1673" spans="1:9" x14ac:dyDescent="0.25">
      <c r="A1673" t="s">
        <v>17</v>
      </c>
      <c r="B1673" t="s">
        <v>535</v>
      </c>
      <c r="C1673" t="s">
        <v>12</v>
      </c>
      <c r="D1673">
        <v>0</v>
      </c>
      <c r="E1673" t="s">
        <v>18</v>
      </c>
      <c r="F1673" t="s">
        <v>19</v>
      </c>
      <c r="G1673" t="s">
        <v>20</v>
      </c>
      <c r="H1673" t="s">
        <v>16</v>
      </c>
    </row>
    <row r="1674" spans="1:9" x14ac:dyDescent="0.25">
      <c r="A1674" t="s">
        <v>17</v>
      </c>
      <c r="B1674" t="s">
        <v>535</v>
      </c>
      <c r="C1674" t="s">
        <v>12</v>
      </c>
      <c r="D1674">
        <v>5985</v>
      </c>
      <c r="E1674" t="s">
        <v>227</v>
      </c>
      <c r="F1674" t="s">
        <v>228</v>
      </c>
      <c r="G1674" t="s">
        <v>229</v>
      </c>
      <c r="H1674" t="s">
        <v>230</v>
      </c>
    </row>
    <row r="1675" spans="1:9" x14ac:dyDescent="0.25">
      <c r="A1675" t="s">
        <v>17</v>
      </c>
      <c r="B1675" t="s">
        <v>535</v>
      </c>
      <c r="C1675" t="s">
        <v>12</v>
      </c>
      <c r="D1675">
        <v>0</v>
      </c>
      <c r="E1675" t="s">
        <v>211</v>
      </c>
      <c r="F1675" t="s">
        <v>212</v>
      </c>
      <c r="G1675" t="s">
        <v>20</v>
      </c>
      <c r="H1675" t="s">
        <v>213</v>
      </c>
    </row>
    <row r="1676" spans="1:9" x14ac:dyDescent="0.25">
      <c r="A1676" t="s">
        <v>17</v>
      </c>
      <c r="B1676" t="s">
        <v>535</v>
      </c>
      <c r="C1676" t="s">
        <v>12</v>
      </c>
      <c r="D1676">
        <v>0</v>
      </c>
      <c r="E1676" t="s">
        <v>231</v>
      </c>
      <c r="F1676" t="s">
        <v>232</v>
      </c>
      <c r="G1676" t="s">
        <v>233</v>
      </c>
      <c r="H1676" t="s">
        <v>234</v>
      </c>
    </row>
    <row r="1677" spans="1:9" x14ac:dyDescent="0.25">
      <c r="A1677" t="s">
        <v>21</v>
      </c>
      <c r="B1677" t="s">
        <v>535</v>
      </c>
      <c r="C1677" t="s">
        <v>12</v>
      </c>
      <c r="D1677">
        <v>445</v>
      </c>
      <c r="E1677" t="s">
        <v>71</v>
      </c>
      <c r="F1677" t="s">
        <v>72</v>
      </c>
      <c r="G1677" t="s">
        <v>73</v>
      </c>
      <c r="H1677" t="s">
        <v>74</v>
      </c>
      <c r="I1677">
        <v>5.3</v>
      </c>
    </row>
    <row r="1678" spans="1:9" x14ac:dyDescent="0.25">
      <c r="A1678" t="s">
        <v>17</v>
      </c>
      <c r="B1678" t="s">
        <v>535</v>
      </c>
      <c r="C1678" t="s">
        <v>12</v>
      </c>
      <c r="D1678">
        <v>445</v>
      </c>
      <c r="E1678" t="s">
        <v>87</v>
      </c>
      <c r="F1678" t="s">
        <v>88</v>
      </c>
      <c r="G1678" t="s">
        <v>20</v>
      </c>
      <c r="H1678" t="s">
        <v>16</v>
      </c>
    </row>
    <row r="1679" spans="1:9" x14ac:dyDescent="0.25">
      <c r="A1679" t="s">
        <v>17</v>
      </c>
      <c r="B1679" t="s">
        <v>536</v>
      </c>
      <c r="C1679" t="s">
        <v>12</v>
      </c>
      <c r="D1679">
        <v>0</v>
      </c>
      <c r="E1679" t="s">
        <v>225</v>
      </c>
      <c r="F1679" t="s">
        <v>226</v>
      </c>
      <c r="G1679" t="s">
        <v>20</v>
      </c>
      <c r="H1679" t="s">
        <v>16</v>
      </c>
    </row>
    <row r="1680" spans="1:9" x14ac:dyDescent="0.25">
      <c r="A1680" t="s">
        <v>17</v>
      </c>
      <c r="B1680" t="s">
        <v>536</v>
      </c>
      <c r="C1680" t="s">
        <v>12</v>
      </c>
      <c r="D1680">
        <v>0</v>
      </c>
      <c r="E1680" t="s">
        <v>18</v>
      </c>
      <c r="F1680" t="s">
        <v>19</v>
      </c>
      <c r="G1680" t="s">
        <v>20</v>
      </c>
      <c r="H1680" t="s">
        <v>16</v>
      </c>
    </row>
    <row r="1681" spans="1:9" x14ac:dyDescent="0.25">
      <c r="A1681" t="s">
        <v>17</v>
      </c>
      <c r="B1681" t="s">
        <v>536</v>
      </c>
      <c r="C1681" t="s">
        <v>12</v>
      </c>
      <c r="D1681">
        <v>5985</v>
      </c>
      <c r="E1681" t="s">
        <v>227</v>
      </c>
      <c r="F1681" t="s">
        <v>228</v>
      </c>
      <c r="G1681" t="s">
        <v>229</v>
      </c>
      <c r="H1681" t="s">
        <v>230</v>
      </c>
    </row>
    <row r="1682" spans="1:9" x14ac:dyDescent="0.25">
      <c r="A1682" t="s">
        <v>17</v>
      </c>
      <c r="B1682" t="s">
        <v>536</v>
      </c>
      <c r="C1682" t="s">
        <v>12</v>
      </c>
      <c r="D1682">
        <v>0</v>
      </c>
      <c r="E1682" t="s">
        <v>211</v>
      </c>
      <c r="F1682" t="s">
        <v>212</v>
      </c>
      <c r="G1682" t="s">
        <v>20</v>
      </c>
      <c r="H1682" t="s">
        <v>213</v>
      </c>
    </row>
    <row r="1683" spans="1:9" x14ac:dyDescent="0.25">
      <c r="A1683" t="s">
        <v>17</v>
      </c>
      <c r="B1683" t="s">
        <v>536</v>
      </c>
      <c r="C1683" t="s">
        <v>12</v>
      </c>
      <c r="D1683">
        <v>0</v>
      </c>
      <c r="E1683" t="s">
        <v>231</v>
      </c>
      <c r="F1683" t="s">
        <v>232</v>
      </c>
      <c r="G1683" t="s">
        <v>233</v>
      </c>
      <c r="H1683" t="s">
        <v>234</v>
      </c>
    </row>
    <row r="1684" spans="1:9" x14ac:dyDescent="0.25">
      <c r="A1684" t="s">
        <v>17</v>
      </c>
      <c r="B1684" t="s">
        <v>536</v>
      </c>
      <c r="C1684" t="s">
        <v>12</v>
      </c>
      <c r="D1684">
        <v>0</v>
      </c>
      <c r="E1684" t="s">
        <v>250</v>
      </c>
      <c r="F1684" t="s">
        <v>251</v>
      </c>
      <c r="G1684" t="s">
        <v>252</v>
      </c>
      <c r="H1684" t="s">
        <v>16</v>
      </c>
    </row>
    <row r="1685" spans="1:9" x14ac:dyDescent="0.25">
      <c r="A1685" t="s">
        <v>21</v>
      </c>
      <c r="B1685" t="s">
        <v>536</v>
      </c>
      <c r="C1685" t="s">
        <v>12</v>
      </c>
      <c r="D1685">
        <v>445</v>
      </c>
      <c r="E1685" t="s">
        <v>71</v>
      </c>
      <c r="F1685" t="s">
        <v>72</v>
      </c>
      <c r="G1685" t="s">
        <v>73</v>
      </c>
      <c r="H1685" t="s">
        <v>74</v>
      </c>
      <c r="I1685">
        <v>5.3</v>
      </c>
    </row>
    <row r="1686" spans="1:9" x14ac:dyDescent="0.25">
      <c r="A1686" t="s">
        <v>17</v>
      </c>
      <c r="B1686" t="s">
        <v>536</v>
      </c>
      <c r="C1686" t="s">
        <v>12</v>
      </c>
      <c r="D1686">
        <v>445</v>
      </c>
      <c r="E1686" t="s">
        <v>87</v>
      </c>
      <c r="F1686" t="s">
        <v>88</v>
      </c>
      <c r="G1686" t="s">
        <v>20</v>
      </c>
      <c r="H1686" t="s">
        <v>16</v>
      </c>
    </row>
    <row r="1687" spans="1:9" x14ac:dyDescent="0.25">
      <c r="A1687" t="s">
        <v>17</v>
      </c>
      <c r="B1687" t="s">
        <v>537</v>
      </c>
      <c r="C1687" t="s">
        <v>12</v>
      </c>
      <c r="D1687">
        <v>0</v>
      </c>
      <c r="E1687" t="s">
        <v>225</v>
      </c>
      <c r="F1687" t="s">
        <v>226</v>
      </c>
      <c r="G1687" t="s">
        <v>20</v>
      </c>
      <c r="H1687" t="s">
        <v>16</v>
      </c>
    </row>
    <row r="1688" spans="1:9" x14ac:dyDescent="0.25">
      <c r="A1688" t="s">
        <v>17</v>
      </c>
      <c r="B1688" t="s">
        <v>537</v>
      </c>
      <c r="C1688" t="s">
        <v>12</v>
      </c>
      <c r="D1688">
        <v>0</v>
      </c>
      <c r="E1688" t="s">
        <v>18</v>
      </c>
      <c r="F1688" t="s">
        <v>19</v>
      </c>
      <c r="G1688" t="s">
        <v>20</v>
      </c>
      <c r="H1688" t="s">
        <v>16</v>
      </c>
    </row>
    <row r="1689" spans="1:9" x14ac:dyDescent="0.25">
      <c r="A1689" t="s">
        <v>17</v>
      </c>
      <c r="B1689" t="s">
        <v>537</v>
      </c>
      <c r="C1689" t="s">
        <v>12</v>
      </c>
      <c r="D1689">
        <v>5985</v>
      </c>
      <c r="E1689" t="s">
        <v>227</v>
      </c>
      <c r="F1689" t="s">
        <v>228</v>
      </c>
      <c r="G1689" t="s">
        <v>229</v>
      </c>
      <c r="H1689" t="s">
        <v>230</v>
      </c>
    </row>
    <row r="1690" spans="1:9" x14ac:dyDescent="0.25">
      <c r="A1690" t="s">
        <v>17</v>
      </c>
      <c r="B1690" t="s">
        <v>537</v>
      </c>
      <c r="C1690" t="s">
        <v>12</v>
      </c>
      <c r="D1690">
        <v>0</v>
      </c>
      <c r="E1690" t="s">
        <v>211</v>
      </c>
      <c r="F1690" t="s">
        <v>212</v>
      </c>
      <c r="G1690" t="s">
        <v>20</v>
      </c>
      <c r="H1690" t="s">
        <v>213</v>
      </c>
    </row>
    <row r="1691" spans="1:9" x14ac:dyDescent="0.25">
      <c r="A1691" t="s">
        <v>17</v>
      </c>
      <c r="B1691" t="s">
        <v>537</v>
      </c>
      <c r="C1691" t="s">
        <v>12</v>
      </c>
      <c r="D1691">
        <v>0</v>
      </c>
      <c r="E1691" t="s">
        <v>231</v>
      </c>
      <c r="F1691" t="s">
        <v>232</v>
      </c>
      <c r="G1691" t="s">
        <v>233</v>
      </c>
      <c r="H1691" t="s">
        <v>234</v>
      </c>
    </row>
    <row r="1692" spans="1:9" x14ac:dyDescent="0.25">
      <c r="A1692" t="s">
        <v>21</v>
      </c>
      <c r="B1692" t="s">
        <v>537</v>
      </c>
      <c r="C1692" t="s">
        <v>12</v>
      </c>
      <c r="D1692">
        <v>445</v>
      </c>
      <c r="E1692" t="s">
        <v>71</v>
      </c>
      <c r="F1692" t="s">
        <v>72</v>
      </c>
      <c r="G1692" t="s">
        <v>73</v>
      </c>
      <c r="H1692" t="s">
        <v>74</v>
      </c>
      <c r="I1692">
        <v>5.3</v>
      </c>
    </row>
    <row r="1693" spans="1:9" x14ac:dyDescent="0.25">
      <c r="A1693" t="s">
        <v>10</v>
      </c>
      <c r="B1693" t="s">
        <v>537</v>
      </c>
      <c r="C1693" t="s">
        <v>12</v>
      </c>
      <c r="D1693">
        <v>445</v>
      </c>
      <c r="E1693" t="s">
        <v>235</v>
      </c>
      <c r="F1693" t="s">
        <v>236</v>
      </c>
      <c r="G1693" t="s">
        <v>237</v>
      </c>
      <c r="H1693" t="s">
        <v>238</v>
      </c>
    </row>
    <row r="1694" spans="1:9" x14ac:dyDescent="0.25">
      <c r="A1694" t="s">
        <v>17</v>
      </c>
      <c r="B1694" t="s">
        <v>537</v>
      </c>
      <c r="C1694" t="s">
        <v>12</v>
      </c>
      <c r="D1694">
        <v>445</v>
      </c>
      <c r="E1694" t="s">
        <v>87</v>
      </c>
      <c r="F1694" t="s">
        <v>88</v>
      </c>
      <c r="G1694" t="s">
        <v>20</v>
      </c>
      <c r="H1694" t="s">
        <v>16</v>
      </c>
    </row>
    <row r="1695" spans="1:9" x14ac:dyDescent="0.25">
      <c r="A1695" t="s">
        <v>35</v>
      </c>
      <c r="B1695" t="s">
        <v>537</v>
      </c>
      <c r="C1695" t="s">
        <v>12</v>
      </c>
      <c r="D1695">
        <v>0</v>
      </c>
      <c r="E1695" t="s">
        <v>239</v>
      </c>
      <c r="F1695" t="s">
        <v>240</v>
      </c>
      <c r="G1695" t="s">
        <v>241</v>
      </c>
      <c r="H1695" t="s">
        <v>242</v>
      </c>
      <c r="I1695">
        <v>10</v>
      </c>
    </row>
    <row r="1696" spans="1:9" x14ac:dyDescent="0.25">
      <c r="A1696" t="s">
        <v>17</v>
      </c>
      <c r="B1696" t="s">
        <v>538</v>
      </c>
      <c r="C1696" t="s">
        <v>12</v>
      </c>
      <c r="D1696">
        <v>0</v>
      </c>
      <c r="E1696" t="s">
        <v>225</v>
      </c>
      <c r="F1696" t="s">
        <v>226</v>
      </c>
      <c r="G1696" t="s">
        <v>20</v>
      </c>
      <c r="H1696" t="s">
        <v>16</v>
      </c>
    </row>
    <row r="1697" spans="1:9" x14ac:dyDescent="0.25">
      <c r="A1697" t="s">
        <v>17</v>
      </c>
      <c r="B1697" t="s">
        <v>538</v>
      </c>
      <c r="C1697" t="s">
        <v>12</v>
      </c>
      <c r="D1697">
        <v>0</v>
      </c>
      <c r="E1697" t="s">
        <v>18</v>
      </c>
      <c r="F1697" t="s">
        <v>19</v>
      </c>
      <c r="G1697" t="s">
        <v>20</v>
      </c>
      <c r="H1697" t="s">
        <v>16</v>
      </c>
    </row>
    <row r="1698" spans="1:9" x14ac:dyDescent="0.25">
      <c r="A1698" t="s">
        <v>17</v>
      </c>
      <c r="B1698" t="s">
        <v>538</v>
      </c>
      <c r="C1698" t="s">
        <v>12</v>
      </c>
      <c r="D1698">
        <v>5985</v>
      </c>
      <c r="E1698" t="s">
        <v>227</v>
      </c>
      <c r="F1698" t="s">
        <v>228</v>
      </c>
      <c r="G1698" t="s">
        <v>229</v>
      </c>
      <c r="H1698" t="s">
        <v>230</v>
      </c>
    </row>
    <row r="1699" spans="1:9" x14ac:dyDescent="0.25">
      <c r="A1699" t="s">
        <v>17</v>
      </c>
      <c r="B1699" t="s">
        <v>538</v>
      </c>
      <c r="C1699" t="s">
        <v>12</v>
      </c>
      <c r="D1699">
        <v>0</v>
      </c>
      <c r="E1699" t="s">
        <v>211</v>
      </c>
      <c r="F1699" t="s">
        <v>212</v>
      </c>
      <c r="G1699" t="s">
        <v>20</v>
      </c>
      <c r="H1699" t="s">
        <v>213</v>
      </c>
    </row>
    <row r="1700" spans="1:9" x14ac:dyDescent="0.25">
      <c r="A1700" t="s">
        <v>17</v>
      </c>
      <c r="B1700" t="s">
        <v>538</v>
      </c>
      <c r="C1700" t="s">
        <v>12</v>
      </c>
      <c r="D1700">
        <v>0</v>
      </c>
      <c r="E1700" t="s">
        <v>231</v>
      </c>
      <c r="F1700" t="s">
        <v>232</v>
      </c>
      <c r="G1700" t="s">
        <v>233</v>
      </c>
      <c r="H1700" t="s">
        <v>234</v>
      </c>
    </row>
    <row r="1701" spans="1:9" x14ac:dyDescent="0.25">
      <c r="A1701" t="s">
        <v>21</v>
      </c>
      <c r="B1701" t="s">
        <v>538</v>
      </c>
      <c r="C1701" t="s">
        <v>12</v>
      </c>
      <c r="D1701">
        <v>445</v>
      </c>
      <c r="E1701" t="s">
        <v>71</v>
      </c>
      <c r="F1701" t="s">
        <v>72</v>
      </c>
      <c r="G1701" t="s">
        <v>73</v>
      </c>
      <c r="H1701" t="s">
        <v>74</v>
      </c>
      <c r="I1701">
        <v>5.3</v>
      </c>
    </row>
    <row r="1702" spans="1:9" x14ac:dyDescent="0.25">
      <c r="A1702" t="s">
        <v>17</v>
      </c>
      <c r="B1702" t="s">
        <v>538</v>
      </c>
      <c r="C1702" t="s">
        <v>12</v>
      </c>
      <c r="D1702">
        <v>445</v>
      </c>
      <c r="E1702" t="s">
        <v>87</v>
      </c>
      <c r="F1702" t="s">
        <v>88</v>
      </c>
      <c r="G1702" t="s">
        <v>20</v>
      </c>
      <c r="H1702" t="s">
        <v>16</v>
      </c>
    </row>
    <row r="1703" spans="1:9" x14ac:dyDescent="0.25">
      <c r="A1703" t="s">
        <v>17</v>
      </c>
      <c r="B1703" t="s">
        <v>539</v>
      </c>
      <c r="C1703" t="s">
        <v>12</v>
      </c>
      <c r="D1703">
        <v>0</v>
      </c>
      <c r="E1703" t="s">
        <v>225</v>
      </c>
      <c r="F1703" t="s">
        <v>226</v>
      </c>
      <c r="G1703" t="s">
        <v>20</v>
      </c>
      <c r="H1703" t="s">
        <v>16</v>
      </c>
    </row>
    <row r="1704" spans="1:9" x14ac:dyDescent="0.25">
      <c r="A1704" t="s">
        <v>17</v>
      </c>
      <c r="B1704" t="s">
        <v>539</v>
      </c>
      <c r="C1704" t="s">
        <v>12</v>
      </c>
      <c r="D1704">
        <v>0</v>
      </c>
      <c r="E1704" t="s">
        <v>18</v>
      </c>
      <c r="F1704" t="s">
        <v>19</v>
      </c>
      <c r="G1704" t="s">
        <v>20</v>
      </c>
      <c r="H1704" t="s">
        <v>16</v>
      </c>
    </row>
    <row r="1705" spans="1:9" x14ac:dyDescent="0.25">
      <c r="A1705" t="s">
        <v>17</v>
      </c>
      <c r="B1705" t="s">
        <v>539</v>
      </c>
      <c r="C1705" t="s">
        <v>12</v>
      </c>
      <c r="D1705">
        <v>5985</v>
      </c>
      <c r="E1705" t="s">
        <v>227</v>
      </c>
      <c r="F1705" t="s">
        <v>228</v>
      </c>
      <c r="G1705" t="s">
        <v>229</v>
      </c>
      <c r="H1705" t="s">
        <v>230</v>
      </c>
    </row>
    <row r="1706" spans="1:9" x14ac:dyDescent="0.25">
      <c r="A1706" t="s">
        <v>17</v>
      </c>
      <c r="B1706" t="s">
        <v>539</v>
      </c>
      <c r="C1706" t="s">
        <v>12</v>
      </c>
      <c r="D1706">
        <v>0</v>
      </c>
      <c r="E1706" t="s">
        <v>211</v>
      </c>
      <c r="F1706" t="s">
        <v>212</v>
      </c>
      <c r="G1706" t="s">
        <v>20</v>
      </c>
      <c r="H1706" t="s">
        <v>213</v>
      </c>
    </row>
    <row r="1707" spans="1:9" x14ac:dyDescent="0.25">
      <c r="A1707" t="s">
        <v>17</v>
      </c>
      <c r="B1707" t="s">
        <v>539</v>
      </c>
      <c r="C1707" t="s">
        <v>12</v>
      </c>
      <c r="D1707">
        <v>0</v>
      </c>
      <c r="E1707" t="s">
        <v>231</v>
      </c>
      <c r="F1707" t="s">
        <v>232</v>
      </c>
      <c r="G1707" t="s">
        <v>233</v>
      </c>
      <c r="H1707" t="s">
        <v>234</v>
      </c>
    </row>
    <row r="1708" spans="1:9" x14ac:dyDescent="0.25">
      <c r="A1708" t="s">
        <v>21</v>
      </c>
      <c r="B1708" t="s">
        <v>539</v>
      </c>
      <c r="C1708" t="s">
        <v>12</v>
      </c>
      <c r="D1708">
        <v>445</v>
      </c>
      <c r="E1708" t="s">
        <v>71</v>
      </c>
      <c r="F1708" t="s">
        <v>72</v>
      </c>
      <c r="G1708" t="s">
        <v>73</v>
      </c>
      <c r="H1708" t="s">
        <v>74</v>
      </c>
      <c r="I1708">
        <v>5.3</v>
      </c>
    </row>
    <row r="1709" spans="1:9" x14ac:dyDescent="0.25">
      <c r="A1709" t="s">
        <v>17</v>
      </c>
      <c r="B1709" t="s">
        <v>539</v>
      </c>
      <c r="C1709" t="s">
        <v>12</v>
      </c>
      <c r="D1709">
        <v>445</v>
      </c>
      <c r="E1709" t="s">
        <v>87</v>
      </c>
      <c r="F1709" t="s">
        <v>88</v>
      </c>
      <c r="G1709" t="s">
        <v>20</v>
      </c>
      <c r="H1709" t="s">
        <v>16</v>
      </c>
    </row>
    <row r="1710" spans="1:9" x14ac:dyDescent="0.25">
      <c r="A1710" t="s">
        <v>17</v>
      </c>
      <c r="B1710" t="s">
        <v>540</v>
      </c>
      <c r="C1710" t="s">
        <v>12</v>
      </c>
      <c r="D1710">
        <v>0</v>
      </c>
      <c r="E1710" t="s">
        <v>225</v>
      </c>
      <c r="F1710" t="s">
        <v>226</v>
      </c>
      <c r="G1710" t="s">
        <v>20</v>
      </c>
      <c r="H1710" t="s">
        <v>16</v>
      </c>
    </row>
    <row r="1711" spans="1:9" x14ac:dyDescent="0.25">
      <c r="A1711" t="s">
        <v>17</v>
      </c>
      <c r="B1711" t="s">
        <v>540</v>
      </c>
      <c r="C1711" t="s">
        <v>12</v>
      </c>
      <c r="D1711">
        <v>0</v>
      </c>
      <c r="E1711" t="s">
        <v>18</v>
      </c>
      <c r="F1711" t="s">
        <v>19</v>
      </c>
      <c r="G1711" t="s">
        <v>20</v>
      </c>
      <c r="H1711" t="s">
        <v>16</v>
      </c>
    </row>
    <row r="1712" spans="1:9" x14ac:dyDescent="0.25">
      <c r="A1712" t="s">
        <v>17</v>
      </c>
      <c r="B1712" t="s">
        <v>540</v>
      </c>
      <c r="C1712" t="s">
        <v>12</v>
      </c>
      <c r="D1712">
        <v>0</v>
      </c>
      <c r="E1712" t="s">
        <v>211</v>
      </c>
      <c r="F1712" t="s">
        <v>212</v>
      </c>
      <c r="G1712" t="s">
        <v>20</v>
      </c>
      <c r="H1712" t="s">
        <v>213</v>
      </c>
    </row>
    <row r="1713" spans="1:9" x14ac:dyDescent="0.25">
      <c r="A1713" t="s">
        <v>17</v>
      </c>
      <c r="B1713" t="s">
        <v>540</v>
      </c>
      <c r="C1713" t="s">
        <v>12</v>
      </c>
      <c r="D1713">
        <v>0</v>
      </c>
      <c r="E1713" t="s">
        <v>250</v>
      </c>
      <c r="F1713" t="s">
        <v>251</v>
      </c>
      <c r="G1713" t="s">
        <v>252</v>
      </c>
      <c r="H1713" t="s">
        <v>16</v>
      </c>
    </row>
    <row r="1714" spans="1:9" x14ac:dyDescent="0.25">
      <c r="A1714" t="s">
        <v>17</v>
      </c>
      <c r="B1714" t="s">
        <v>541</v>
      </c>
      <c r="C1714" t="s">
        <v>12</v>
      </c>
      <c r="D1714">
        <v>0</v>
      </c>
      <c r="E1714" t="s">
        <v>225</v>
      </c>
      <c r="F1714" t="s">
        <v>226</v>
      </c>
      <c r="G1714" t="s">
        <v>20</v>
      </c>
      <c r="H1714" t="s">
        <v>16</v>
      </c>
    </row>
    <row r="1715" spans="1:9" x14ac:dyDescent="0.25">
      <c r="A1715" t="s">
        <v>17</v>
      </c>
      <c r="B1715" t="s">
        <v>541</v>
      </c>
      <c r="C1715" t="s">
        <v>12</v>
      </c>
      <c r="D1715">
        <v>0</v>
      </c>
      <c r="E1715" t="s">
        <v>18</v>
      </c>
      <c r="F1715" t="s">
        <v>19</v>
      </c>
      <c r="G1715" t="s">
        <v>20</v>
      </c>
      <c r="H1715" t="s">
        <v>16</v>
      </c>
    </row>
    <row r="1716" spans="1:9" x14ac:dyDescent="0.25">
      <c r="A1716" t="s">
        <v>17</v>
      </c>
      <c r="B1716" t="s">
        <v>541</v>
      </c>
      <c r="C1716" t="s">
        <v>12</v>
      </c>
      <c r="D1716">
        <v>5985</v>
      </c>
      <c r="E1716" t="s">
        <v>227</v>
      </c>
      <c r="F1716" t="s">
        <v>228</v>
      </c>
      <c r="G1716" t="s">
        <v>229</v>
      </c>
      <c r="H1716" t="s">
        <v>230</v>
      </c>
    </row>
    <row r="1717" spans="1:9" x14ac:dyDescent="0.25">
      <c r="A1717" t="s">
        <v>17</v>
      </c>
      <c r="B1717" t="s">
        <v>541</v>
      </c>
      <c r="C1717" t="s">
        <v>12</v>
      </c>
      <c r="D1717">
        <v>0</v>
      </c>
      <c r="E1717" t="s">
        <v>211</v>
      </c>
      <c r="F1717" t="s">
        <v>212</v>
      </c>
      <c r="G1717" t="s">
        <v>20</v>
      </c>
      <c r="H1717" t="s">
        <v>213</v>
      </c>
    </row>
    <row r="1718" spans="1:9" x14ac:dyDescent="0.25">
      <c r="A1718" t="s">
        <v>17</v>
      </c>
      <c r="B1718" t="s">
        <v>541</v>
      </c>
      <c r="C1718" t="s">
        <v>12</v>
      </c>
      <c r="D1718">
        <v>0</v>
      </c>
      <c r="E1718" t="s">
        <v>231</v>
      </c>
      <c r="F1718" t="s">
        <v>232</v>
      </c>
      <c r="G1718" t="s">
        <v>233</v>
      </c>
      <c r="H1718" t="s">
        <v>234</v>
      </c>
    </row>
    <row r="1719" spans="1:9" x14ac:dyDescent="0.25">
      <c r="A1719" t="s">
        <v>21</v>
      </c>
      <c r="B1719" t="s">
        <v>541</v>
      </c>
      <c r="C1719" t="s">
        <v>12</v>
      </c>
      <c r="D1719">
        <v>445</v>
      </c>
      <c r="E1719" t="s">
        <v>71</v>
      </c>
      <c r="F1719" t="s">
        <v>72</v>
      </c>
      <c r="G1719" t="s">
        <v>73</v>
      </c>
      <c r="H1719" t="s">
        <v>74</v>
      </c>
      <c r="I1719">
        <v>5.3</v>
      </c>
    </row>
    <row r="1720" spans="1:9" x14ac:dyDescent="0.25">
      <c r="A1720" t="s">
        <v>17</v>
      </c>
      <c r="B1720" t="s">
        <v>541</v>
      </c>
      <c r="C1720" t="s">
        <v>12</v>
      </c>
      <c r="D1720">
        <v>445</v>
      </c>
      <c r="E1720" t="s">
        <v>87</v>
      </c>
      <c r="F1720" t="s">
        <v>88</v>
      </c>
      <c r="G1720" t="s">
        <v>20</v>
      </c>
      <c r="H1720" t="s">
        <v>16</v>
      </c>
    </row>
    <row r="1721" spans="1:9" x14ac:dyDescent="0.25">
      <c r="A1721" t="s">
        <v>17</v>
      </c>
      <c r="B1721" t="s">
        <v>542</v>
      </c>
      <c r="C1721" t="s">
        <v>12</v>
      </c>
      <c r="D1721">
        <v>0</v>
      </c>
      <c r="E1721" t="s">
        <v>225</v>
      </c>
      <c r="F1721" t="s">
        <v>226</v>
      </c>
      <c r="G1721" t="s">
        <v>20</v>
      </c>
      <c r="H1721" t="s">
        <v>16</v>
      </c>
    </row>
    <row r="1722" spans="1:9" x14ac:dyDescent="0.25">
      <c r="A1722" t="s">
        <v>17</v>
      </c>
      <c r="B1722" t="s">
        <v>542</v>
      </c>
      <c r="C1722" t="s">
        <v>12</v>
      </c>
      <c r="D1722">
        <v>0</v>
      </c>
      <c r="E1722" t="s">
        <v>18</v>
      </c>
      <c r="F1722" t="s">
        <v>19</v>
      </c>
      <c r="G1722" t="s">
        <v>20</v>
      </c>
      <c r="H1722" t="s">
        <v>16</v>
      </c>
    </row>
    <row r="1723" spans="1:9" x14ac:dyDescent="0.25">
      <c r="A1723" t="s">
        <v>17</v>
      </c>
      <c r="B1723" t="s">
        <v>542</v>
      </c>
      <c r="C1723" t="s">
        <v>12</v>
      </c>
      <c r="D1723">
        <v>5985</v>
      </c>
      <c r="E1723" t="s">
        <v>227</v>
      </c>
      <c r="F1723" t="s">
        <v>228</v>
      </c>
      <c r="G1723" t="s">
        <v>229</v>
      </c>
      <c r="H1723" t="s">
        <v>230</v>
      </c>
    </row>
    <row r="1724" spans="1:9" x14ac:dyDescent="0.25">
      <c r="A1724" t="s">
        <v>17</v>
      </c>
      <c r="B1724" t="s">
        <v>542</v>
      </c>
      <c r="C1724" t="s">
        <v>12</v>
      </c>
      <c r="D1724">
        <v>0</v>
      </c>
      <c r="E1724" t="s">
        <v>211</v>
      </c>
      <c r="F1724" t="s">
        <v>212</v>
      </c>
      <c r="G1724" t="s">
        <v>20</v>
      </c>
      <c r="H1724" t="s">
        <v>213</v>
      </c>
    </row>
    <row r="1725" spans="1:9" x14ac:dyDescent="0.25">
      <c r="A1725" t="s">
        <v>17</v>
      </c>
      <c r="B1725" t="s">
        <v>542</v>
      </c>
      <c r="C1725" t="s">
        <v>12</v>
      </c>
      <c r="D1725">
        <v>0</v>
      </c>
      <c r="E1725" t="s">
        <v>231</v>
      </c>
      <c r="F1725" t="s">
        <v>232</v>
      </c>
      <c r="G1725" t="s">
        <v>233</v>
      </c>
      <c r="H1725" t="s">
        <v>234</v>
      </c>
    </row>
    <row r="1726" spans="1:9" x14ac:dyDescent="0.25">
      <c r="A1726" t="s">
        <v>21</v>
      </c>
      <c r="B1726" t="s">
        <v>542</v>
      </c>
      <c r="C1726" t="s">
        <v>12</v>
      </c>
      <c r="D1726">
        <v>445</v>
      </c>
      <c r="E1726" t="s">
        <v>71</v>
      </c>
      <c r="F1726" t="s">
        <v>72</v>
      </c>
      <c r="G1726" t="s">
        <v>73</v>
      </c>
      <c r="H1726" t="s">
        <v>74</v>
      </c>
      <c r="I1726">
        <v>5.3</v>
      </c>
    </row>
    <row r="1727" spans="1:9" x14ac:dyDescent="0.25">
      <c r="A1727" t="s">
        <v>17</v>
      </c>
      <c r="B1727" t="s">
        <v>542</v>
      </c>
      <c r="C1727" t="s">
        <v>12</v>
      </c>
      <c r="D1727">
        <v>445</v>
      </c>
      <c r="E1727" t="s">
        <v>87</v>
      </c>
      <c r="F1727" t="s">
        <v>88</v>
      </c>
      <c r="G1727" t="s">
        <v>20</v>
      </c>
      <c r="H1727" t="s">
        <v>16</v>
      </c>
    </row>
    <row r="1728" spans="1:9" x14ac:dyDescent="0.25">
      <c r="A1728" t="s">
        <v>17</v>
      </c>
      <c r="B1728" t="s">
        <v>543</v>
      </c>
      <c r="C1728" t="s">
        <v>12</v>
      </c>
      <c r="D1728">
        <v>0</v>
      </c>
      <c r="E1728" t="s">
        <v>225</v>
      </c>
      <c r="F1728" t="s">
        <v>226</v>
      </c>
      <c r="G1728" t="s">
        <v>20</v>
      </c>
      <c r="H1728" t="s">
        <v>16</v>
      </c>
    </row>
    <row r="1729" spans="1:9" x14ac:dyDescent="0.25">
      <c r="A1729" t="s">
        <v>17</v>
      </c>
      <c r="B1729" t="s">
        <v>543</v>
      </c>
      <c r="C1729" t="s">
        <v>12</v>
      </c>
      <c r="D1729">
        <v>0</v>
      </c>
      <c r="E1729" t="s">
        <v>18</v>
      </c>
      <c r="F1729" t="s">
        <v>19</v>
      </c>
      <c r="G1729" t="s">
        <v>20</v>
      </c>
      <c r="H1729" t="s">
        <v>16</v>
      </c>
    </row>
    <row r="1730" spans="1:9" x14ac:dyDescent="0.25">
      <c r="A1730" t="s">
        <v>17</v>
      </c>
      <c r="B1730" t="s">
        <v>543</v>
      </c>
      <c r="C1730" t="s">
        <v>12</v>
      </c>
      <c r="D1730">
        <v>5985</v>
      </c>
      <c r="E1730" t="s">
        <v>227</v>
      </c>
      <c r="F1730" t="s">
        <v>228</v>
      </c>
      <c r="G1730" t="s">
        <v>229</v>
      </c>
      <c r="H1730" t="s">
        <v>230</v>
      </c>
    </row>
    <row r="1731" spans="1:9" x14ac:dyDescent="0.25">
      <c r="A1731" t="s">
        <v>17</v>
      </c>
      <c r="B1731" t="s">
        <v>543</v>
      </c>
      <c r="C1731" t="s">
        <v>12</v>
      </c>
      <c r="D1731">
        <v>0</v>
      </c>
      <c r="E1731" t="s">
        <v>211</v>
      </c>
      <c r="F1731" t="s">
        <v>212</v>
      </c>
      <c r="G1731" t="s">
        <v>20</v>
      </c>
      <c r="H1731" t="s">
        <v>213</v>
      </c>
    </row>
    <row r="1732" spans="1:9" x14ac:dyDescent="0.25">
      <c r="A1732" t="s">
        <v>17</v>
      </c>
      <c r="B1732" t="s">
        <v>543</v>
      </c>
      <c r="C1732" t="s">
        <v>12</v>
      </c>
      <c r="D1732">
        <v>0</v>
      </c>
      <c r="E1732" t="s">
        <v>231</v>
      </c>
      <c r="F1732" t="s">
        <v>232</v>
      </c>
      <c r="G1732" t="s">
        <v>233</v>
      </c>
      <c r="H1732" t="s">
        <v>234</v>
      </c>
    </row>
    <row r="1733" spans="1:9" x14ac:dyDescent="0.25">
      <c r="A1733" t="s">
        <v>21</v>
      </c>
      <c r="B1733" t="s">
        <v>543</v>
      </c>
      <c r="C1733" t="s">
        <v>12</v>
      </c>
      <c r="D1733">
        <v>445</v>
      </c>
      <c r="E1733" t="s">
        <v>71</v>
      </c>
      <c r="F1733" t="s">
        <v>72</v>
      </c>
      <c r="G1733" t="s">
        <v>73</v>
      </c>
      <c r="H1733" t="s">
        <v>74</v>
      </c>
      <c r="I1733">
        <v>5.3</v>
      </c>
    </row>
    <row r="1734" spans="1:9" x14ac:dyDescent="0.25">
      <c r="A1734" t="s">
        <v>17</v>
      </c>
      <c r="B1734" t="s">
        <v>543</v>
      </c>
      <c r="C1734" t="s">
        <v>12</v>
      </c>
      <c r="D1734">
        <v>445</v>
      </c>
      <c r="E1734" t="s">
        <v>87</v>
      </c>
      <c r="F1734" t="s">
        <v>88</v>
      </c>
      <c r="G1734" t="s">
        <v>20</v>
      </c>
      <c r="H1734" t="s">
        <v>16</v>
      </c>
    </row>
    <row r="1735" spans="1:9" x14ac:dyDescent="0.25">
      <c r="A1735" t="s">
        <v>17</v>
      </c>
      <c r="B1735" t="s">
        <v>544</v>
      </c>
      <c r="C1735" t="s">
        <v>12</v>
      </c>
      <c r="D1735">
        <v>0</v>
      </c>
      <c r="E1735" t="s">
        <v>225</v>
      </c>
      <c r="F1735" t="s">
        <v>226</v>
      </c>
      <c r="G1735" t="s">
        <v>20</v>
      </c>
      <c r="H1735" t="s">
        <v>16</v>
      </c>
    </row>
    <row r="1736" spans="1:9" x14ac:dyDescent="0.25">
      <c r="A1736" t="s">
        <v>17</v>
      </c>
      <c r="B1736" t="s">
        <v>544</v>
      </c>
      <c r="C1736" t="s">
        <v>12</v>
      </c>
      <c r="D1736">
        <v>0</v>
      </c>
      <c r="E1736" t="s">
        <v>18</v>
      </c>
      <c r="F1736" t="s">
        <v>19</v>
      </c>
      <c r="G1736" t="s">
        <v>20</v>
      </c>
      <c r="H1736" t="s">
        <v>16</v>
      </c>
    </row>
    <row r="1737" spans="1:9" x14ac:dyDescent="0.25">
      <c r="A1737" t="s">
        <v>17</v>
      </c>
      <c r="B1737" t="s">
        <v>544</v>
      </c>
      <c r="C1737" t="s">
        <v>12</v>
      </c>
      <c r="D1737">
        <v>5985</v>
      </c>
      <c r="E1737" t="s">
        <v>227</v>
      </c>
      <c r="F1737" t="s">
        <v>228</v>
      </c>
      <c r="G1737" t="s">
        <v>229</v>
      </c>
      <c r="H1737" t="s">
        <v>230</v>
      </c>
    </row>
    <row r="1738" spans="1:9" x14ac:dyDescent="0.25">
      <c r="A1738" t="s">
        <v>17</v>
      </c>
      <c r="B1738" t="s">
        <v>544</v>
      </c>
      <c r="C1738" t="s">
        <v>12</v>
      </c>
      <c r="D1738">
        <v>0</v>
      </c>
      <c r="E1738" t="s">
        <v>211</v>
      </c>
      <c r="F1738" t="s">
        <v>212</v>
      </c>
      <c r="G1738" t="s">
        <v>20</v>
      </c>
      <c r="H1738" t="s">
        <v>213</v>
      </c>
    </row>
    <row r="1739" spans="1:9" x14ac:dyDescent="0.25">
      <c r="A1739" t="s">
        <v>17</v>
      </c>
      <c r="B1739" t="s">
        <v>544</v>
      </c>
      <c r="C1739" t="s">
        <v>12</v>
      </c>
      <c r="D1739">
        <v>0</v>
      </c>
      <c r="E1739" t="s">
        <v>231</v>
      </c>
      <c r="F1739" t="s">
        <v>232</v>
      </c>
      <c r="G1739" t="s">
        <v>233</v>
      </c>
      <c r="H1739" t="s">
        <v>234</v>
      </c>
    </row>
    <row r="1740" spans="1:9" x14ac:dyDescent="0.25">
      <c r="A1740" t="s">
        <v>17</v>
      </c>
      <c r="B1740" t="s">
        <v>544</v>
      </c>
      <c r="C1740" t="s">
        <v>12</v>
      </c>
      <c r="D1740">
        <v>0</v>
      </c>
      <c r="E1740" t="s">
        <v>250</v>
      </c>
      <c r="F1740" t="s">
        <v>251</v>
      </c>
      <c r="G1740" t="s">
        <v>252</v>
      </c>
      <c r="H1740" t="s">
        <v>16</v>
      </c>
    </row>
    <row r="1741" spans="1:9" x14ac:dyDescent="0.25">
      <c r="A1741" t="s">
        <v>21</v>
      </c>
      <c r="B1741" t="s">
        <v>544</v>
      </c>
      <c r="C1741" t="s">
        <v>12</v>
      </c>
      <c r="D1741">
        <v>445</v>
      </c>
      <c r="E1741" t="s">
        <v>71</v>
      </c>
      <c r="F1741" t="s">
        <v>72</v>
      </c>
      <c r="G1741" t="s">
        <v>73</v>
      </c>
      <c r="H1741" t="s">
        <v>74</v>
      </c>
      <c r="I1741">
        <v>5.3</v>
      </c>
    </row>
    <row r="1742" spans="1:9" x14ac:dyDescent="0.25">
      <c r="A1742" t="s">
        <v>17</v>
      </c>
      <c r="B1742" t="s">
        <v>544</v>
      </c>
      <c r="C1742" t="s">
        <v>12</v>
      </c>
      <c r="D1742">
        <v>445</v>
      </c>
      <c r="E1742" t="s">
        <v>87</v>
      </c>
      <c r="F1742" t="s">
        <v>88</v>
      </c>
      <c r="G1742" t="s">
        <v>20</v>
      </c>
      <c r="H1742" t="s">
        <v>16</v>
      </c>
    </row>
    <row r="1743" spans="1:9" x14ac:dyDescent="0.25">
      <c r="A1743" t="s">
        <v>17</v>
      </c>
      <c r="B1743" t="s">
        <v>545</v>
      </c>
      <c r="C1743" t="s">
        <v>12</v>
      </c>
      <c r="D1743">
        <v>0</v>
      </c>
      <c r="E1743" t="s">
        <v>225</v>
      </c>
      <c r="F1743" t="s">
        <v>226</v>
      </c>
      <c r="G1743" t="s">
        <v>20</v>
      </c>
      <c r="H1743" t="s">
        <v>16</v>
      </c>
    </row>
    <row r="1744" spans="1:9" x14ac:dyDescent="0.25">
      <c r="A1744" t="s">
        <v>17</v>
      </c>
      <c r="B1744" t="s">
        <v>545</v>
      </c>
      <c r="C1744" t="s">
        <v>12</v>
      </c>
      <c r="D1744">
        <v>0</v>
      </c>
      <c r="E1744" t="s">
        <v>18</v>
      </c>
      <c r="F1744" t="s">
        <v>19</v>
      </c>
      <c r="G1744" t="s">
        <v>20</v>
      </c>
      <c r="H1744" t="s">
        <v>16</v>
      </c>
    </row>
    <row r="1745" spans="1:9" x14ac:dyDescent="0.25">
      <c r="A1745" t="s">
        <v>17</v>
      </c>
      <c r="B1745" t="s">
        <v>545</v>
      </c>
      <c r="C1745" t="s">
        <v>12</v>
      </c>
      <c r="D1745">
        <v>5985</v>
      </c>
      <c r="E1745" t="s">
        <v>227</v>
      </c>
      <c r="F1745" t="s">
        <v>228</v>
      </c>
      <c r="G1745" t="s">
        <v>229</v>
      </c>
      <c r="H1745" t="s">
        <v>230</v>
      </c>
    </row>
    <row r="1746" spans="1:9" x14ac:dyDescent="0.25">
      <c r="A1746" t="s">
        <v>17</v>
      </c>
      <c r="B1746" t="s">
        <v>545</v>
      </c>
      <c r="C1746" t="s">
        <v>12</v>
      </c>
      <c r="D1746">
        <v>0</v>
      </c>
      <c r="E1746" t="s">
        <v>211</v>
      </c>
      <c r="F1746" t="s">
        <v>212</v>
      </c>
      <c r="G1746" t="s">
        <v>20</v>
      </c>
      <c r="H1746" t="s">
        <v>213</v>
      </c>
    </row>
    <row r="1747" spans="1:9" x14ac:dyDescent="0.25">
      <c r="A1747" t="s">
        <v>17</v>
      </c>
      <c r="B1747" t="s">
        <v>545</v>
      </c>
      <c r="C1747" t="s">
        <v>12</v>
      </c>
      <c r="D1747">
        <v>0</v>
      </c>
      <c r="E1747" t="s">
        <v>231</v>
      </c>
      <c r="F1747" t="s">
        <v>232</v>
      </c>
      <c r="G1747" t="s">
        <v>233</v>
      </c>
      <c r="H1747" t="s">
        <v>234</v>
      </c>
    </row>
    <row r="1748" spans="1:9" x14ac:dyDescent="0.25">
      <c r="A1748" t="s">
        <v>21</v>
      </c>
      <c r="B1748" t="s">
        <v>545</v>
      </c>
      <c r="C1748" t="s">
        <v>12</v>
      </c>
      <c r="D1748">
        <v>445</v>
      </c>
      <c r="E1748" t="s">
        <v>71</v>
      </c>
      <c r="F1748" t="s">
        <v>72</v>
      </c>
      <c r="G1748" t="s">
        <v>73</v>
      </c>
      <c r="H1748" t="s">
        <v>74</v>
      </c>
      <c r="I1748">
        <v>5.3</v>
      </c>
    </row>
    <row r="1749" spans="1:9" x14ac:dyDescent="0.25">
      <c r="A1749" t="s">
        <v>17</v>
      </c>
      <c r="B1749" t="s">
        <v>545</v>
      </c>
      <c r="C1749" t="s">
        <v>12</v>
      </c>
      <c r="D1749">
        <v>445</v>
      </c>
      <c r="E1749" t="s">
        <v>87</v>
      </c>
      <c r="F1749" t="s">
        <v>88</v>
      </c>
      <c r="G1749" t="s">
        <v>20</v>
      </c>
      <c r="H1749" t="s">
        <v>16</v>
      </c>
    </row>
    <row r="1750" spans="1:9" x14ac:dyDescent="0.25">
      <c r="A1750" t="s">
        <v>17</v>
      </c>
      <c r="B1750" t="s">
        <v>546</v>
      </c>
      <c r="C1750" t="s">
        <v>12</v>
      </c>
      <c r="D1750">
        <v>0</v>
      </c>
      <c r="E1750" t="s">
        <v>225</v>
      </c>
      <c r="F1750" t="s">
        <v>226</v>
      </c>
      <c r="G1750" t="s">
        <v>20</v>
      </c>
      <c r="H1750" t="s">
        <v>16</v>
      </c>
    </row>
    <row r="1751" spans="1:9" x14ac:dyDescent="0.25">
      <c r="A1751" t="s">
        <v>17</v>
      </c>
      <c r="B1751" t="s">
        <v>546</v>
      </c>
      <c r="C1751" t="s">
        <v>12</v>
      </c>
      <c r="D1751">
        <v>0</v>
      </c>
      <c r="E1751" t="s">
        <v>18</v>
      </c>
      <c r="F1751" t="s">
        <v>19</v>
      </c>
      <c r="G1751" t="s">
        <v>20</v>
      </c>
      <c r="H1751" t="s">
        <v>16</v>
      </c>
    </row>
    <row r="1752" spans="1:9" x14ac:dyDescent="0.25">
      <c r="A1752" t="s">
        <v>17</v>
      </c>
      <c r="B1752" t="s">
        <v>546</v>
      </c>
      <c r="C1752" t="s">
        <v>12</v>
      </c>
      <c r="D1752">
        <v>5985</v>
      </c>
      <c r="E1752" t="s">
        <v>227</v>
      </c>
      <c r="F1752" t="s">
        <v>228</v>
      </c>
      <c r="G1752" t="s">
        <v>229</v>
      </c>
      <c r="H1752" t="s">
        <v>230</v>
      </c>
    </row>
    <row r="1753" spans="1:9" x14ac:dyDescent="0.25">
      <c r="A1753" t="s">
        <v>17</v>
      </c>
      <c r="B1753" t="s">
        <v>546</v>
      </c>
      <c r="C1753" t="s">
        <v>12</v>
      </c>
      <c r="D1753">
        <v>0</v>
      </c>
      <c r="E1753" t="s">
        <v>211</v>
      </c>
      <c r="F1753" t="s">
        <v>212</v>
      </c>
      <c r="G1753" t="s">
        <v>20</v>
      </c>
      <c r="H1753" t="s">
        <v>213</v>
      </c>
    </row>
    <row r="1754" spans="1:9" x14ac:dyDescent="0.25">
      <c r="A1754" t="s">
        <v>17</v>
      </c>
      <c r="B1754" t="s">
        <v>546</v>
      </c>
      <c r="C1754" t="s">
        <v>12</v>
      </c>
      <c r="D1754">
        <v>0</v>
      </c>
      <c r="E1754" t="s">
        <v>231</v>
      </c>
      <c r="F1754" t="s">
        <v>232</v>
      </c>
      <c r="G1754" t="s">
        <v>233</v>
      </c>
      <c r="H1754" t="s">
        <v>234</v>
      </c>
    </row>
    <row r="1755" spans="1:9" x14ac:dyDescent="0.25">
      <c r="A1755" t="s">
        <v>21</v>
      </c>
      <c r="B1755" t="s">
        <v>546</v>
      </c>
      <c r="C1755" t="s">
        <v>12</v>
      </c>
      <c r="D1755">
        <v>445</v>
      </c>
      <c r="E1755" t="s">
        <v>71</v>
      </c>
      <c r="F1755" t="s">
        <v>72</v>
      </c>
      <c r="G1755" t="s">
        <v>73</v>
      </c>
      <c r="H1755" t="s">
        <v>74</v>
      </c>
      <c r="I1755">
        <v>5.3</v>
      </c>
    </row>
    <row r="1756" spans="1:9" x14ac:dyDescent="0.25">
      <c r="A1756" t="s">
        <v>17</v>
      </c>
      <c r="B1756" t="s">
        <v>546</v>
      </c>
      <c r="C1756" t="s">
        <v>12</v>
      </c>
      <c r="D1756">
        <v>445</v>
      </c>
      <c r="E1756" t="s">
        <v>87</v>
      </c>
      <c r="F1756" t="s">
        <v>88</v>
      </c>
      <c r="G1756" t="s">
        <v>20</v>
      </c>
      <c r="H1756" t="s">
        <v>16</v>
      </c>
    </row>
    <row r="1757" spans="1:9" x14ac:dyDescent="0.25">
      <c r="A1757" t="s">
        <v>17</v>
      </c>
      <c r="B1757" t="s">
        <v>547</v>
      </c>
      <c r="C1757" t="s">
        <v>12</v>
      </c>
      <c r="D1757">
        <v>0</v>
      </c>
      <c r="E1757" t="s">
        <v>225</v>
      </c>
      <c r="F1757" t="s">
        <v>226</v>
      </c>
      <c r="G1757" t="s">
        <v>20</v>
      </c>
      <c r="H1757" t="s">
        <v>16</v>
      </c>
    </row>
    <row r="1758" spans="1:9" x14ac:dyDescent="0.25">
      <c r="A1758" t="s">
        <v>17</v>
      </c>
      <c r="B1758" t="s">
        <v>547</v>
      </c>
      <c r="C1758" t="s">
        <v>12</v>
      </c>
      <c r="D1758">
        <v>0</v>
      </c>
      <c r="E1758" t="s">
        <v>18</v>
      </c>
      <c r="F1758" t="s">
        <v>19</v>
      </c>
      <c r="G1758" t="s">
        <v>20</v>
      </c>
      <c r="H1758" t="s">
        <v>16</v>
      </c>
    </row>
    <row r="1759" spans="1:9" x14ac:dyDescent="0.25">
      <c r="A1759" t="s">
        <v>35</v>
      </c>
      <c r="B1759" t="s">
        <v>547</v>
      </c>
      <c r="C1759" t="s">
        <v>12</v>
      </c>
      <c r="D1759">
        <v>9000</v>
      </c>
      <c r="E1759" t="s">
        <v>106</v>
      </c>
      <c r="F1759" t="s">
        <v>107</v>
      </c>
      <c r="G1759" t="s">
        <v>108</v>
      </c>
      <c r="H1759" t="s">
        <v>109</v>
      </c>
      <c r="I1759">
        <v>9.8000000000000007</v>
      </c>
    </row>
    <row r="1760" spans="1:9" x14ac:dyDescent="0.25">
      <c r="A1760" t="s">
        <v>21</v>
      </c>
      <c r="B1760" t="s">
        <v>547</v>
      </c>
      <c r="C1760" t="s">
        <v>12</v>
      </c>
      <c r="D1760">
        <v>9000</v>
      </c>
      <c r="E1760" t="s">
        <v>264</v>
      </c>
      <c r="F1760" t="s">
        <v>265</v>
      </c>
      <c r="G1760" t="s">
        <v>266</v>
      </c>
      <c r="H1760" t="s">
        <v>267</v>
      </c>
      <c r="I1760">
        <v>5.3</v>
      </c>
    </row>
    <row r="1761" spans="1:10" x14ac:dyDescent="0.25">
      <c r="A1761" t="s">
        <v>17</v>
      </c>
      <c r="B1761" t="s">
        <v>547</v>
      </c>
      <c r="C1761" t="s">
        <v>12</v>
      </c>
      <c r="D1761">
        <v>5985</v>
      </c>
      <c r="E1761" t="s">
        <v>227</v>
      </c>
      <c r="F1761" t="s">
        <v>228</v>
      </c>
      <c r="G1761" t="s">
        <v>229</v>
      </c>
      <c r="H1761" t="s">
        <v>230</v>
      </c>
    </row>
    <row r="1762" spans="1:10" x14ac:dyDescent="0.25">
      <c r="A1762" t="s">
        <v>42</v>
      </c>
      <c r="B1762" t="s">
        <v>547</v>
      </c>
      <c r="C1762" t="s">
        <v>12</v>
      </c>
      <c r="D1762">
        <v>9000</v>
      </c>
      <c r="E1762" t="s">
        <v>113</v>
      </c>
      <c r="F1762" t="s">
        <v>114</v>
      </c>
      <c r="G1762" t="s">
        <v>115</v>
      </c>
      <c r="H1762" t="s">
        <v>116</v>
      </c>
      <c r="I1762">
        <v>7.5</v>
      </c>
      <c r="J1762">
        <v>4.9000000000000004</v>
      </c>
    </row>
    <row r="1763" spans="1:10" x14ac:dyDescent="0.25">
      <c r="A1763" t="s">
        <v>42</v>
      </c>
      <c r="B1763" t="s">
        <v>547</v>
      </c>
      <c r="C1763" t="s">
        <v>12</v>
      </c>
      <c r="D1763">
        <v>9000</v>
      </c>
      <c r="E1763" t="s">
        <v>65</v>
      </c>
      <c r="F1763" t="s">
        <v>66</v>
      </c>
      <c r="G1763" t="s">
        <v>67</v>
      </c>
      <c r="H1763" t="s">
        <v>68</v>
      </c>
      <c r="I1763">
        <v>7.5</v>
      </c>
      <c r="J1763">
        <v>6.1</v>
      </c>
    </row>
    <row r="1764" spans="1:10" x14ac:dyDescent="0.25">
      <c r="A1764" t="s">
        <v>21</v>
      </c>
      <c r="B1764" t="s">
        <v>547</v>
      </c>
      <c r="C1764" t="s">
        <v>12</v>
      </c>
      <c r="D1764">
        <v>9000</v>
      </c>
      <c r="E1764" t="s">
        <v>69</v>
      </c>
      <c r="F1764" t="s">
        <v>70</v>
      </c>
      <c r="G1764" t="s">
        <v>49</v>
      </c>
      <c r="H1764" t="s">
        <v>16</v>
      </c>
      <c r="I1764">
        <v>5.3</v>
      </c>
    </row>
    <row r="1765" spans="1:10" x14ac:dyDescent="0.25">
      <c r="A1765" t="s">
        <v>17</v>
      </c>
      <c r="B1765" t="s">
        <v>547</v>
      </c>
      <c r="C1765" t="s">
        <v>12</v>
      </c>
      <c r="D1765">
        <v>0</v>
      </c>
      <c r="E1765" t="s">
        <v>211</v>
      </c>
      <c r="F1765" t="s">
        <v>212</v>
      </c>
      <c r="G1765" t="s">
        <v>20</v>
      </c>
      <c r="H1765" t="s">
        <v>213</v>
      </c>
    </row>
    <row r="1766" spans="1:10" x14ac:dyDescent="0.25">
      <c r="A1766" t="s">
        <v>17</v>
      </c>
      <c r="B1766" t="s">
        <v>547</v>
      </c>
      <c r="C1766" t="s">
        <v>12</v>
      </c>
      <c r="D1766">
        <v>0</v>
      </c>
      <c r="E1766" t="s">
        <v>231</v>
      </c>
      <c r="F1766" t="s">
        <v>232</v>
      </c>
      <c r="G1766" t="s">
        <v>233</v>
      </c>
      <c r="H1766" t="s">
        <v>234</v>
      </c>
    </row>
    <row r="1767" spans="1:10" x14ac:dyDescent="0.25">
      <c r="A1767" t="s">
        <v>21</v>
      </c>
      <c r="B1767" t="s">
        <v>547</v>
      </c>
      <c r="C1767" t="s">
        <v>12</v>
      </c>
      <c r="D1767">
        <v>9000</v>
      </c>
      <c r="E1767" t="s">
        <v>47</v>
      </c>
      <c r="F1767" t="s">
        <v>48</v>
      </c>
      <c r="G1767" t="s">
        <v>49</v>
      </c>
      <c r="H1767" t="s">
        <v>50</v>
      </c>
      <c r="I1767">
        <v>6.5</v>
      </c>
    </row>
    <row r="1768" spans="1:10" x14ac:dyDescent="0.25">
      <c r="A1768" t="s">
        <v>21</v>
      </c>
      <c r="B1768" t="s">
        <v>547</v>
      </c>
      <c r="C1768" t="s">
        <v>12</v>
      </c>
      <c r="D1768">
        <v>9000</v>
      </c>
      <c r="E1768" t="s">
        <v>51</v>
      </c>
      <c r="F1768" t="s">
        <v>52</v>
      </c>
      <c r="G1768" t="s">
        <v>49</v>
      </c>
      <c r="H1768" t="s">
        <v>16</v>
      </c>
      <c r="I1768">
        <v>6.5</v>
      </c>
    </row>
    <row r="1769" spans="1:10" x14ac:dyDescent="0.25">
      <c r="A1769" t="s">
        <v>21</v>
      </c>
      <c r="B1769" t="s">
        <v>547</v>
      </c>
      <c r="C1769" t="s">
        <v>12</v>
      </c>
      <c r="D1769">
        <v>445</v>
      </c>
      <c r="E1769" t="s">
        <v>71</v>
      </c>
      <c r="F1769" t="s">
        <v>72</v>
      </c>
      <c r="G1769" t="s">
        <v>73</v>
      </c>
      <c r="H1769" t="s">
        <v>74</v>
      </c>
      <c r="I1769">
        <v>5.3</v>
      </c>
    </row>
    <row r="1770" spans="1:10" x14ac:dyDescent="0.25">
      <c r="A1770" t="s">
        <v>21</v>
      </c>
      <c r="B1770" t="s">
        <v>547</v>
      </c>
      <c r="C1770" t="s">
        <v>12</v>
      </c>
      <c r="D1770">
        <v>9000</v>
      </c>
      <c r="E1770" t="s">
        <v>120</v>
      </c>
      <c r="F1770" t="s">
        <v>121</v>
      </c>
      <c r="G1770" t="s">
        <v>122</v>
      </c>
      <c r="H1770" t="s">
        <v>123</v>
      </c>
      <c r="I1770">
        <v>5.9</v>
      </c>
      <c r="J1770">
        <v>3.6</v>
      </c>
    </row>
    <row r="1771" spans="1:10" x14ac:dyDescent="0.25">
      <c r="A1771" t="s">
        <v>10</v>
      </c>
      <c r="B1771" t="s">
        <v>547</v>
      </c>
      <c r="C1771" t="s">
        <v>12</v>
      </c>
      <c r="D1771">
        <v>9000</v>
      </c>
      <c r="E1771" t="s">
        <v>128</v>
      </c>
      <c r="F1771" t="s">
        <v>129</v>
      </c>
      <c r="G1771" t="s">
        <v>130</v>
      </c>
      <c r="H1771" t="s">
        <v>131</v>
      </c>
      <c r="I1771">
        <v>3.4</v>
      </c>
      <c r="J1771">
        <v>5.0999999999999996</v>
      </c>
    </row>
    <row r="1772" spans="1:10" x14ac:dyDescent="0.25">
      <c r="A1772" t="s">
        <v>17</v>
      </c>
      <c r="B1772" t="s">
        <v>547</v>
      </c>
      <c r="C1772" t="s">
        <v>12</v>
      </c>
      <c r="D1772">
        <v>445</v>
      </c>
      <c r="E1772" t="s">
        <v>87</v>
      </c>
      <c r="F1772" t="s">
        <v>88</v>
      </c>
      <c r="G1772" t="s">
        <v>20</v>
      </c>
      <c r="H1772" t="s">
        <v>16</v>
      </c>
    </row>
    <row r="1773" spans="1:10" x14ac:dyDescent="0.25">
      <c r="A1773" t="s">
        <v>21</v>
      </c>
      <c r="B1773" t="s">
        <v>547</v>
      </c>
      <c r="C1773" t="s">
        <v>12</v>
      </c>
      <c r="D1773">
        <v>9000</v>
      </c>
      <c r="E1773" t="s">
        <v>79</v>
      </c>
      <c r="F1773" t="s">
        <v>80</v>
      </c>
      <c r="G1773" t="s">
        <v>81</v>
      </c>
      <c r="H1773" t="s">
        <v>82</v>
      </c>
      <c r="I1773">
        <v>6.5</v>
      </c>
    </row>
    <row r="1774" spans="1:10" x14ac:dyDescent="0.25">
      <c r="A1774" t="s">
        <v>10</v>
      </c>
      <c r="B1774" t="s">
        <v>547</v>
      </c>
      <c r="C1774" t="s">
        <v>12</v>
      </c>
      <c r="D1774">
        <v>9000</v>
      </c>
      <c r="E1774" t="s">
        <v>243</v>
      </c>
      <c r="F1774" t="s">
        <v>80</v>
      </c>
      <c r="G1774" t="s">
        <v>84</v>
      </c>
      <c r="H1774" t="s">
        <v>244</v>
      </c>
    </row>
    <row r="1775" spans="1:10" x14ac:dyDescent="0.25">
      <c r="A1775" t="s">
        <v>21</v>
      </c>
      <c r="B1775" t="s">
        <v>547</v>
      </c>
      <c r="C1775" t="s">
        <v>12</v>
      </c>
      <c r="D1775">
        <v>9000</v>
      </c>
      <c r="E1775" t="s">
        <v>83</v>
      </c>
      <c r="F1775" t="s">
        <v>80</v>
      </c>
      <c r="G1775" t="s">
        <v>84</v>
      </c>
      <c r="H1775" t="s">
        <v>85</v>
      </c>
      <c r="I1775">
        <v>6.5</v>
      </c>
    </row>
    <row r="1776" spans="1:10" x14ac:dyDescent="0.25">
      <c r="A1776" t="s">
        <v>17</v>
      </c>
      <c r="B1776" t="s">
        <v>548</v>
      </c>
      <c r="C1776" t="s">
        <v>12</v>
      </c>
      <c r="D1776">
        <v>0</v>
      </c>
      <c r="E1776" t="s">
        <v>225</v>
      </c>
      <c r="F1776" t="s">
        <v>226</v>
      </c>
      <c r="G1776" t="s">
        <v>20</v>
      </c>
      <c r="H1776" t="s">
        <v>16</v>
      </c>
    </row>
    <row r="1777" spans="1:9" x14ac:dyDescent="0.25">
      <c r="A1777" t="s">
        <v>17</v>
      </c>
      <c r="B1777" t="s">
        <v>548</v>
      </c>
      <c r="C1777" t="s">
        <v>12</v>
      </c>
      <c r="D1777">
        <v>0</v>
      </c>
      <c r="E1777" t="s">
        <v>18</v>
      </c>
      <c r="F1777" t="s">
        <v>19</v>
      </c>
      <c r="G1777" t="s">
        <v>20</v>
      </c>
      <c r="H1777" t="s">
        <v>16</v>
      </c>
    </row>
    <row r="1778" spans="1:9" x14ac:dyDescent="0.25">
      <c r="A1778" t="s">
        <v>17</v>
      </c>
      <c r="B1778" t="s">
        <v>548</v>
      </c>
      <c r="C1778" t="s">
        <v>12</v>
      </c>
      <c r="D1778">
        <v>5985</v>
      </c>
      <c r="E1778" t="s">
        <v>227</v>
      </c>
      <c r="F1778" t="s">
        <v>228</v>
      </c>
      <c r="G1778" t="s">
        <v>229</v>
      </c>
      <c r="H1778" t="s">
        <v>230</v>
      </c>
    </row>
    <row r="1779" spans="1:9" x14ac:dyDescent="0.25">
      <c r="A1779" t="s">
        <v>17</v>
      </c>
      <c r="B1779" t="s">
        <v>548</v>
      </c>
      <c r="C1779" t="s">
        <v>43</v>
      </c>
      <c r="D1779">
        <v>137</v>
      </c>
      <c r="E1779" t="s">
        <v>167</v>
      </c>
      <c r="F1779" t="s">
        <v>168</v>
      </c>
      <c r="G1779" t="s">
        <v>20</v>
      </c>
      <c r="H1779" t="s">
        <v>16</v>
      </c>
    </row>
    <row r="1780" spans="1:9" x14ac:dyDescent="0.25">
      <c r="A1780" t="s">
        <v>17</v>
      </c>
      <c r="B1780" t="s">
        <v>548</v>
      </c>
      <c r="C1780" t="s">
        <v>12</v>
      </c>
      <c r="D1780">
        <v>0</v>
      </c>
      <c r="E1780" t="s">
        <v>211</v>
      </c>
      <c r="F1780" t="s">
        <v>212</v>
      </c>
      <c r="G1780" t="s">
        <v>20</v>
      </c>
      <c r="H1780" t="s">
        <v>213</v>
      </c>
    </row>
    <row r="1781" spans="1:9" x14ac:dyDescent="0.25">
      <c r="A1781" t="s">
        <v>17</v>
      </c>
      <c r="B1781" t="s">
        <v>548</v>
      </c>
      <c r="C1781" t="s">
        <v>12</v>
      </c>
      <c r="D1781">
        <v>0</v>
      </c>
      <c r="E1781" t="s">
        <v>231</v>
      </c>
      <c r="F1781" t="s">
        <v>232</v>
      </c>
      <c r="G1781" t="s">
        <v>233</v>
      </c>
      <c r="H1781" t="s">
        <v>234</v>
      </c>
    </row>
    <row r="1782" spans="1:9" x14ac:dyDescent="0.25">
      <c r="A1782" t="s">
        <v>21</v>
      </c>
      <c r="B1782" t="s">
        <v>548</v>
      </c>
      <c r="C1782" t="s">
        <v>12</v>
      </c>
      <c r="D1782">
        <v>445</v>
      </c>
      <c r="E1782" t="s">
        <v>71</v>
      </c>
      <c r="F1782" t="s">
        <v>72</v>
      </c>
      <c r="G1782" t="s">
        <v>73</v>
      </c>
      <c r="H1782" t="s">
        <v>74</v>
      </c>
      <c r="I1782">
        <v>5.3</v>
      </c>
    </row>
    <row r="1783" spans="1:9" x14ac:dyDescent="0.25">
      <c r="A1783" t="s">
        <v>17</v>
      </c>
      <c r="B1783" t="s">
        <v>548</v>
      </c>
      <c r="C1783" t="s">
        <v>12</v>
      </c>
      <c r="D1783">
        <v>445</v>
      </c>
      <c r="E1783" t="s">
        <v>87</v>
      </c>
      <c r="F1783" t="s">
        <v>88</v>
      </c>
      <c r="G1783" t="s">
        <v>20</v>
      </c>
      <c r="H1783" t="s">
        <v>16</v>
      </c>
    </row>
    <row r="1784" spans="1:9" x14ac:dyDescent="0.25">
      <c r="A1784" t="s">
        <v>17</v>
      </c>
      <c r="B1784" t="s">
        <v>549</v>
      </c>
      <c r="C1784" t="s">
        <v>12</v>
      </c>
      <c r="D1784">
        <v>0</v>
      </c>
      <c r="E1784" t="s">
        <v>225</v>
      </c>
      <c r="F1784" t="s">
        <v>226</v>
      </c>
      <c r="G1784" t="s">
        <v>20</v>
      </c>
      <c r="H1784" t="s">
        <v>16</v>
      </c>
    </row>
    <row r="1785" spans="1:9" x14ac:dyDescent="0.25">
      <c r="A1785" t="s">
        <v>17</v>
      </c>
      <c r="B1785" t="s">
        <v>549</v>
      </c>
      <c r="C1785" t="s">
        <v>12</v>
      </c>
      <c r="D1785">
        <v>0</v>
      </c>
      <c r="E1785" t="s">
        <v>18</v>
      </c>
      <c r="F1785" t="s">
        <v>19</v>
      </c>
      <c r="G1785" t="s">
        <v>20</v>
      </c>
      <c r="H1785" t="s">
        <v>16</v>
      </c>
    </row>
    <row r="1786" spans="1:9" x14ac:dyDescent="0.25">
      <c r="A1786" t="s">
        <v>17</v>
      </c>
      <c r="B1786" t="s">
        <v>549</v>
      </c>
      <c r="C1786" t="s">
        <v>12</v>
      </c>
      <c r="D1786">
        <v>5985</v>
      </c>
      <c r="E1786" t="s">
        <v>227</v>
      </c>
      <c r="F1786" t="s">
        <v>228</v>
      </c>
      <c r="G1786" t="s">
        <v>229</v>
      </c>
      <c r="H1786" t="s">
        <v>230</v>
      </c>
    </row>
    <row r="1787" spans="1:9" x14ac:dyDescent="0.25">
      <c r="A1787" t="s">
        <v>17</v>
      </c>
      <c r="B1787" t="s">
        <v>549</v>
      </c>
      <c r="C1787" t="s">
        <v>43</v>
      </c>
      <c r="D1787">
        <v>137</v>
      </c>
      <c r="E1787" t="s">
        <v>167</v>
      </c>
      <c r="F1787" t="s">
        <v>168</v>
      </c>
      <c r="G1787" t="s">
        <v>20</v>
      </c>
      <c r="H1787" t="s">
        <v>16</v>
      </c>
    </row>
    <row r="1788" spans="1:9" x14ac:dyDescent="0.25">
      <c r="A1788" t="s">
        <v>17</v>
      </c>
      <c r="B1788" t="s">
        <v>549</v>
      </c>
      <c r="C1788" t="s">
        <v>12</v>
      </c>
      <c r="D1788">
        <v>0</v>
      </c>
      <c r="E1788" t="s">
        <v>211</v>
      </c>
      <c r="F1788" t="s">
        <v>212</v>
      </c>
      <c r="G1788" t="s">
        <v>20</v>
      </c>
      <c r="H1788" t="s">
        <v>213</v>
      </c>
    </row>
    <row r="1789" spans="1:9" x14ac:dyDescent="0.25">
      <c r="A1789" t="s">
        <v>17</v>
      </c>
      <c r="B1789" t="s">
        <v>549</v>
      </c>
      <c r="C1789" t="s">
        <v>12</v>
      </c>
      <c r="D1789">
        <v>0</v>
      </c>
      <c r="E1789" t="s">
        <v>231</v>
      </c>
      <c r="F1789" t="s">
        <v>232</v>
      </c>
      <c r="G1789" t="s">
        <v>233</v>
      </c>
      <c r="H1789" t="s">
        <v>234</v>
      </c>
    </row>
    <row r="1790" spans="1:9" x14ac:dyDescent="0.25">
      <c r="A1790" t="s">
        <v>21</v>
      </c>
      <c r="B1790" t="s">
        <v>549</v>
      </c>
      <c r="C1790" t="s">
        <v>12</v>
      </c>
      <c r="D1790">
        <v>445</v>
      </c>
      <c r="E1790" t="s">
        <v>71</v>
      </c>
      <c r="F1790" t="s">
        <v>72</v>
      </c>
      <c r="G1790" t="s">
        <v>73</v>
      </c>
      <c r="H1790" t="s">
        <v>74</v>
      </c>
      <c r="I1790">
        <v>5.3</v>
      </c>
    </row>
    <row r="1791" spans="1:9" x14ac:dyDescent="0.25">
      <c r="A1791" t="s">
        <v>17</v>
      </c>
      <c r="B1791" t="s">
        <v>549</v>
      </c>
      <c r="C1791" t="s">
        <v>12</v>
      </c>
      <c r="D1791">
        <v>445</v>
      </c>
      <c r="E1791" t="s">
        <v>87</v>
      </c>
      <c r="F1791" t="s">
        <v>88</v>
      </c>
      <c r="G1791" t="s">
        <v>20</v>
      </c>
      <c r="H1791" t="s">
        <v>16</v>
      </c>
    </row>
    <row r="1792" spans="1:9" x14ac:dyDescent="0.25">
      <c r="A1792" t="s">
        <v>17</v>
      </c>
      <c r="B1792" t="s">
        <v>550</v>
      </c>
      <c r="C1792" t="s">
        <v>12</v>
      </c>
      <c r="D1792">
        <v>0</v>
      </c>
      <c r="E1792" t="s">
        <v>18</v>
      </c>
      <c r="F1792" t="s">
        <v>19</v>
      </c>
      <c r="G1792" t="s">
        <v>20</v>
      </c>
      <c r="H1792" t="s">
        <v>16</v>
      </c>
    </row>
    <row r="1793" spans="1:10" x14ac:dyDescent="0.25">
      <c r="A1793" t="s">
        <v>42</v>
      </c>
      <c r="B1793" t="s">
        <v>550</v>
      </c>
      <c r="C1793" t="s">
        <v>12</v>
      </c>
      <c r="D1793">
        <v>443</v>
      </c>
      <c r="E1793" t="s">
        <v>113</v>
      </c>
      <c r="F1793" t="s">
        <v>114</v>
      </c>
      <c r="G1793" t="s">
        <v>115</v>
      </c>
      <c r="H1793" t="s">
        <v>116</v>
      </c>
      <c r="I1793">
        <v>7.5</v>
      </c>
      <c r="J1793">
        <v>4.9000000000000004</v>
      </c>
    </row>
    <row r="1794" spans="1:10" x14ac:dyDescent="0.25">
      <c r="A1794" t="s">
        <v>42</v>
      </c>
      <c r="B1794" t="s">
        <v>550</v>
      </c>
      <c r="C1794" t="s">
        <v>12</v>
      </c>
      <c r="D1794">
        <v>7778</v>
      </c>
      <c r="E1794" t="s">
        <v>113</v>
      </c>
      <c r="F1794" t="s">
        <v>114</v>
      </c>
      <c r="G1794" t="s">
        <v>115</v>
      </c>
      <c r="H1794" t="s">
        <v>116</v>
      </c>
      <c r="I1794">
        <v>7.5</v>
      </c>
      <c r="J1794">
        <v>4.9000000000000004</v>
      </c>
    </row>
    <row r="1795" spans="1:10" x14ac:dyDescent="0.25">
      <c r="A1795" t="s">
        <v>17</v>
      </c>
      <c r="B1795" t="s">
        <v>550</v>
      </c>
      <c r="C1795" t="s">
        <v>12</v>
      </c>
      <c r="D1795">
        <v>0</v>
      </c>
      <c r="E1795" t="s">
        <v>211</v>
      </c>
      <c r="F1795" t="s">
        <v>212</v>
      </c>
      <c r="G1795" t="s">
        <v>20</v>
      </c>
      <c r="H1795" t="s">
        <v>213</v>
      </c>
    </row>
    <row r="1796" spans="1:10" x14ac:dyDescent="0.25">
      <c r="A1796" t="s">
        <v>21</v>
      </c>
      <c r="B1796" t="s">
        <v>550</v>
      </c>
      <c r="C1796" t="s">
        <v>12</v>
      </c>
      <c r="D1796">
        <v>443</v>
      </c>
      <c r="E1796" t="s">
        <v>47</v>
      </c>
      <c r="F1796" t="s">
        <v>48</v>
      </c>
      <c r="G1796" t="s">
        <v>49</v>
      </c>
      <c r="H1796" t="s">
        <v>50</v>
      </c>
      <c r="I1796">
        <v>6.5</v>
      </c>
    </row>
    <row r="1797" spans="1:10" x14ac:dyDescent="0.25">
      <c r="A1797" t="s">
        <v>21</v>
      </c>
      <c r="B1797" t="s">
        <v>550</v>
      </c>
      <c r="C1797" t="s">
        <v>12</v>
      </c>
      <c r="D1797">
        <v>7778</v>
      </c>
      <c r="E1797" t="s">
        <v>47</v>
      </c>
      <c r="F1797" t="s">
        <v>48</v>
      </c>
      <c r="G1797" t="s">
        <v>49</v>
      </c>
      <c r="H1797" t="s">
        <v>50</v>
      </c>
      <c r="I1797">
        <v>6.5</v>
      </c>
    </row>
    <row r="1798" spans="1:10" x14ac:dyDescent="0.25">
      <c r="A1798" t="s">
        <v>21</v>
      </c>
      <c r="B1798" t="s">
        <v>550</v>
      </c>
      <c r="C1798" t="s">
        <v>12</v>
      </c>
      <c r="D1798">
        <v>443</v>
      </c>
      <c r="E1798" t="s">
        <v>51</v>
      </c>
      <c r="F1798" t="s">
        <v>52</v>
      </c>
      <c r="G1798" t="s">
        <v>49</v>
      </c>
      <c r="H1798" t="s">
        <v>16</v>
      </c>
      <c r="I1798">
        <v>6.5</v>
      </c>
    </row>
    <row r="1799" spans="1:10" x14ac:dyDescent="0.25">
      <c r="A1799" t="s">
        <v>21</v>
      </c>
      <c r="B1799" t="s">
        <v>550</v>
      </c>
      <c r="C1799" t="s">
        <v>12</v>
      </c>
      <c r="D1799">
        <v>7778</v>
      </c>
      <c r="E1799" t="s">
        <v>51</v>
      </c>
      <c r="F1799" t="s">
        <v>52</v>
      </c>
      <c r="G1799" t="s">
        <v>49</v>
      </c>
      <c r="H1799" t="s">
        <v>16</v>
      </c>
      <c r="I1799">
        <v>6.5</v>
      </c>
    </row>
    <row r="1800" spans="1:10" x14ac:dyDescent="0.25">
      <c r="A1800" t="s">
        <v>21</v>
      </c>
      <c r="B1800" t="s">
        <v>550</v>
      </c>
      <c r="C1800" t="s">
        <v>12</v>
      </c>
      <c r="D1800">
        <v>443</v>
      </c>
      <c r="E1800" t="s">
        <v>79</v>
      </c>
      <c r="F1800" t="s">
        <v>80</v>
      </c>
      <c r="G1800" t="s">
        <v>81</v>
      </c>
      <c r="H1800" t="s">
        <v>82</v>
      </c>
      <c r="I1800">
        <v>6.5</v>
      </c>
    </row>
    <row r="1801" spans="1:10" x14ac:dyDescent="0.25">
      <c r="A1801" t="s">
        <v>21</v>
      </c>
      <c r="B1801" t="s">
        <v>550</v>
      </c>
      <c r="C1801" t="s">
        <v>12</v>
      </c>
      <c r="D1801">
        <v>7778</v>
      </c>
      <c r="E1801" t="s">
        <v>79</v>
      </c>
      <c r="F1801" t="s">
        <v>80</v>
      </c>
      <c r="G1801" t="s">
        <v>81</v>
      </c>
      <c r="H1801" t="s">
        <v>82</v>
      </c>
      <c r="I1801">
        <v>6.5</v>
      </c>
    </row>
    <row r="1802" spans="1:10" x14ac:dyDescent="0.25">
      <c r="A1802" t="s">
        <v>10</v>
      </c>
      <c r="B1802" t="s">
        <v>550</v>
      </c>
      <c r="C1802" t="s">
        <v>12</v>
      </c>
      <c r="D1802">
        <v>443</v>
      </c>
      <c r="E1802" t="s">
        <v>243</v>
      </c>
      <c r="F1802" t="s">
        <v>80</v>
      </c>
      <c r="G1802" t="s">
        <v>84</v>
      </c>
      <c r="H1802" t="s">
        <v>244</v>
      </c>
    </row>
    <row r="1803" spans="1:10" x14ac:dyDescent="0.25">
      <c r="A1803" t="s">
        <v>10</v>
      </c>
      <c r="B1803" t="s">
        <v>550</v>
      </c>
      <c r="C1803" t="s">
        <v>12</v>
      </c>
      <c r="D1803">
        <v>7778</v>
      </c>
      <c r="E1803" t="s">
        <v>243</v>
      </c>
      <c r="F1803" t="s">
        <v>80</v>
      </c>
      <c r="G1803" t="s">
        <v>84</v>
      </c>
      <c r="H1803" t="s">
        <v>244</v>
      </c>
    </row>
    <row r="1804" spans="1:10" x14ac:dyDescent="0.25">
      <c r="A1804" t="s">
        <v>21</v>
      </c>
      <c r="B1804" t="s">
        <v>550</v>
      </c>
      <c r="C1804" t="s">
        <v>12</v>
      </c>
      <c r="D1804">
        <v>443</v>
      </c>
      <c r="E1804" t="s">
        <v>83</v>
      </c>
      <c r="F1804" t="s">
        <v>80</v>
      </c>
      <c r="G1804" t="s">
        <v>84</v>
      </c>
      <c r="H1804" t="s">
        <v>85</v>
      </c>
      <c r="I1804">
        <v>6.5</v>
      </c>
    </row>
    <row r="1805" spans="1:10" x14ac:dyDescent="0.25">
      <c r="A1805" t="s">
        <v>21</v>
      </c>
      <c r="B1805" t="s">
        <v>550</v>
      </c>
      <c r="C1805" t="s">
        <v>12</v>
      </c>
      <c r="D1805">
        <v>7778</v>
      </c>
      <c r="E1805" t="s">
        <v>83</v>
      </c>
      <c r="F1805" t="s">
        <v>80</v>
      </c>
      <c r="G1805" t="s">
        <v>84</v>
      </c>
      <c r="H1805" t="s">
        <v>85</v>
      </c>
      <c r="I1805">
        <v>6.5</v>
      </c>
    </row>
    <row r="1806" spans="1:10" x14ac:dyDescent="0.25">
      <c r="A1806" t="s">
        <v>17</v>
      </c>
      <c r="B1806" t="s">
        <v>551</v>
      </c>
      <c r="C1806" t="s">
        <v>12</v>
      </c>
      <c r="D1806">
        <v>0</v>
      </c>
      <c r="E1806" t="s">
        <v>225</v>
      </c>
      <c r="F1806" t="s">
        <v>226</v>
      </c>
      <c r="G1806" t="s">
        <v>20</v>
      </c>
      <c r="H1806" t="s">
        <v>16</v>
      </c>
    </row>
    <row r="1807" spans="1:10" x14ac:dyDescent="0.25">
      <c r="A1807" t="s">
        <v>17</v>
      </c>
      <c r="B1807" t="s">
        <v>551</v>
      </c>
      <c r="C1807" t="s">
        <v>12</v>
      </c>
      <c r="D1807">
        <v>0</v>
      </c>
      <c r="E1807" t="s">
        <v>18</v>
      </c>
      <c r="F1807" t="s">
        <v>19</v>
      </c>
      <c r="G1807" t="s">
        <v>20</v>
      </c>
      <c r="H1807" t="s">
        <v>16</v>
      </c>
    </row>
    <row r="1808" spans="1:10" x14ac:dyDescent="0.25">
      <c r="A1808" t="s">
        <v>17</v>
      </c>
      <c r="B1808" t="s">
        <v>551</v>
      </c>
      <c r="C1808" t="s">
        <v>12</v>
      </c>
      <c r="D1808">
        <v>5985</v>
      </c>
      <c r="E1808" t="s">
        <v>227</v>
      </c>
      <c r="F1808" t="s">
        <v>228</v>
      </c>
      <c r="G1808" t="s">
        <v>229</v>
      </c>
      <c r="H1808" t="s">
        <v>230</v>
      </c>
    </row>
    <row r="1809" spans="1:9" x14ac:dyDescent="0.25">
      <c r="A1809" t="s">
        <v>17</v>
      </c>
      <c r="B1809" t="s">
        <v>551</v>
      </c>
      <c r="C1809" t="s">
        <v>43</v>
      </c>
      <c r="D1809">
        <v>137</v>
      </c>
      <c r="E1809" t="s">
        <v>167</v>
      </c>
      <c r="F1809" t="s">
        <v>168</v>
      </c>
      <c r="G1809" t="s">
        <v>20</v>
      </c>
      <c r="H1809" t="s">
        <v>16</v>
      </c>
    </row>
    <row r="1810" spans="1:9" x14ac:dyDescent="0.25">
      <c r="A1810" t="s">
        <v>17</v>
      </c>
      <c r="B1810" t="s">
        <v>551</v>
      </c>
      <c r="C1810" t="s">
        <v>12</v>
      </c>
      <c r="D1810">
        <v>0</v>
      </c>
      <c r="E1810" t="s">
        <v>211</v>
      </c>
      <c r="F1810" t="s">
        <v>212</v>
      </c>
      <c r="G1810" t="s">
        <v>20</v>
      </c>
      <c r="H1810" t="s">
        <v>213</v>
      </c>
    </row>
    <row r="1811" spans="1:9" x14ac:dyDescent="0.25">
      <c r="A1811" t="s">
        <v>17</v>
      </c>
      <c r="B1811" t="s">
        <v>551</v>
      </c>
      <c r="C1811" t="s">
        <v>12</v>
      </c>
      <c r="D1811">
        <v>0</v>
      </c>
      <c r="E1811" t="s">
        <v>231</v>
      </c>
      <c r="F1811" t="s">
        <v>232</v>
      </c>
      <c r="G1811" t="s">
        <v>233</v>
      </c>
      <c r="H1811" t="s">
        <v>234</v>
      </c>
    </row>
    <row r="1812" spans="1:9" x14ac:dyDescent="0.25">
      <c r="A1812" t="s">
        <v>21</v>
      </c>
      <c r="B1812" t="s">
        <v>551</v>
      </c>
      <c r="C1812" t="s">
        <v>12</v>
      </c>
      <c r="D1812">
        <v>445</v>
      </c>
      <c r="E1812" t="s">
        <v>71</v>
      </c>
      <c r="F1812" t="s">
        <v>72</v>
      </c>
      <c r="G1812" t="s">
        <v>73</v>
      </c>
      <c r="H1812" t="s">
        <v>74</v>
      </c>
      <c r="I1812">
        <v>5.3</v>
      </c>
    </row>
    <row r="1813" spans="1:9" x14ac:dyDescent="0.25">
      <c r="A1813" t="s">
        <v>17</v>
      </c>
      <c r="B1813" t="s">
        <v>551</v>
      </c>
      <c r="C1813" t="s">
        <v>12</v>
      </c>
      <c r="D1813">
        <v>445</v>
      </c>
      <c r="E1813" t="s">
        <v>87</v>
      </c>
      <c r="F1813" t="s">
        <v>88</v>
      </c>
      <c r="G1813" t="s">
        <v>20</v>
      </c>
      <c r="H1813" t="s">
        <v>16</v>
      </c>
    </row>
    <row r="1814" spans="1:9" x14ac:dyDescent="0.25">
      <c r="A1814" t="s">
        <v>17</v>
      </c>
      <c r="B1814" t="s">
        <v>552</v>
      </c>
      <c r="C1814" t="s">
        <v>12</v>
      </c>
      <c r="D1814">
        <v>0</v>
      </c>
      <c r="E1814" t="s">
        <v>225</v>
      </c>
      <c r="F1814" t="s">
        <v>226</v>
      </c>
      <c r="G1814" t="s">
        <v>20</v>
      </c>
      <c r="H1814" t="s">
        <v>16</v>
      </c>
    </row>
    <row r="1815" spans="1:9" x14ac:dyDescent="0.25">
      <c r="A1815" t="s">
        <v>17</v>
      </c>
      <c r="B1815" t="s">
        <v>552</v>
      </c>
      <c r="C1815" t="s">
        <v>12</v>
      </c>
      <c r="D1815">
        <v>0</v>
      </c>
      <c r="E1815" t="s">
        <v>18</v>
      </c>
      <c r="F1815" t="s">
        <v>19</v>
      </c>
      <c r="G1815" t="s">
        <v>20</v>
      </c>
      <c r="H1815" t="s">
        <v>16</v>
      </c>
    </row>
    <row r="1816" spans="1:9" x14ac:dyDescent="0.25">
      <c r="A1816" t="s">
        <v>17</v>
      </c>
      <c r="B1816" t="s">
        <v>552</v>
      </c>
      <c r="C1816" t="s">
        <v>12</v>
      </c>
      <c r="D1816">
        <v>5985</v>
      </c>
      <c r="E1816" t="s">
        <v>227</v>
      </c>
      <c r="F1816" t="s">
        <v>228</v>
      </c>
      <c r="G1816" t="s">
        <v>229</v>
      </c>
      <c r="H1816" t="s">
        <v>230</v>
      </c>
    </row>
    <row r="1817" spans="1:9" x14ac:dyDescent="0.25">
      <c r="A1817" t="s">
        <v>17</v>
      </c>
      <c r="B1817" t="s">
        <v>552</v>
      </c>
      <c r="C1817" t="s">
        <v>12</v>
      </c>
      <c r="D1817">
        <v>0</v>
      </c>
      <c r="E1817" t="s">
        <v>211</v>
      </c>
      <c r="F1817" t="s">
        <v>212</v>
      </c>
      <c r="G1817" t="s">
        <v>20</v>
      </c>
      <c r="H1817" t="s">
        <v>213</v>
      </c>
    </row>
    <row r="1818" spans="1:9" x14ac:dyDescent="0.25">
      <c r="A1818" t="s">
        <v>17</v>
      </c>
      <c r="B1818" t="s">
        <v>552</v>
      </c>
      <c r="C1818" t="s">
        <v>12</v>
      </c>
      <c r="D1818">
        <v>0</v>
      </c>
      <c r="E1818" t="s">
        <v>231</v>
      </c>
      <c r="F1818" t="s">
        <v>232</v>
      </c>
      <c r="G1818" t="s">
        <v>233</v>
      </c>
      <c r="H1818" t="s">
        <v>234</v>
      </c>
    </row>
    <row r="1819" spans="1:9" x14ac:dyDescent="0.25">
      <c r="A1819" t="s">
        <v>21</v>
      </c>
      <c r="B1819" t="s">
        <v>552</v>
      </c>
      <c r="C1819" t="s">
        <v>12</v>
      </c>
      <c r="D1819">
        <v>445</v>
      </c>
      <c r="E1819" t="s">
        <v>71</v>
      </c>
      <c r="F1819" t="s">
        <v>72</v>
      </c>
      <c r="G1819" t="s">
        <v>73</v>
      </c>
      <c r="H1819" t="s">
        <v>74</v>
      </c>
      <c r="I1819">
        <v>5.3</v>
      </c>
    </row>
    <row r="1820" spans="1:9" x14ac:dyDescent="0.25">
      <c r="A1820" t="s">
        <v>17</v>
      </c>
      <c r="B1820" t="s">
        <v>552</v>
      </c>
      <c r="C1820" t="s">
        <v>12</v>
      </c>
      <c r="D1820">
        <v>445</v>
      </c>
      <c r="E1820" t="s">
        <v>87</v>
      </c>
      <c r="F1820" t="s">
        <v>88</v>
      </c>
      <c r="G1820" t="s">
        <v>20</v>
      </c>
      <c r="H1820" t="s">
        <v>16</v>
      </c>
    </row>
    <row r="1821" spans="1:9" x14ac:dyDescent="0.25">
      <c r="A1821" t="s">
        <v>17</v>
      </c>
      <c r="B1821" t="s">
        <v>553</v>
      </c>
      <c r="C1821" t="s">
        <v>12</v>
      </c>
      <c r="D1821">
        <v>3389</v>
      </c>
      <c r="E1821" t="s">
        <v>222</v>
      </c>
      <c r="F1821" t="s">
        <v>223</v>
      </c>
      <c r="G1821" t="s">
        <v>224</v>
      </c>
      <c r="H1821" t="s">
        <v>16</v>
      </c>
    </row>
    <row r="1822" spans="1:9" x14ac:dyDescent="0.25">
      <c r="A1822" t="s">
        <v>17</v>
      </c>
      <c r="B1822" t="s">
        <v>553</v>
      </c>
      <c r="C1822" t="s">
        <v>12</v>
      </c>
      <c r="D1822">
        <v>0</v>
      </c>
      <c r="E1822" t="s">
        <v>225</v>
      </c>
      <c r="F1822" t="s">
        <v>226</v>
      </c>
      <c r="G1822" t="s">
        <v>20</v>
      </c>
      <c r="H1822" t="s">
        <v>16</v>
      </c>
    </row>
    <row r="1823" spans="1:9" x14ac:dyDescent="0.25">
      <c r="A1823" t="s">
        <v>17</v>
      </c>
      <c r="B1823" t="s">
        <v>553</v>
      </c>
      <c r="C1823" t="s">
        <v>12</v>
      </c>
      <c r="D1823">
        <v>0</v>
      </c>
      <c r="E1823" t="s">
        <v>18</v>
      </c>
      <c r="F1823" t="s">
        <v>19</v>
      </c>
      <c r="G1823" t="s">
        <v>20</v>
      </c>
      <c r="H1823" t="s">
        <v>16</v>
      </c>
    </row>
    <row r="1824" spans="1:9" x14ac:dyDescent="0.25">
      <c r="A1824" t="s">
        <v>35</v>
      </c>
      <c r="B1824" t="s">
        <v>553</v>
      </c>
      <c r="C1824" t="s">
        <v>12</v>
      </c>
      <c r="D1824">
        <v>9000</v>
      </c>
      <c r="E1824" t="s">
        <v>106</v>
      </c>
      <c r="F1824" t="s">
        <v>107</v>
      </c>
      <c r="G1824" t="s">
        <v>108</v>
      </c>
      <c r="H1824" t="s">
        <v>109</v>
      </c>
      <c r="I1824">
        <v>9.8000000000000007</v>
      </c>
    </row>
    <row r="1825" spans="1:10" x14ac:dyDescent="0.25">
      <c r="A1825" t="s">
        <v>21</v>
      </c>
      <c r="B1825" t="s">
        <v>553</v>
      </c>
      <c r="C1825" t="s">
        <v>12</v>
      </c>
      <c r="D1825">
        <v>9000</v>
      </c>
      <c r="E1825" t="s">
        <v>264</v>
      </c>
      <c r="F1825" t="s">
        <v>265</v>
      </c>
      <c r="G1825" t="s">
        <v>266</v>
      </c>
      <c r="H1825" t="s">
        <v>267</v>
      </c>
      <c r="I1825">
        <v>5.3</v>
      </c>
    </row>
    <row r="1826" spans="1:10" x14ac:dyDescent="0.25">
      <c r="A1826" t="s">
        <v>17</v>
      </c>
      <c r="B1826" t="s">
        <v>553</v>
      </c>
      <c r="C1826" t="s">
        <v>12</v>
      </c>
      <c r="D1826">
        <v>5985</v>
      </c>
      <c r="E1826" t="s">
        <v>227</v>
      </c>
      <c r="F1826" t="s">
        <v>228</v>
      </c>
      <c r="G1826" t="s">
        <v>229</v>
      </c>
      <c r="H1826" t="s">
        <v>230</v>
      </c>
    </row>
    <row r="1827" spans="1:10" x14ac:dyDescent="0.25">
      <c r="A1827" t="s">
        <v>42</v>
      </c>
      <c r="B1827" t="s">
        <v>553</v>
      </c>
      <c r="C1827" t="s">
        <v>12</v>
      </c>
      <c r="D1827">
        <v>9000</v>
      </c>
      <c r="E1827" t="s">
        <v>113</v>
      </c>
      <c r="F1827" t="s">
        <v>114</v>
      </c>
      <c r="G1827" t="s">
        <v>115</v>
      </c>
      <c r="H1827" t="s">
        <v>116</v>
      </c>
      <c r="I1827">
        <v>7.5</v>
      </c>
      <c r="J1827">
        <v>4.9000000000000004</v>
      </c>
    </row>
    <row r="1828" spans="1:10" x14ac:dyDescent="0.25">
      <c r="A1828" t="s">
        <v>42</v>
      </c>
      <c r="B1828" t="s">
        <v>553</v>
      </c>
      <c r="C1828" t="s">
        <v>12</v>
      </c>
      <c r="D1828">
        <v>3389</v>
      </c>
      <c r="E1828" t="s">
        <v>65</v>
      </c>
      <c r="F1828" t="s">
        <v>66</v>
      </c>
      <c r="G1828" t="s">
        <v>67</v>
      </c>
      <c r="H1828" t="s">
        <v>68</v>
      </c>
      <c r="I1828">
        <v>7.5</v>
      </c>
      <c r="J1828">
        <v>6.1</v>
      </c>
    </row>
    <row r="1829" spans="1:10" x14ac:dyDescent="0.25">
      <c r="A1829" t="s">
        <v>42</v>
      </c>
      <c r="B1829" t="s">
        <v>553</v>
      </c>
      <c r="C1829" t="s">
        <v>12</v>
      </c>
      <c r="D1829">
        <v>9000</v>
      </c>
      <c r="E1829" t="s">
        <v>65</v>
      </c>
      <c r="F1829" t="s">
        <v>66</v>
      </c>
      <c r="G1829" t="s">
        <v>67</v>
      </c>
      <c r="H1829" t="s">
        <v>68</v>
      </c>
      <c r="I1829">
        <v>7.5</v>
      </c>
      <c r="J1829">
        <v>6.1</v>
      </c>
    </row>
    <row r="1830" spans="1:10" x14ac:dyDescent="0.25">
      <c r="A1830" t="s">
        <v>21</v>
      </c>
      <c r="B1830" t="s">
        <v>553</v>
      </c>
      <c r="C1830" t="s">
        <v>12</v>
      </c>
      <c r="D1830">
        <v>9000</v>
      </c>
      <c r="E1830" t="s">
        <v>69</v>
      </c>
      <c r="F1830" t="s">
        <v>70</v>
      </c>
      <c r="G1830" t="s">
        <v>49</v>
      </c>
      <c r="H1830" t="s">
        <v>16</v>
      </c>
      <c r="I1830">
        <v>5.3</v>
      </c>
    </row>
    <row r="1831" spans="1:10" x14ac:dyDescent="0.25">
      <c r="A1831" t="s">
        <v>17</v>
      </c>
      <c r="B1831" t="s">
        <v>553</v>
      </c>
      <c r="C1831" t="s">
        <v>12</v>
      </c>
      <c r="D1831">
        <v>0</v>
      </c>
      <c r="E1831" t="s">
        <v>211</v>
      </c>
      <c r="F1831" t="s">
        <v>212</v>
      </c>
      <c r="G1831" t="s">
        <v>20</v>
      </c>
      <c r="H1831" t="s">
        <v>213</v>
      </c>
    </row>
    <row r="1832" spans="1:10" x14ac:dyDescent="0.25">
      <c r="A1832" t="s">
        <v>17</v>
      </c>
      <c r="B1832" t="s">
        <v>553</v>
      </c>
      <c r="C1832" t="s">
        <v>12</v>
      </c>
      <c r="D1832">
        <v>0</v>
      </c>
      <c r="E1832" t="s">
        <v>231</v>
      </c>
      <c r="F1832" t="s">
        <v>232</v>
      </c>
      <c r="G1832" t="s">
        <v>233</v>
      </c>
      <c r="H1832" t="s">
        <v>234</v>
      </c>
    </row>
    <row r="1833" spans="1:10" x14ac:dyDescent="0.25">
      <c r="A1833" t="s">
        <v>21</v>
      </c>
      <c r="B1833" t="s">
        <v>553</v>
      </c>
      <c r="C1833" t="s">
        <v>12</v>
      </c>
      <c r="D1833">
        <v>3389</v>
      </c>
      <c r="E1833" t="s">
        <v>47</v>
      </c>
      <c r="F1833" t="s">
        <v>48</v>
      </c>
      <c r="G1833" t="s">
        <v>49</v>
      </c>
      <c r="H1833" t="s">
        <v>50</v>
      </c>
      <c r="I1833">
        <v>6.5</v>
      </c>
    </row>
    <row r="1834" spans="1:10" x14ac:dyDescent="0.25">
      <c r="A1834" t="s">
        <v>21</v>
      </c>
      <c r="B1834" t="s">
        <v>553</v>
      </c>
      <c r="C1834" t="s">
        <v>12</v>
      </c>
      <c r="D1834">
        <v>9000</v>
      </c>
      <c r="E1834" t="s">
        <v>47</v>
      </c>
      <c r="F1834" t="s">
        <v>48</v>
      </c>
      <c r="G1834" t="s">
        <v>49</v>
      </c>
      <c r="H1834" t="s">
        <v>50</v>
      </c>
      <c r="I1834">
        <v>6.5</v>
      </c>
    </row>
    <row r="1835" spans="1:10" x14ac:dyDescent="0.25">
      <c r="A1835" t="s">
        <v>21</v>
      </c>
      <c r="B1835" t="s">
        <v>553</v>
      </c>
      <c r="C1835" t="s">
        <v>12</v>
      </c>
      <c r="D1835">
        <v>3389</v>
      </c>
      <c r="E1835" t="s">
        <v>51</v>
      </c>
      <c r="F1835" t="s">
        <v>52</v>
      </c>
      <c r="G1835" t="s">
        <v>49</v>
      </c>
      <c r="H1835" t="s">
        <v>16</v>
      </c>
      <c r="I1835">
        <v>6.5</v>
      </c>
    </row>
    <row r="1836" spans="1:10" x14ac:dyDescent="0.25">
      <c r="A1836" t="s">
        <v>21</v>
      </c>
      <c r="B1836" t="s">
        <v>553</v>
      </c>
      <c r="C1836" t="s">
        <v>12</v>
      </c>
      <c r="D1836">
        <v>9000</v>
      </c>
      <c r="E1836" t="s">
        <v>51</v>
      </c>
      <c r="F1836" t="s">
        <v>52</v>
      </c>
      <c r="G1836" t="s">
        <v>49</v>
      </c>
      <c r="H1836" t="s">
        <v>16</v>
      </c>
      <c r="I1836">
        <v>6.5</v>
      </c>
    </row>
    <row r="1837" spans="1:10" x14ac:dyDescent="0.25">
      <c r="A1837" t="s">
        <v>21</v>
      </c>
      <c r="B1837" t="s">
        <v>553</v>
      </c>
      <c r="C1837" t="s">
        <v>12</v>
      </c>
      <c r="D1837">
        <v>445</v>
      </c>
      <c r="E1837" t="s">
        <v>71</v>
      </c>
      <c r="F1837" t="s">
        <v>72</v>
      </c>
      <c r="G1837" t="s">
        <v>73</v>
      </c>
      <c r="H1837" t="s">
        <v>74</v>
      </c>
      <c r="I1837">
        <v>5.3</v>
      </c>
    </row>
    <row r="1838" spans="1:10" x14ac:dyDescent="0.25">
      <c r="A1838" t="s">
        <v>21</v>
      </c>
      <c r="B1838" t="s">
        <v>553</v>
      </c>
      <c r="C1838" t="s">
        <v>12</v>
      </c>
      <c r="D1838">
        <v>3389</v>
      </c>
      <c r="E1838" t="s">
        <v>75</v>
      </c>
      <c r="F1838" t="s">
        <v>76</v>
      </c>
      <c r="G1838" t="s">
        <v>77</v>
      </c>
      <c r="H1838" t="s">
        <v>78</v>
      </c>
      <c r="I1838">
        <v>4</v>
      </c>
    </row>
    <row r="1839" spans="1:10" x14ac:dyDescent="0.25">
      <c r="A1839" t="s">
        <v>21</v>
      </c>
      <c r="B1839" t="s">
        <v>553</v>
      </c>
      <c r="C1839" t="s">
        <v>12</v>
      </c>
      <c r="D1839">
        <v>9000</v>
      </c>
      <c r="E1839" t="s">
        <v>120</v>
      </c>
      <c r="F1839" t="s">
        <v>121</v>
      </c>
      <c r="G1839" t="s">
        <v>122</v>
      </c>
      <c r="H1839" t="s">
        <v>123</v>
      </c>
      <c r="I1839">
        <v>5.9</v>
      </c>
      <c r="J1839">
        <v>3.6</v>
      </c>
    </row>
    <row r="1840" spans="1:10" x14ac:dyDescent="0.25">
      <c r="A1840" t="s">
        <v>10</v>
      </c>
      <c r="B1840" t="s">
        <v>553</v>
      </c>
      <c r="C1840" t="s">
        <v>12</v>
      </c>
      <c r="D1840">
        <v>9000</v>
      </c>
      <c r="E1840" t="s">
        <v>128</v>
      </c>
      <c r="F1840" t="s">
        <v>129</v>
      </c>
      <c r="G1840" t="s">
        <v>130</v>
      </c>
      <c r="H1840" t="s">
        <v>131</v>
      </c>
      <c r="I1840">
        <v>3.4</v>
      </c>
      <c r="J1840">
        <v>5.0999999999999996</v>
      </c>
    </row>
    <row r="1841" spans="1:9" x14ac:dyDescent="0.25">
      <c r="A1841" t="s">
        <v>17</v>
      </c>
      <c r="B1841" t="s">
        <v>553</v>
      </c>
      <c r="C1841" t="s">
        <v>12</v>
      </c>
      <c r="D1841">
        <v>445</v>
      </c>
      <c r="E1841" t="s">
        <v>87</v>
      </c>
      <c r="F1841" t="s">
        <v>88</v>
      </c>
      <c r="G1841" t="s">
        <v>20</v>
      </c>
      <c r="H1841" t="s">
        <v>16</v>
      </c>
    </row>
    <row r="1842" spans="1:9" x14ac:dyDescent="0.25">
      <c r="A1842" t="s">
        <v>21</v>
      </c>
      <c r="B1842" t="s">
        <v>553</v>
      </c>
      <c r="C1842" t="s">
        <v>12</v>
      </c>
      <c r="D1842">
        <v>3389</v>
      </c>
      <c r="E1842" t="s">
        <v>79</v>
      </c>
      <c r="F1842" t="s">
        <v>80</v>
      </c>
      <c r="G1842" t="s">
        <v>81</v>
      </c>
      <c r="H1842" t="s">
        <v>82</v>
      </c>
      <c r="I1842">
        <v>6.5</v>
      </c>
    </row>
    <row r="1843" spans="1:9" x14ac:dyDescent="0.25">
      <c r="A1843" t="s">
        <v>21</v>
      </c>
      <c r="B1843" t="s">
        <v>553</v>
      </c>
      <c r="C1843" t="s">
        <v>12</v>
      </c>
      <c r="D1843">
        <v>9000</v>
      </c>
      <c r="E1843" t="s">
        <v>79</v>
      </c>
      <c r="F1843" t="s">
        <v>80</v>
      </c>
      <c r="G1843" t="s">
        <v>81</v>
      </c>
      <c r="H1843" t="s">
        <v>82</v>
      </c>
      <c r="I1843">
        <v>6.5</v>
      </c>
    </row>
    <row r="1844" spans="1:9" x14ac:dyDescent="0.25">
      <c r="A1844" t="s">
        <v>10</v>
      </c>
      <c r="B1844" t="s">
        <v>553</v>
      </c>
      <c r="C1844" t="s">
        <v>12</v>
      </c>
      <c r="D1844">
        <v>3389</v>
      </c>
      <c r="E1844" t="s">
        <v>243</v>
      </c>
      <c r="F1844" t="s">
        <v>80</v>
      </c>
      <c r="G1844" t="s">
        <v>84</v>
      </c>
      <c r="H1844" t="s">
        <v>244</v>
      </c>
    </row>
    <row r="1845" spans="1:9" x14ac:dyDescent="0.25">
      <c r="A1845" t="s">
        <v>10</v>
      </c>
      <c r="B1845" t="s">
        <v>553</v>
      </c>
      <c r="C1845" t="s">
        <v>12</v>
      </c>
      <c r="D1845">
        <v>9000</v>
      </c>
      <c r="E1845" t="s">
        <v>243</v>
      </c>
      <c r="F1845" t="s">
        <v>80</v>
      </c>
      <c r="G1845" t="s">
        <v>84</v>
      </c>
      <c r="H1845" t="s">
        <v>244</v>
      </c>
    </row>
    <row r="1846" spans="1:9" x14ac:dyDescent="0.25">
      <c r="A1846" t="s">
        <v>21</v>
      </c>
      <c r="B1846" t="s">
        <v>553</v>
      </c>
      <c r="C1846" t="s">
        <v>12</v>
      </c>
      <c r="D1846">
        <v>3389</v>
      </c>
      <c r="E1846" t="s">
        <v>83</v>
      </c>
      <c r="F1846" t="s">
        <v>80</v>
      </c>
      <c r="G1846" t="s">
        <v>84</v>
      </c>
      <c r="H1846" t="s">
        <v>85</v>
      </c>
      <c r="I1846">
        <v>6.5</v>
      </c>
    </row>
    <row r="1847" spans="1:9" x14ac:dyDescent="0.25">
      <c r="A1847" t="s">
        <v>21</v>
      </c>
      <c r="B1847" t="s">
        <v>553</v>
      </c>
      <c r="C1847" t="s">
        <v>12</v>
      </c>
      <c r="D1847">
        <v>9000</v>
      </c>
      <c r="E1847" t="s">
        <v>83</v>
      </c>
      <c r="F1847" t="s">
        <v>80</v>
      </c>
      <c r="G1847" t="s">
        <v>84</v>
      </c>
      <c r="H1847" t="s">
        <v>85</v>
      </c>
      <c r="I1847">
        <v>6.5</v>
      </c>
    </row>
    <row r="1848" spans="1:9" x14ac:dyDescent="0.25">
      <c r="A1848" t="s">
        <v>17</v>
      </c>
      <c r="B1848" t="s">
        <v>554</v>
      </c>
      <c r="C1848" t="s">
        <v>12</v>
      </c>
      <c r="D1848">
        <v>0</v>
      </c>
      <c r="E1848" t="s">
        <v>225</v>
      </c>
      <c r="F1848" t="s">
        <v>226</v>
      </c>
      <c r="G1848" t="s">
        <v>20</v>
      </c>
      <c r="H1848" t="s">
        <v>16</v>
      </c>
    </row>
    <row r="1849" spans="1:9" x14ac:dyDescent="0.25">
      <c r="A1849" t="s">
        <v>17</v>
      </c>
      <c r="B1849" t="s">
        <v>554</v>
      </c>
      <c r="C1849" t="s">
        <v>12</v>
      </c>
      <c r="D1849">
        <v>0</v>
      </c>
      <c r="E1849" t="s">
        <v>18</v>
      </c>
      <c r="F1849" t="s">
        <v>19</v>
      </c>
      <c r="G1849" t="s">
        <v>20</v>
      </c>
      <c r="H1849" t="s">
        <v>16</v>
      </c>
    </row>
    <row r="1850" spans="1:9" x14ac:dyDescent="0.25">
      <c r="A1850" t="s">
        <v>17</v>
      </c>
      <c r="B1850" t="s">
        <v>554</v>
      </c>
      <c r="C1850" t="s">
        <v>12</v>
      </c>
      <c r="D1850">
        <v>0</v>
      </c>
      <c r="E1850" t="s">
        <v>211</v>
      </c>
      <c r="F1850" t="s">
        <v>212</v>
      </c>
      <c r="G1850" t="s">
        <v>20</v>
      </c>
      <c r="H1850" t="s">
        <v>213</v>
      </c>
    </row>
    <row r="1851" spans="1:9" x14ac:dyDescent="0.25">
      <c r="A1851" t="s">
        <v>21</v>
      </c>
      <c r="B1851" t="s">
        <v>554</v>
      </c>
      <c r="C1851" t="s">
        <v>12</v>
      </c>
      <c r="D1851">
        <v>445</v>
      </c>
      <c r="E1851" t="s">
        <v>71</v>
      </c>
      <c r="F1851" t="s">
        <v>72</v>
      </c>
      <c r="G1851" t="s">
        <v>73</v>
      </c>
      <c r="H1851" t="s">
        <v>74</v>
      </c>
      <c r="I1851">
        <v>5.3</v>
      </c>
    </row>
    <row r="1852" spans="1:9" x14ac:dyDescent="0.25">
      <c r="A1852" t="s">
        <v>17</v>
      </c>
      <c r="B1852" t="s">
        <v>554</v>
      </c>
      <c r="C1852" t="s">
        <v>12</v>
      </c>
      <c r="D1852">
        <v>445</v>
      </c>
      <c r="E1852" t="s">
        <v>87</v>
      </c>
      <c r="F1852" t="s">
        <v>88</v>
      </c>
      <c r="G1852" t="s">
        <v>20</v>
      </c>
      <c r="H1852" t="s">
        <v>16</v>
      </c>
    </row>
    <row r="1853" spans="1:9" x14ac:dyDescent="0.25">
      <c r="A1853" t="s">
        <v>17</v>
      </c>
      <c r="B1853" t="s">
        <v>555</v>
      </c>
      <c r="C1853" t="s">
        <v>12</v>
      </c>
      <c r="D1853">
        <v>0</v>
      </c>
      <c r="E1853" t="s">
        <v>225</v>
      </c>
      <c r="F1853" t="s">
        <v>226</v>
      </c>
      <c r="G1853" t="s">
        <v>20</v>
      </c>
      <c r="H1853" t="s">
        <v>16</v>
      </c>
    </row>
    <row r="1854" spans="1:9" x14ac:dyDescent="0.25">
      <c r="A1854" t="s">
        <v>17</v>
      </c>
      <c r="B1854" t="s">
        <v>555</v>
      </c>
      <c r="C1854" t="s">
        <v>12</v>
      </c>
      <c r="D1854">
        <v>0</v>
      </c>
      <c r="E1854" t="s">
        <v>18</v>
      </c>
      <c r="F1854" t="s">
        <v>19</v>
      </c>
      <c r="G1854" t="s">
        <v>20</v>
      </c>
      <c r="H1854" t="s">
        <v>16</v>
      </c>
    </row>
    <row r="1855" spans="1:9" x14ac:dyDescent="0.25">
      <c r="A1855" t="s">
        <v>17</v>
      </c>
      <c r="B1855" t="s">
        <v>555</v>
      </c>
      <c r="C1855" t="s">
        <v>12</v>
      </c>
      <c r="D1855">
        <v>0</v>
      </c>
      <c r="E1855" t="s">
        <v>211</v>
      </c>
      <c r="F1855" t="s">
        <v>212</v>
      </c>
      <c r="G1855" t="s">
        <v>20</v>
      </c>
      <c r="H1855" t="s">
        <v>213</v>
      </c>
    </row>
    <row r="1856" spans="1:9" x14ac:dyDescent="0.25">
      <c r="A1856" t="s">
        <v>21</v>
      </c>
      <c r="B1856" t="s">
        <v>555</v>
      </c>
      <c r="C1856" t="s">
        <v>12</v>
      </c>
      <c r="D1856">
        <v>445</v>
      </c>
      <c r="E1856" t="s">
        <v>71</v>
      </c>
      <c r="F1856" t="s">
        <v>72</v>
      </c>
      <c r="G1856" t="s">
        <v>73</v>
      </c>
      <c r="H1856" t="s">
        <v>74</v>
      </c>
      <c r="I1856">
        <v>5.3</v>
      </c>
    </row>
    <row r="1857" spans="1:9" x14ac:dyDescent="0.25">
      <c r="A1857" t="s">
        <v>17</v>
      </c>
      <c r="B1857" t="s">
        <v>555</v>
      </c>
      <c r="C1857" t="s">
        <v>12</v>
      </c>
      <c r="D1857">
        <v>445</v>
      </c>
      <c r="E1857" t="s">
        <v>87</v>
      </c>
      <c r="F1857" t="s">
        <v>88</v>
      </c>
      <c r="G1857" t="s">
        <v>20</v>
      </c>
      <c r="H1857" t="s">
        <v>16</v>
      </c>
    </row>
    <row r="1858" spans="1:9" x14ac:dyDescent="0.25">
      <c r="A1858" t="s">
        <v>17</v>
      </c>
      <c r="B1858" t="s">
        <v>556</v>
      </c>
      <c r="C1858" t="s">
        <v>12</v>
      </c>
      <c r="D1858">
        <v>0</v>
      </c>
      <c r="E1858" t="s">
        <v>225</v>
      </c>
      <c r="F1858" t="s">
        <v>226</v>
      </c>
      <c r="G1858" t="s">
        <v>20</v>
      </c>
      <c r="H1858" t="s">
        <v>16</v>
      </c>
    </row>
    <row r="1859" spans="1:9" x14ac:dyDescent="0.25">
      <c r="A1859" t="s">
        <v>17</v>
      </c>
      <c r="B1859" t="s">
        <v>556</v>
      </c>
      <c r="C1859" t="s">
        <v>12</v>
      </c>
      <c r="D1859">
        <v>0</v>
      </c>
      <c r="E1859" t="s">
        <v>18</v>
      </c>
      <c r="F1859" t="s">
        <v>19</v>
      </c>
      <c r="G1859" t="s">
        <v>20</v>
      </c>
      <c r="H1859" t="s">
        <v>16</v>
      </c>
    </row>
    <row r="1860" spans="1:9" x14ac:dyDescent="0.25">
      <c r="A1860" t="s">
        <v>17</v>
      </c>
      <c r="B1860" t="s">
        <v>556</v>
      </c>
      <c r="C1860" t="s">
        <v>12</v>
      </c>
      <c r="D1860">
        <v>5985</v>
      </c>
      <c r="E1860" t="s">
        <v>227</v>
      </c>
      <c r="F1860" t="s">
        <v>228</v>
      </c>
      <c r="G1860" t="s">
        <v>229</v>
      </c>
      <c r="H1860" t="s">
        <v>230</v>
      </c>
    </row>
    <row r="1861" spans="1:9" x14ac:dyDescent="0.25">
      <c r="A1861" t="s">
        <v>17</v>
      </c>
      <c r="B1861" t="s">
        <v>556</v>
      </c>
      <c r="C1861" t="s">
        <v>12</v>
      </c>
      <c r="D1861">
        <v>0</v>
      </c>
      <c r="E1861" t="s">
        <v>211</v>
      </c>
      <c r="F1861" t="s">
        <v>212</v>
      </c>
      <c r="G1861" t="s">
        <v>20</v>
      </c>
      <c r="H1861" t="s">
        <v>213</v>
      </c>
    </row>
    <row r="1862" spans="1:9" x14ac:dyDescent="0.25">
      <c r="A1862" t="s">
        <v>17</v>
      </c>
      <c r="B1862" t="s">
        <v>556</v>
      </c>
      <c r="C1862" t="s">
        <v>12</v>
      </c>
      <c r="D1862">
        <v>0</v>
      </c>
      <c r="E1862" t="s">
        <v>231</v>
      </c>
      <c r="F1862" t="s">
        <v>232</v>
      </c>
      <c r="G1862" t="s">
        <v>233</v>
      </c>
      <c r="H1862" t="s">
        <v>234</v>
      </c>
    </row>
    <row r="1863" spans="1:9" x14ac:dyDescent="0.25">
      <c r="A1863" t="s">
        <v>21</v>
      </c>
      <c r="B1863" t="s">
        <v>556</v>
      </c>
      <c r="C1863" t="s">
        <v>12</v>
      </c>
      <c r="D1863">
        <v>445</v>
      </c>
      <c r="E1863" t="s">
        <v>71</v>
      </c>
      <c r="F1863" t="s">
        <v>72</v>
      </c>
      <c r="G1863" t="s">
        <v>73</v>
      </c>
      <c r="H1863" t="s">
        <v>74</v>
      </c>
      <c r="I1863">
        <v>5.3</v>
      </c>
    </row>
    <row r="1864" spans="1:9" x14ac:dyDescent="0.25">
      <c r="A1864" t="s">
        <v>17</v>
      </c>
      <c r="B1864" t="s">
        <v>556</v>
      </c>
      <c r="C1864" t="s">
        <v>12</v>
      </c>
      <c r="D1864">
        <v>445</v>
      </c>
      <c r="E1864" t="s">
        <v>87</v>
      </c>
      <c r="F1864" t="s">
        <v>88</v>
      </c>
      <c r="G1864" t="s">
        <v>20</v>
      </c>
      <c r="H1864" t="s">
        <v>16</v>
      </c>
    </row>
    <row r="1865" spans="1:9" x14ac:dyDescent="0.25">
      <c r="A1865" t="s">
        <v>17</v>
      </c>
      <c r="B1865" t="s">
        <v>557</v>
      </c>
      <c r="C1865" t="s">
        <v>12</v>
      </c>
      <c r="D1865">
        <v>0</v>
      </c>
      <c r="E1865" t="s">
        <v>225</v>
      </c>
      <c r="F1865" t="s">
        <v>226</v>
      </c>
      <c r="G1865" t="s">
        <v>20</v>
      </c>
      <c r="H1865" t="s">
        <v>16</v>
      </c>
    </row>
    <row r="1866" spans="1:9" x14ac:dyDescent="0.25">
      <c r="A1866" t="s">
        <v>17</v>
      </c>
      <c r="B1866" t="s">
        <v>557</v>
      </c>
      <c r="C1866" t="s">
        <v>12</v>
      </c>
      <c r="D1866">
        <v>0</v>
      </c>
      <c r="E1866" t="s">
        <v>18</v>
      </c>
      <c r="F1866" t="s">
        <v>19</v>
      </c>
      <c r="G1866" t="s">
        <v>20</v>
      </c>
      <c r="H1866" t="s">
        <v>16</v>
      </c>
    </row>
    <row r="1867" spans="1:9" x14ac:dyDescent="0.25">
      <c r="A1867" t="s">
        <v>17</v>
      </c>
      <c r="B1867" t="s">
        <v>557</v>
      </c>
      <c r="C1867" t="s">
        <v>12</v>
      </c>
      <c r="D1867">
        <v>5985</v>
      </c>
      <c r="E1867" t="s">
        <v>227</v>
      </c>
      <c r="F1867" t="s">
        <v>228</v>
      </c>
      <c r="G1867" t="s">
        <v>229</v>
      </c>
      <c r="H1867" t="s">
        <v>230</v>
      </c>
    </row>
    <row r="1868" spans="1:9" x14ac:dyDescent="0.25">
      <c r="A1868" t="s">
        <v>17</v>
      </c>
      <c r="B1868" t="s">
        <v>557</v>
      </c>
      <c r="C1868" t="s">
        <v>12</v>
      </c>
      <c r="D1868">
        <v>0</v>
      </c>
      <c r="E1868" t="s">
        <v>211</v>
      </c>
      <c r="F1868" t="s">
        <v>212</v>
      </c>
      <c r="G1868" t="s">
        <v>20</v>
      </c>
      <c r="H1868" t="s">
        <v>213</v>
      </c>
    </row>
    <row r="1869" spans="1:9" x14ac:dyDescent="0.25">
      <c r="A1869" t="s">
        <v>17</v>
      </c>
      <c r="B1869" t="s">
        <v>557</v>
      </c>
      <c r="C1869" t="s">
        <v>12</v>
      </c>
      <c r="D1869">
        <v>0</v>
      </c>
      <c r="E1869" t="s">
        <v>231</v>
      </c>
      <c r="F1869" t="s">
        <v>232</v>
      </c>
      <c r="G1869" t="s">
        <v>233</v>
      </c>
      <c r="H1869" t="s">
        <v>234</v>
      </c>
    </row>
    <row r="1870" spans="1:9" x14ac:dyDescent="0.25">
      <c r="A1870" t="s">
        <v>21</v>
      </c>
      <c r="B1870" t="s">
        <v>557</v>
      </c>
      <c r="C1870" t="s">
        <v>12</v>
      </c>
      <c r="D1870">
        <v>445</v>
      </c>
      <c r="E1870" t="s">
        <v>71</v>
      </c>
      <c r="F1870" t="s">
        <v>72</v>
      </c>
      <c r="G1870" t="s">
        <v>73</v>
      </c>
      <c r="H1870" t="s">
        <v>74</v>
      </c>
      <c r="I1870">
        <v>5.3</v>
      </c>
    </row>
    <row r="1871" spans="1:9" x14ac:dyDescent="0.25">
      <c r="A1871" t="s">
        <v>17</v>
      </c>
      <c r="B1871" t="s">
        <v>557</v>
      </c>
      <c r="C1871" t="s">
        <v>12</v>
      </c>
      <c r="D1871">
        <v>445</v>
      </c>
      <c r="E1871" t="s">
        <v>87</v>
      </c>
      <c r="F1871" t="s">
        <v>88</v>
      </c>
      <c r="G1871" t="s">
        <v>20</v>
      </c>
      <c r="H1871" t="s">
        <v>16</v>
      </c>
    </row>
    <row r="1872" spans="1:9" x14ac:dyDescent="0.25">
      <c r="A1872" t="s">
        <v>17</v>
      </c>
      <c r="B1872" t="s">
        <v>558</v>
      </c>
      <c r="C1872" t="s">
        <v>12</v>
      </c>
      <c r="D1872">
        <v>0</v>
      </c>
      <c r="E1872" t="s">
        <v>225</v>
      </c>
      <c r="F1872" t="s">
        <v>226</v>
      </c>
      <c r="G1872" t="s">
        <v>20</v>
      </c>
      <c r="H1872" t="s">
        <v>16</v>
      </c>
    </row>
    <row r="1873" spans="1:10" x14ac:dyDescent="0.25">
      <c r="A1873" t="s">
        <v>17</v>
      </c>
      <c r="B1873" t="s">
        <v>558</v>
      </c>
      <c r="C1873" t="s">
        <v>12</v>
      </c>
      <c r="D1873">
        <v>0</v>
      </c>
      <c r="E1873" t="s">
        <v>18</v>
      </c>
      <c r="F1873" t="s">
        <v>19</v>
      </c>
      <c r="G1873" t="s">
        <v>20</v>
      </c>
      <c r="H1873" t="s">
        <v>16</v>
      </c>
    </row>
    <row r="1874" spans="1:10" x14ac:dyDescent="0.25">
      <c r="A1874" t="s">
        <v>17</v>
      </c>
      <c r="B1874" t="s">
        <v>558</v>
      </c>
      <c r="C1874" t="s">
        <v>43</v>
      </c>
      <c r="D1874">
        <v>137</v>
      </c>
      <c r="E1874" t="s">
        <v>167</v>
      </c>
      <c r="F1874" t="s">
        <v>168</v>
      </c>
      <c r="G1874" t="s">
        <v>20</v>
      </c>
      <c r="H1874" t="s">
        <v>16</v>
      </c>
    </row>
    <row r="1875" spans="1:10" x14ac:dyDescent="0.25">
      <c r="A1875" t="s">
        <v>17</v>
      </c>
      <c r="B1875" t="s">
        <v>558</v>
      </c>
      <c r="C1875" t="s">
        <v>12</v>
      </c>
      <c r="D1875">
        <v>0</v>
      </c>
      <c r="E1875" t="s">
        <v>211</v>
      </c>
      <c r="F1875" t="s">
        <v>212</v>
      </c>
      <c r="G1875" t="s">
        <v>20</v>
      </c>
      <c r="H1875" t="s">
        <v>213</v>
      </c>
    </row>
    <row r="1876" spans="1:10" x14ac:dyDescent="0.25">
      <c r="A1876" t="s">
        <v>17</v>
      </c>
      <c r="B1876" t="s">
        <v>558</v>
      </c>
      <c r="C1876" t="s">
        <v>12</v>
      </c>
      <c r="D1876">
        <v>0</v>
      </c>
      <c r="E1876" t="s">
        <v>250</v>
      </c>
      <c r="F1876" t="s">
        <v>251</v>
      </c>
      <c r="G1876" t="s">
        <v>252</v>
      </c>
      <c r="H1876" t="s">
        <v>16</v>
      </c>
    </row>
    <row r="1877" spans="1:10" x14ac:dyDescent="0.25">
      <c r="A1877" t="s">
        <v>21</v>
      </c>
      <c r="B1877" t="s">
        <v>558</v>
      </c>
      <c r="C1877" t="s">
        <v>12</v>
      </c>
      <c r="D1877">
        <v>445</v>
      </c>
      <c r="E1877" t="s">
        <v>71</v>
      </c>
      <c r="F1877" t="s">
        <v>72</v>
      </c>
      <c r="G1877" t="s">
        <v>73</v>
      </c>
      <c r="H1877" t="s">
        <v>74</v>
      </c>
      <c r="I1877">
        <v>5.3</v>
      </c>
    </row>
    <row r="1878" spans="1:10" x14ac:dyDescent="0.25">
      <c r="A1878" t="s">
        <v>17</v>
      </c>
      <c r="B1878" t="s">
        <v>558</v>
      </c>
      <c r="C1878" t="s">
        <v>12</v>
      </c>
      <c r="D1878">
        <v>445</v>
      </c>
      <c r="E1878" t="s">
        <v>87</v>
      </c>
      <c r="F1878" t="s">
        <v>88</v>
      </c>
      <c r="G1878" t="s">
        <v>20</v>
      </c>
      <c r="H1878" t="s">
        <v>16</v>
      </c>
    </row>
    <row r="1879" spans="1:10" x14ac:dyDescent="0.25">
      <c r="A1879" t="s">
        <v>17</v>
      </c>
      <c r="B1879" t="s">
        <v>559</v>
      </c>
      <c r="C1879" t="s">
        <v>12</v>
      </c>
      <c r="D1879">
        <v>0</v>
      </c>
      <c r="E1879" t="s">
        <v>225</v>
      </c>
      <c r="F1879" t="s">
        <v>226</v>
      </c>
      <c r="G1879" t="s">
        <v>20</v>
      </c>
      <c r="H1879" t="s">
        <v>16</v>
      </c>
    </row>
    <row r="1880" spans="1:10" x14ac:dyDescent="0.25">
      <c r="A1880" t="s">
        <v>17</v>
      </c>
      <c r="B1880" t="s">
        <v>559</v>
      </c>
      <c r="C1880" t="s">
        <v>12</v>
      </c>
      <c r="D1880">
        <v>0</v>
      </c>
      <c r="E1880" t="s">
        <v>18</v>
      </c>
      <c r="F1880" t="s">
        <v>19</v>
      </c>
      <c r="G1880" t="s">
        <v>20</v>
      </c>
      <c r="H1880" t="s">
        <v>16</v>
      </c>
    </row>
    <row r="1881" spans="1:10" x14ac:dyDescent="0.25">
      <c r="A1881" t="s">
        <v>17</v>
      </c>
      <c r="B1881" t="s">
        <v>559</v>
      </c>
      <c r="C1881" t="s">
        <v>12</v>
      </c>
      <c r="D1881">
        <v>5985</v>
      </c>
      <c r="E1881" t="s">
        <v>227</v>
      </c>
      <c r="F1881" t="s">
        <v>228</v>
      </c>
      <c r="G1881" t="s">
        <v>229</v>
      </c>
      <c r="H1881" t="s">
        <v>230</v>
      </c>
    </row>
    <row r="1882" spans="1:10" x14ac:dyDescent="0.25">
      <c r="A1882" t="s">
        <v>17</v>
      </c>
      <c r="B1882" t="s">
        <v>559</v>
      </c>
      <c r="C1882" t="s">
        <v>12</v>
      </c>
      <c r="D1882">
        <v>0</v>
      </c>
      <c r="E1882" t="s">
        <v>211</v>
      </c>
      <c r="F1882" t="s">
        <v>212</v>
      </c>
      <c r="G1882" t="s">
        <v>20</v>
      </c>
      <c r="H1882" t="s">
        <v>213</v>
      </c>
    </row>
    <row r="1883" spans="1:10" x14ac:dyDescent="0.25">
      <c r="A1883" t="s">
        <v>17</v>
      </c>
      <c r="B1883" t="s">
        <v>559</v>
      </c>
      <c r="C1883" t="s">
        <v>12</v>
      </c>
      <c r="D1883">
        <v>0</v>
      </c>
      <c r="E1883" t="s">
        <v>231</v>
      </c>
      <c r="F1883" t="s">
        <v>232</v>
      </c>
      <c r="G1883" t="s">
        <v>233</v>
      </c>
      <c r="H1883" t="s">
        <v>234</v>
      </c>
    </row>
    <row r="1884" spans="1:10" x14ac:dyDescent="0.25">
      <c r="A1884" t="s">
        <v>21</v>
      </c>
      <c r="B1884" t="s">
        <v>559</v>
      </c>
      <c r="C1884" t="s">
        <v>12</v>
      </c>
      <c r="D1884">
        <v>445</v>
      </c>
      <c r="E1884" t="s">
        <v>71</v>
      </c>
      <c r="F1884" t="s">
        <v>72</v>
      </c>
      <c r="G1884" t="s">
        <v>73</v>
      </c>
      <c r="H1884" t="s">
        <v>74</v>
      </c>
      <c r="I1884">
        <v>5.3</v>
      </c>
    </row>
    <row r="1885" spans="1:10" x14ac:dyDescent="0.25">
      <c r="A1885" t="s">
        <v>17</v>
      </c>
      <c r="B1885" t="s">
        <v>559</v>
      </c>
      <c r="C1885" t="s">
        <v>12</v>
      </c>
      <c r="D1885">
        <v>445</v>
      </c>
      <c r="E1885" t="s">
        <v>87</v>
      </c>
      <c r="F1885" t="s">
        <v>88</v>
      </c>
      <c r="G1885" t="s">
        <v>20</v>
      </c>
      <c r="H1885" t="s">
        <v>16</v>
      </c>
    </row>
    <row r="1886" spans="1:10" x14ac:dyDescent="0.25">
      <c r="A1886" t="s">
        <v>17</v>
      </c>
      <c r="B1886" t="s">
        <v>560</v>
      </c>
      <c r="C1886" t="s">
        <v>12</v>
      </c>
      <c r="D1886">
        <v>0</v>
      </c>
      <c r="E1886" t="s">
        <v>225</v>
      </c>
      <c r="F1886" t="s">
        <v>226</v>
      </c>
      <c r="G1886" t="s">
        <v>20</v>
      </c>
      <c r="H1886" t="s">
        <v>16</v>
      </c>
    </row>
    <row r="1887" spans="1:10" x14ac:dyDescent="0.25">
      <c r="A1887" t="s">
        <v>17</v>
      </c>
      <c r="B1887" t="s">
        <v>560</v>
      </c>
      <c r="C1887" t="s">
        <v>12</v>
      </c>
      <c r="D1887">
        <v>0</v>
      </c>
      <c r="E1887" t="s">
        <v>18</v>
      </c>
      <c r="F1887" t="s">
        <v>19</v>
      </c>
      <c r="G1887" t="s">
        <v>20</v>
      </c>
      <c r="H1887" t="s">
        <v>16</v>
      </c>
    </row>
    <row r="1888" spans="1:10" x14ac:dyDescent="0.25">
      <c r="A1888" t="s">
        <v>42</v>
      </c>
      <c r="B1888" t="s">
        <v>560</v>
      </c>
      <c r="C1888" t="s">
        <v>43</v>
      </c>
      <c r="D1888">
        <v>161</v>
      </c>
      <c r="E1888" t="s">
        <v>44</v>
      </c>
      <c r="F1888" t="s">
        <v>45</v>
      </c>
      <c r="G1888" t="s">
        <v>46</v>
      </c>
      <c r="H1888" t="s">
        <v>16</v>
      </c>
      <c r="J1888">
        <v>5.2</v>
      </c>
    </row>
    <row r="1889" spans="1:10" x14ac:dyDescent="0.25">
      <c r="A1889" t="s">
        <v>17</v>
      </c>
      <c r="B1889" t="s">
        <v>560</v>
      </c>
      <c r="C1889" t="s">
        <v>12</v>
      </c>
      <c r="D1889">
        <v>0</v>
      </c>
      <c r="E1889" t="s">
        <v>211</v>
      </c>
      <c r="F1889" t="s">
        <v>212</v>
      </c>
      <c r="G1889" t="s">
        <v>20</v>
      </c>
      <c r="H1889" t="s">
        <v>213</v>
      </c>
    </row>
    <row r="1890" spans="1:10" x14ac:dyDescent="0.25">
      <c r="A1890" t="s">
        <v>17</v>
      </c>
      <c r="B1890" t="s">
        <v>560</v>
      </c>
      <c r="C1890" t="s">
        <v>12</v>
      </c>
      <c r="D1890">
        <v>0</v>
      </c>
      <c r="E1890" t="s">
        <v>231</v>
      </c>
      <c r="F1890" t="s">
        <v>232</v>
      </c>
      <c r="G1890" t="s">
        <v>233</v>
      </c>
      <c r="H1890" t="s">
        <v>234</v>
      </c>
    </row>
    <row r="1891" spans="1:10" x14ac:dyDescent="0.25">
      <c r="A1891" t="s">
        <v>21</v>
      </c>
      <c r="B1891" t="s">
        <v>560</v>
      </c>
      <c r="C1891" t="s">
        <v>12</v>
      </c>
      <c r="D1891">
        <v>443</v>
      </c>
      <c r="E1891" t="s">
        <v>47</v>
      </c>
      <c r="F1891" t="s">
        <v>48</v>
      </c>
      <c r="G1891" t="s">
        <v>49</v>
      </c>
      <c r="H1891" t="s">
        <v>50</v>
      </c>
      <c r="I1891">
        <v>6.5</v>
      </c>
    </row>
    <row r="1892" spans="1:10" x14ac:dyDescent="0.25">
      <c r="A1892" t="s">
        <v>21</v>
      </c>
      <c r="B1892" t="s">
        <v>560</v>
      </c>
      <c r="C1892" t="s">
        <v>12</v>
      </c>
      <c r="D1892">
        <v>443</v>
      </c>
      <c r="E1892" t="s">
        <v>51</v>
      </c>
      <c r="F1892" t="s">
        <v>52</v>
      </c>
      <c r="G1892" t="s">
        <v>49</v>
      </c>
      <c r="H1892" t="s">
        <v>16</v>
      </c>
      <c r="I1892">
        <v>6.5</v>
      </c>
    </row>
    <row r="1893" spans="1:10" x14ac:dyDescent="0.25">
      <c r="A1893" t="s">
        <v>21</v>
      </c>
      <c r="B1893" t="s">
        <v>560</v>
      </c>
      <c r="C1893" t="s">
        <v>43</v>
      </c>
      <c r="D1893">
        <v>161</v>
      </c>
      <c r="E1893" t="s">
        <v>56</v>
      </c>
      <c r="F1893" t="s">
        <v>57</v>
      </c>
      <c r="G1893" t="s">
        <v>58</v>
      </c>
      <c r="H1893" t="s">
        <v>59</v>
      </c>
      <c r="J1893">
        <v>3.6</v>
      </c>
    </row>
    <row r="1894" spans="1:10" x14ac:dyDescent="0.25">
      <c r="A1894" t="s">
        <v>10</v>
      </c>
      <c r="B1894" t="s">
        <v>560</v>
      </c>
      <c r="C1894" t="s">
        <v>12</v>
      </c>
      <c r="D1894">
        <v>443</v>
      </c>
      <c r="E1894" t="s">
        <v>243</v>
      </c>
      <c r="F1894" t="s">
        <v>80</v>
      </c>
      <c r="G1894" t="s">
        <v>84</v>
      </c>
      <c r="H1894" t="s">
        <v>244</v>
      </c>
    </row>
    <row r="1895" spans="1:10" x14ac:dyDescent="0.25">
      <c r="A1895" t="s">
        <v>21</v>
      </c>
      <c r="B1895" t="s">
        <v>560</v>
      </c>
      <c r="C1895" t="s">
        <v>12</v>
      </c>
      <c r="D1895">
        <v>443</v>
      </c>
      <c r="E1895" t="s">
        <v>83</v>
      </c>
      <c r="F1895" t="s">
        <v>80</v>
      </c>
      <c r="G1895" t="s">
        <v>84</v>
      </c>
      <c r="H1895" t="s">
        <v>85</v>
      </c>
      <c r="I1895">
        <v>6.5</v>
      </c>
    </row>
    <row r="1896" spans="1:10" x14ac:dyDescent="0.25">
      <c r="A1896" t="s">
        <v>17</v>
      </c>
      <c r="B1896" t="s">
        <v>561</v>
      </c>
      <c r="C1896" t="s">
        <v>12</v>
      </c>
      <c r="D1896">
        <v>0</v>
      </c>
      <c r="E1896" t="s">
        <v>225</v>
      </c>
      <c r="F1896" t="s">
        <v>226</v>
      </c>
      <c r="G1896" t="s">
        <v>20</v>
      </c>
      <c r="H1896" t="s">
        <v>16</v>
      </c>
    </row>
    <row r="1897" spans="1:10" x14ac:dyDescent="0.25">
      <c r="A1897" t="s">
        <v>17</v>
      </c>
      <c r="B1897" t="s">
        <v>561</v>
      </c>
      <c r="C1897" t="s">
        <v>12</v>
      </c>
      <c r="D1897">
        <v>0</v>
      </c>
      <c r="E1897" t="s">
        <v>18</v>
      </c>
      <c r="F1897" t="s">
        <v>19</v>
      </c>
      <c r="G1897" t="s">
        <v>20</v>
      </c>
      <c r="H1897" t="s">
        <v>16</v>
      </c>
    </row>
    <row r="1898" spans="1:10" x14ac:dyDescent="0.25">
      <c r="A1898" t="s">
        <v>17</v>
      </c>
      <c r="B1898" t="s">
        <v>561</v>
      </c>
      <c r="C1898" t="s">
        <v>12</v>
      </c>
      <c r="D1898">
        <v>5985</v>
      </c>
      <c r="E1898" t="s">
        <v>227</v>
      </c>
      <c r="F1898" t="s">
        <v>228</v>
      </c>
      <c r="G1898" t="s">
        <v>229</v>
      </c>
      <c r="H1898" t="s">
        <v>230</v>
      </c>
    </row>
    <row r="1899" spans="1:10" x14ac:dyDescent="0.25">
      <c r="A1899" t="s">
        <v>17</v>
      </c>
      <c r="B1899" t="s">
        <v>561</v>
      </c>
      <c r="C1899" t="s">
        <v>12</v>
      </c>
      <c r="D1899">
        <v>0</v>
      </c>
      <c r="E1899" t="s">
        <v>211</v>
      </c>
      <c r="F1899" t="s">
        <v>212</v>
      </c>
      <c r="G1899" t="s">
        <v>20</v>
      </c>
      <c r="H1899" t="s">
        <v>213</v>
      </c>
    </row>
    <row r="1900" spans="1:10" x14ac:dyDescent="0.25">
      <c r="A1900" t="s">
        <v>17</v>
      </c>
      <c r="B1900" t="s">
        <v>561</v>
      </c>
      <c r="C1900" t="s">
        <v>12</v>
      </c>
      <c r="D1900">
        <v>0</v>
      </c>
      <c r="E1900" t="s">
        <v>231</v>
      </c>
      <c r="F1900" t="s">
        <v>232</v>
      </c>
      <c r="G1900" t="s">
        <v>233</v>
      </c>
      <c r="H1900" t="s">
        <v>234</v>
      </c>
    </row>
    <row r="1901" spans="1:10" x14ac:dyDescent="0.25">
      <c r="A1901" t="s">
        <v>21</v>
      </c>
      <c r="B1901" t="s">
        <v>561</v>
      </c>
      <c r="C1901" t="s">
        <v>12</v>
      </c>
      <c r="D1901">
        <v>445</v>
      </c>
      <c r="E1901" t="s">
        <v>71</v>
      </c>
      <c r="F1901" t="s">
        <v>72</v>
      </c>
      <c r="G1901" t="s">
        <v>73</v>
      </c>
      <c r="H1901" t="s">
        <v>74</v>
      </c>
      <c r="I1901">
        <v>5.3</v>
      </c>
    </row>
    <row r="1902" spans="1:10" x14ac:dyDescent="0.25">
      <c r="A1902" t="s">
        <v>17</v>
      </c>
      <c r="B1902" t="s">
        <v>561</v>
      </c>
      <c r="C1902" t="s">
        <v>12</v>
      </c>
      <c r="D1902">
        <v>445</v>
      </c>
      <c r="E1902" t="s">
        <v>87</v>
      </c>
      <c r="F1902" t="s">
        <v>88</v>
      </c>
      <c r="G1902" t="s">
        <v>20</v>
      </c>
      <c r="H1902" t="s">
        <v>16</v>
      </c>
    </row>
    <row r="1903" spans="1:10" x14ac:dyDescent="0.25">
      <c r="A1903" t="s">
        <v>17</v>
      </c>
      <c r="B1903" t="s">
        <v>562</v>
      </c>
      <c r="C1903" t="s">
        <v>12</v>
      </c>
      <c r="D1903">
        <v>0</v>
      </c>
      <c r="E1903" t="s">
        <v>225</v>
      </c>
      <c r="F1903" t="s">
        <v>226</v>
      </c>
      <c r="G1903" t="s">
        <v>20</v>
      </c>
      <c r="H1903" t="s">
        <v>16</v>
      </c>
    </row>
    <row r="1904" spans="1:10" x14ac:dyDescent="0.25">
      <c r="A1904" t="s">
        <v>17</v>
      </c>
      <c r="B1904" t="s">
        <v>562</v>
      </c>
      <c r="C1904" t="s">
        <v>12</v>
      </c>
      <c r="D1904">
        <v>0</v>
      </c>
      <c r="E1904" t="s">
        <v>18</v>
      </c>
      <c r="F1904" t="s">
        <v>19</v>
      </c>
      <c r="G1904" t="s">
        <v>20</v>
      </c>
      <c r="H1904" t="s">
        <v>16</v>
      </c>
    </row>
    <row r="1905" spans="1:9" x14ac:dyDescent="0.25">
      <c r="A1905" t="s">
        <v>17</v>
      </c>
      <c r="B1905" t="s">
        <v>562</v>
      </c>
      <c r="C1905" t="s">
        <v>12</v>
      </c>
      <c r="D1905">
        <v>5985</v>
      </c>
      <c r="E1905" t="s">
        <v>227</v>
      </c>
      <c r="F1905" t="s">
        <v>228</v>
      </c>
      <c r="G1905" t="s">
        <v>229</v>
      </c>
      <c r="H1905" t="s">
        <v>230</v>
      </c>
    </row>
    <row r="1906" spans="1:9" x14ac:dyDescent="0.25">
      <c r="A1906" t="s">
        <v>17</v>
      </c>
      <c r="B1906" t="s">
        <v>562</v>
      </c>
      <c r="C1906" t="s">
        <v>12</v>
      </c>
      <c r="D1906">
        <v>0</v>
      </c>
      <c r="E1906" t="s">
        <v>211</v>
      </c>
      <c r="F1906" t="s">
        <v>212</v>
      </c>
      <c r="G1906" t="s">
        <v>20</v>
      </c>
      <c r="H1906" t="s">
        <v>213</v>
      </c>
    </row>
    <row r="1907" spans="1:9" x14ac:dyDescent="0.25">
      <c r="A1907" t="s">
        <v>17</v>
      </c>
      <c r="B1907" t="s">
        <v>562</v>
      </c>
      <c r="C1907" t="s">
        <v>12</v>
      </c>
      <c r="D1907">
        <v>0</v>
      </c>
      <c r="E1907" t="s">
        <v>231</v>
      </c>
      <c r="F1907" t="s">
        <v>232</v>
      </c>
      <c r="G1907" t="s">
        <v>233</v>
      </c>
      <c r="H1907" t="s">
        <v>234</v>
      </c>
    </row>
    <row r="1908" spans="1:9" x14ac:dyDescent="0.25">
      <c r="A1908" t="s">
        <v>21</v>
      </c>
      <c r="B1908" t="s">
        <v>562</v>
      </c>
      <c r="C1908" t="s">
        <v>12</v>
      </c>
      <c r="D1908">
        <v>445</v>
      </c>
      <c r="E1908" t="s">
        <v>71</v>
      </c>
      <c r="F1908" t="s">
        <v>72</v>
      </c>
      <c r="G1908" t="s">
        <v>73</v>
      </c>
      <c r="H1908" t="s">
        <v>74</v>
      </c>
      <c r="I1908">
        <v>5.3</v>
      </c>
    </row>
    <row r="1909" spans="1:9" x14ac:dyDescent="0.25">
      <c r="A1909" t="s">
        <v>17</v>
      </c>
      <c r="B1909" t="s">
        <v>562</v>
      </c>
      <c r="C1909" t="s">
        <v>12</v>
      </c>
      <c r="D1909">
        <v>445</v>
      </c>
      <c r="E1909" t="s">
        <v>87</v>
      </c>
      <c r="F1909" t="s">
        <v>88</v>
      </c>
      <c r="G1909" t="s">
        <v>20</v>
      </c>
      <c r="H1909" t="s">
        <v>16</v>
      </c>
    </row>
    <row r="1910" spans="1:9" x14ac:dyDescent="0.25">
      <c r="A1910" t="s">
        <v>17</v>
      </c>
      <c r="B1910" t="s">
        <v>563</v>
      </c>
      <c r="C1910" t="s">
        <v>12</v>
      </c>
      <c r="D1910">
        <v>0</v>
      </c>
      <c r="E1910" t="s">
        <v>225</v>
      </c>
      <c r="F1910" t="s">
        <v>226</v>
      </c>
      <c r="G1910" t="s">
        <v>20</v>
      </c>
      <c r="H1910" t="s">
        <v>16</v>
      </c>
    </row>
    <row r="1911" spans="1:9" x14ac:dyDescent="0.25">
      <c r="A1911" t="s">
        <v>17</v>
      </c>
      <c r="B1911" t="s">
        <v>563</v>
      </c>
      <c r="C1911" t="s">
        <v>12</v>
      </c>
      <c r="D1911">
        <v>0</v>
      </c>
      <c r="E1911" t="s">
        <v>18</v>
      </c>
      <c r="F1911" t="s">
        <v>19</v>
      </c>
      <c r="G1911" t="s">
        <v>20</v>
      </c>
      <c r="H1911" t="s">
        <v>16</v>
      </c>
    </row>
    <row r="1912" spans="1:9" x14ac:dyDescent="0.25">
      <c r="A1912" t="s">
        <v>17</v>
      </c>
      <c r="B1912" t="s">
        <v>563</v>
      </c>
      <c r="C1912" t="s">
        <v>12</v>
      </c>
      <c r="D1912">
        <v>5985</v>
      </c>
      <c r="E1912" t="s">
        <v>227</v>
      </c>
      <c r="F1912" t="s">
        <v>228</v>
      </c>
      <c r="G1912" t="s">
        <v>229</v>
      </c>
      <c r="H1912" t="s">
        <v>230</v>
      </c>
    </row>
    <row r="1913" spans="1:9" x14ac:dyDescent="0.25">
      <c r="A1913" t="s">
        <v>17</v>
      </c>
      <c r="B1913" t="s">
        <v>563</v>
      </c>
      <c r="C1913" t="s">
        <v>12</v>
      </c>
      <c r="D1913">
        <v>0</v>
      </c>
      <c r="E1913" t="s">
        <v>211</v>
      </c>
      <c r="F1913" t="s">
        <v>212</v>
      </c>
      <c r="G1913" t="s">
        <v>20</v>
      </c>
      <c r="H1913" t="s">
        <v>213</v>
      </c>
    </row>
    <row r="1914" spans="1:9" x14ac:dyDescent="0.25">
      <c r="A1914" t="s">
        <v>17</v>
      </c>
      <c r="B1914" t="s">
        <v>563</v>
      </c>
      <c r="C1914" t="s">
        <v>12</v>
      </c>
      <c r="D1914">
        <v>0</v>
      </c>
      <c r="E1914" t="s">
        <v>231</v>
      </c>
      <c r="F1914" t="s">
        <v>232</v>
      </c>
      <c r="G1914" t="s">
        <v>233</v>
      </c>
      <c r="H1914" t="s">
        <v>234</v>
      </c>
    </row>
    <row r="1915" spans="1:9" x14ac:dyDescent="0.25">
      <c r="A1915" t="s">
        <v>21</v>
      </c>
      <c r="B1915" t="s">
        <v>563</v>
      </c>
      <c r="C1915" t="s">
        <v>12</v>
      </c>
      <c r="D1915">
        <v>445</v>
      </c>
      <c r="E1915" t="s">
        <v>71</v>
      </c>
      <c r="F1915" t="s">
        <v>72</v>
      </c>
      <c r="G1915" t="s">
        <v>73</v>
      </c>
      <c r="H1915" t="s">
        <v>74</v>
      </c>
      <c r="I1915">
        <v>5.3</v>
      </c>
    </row>
    <row r="1916" spans="1:9" x14ac:dyDescent="0.25">
      <c r="A1916" t="s">
        <v>17</v>
      </c>
      <c r="B1916" t="s">
        <v>563</v>
      </c>
      <c r="C1916" t="s">
        <v>12</v>
      </c>
      <c r="D1916">
        <v>445</v>
      </c>
      <c r="E1916" t="s">
        <v>87</v>
      </c>
      <c r="F1916" t="s">
        <v>88</v>
      </c>
      <c r="G1916" t="s">
        <v>20</v>
      </c>
      <c r="H1916" t="s">
        <v>16</v>
      </c>
    </row>
    <row r="1917" spans="1:9" x14ac:dyDescent="0.25">
      <c r="A1917" t="s">
        <v>17</v>
      </c>
      <c r="B1917" t="s">
        <v>564</v>
      </c>
      <c r="C1917" t="s">
        <v>12</v>
      </c>
      <c r="D1917">
        <v>0</v>
      </c>
      <c r="E1917" t="s">
        <v>225</v>
      </c>
      <c r="F1917" t="s">
        <v>226</v>
      </c>
      <c r="G1917" t="s">
        <v>20</v>
      </c>
      <c r="H1917" t="s">
        <v>16</v>
      </c>
    </row>
    <row r="1918" spans="1:9" x14ac:dyDescent="0.25">
      <c r="A1918" t="s">
        <v>17</v>
      </c>
      <c r="B1918" t="s">
        <v>564</v>
      </c>
      <c r="C1918" t="s">
        <v>12</v>
      </c>
      <c r="D1918">
        <v>0</v>
      </c>
      <c r="E1918" t="s">
        <v>18</v>
      </c>
      <c r="F1918" t="s">
        <v>19</v>
      </c>
      <c r="G1918" t="s">
        <v>20</v>
      </c>
      <c r="H1918" t="s">
        <v>16</v>
      </c>
    </row>
    <row r="1919" spans="1:9" x14ac:dyDescent="0.25">
      <c r="A1919" t="s">
        <v>17</v>
      </c>
      <c r="B1919" t="s">
        <v>564</v>
      </c>
      <c r="C1919" t="s">
        <v>12</v>
      </c>
      <c r="D1919">
        <v>5985</v>
      </c>
      <c r="E1919" t="s">
        <v>227</v>
      </c>
      <c r="F1919" t="s">
        <v>228</v>
      </c>
      <c r="G1919" t="s">
        <v>229</v>
      </c>
      <c r="H1919" t="s">
        <v>230</v>
      </c>
    </row>
    <row r="1920" spans="1:9" x14ac:dyDescent="0.25">
      <c r="A1920" t="s">
        <v>17</v>
      </c>
      <c r="B1920" t="s">
        <v>564</v>
      </c>
      <c r="C1920" t="s">
        <v>12</v>
      </c>
      <c r="D1920">
        <v>0</v>
      </c>
      <c r="E1920" t="s">
        <v>211</v>
      </c>
      <c r="F1920" t="s">
        <v>212</v>
      </c>
      <c r="G1920" t="s">
        <v>20</v>
      </c>
      <c r="H1920" t="s">
        <v>213</v>
      </c>
    </row>
    <row r="1921" spans="1:9" x14ac:dyDescent="0.25">
      <c r="A1921" t="s">
        <v>17</v>
      </c>
      <c r="B1921" t="s">
        <v>564</v>
      </c>
      <c r="C1921" t="s">
        <v>12</v>
      </c>
      <c r="D1921">
        <v>0</v>
      </c>
      <c r="E1921" t="s">
        <v>231</v>
      </c>
      <c r="F1921" t="s">
        <v>232</v>
      </c>
      <c r="G1921" t="s">
        <v>233</v>
      </c>
      <c r="H1921" t="s">
        <v>234</v>
      </c>
    </row>
    <row r="1922" spans="1:9" x14ac:dyDescent="0.25">
      <c r="A1922" t="s">
        <v>21</v>
      </c>
      <c r="B1922" t="s">
        <v>564</v>
      </c>
      <c r="C1922" t="s">
        <v>12</v>
      </c>
      <c r="D1922">
        <v>445</v>
      </c>
      <c r="E1922" t="s">
        <v>71</v>
      </c>
      <c r="F1922" t="s">
        <v>72</v>
      </c>
      <c r="G1922" t="s">
        <v>73</v>
      </c>
      <c r="H1922" t="s">
        <v>74</v>
      </c>
      <c r="I1922">
        <v>5.3</v>
      </c>
    </row>
    <row r="1923" spans="1:9" x14ac:dyDescent="0.25">
      <c r="A1923" t="s">
        <v>17</v>
      </c>
      <c r="B1923" t="s">
        <v>564</v>
      </c>
      <c r="C1923" t="s">
        <v>12</v>
      </c>
      <c r="D1923">
        <v>445</v>
      </c>
      <c r="E1923" t="s">
        <v>87</v>
      </c>
      <c r="F1923" t="s">
        <v>88</v>
      </c>
      <c r="G1923" t="s">
        <v>20</v>
      </c>
      <c r="H1923" t="s">
        <v>16</v>
      </c>
    </row>
    <row r="1924" spans="1:9" x14ac:dyDescent="0.25">
      <c r="A1924" t="s">
        <v>17</v>
      </c>
      <c r="B1924" t="s">
        <v>565</v>
      </c>
      <c r="C1924" t="s">
        <v>12</v>
      </c>
      <c r="D1924">
        <v>0</v>
      </c>
      <c r="E1924" t="s">
        <v>225</v>
      </c>
      <c r="F1924" t="s">
        <v>226</v>
      </c>
      <c r="G1924" t="s">
        <v>20</v>
      </c>
      <c r="H1924" t="s">
        <v>16</v>
      </c>
    </row>
    <row r="1925" spans="1:9" x14ac:dyDescent="0.25">
      <c r="A1925" t="s">
        <v>17</v>
      </c>
      <c r="B1925" t="s">
        <v>565</v>
      </c>
      <c r="C1925" t="s">
        <v>12</v>
      </c>
      <c r="D1925">
        <v>0</v>
      </c>
      <c r="E1925" t="s">
        <v>18</v>
      </c>
      <c r="F1925" t="s">
        <v>19</v>
      </c>
      <c r="G1925" t="s">
        <v>20</v>
      </c>
      <c r="H1925" t="s">
        <v>16</v>
      </c>
    </row>
    <row r="1926" spans="1:9" x14ac:dyDescent="0.25">
      <c r="A1926" t="s">
        <v>17</v>
      </c>
      <c r="B1926" t="s">
        <v>565</v>
      </c>
      <c r="C1926" t="s">
        <v>12</v>
      </c>
      <c r="D1926">
        <v>5985</v>
      </c>
      <c r="E1926" t="s">
        <v>227</v>
      </c>
      <c r="F1926" t="s">
        <v>228</v>
      </c>
      <c r="G1926" t="s">
        <v>229</v>
      </c>
      <c r="H1926" t="s">
        <v>230</v>
      </c>
    </row>
    <row r="1927" spans="1:9" x14ac:dyDescent="0.25">
      <c r="A1927" t="s">
        <v>17</v>
      </c>
      <c r="B1927" t="s">
        <v>565</v>
      </c>
      <c r="C1927" t="s">
        <v>43</v>
      </c>
      <c r="D1927">
        <v>137</v>
      </c>
      <c r="E1927" t="s">
        <v>167</v>
      </c>
      <c r="F1927" t="s">
        <v>168</v>
      </c>
      <c r="G1927" t="s">
        <v>20</v>
      </c>
      <c r="H1927" t="s">
        <v>16</v>
      </c>
    </row>
    <row r="1928" spans="1:9" x14ac:dyDescent="0.25">
      <c r="A1928" t="s">
        <v>17</v>
      </c>
      <c r="B1928" t="s">
        <v>565</v>
      </c>
      <c r="C1928" t="s">
        <v>12</v>
      </c>
      <c r="D1928">
        <v>0</v>
      </c>
      <c r="E1928" t="s">
        <v>211</v>
      </c>
      <c r="F1928" t="s">
        <v>212</v>
      </c>
      <c r="G1928" t="s">
        <v>20</v>
      </c>
      <c r="H1928" t="s">
        <v>213</v>
      </c>
    </row>
    <row r="1929" spans="1:9" x14ac:dyDescent="0.25">
      <c r="A1929" t="s">
        <v>17</v>
      </c>
      <c r="B1929" t="s">
        <v>565</v>
      </c>
      <c r="C1929" t="s">
        <v>12</v>
      </c>
      <c r="D1929">
        <v>0</v>
      </c>
      <c r="E1929" t="s">
        <v>231</v>
      </c>
      <c r="F1929" t="s">
        <v>232</v>
      </c>
      <c r="G1929" t="s">
        <v>233</v>
      </c>
      <c r="H1929" t="s">
        <v>234</v>
      </c>
    </row>
    <row r="1930" spans="1:9" x14ac:dyDescent="0.25">
      <c r="A1930" t="s">
        <v>21</v>
      </c>
      <c r="B1930" t="s">
        <v>565</v>
      </c>
      <c r="C1930" t="s">
        <v>12</v>
      </c>
      <c r="D1930">
        <v>445</v>
      </c>
      <c r="E1930" t="s">
        <v>71</v>
      </c>
      <c r="F1930" t="s">
        <v>72</v>
      </c>
      <c r="G1930" t="s">
        <v>73</v>
      </c>
      <c r="H1930" t="s">
        <v>74</v>
      </c>
      <c r="I1930">
        <v>5.3</v>
      </c>
    </row>
    <row r="1931" spans="1:9" x14ac:dyDescent="0.25">
      <c r="A1931" t="s">
        <v>17</v>
      </c>
      <c r="B1931" t="s">
        <v>565</v>
      </c>
      <c r="C1931" t="s">
        <v>12</v>
      </c>
      <c r="D1931">
        <v>445</v>
      </c>
      <c r="E1931" t="s">
        <v>87</v>
      </c>
      <c r="F1931" t="s">
        <v>88</v>
      </c>
      <c r="G1931" t="s">
        <v>20</v>
      </c>
      <c r="H1931" t="s">
        <v>16</v>
      </c>
    </row>
    <row r="1932" spans="1:9" x14ac:dyDescent="0.25">
      <c r="A1932" t="s">
        <v>17</v>
      </c>
      <c r="B1932" t="s">
        <v>566</v>
      </c>
      <c r="C1932" t="s">
        <v>12</v>
      </c>
      <c r="D1932">
        <v>0</v>
      </c>
      <c r="E1932" t="s">
        <v>225</v>
      </c>
      <c r="F1932" t="s">
        <v>226</v>
      </c>
      <c r="G1932" t="s">
        <v>20</v>
      </c>
      <c r="H1932" t="s">
        <v>16</v>
      </c>
    </row>
    <row r="1933" spans="1:9" x14ac:dyDescent="0.25">
      <c r="A1933" t="s">
        <v>17</v>
      </c>
      <c r="B1933" t="s">
        <v>566</v>
      </c>
      <c r="C1933" t="s">
        <v>12</v>
      </c>
      <c r="D1933">
        <v>0</v>
      </c>
      <c r="E1933" t="s">
        <v>18</v>
      </c>
      <c r="F1933" t="s">
        <v>19</v>
      </c>
      <c r="G1933" t="s">
        <v>20</v>
      </c>
      <c r="H1933" t="s">
        <v>16</v>
      </c>
    </row>
    <row r="1934" spans="1:9" x14ac:dyDescent="0.25">
      <c r="A1934" t="s">
        <v>17</v>
      </c>
      <c r="B1934" t="s">
        <v>566</v>
      </c>
      <c r="C1934" t="s">
        <v>12</v>
      </c>
      <c r="D1934">
        <v>5985</v>
      </c>
      <c r="E1934" t="s">
        <v>227</v>
      </c>
      <c r="F1934" t="s">
        <v>228</v>
      </c>
      <c r="G1934" t="s">
        <v>229</v>
      </c>
      <c r="H1934" t="s">
        <v>230</v>
      </c>
    </row>
    <row r="1935" spans="1:9" x14ac:dyDescent="0.25">
      <c r="A1935" t="s">
        <v>17</v>
      </c>
      <c r="B1935" t="s">
        <v>566</v>
      </c>
      <c r="C1935" t="s">
        <v>12</v>
      </c>
      <c r="D1935">
        <v>0</v>
      </c>
      <c r="E1935" t="s">
        <v>211</v>
      </c>
      <c r="F1935" t="s">
        <v>212</v>
      </c>
      <c r="G1935" t="s">
        <v>20</v>
      </c>
      <c r="H1935" t="s">
        <v>213</v>
      </c>
    </row>
    <row r="1936" spans="1:9" x14ac:dyDescent="0.25">
      <c r="A1936" t="s">
        <v>17</v>
      </c>
      <c r="B1936" t="s">
        <v>566</v>
      </c>
      <c r="C1936" t="s">
        <v>12</v>
      </c>
      <c r="D1936">
        <v>0</v>
      </c>
      <c r="E1936" t="s">
        <v>231</v>
      </c>
      <c r="F1936" t="s">
        <v>232</v>
      </c>
      <c r="G1936" t="s">
        <v>233</v>
      </c>
      <c r="H1936" t="s">
        <v>234</v>
      </c>
    </row>
    <row r="1937" spans="1:10" x14ac:dyDescent="0.25">
      <c r="A1937" t="s">
        <v>21</v>
      </c>
      <c r="B1937" t="s">
        <v>566</v>
      </c>
      <c r="C1937" t="s">
        <v>12</v>
      </c>
      <c r="D1937">
        <v>445</v>
      </c>
      <c r="E1937" t="s">
        <v>71</v>
      </c>
      <c r="F1937" t="s">
        <v>72</v>
      </c>
      <c r="G1937" t="s">
        <v>73</v>
      </c>
      <c r="H1937" t="s">
        <v>74</v>
      </c>
      <c r="I1937">
        <v>5.3</v>
      </c>
    </row>
    <row r="1938" spans="1:10" x14ac:dyDescent="0.25">
      <c r="A1938" t="s">
        <v>17</v>
      </c>
      <c r="B1938" t="s">
        <v>566</v>
      </c>
      <c r="C1938" t="s">
        <v>12</v>
      </c>
      <c r="D1938">
        <v>445</v>
      </c>
      <c r="E1938" t="s">
        <v>87</v>
      </c>
      <c r="F1938" t="s">
        <v>88</v>
      </c>
      <c r="G1938" t="s">
        <v>20</v>
      </c>
      <c r="H1938" t="s">
        <v>16</v>
      </c>
    </row>
    <row r="1939" spans="1:10" x14ac:dyDescent="0.25">
      <c r="A1939" t="s">
        <v>17</v>
      </c>
      <c r="B1939" t="s">
        <v>567</v>
      </c>
      <c r="C1939" t="s">
        <v>12</v>
      </c>
      <c r="D1939">
        <v>0</v>
      </c>
      <c r="E1939" t="s">
        <v>18</v>
      </c>
      <c r="F1939" t="s">
        <v>19</v>
      </c>
      <c r="G1939" t="s">
        <v>20</v>
      </c>
      <c r="H1939" t="s">
        <v>16</v>
      </c>
    </row>
    <row r="1940" spans="1:10" x14ac:dyDescent="0.25">
      <c r="A1940" t="s">
        <v>17</v>
      </c>
      <c r="B1940" t="s">
        <v>567</v>
      </c>
      <c r="C1940" t="s">
        <v>12</v>
      </c>
      <c r="D1940">
        <v>0</v>
      </c>
      <c r="E1940" t="s">
        <v>211</v>
      </c>
      <c r="F1940" t="s">
        <v>212</v>
      </c>
      <c r="G1940" t="s">
        <v>20</v>
      </c>
      <c r="H1940" t="s">
        <v>213</v>
      </c>
    </row>
    <row r="1941" spans="1:10" x14ac:dyDescent="0.25">
      <c r="A1941" t="s">
        <v>21</v>
      </c>
      <c r="B1941" t="s">
        <v>567</v>
      </c>
      <c r="C1941" t="s">
        <v>12</v>
      </c>
      <c r="D1941">
        <v>443</v>
      </c>
      <c r="E1941" t="s">
        <v>47</v>
      </c>
      <c r="F1941" t="s">
        <v>48</v>
      </c>
      <c r="G1941" t="s">
        <v>49</v>
      </c>
      <c r="H1941" t="s">
        <v>50</v>
      </c>
      <c r="I1941">
        <v>6.5</v>
      </c>
    </row>
    <row r="1942" spans="1:10" x14ac:dyDescent="0.25">
      <c r="A1942" t="s">
        <v>21</v>
      </c>
      <c r="B1942" t="s">
        <v>567</v>
      </c>
      <c r="C1942" t="s">
        <v>12</v>
      </c>
      <c r="D1942">
        <v>443</v>
      </c>
      <c r="E1942" t="s">
        <v>51</v>
      </c>
      <c r="F1942" t="s">
        <v>52</v>
      </c>
      <c r="G1942" t="s">
        <v>49</v>
      </c>
      <c r="H1942" t="s">
        <v>16</v>
      </c>
      <c r="I1942">
        <v>6.5</v>
      </c>
    </row>
    <row r="1943" spans="1:10" x14ac:dyDescent="0.25">
      <c r="A1943" t="s">
        <v>17</v>
      </c>
      <c r="B1943" t="s">
        <v>567</v>
      </c>
      <c r="C1943" t="s">
        <v>12</v>
      </c>
      <c r="D1943">
        <v>0</v>
      </c>
      <c r="E1943" t="s">
        <v>53</v>
      </c>
      <c r="F1943" t="s">
        <v>54</v>
      </c>
      <c r="G1943" t="s">
        <v>55</v>
      </c>
      <c r="H1943" t="s">
        <v>16</v>
      </c>
    </row>
    <row r="1944" spans="1:10" x14ac:dyDescent="0.25">
      <c r="A1944" t="s">
        <v>17</v>
      </c>
      <c r="B1944" t="s">
        <v>567</v>
      </c>
      <c r="C1944" t="s">
        <v>12</v>
      </c>
      <c r="D1944">
        <v>22</v>
      </c>
      <c r="E1944" t="s">
        <v>214</v>
      </c>
      <c r="F1944" t="s">
        <v>215</v>
      </c>
      <c r="G1944" t="s">
        <v>20</v>
      </c>
      <c r="H1944" t="s">
        <v>216</v>
      </c>
    </row>
    <row r="1945" spans="1:10" x14ac:dyDescent="0.25">
      <c r="A1945" t="s">
        <v>17</v>
      </c>
      <c r="B1945" t="s">
        <v>567</v>
      </c>
      <c r="C1945" t="s">
        <v>12</v>
      </c>
      <c r="D1945">
        <v>22</v>
      </c>
      <c r="E1945" t="s">
        <v>217</v>
      </c>
      <c r="F1945" t="s">
        <v>218</v>
      </c>
      <c r="G1945" t="s">
        <v>20</v>
      </c>
      <c r="H1945" t="s">
        <v>219</v>
      </c>
    </row>
    <row r="1946" spans="1:10" x14ac:dyDescent="0.25">
      <c r="A1946" t="s">
        <v>21</v>
      </c>
      <c r="B1946" t="s">
        <v>567</v>
      </c>
      <c r="C1946" t="s">
        <v>12</v>
      </c>
      <c r="D1946">
        <v>22</v>
      </c>
      <c r="E1946" t="s">
        <v>60</v>
      </c>
      <c r="F1946" t="s">
        <v>61</v>
      </c>
      <c r="G1946" t="s">
        <v>62</v>
      </c>
      <c r="H1946" t="s">
        <v>63</v>
      </c>
      <c r="I1946">
        <v>5.9</v>
      </c>
      <c r="J1946">
        <v>6.7</v>
      </c>
    </row>
    <row r="1947" spans="1:10" x14ac:dyDescent="0.25">
      <c r="A1947" t="s">
        <v>17</v>
      </c>
      <c r="B1947" t="s">
        <v>568</v>
      </c>
      <c r="C1947" t="s">
        <v>12</v>
      </c>
      <c r="D1947">
        <v>0</v>
      </c>
      <c r="E1947" t="s">
        <v>225</v>
      </c>
      <c r="F1947" t="s">
        <v>226</v>
      </c>
      <c r="G1947" t="s">
        <v>20</v>
      </c>
      <c r="H1947" t="s">
        <v>16</v>
      </c>
    </row>
    <row r="1948" spans="1:10" x14ac:dyDescent="0.25">
      <c r="A1948" t="s">
        <v>17</v>
      </c>
      <c r="B1948" t="s">
        <v>568</v>
      </c>
      <c r="C1948" t="s">
        <v>12</v>
      </c>
      <c r="D1948">
        <v>0</v>
      </c>
      <c r="E1948" t="s">
        <v>18</v>
      </c>
      <c r="F1948" t="s">
        <v>19</v>
      </c>
      <c r="G1948" t="s">
        <v>20</v>
      </c>
      <c r="H1948" t="s">
        <v>16</v>
      </c>
    </row>
    <row r="1949" spans="1:10" x14ac:dyDescent="0.25">
      <c r="A1949" t="s">
        <v>17</v>
      </c>
      <c r="B1949" t="s">
        <v>568</v>
      </c>
      <c r="C1949" t="s">
        <v>12</v>
      </c>
      <c r="D1949">
        <v>5985</v>
      </c>
      <c r="E1949" t="s">
        <v>227</v>
      </c>
      <c r="F1949" t="s">
        <v>228</v>
      </c>
      <c r="G1949" t="s">
        <v>229</v>
      </c>
      <c r="H1949" t="s">
        <v>230</v>
      </c>
    </row>
    <row r="1950" spans="1:10" x14ac:dyDescent="0.25">
      <c r="A1950" t="s">
        <v>17</v>
      </c>
      <c r="B1950" t="s">
        <v>568</v>
      </c>
      <c r="C1950" t="s">
        <v>12</v>
      </c>
      <c r="D1950">
        <v>0</v>
      </c>
      <c r="E1950" t="s">
        <v>211</v>
      </c>
      <c r="F1950" t="s">
        <v>212</v>
      </c>
      <c r="G1950" t="s">
        <v>20</v>
      </c>
      <c r="H1950" t="s">
        <v>213</v>
      </c>
    </row>
    <row r="1951" spans="1:10" x14ac:dyDescent="0.25">
      <c r="A1951" t="s">
        <v>17</v>
      </c>
      <c r="B1951" t="s">
        <v>568</v>
      </c>
      <c r="C1951" t="s">
        <v>12</v>
      </c>
      <c r="D1951">
        <v>0</v>
      </c>
      <c r="E1951" t="s">
        <v>231</v>
      </c>
      <c r="F1951" t="s">
        <v>232</v>
      </c>
      <c r="G1951" t="s">
        <v>233</v>
      </c>
      <c r="H1951" t="s">
        <v>234</v>
      </c>
    </row>
    <row r="1952" spans="1:10" x14ac:dyDescent="0.25">
      <c r="A1952" t="s">
        <v>21</v>
      </c>
      <c r="B1952" t="s">
        <v>568</v>
      </c>
      <c r="C1952" t="s">
        <v>12</v>
      </c>
      <c r="D1952">
        <v>445</v>
      </c>
      <c r="E1952" t="s">
        <v>71</v>
      </c>
      <c r="F1952" t="s">
        <v>72</v>
      </c>
      <c r="G1952" t="s">
        <v>73</v>
      </c>
      <c r="H1952" t="s">
        <v>74</v>
      </c>
      <c r="I1952">
        <v>5.3</v>
      </c>
    </row>
    <row r="1953" spans="1:9" x14ac:dyDescent="0.25">
      <c r="A1953" t="s">
        <v>17</v>
      </c>
      <c r="B1953" t="s">
        <v>568</v>
      </c>
      <c r="C1953" t="s">
        <v>12</v>
      </c>
      <c r="D1953">
        <v>445</v>
      </c>
      <c r="E1953" t="s">
        <v>87</v>
      </c>
      <c r="F1953" t="s">
        <v>88</v>
      </c>
      <c r="G1953" t="s">
        <v>20</v>
      </c>
      <c r="H1953" t="s">
        <v>16</v>
      </c>
    </row>
    <row r="1954" spans="1:9" x14ac:dyDescent="0.25">
      <c r="A1954" t="s">
        <v>17</v>
      </c>
      <c r="B1954" t="s">
        <v>569</v>
      </c>
      <c r="C1954" t="s">
        <v>12</v>
      </c>
      <c r="D1954">
        <v>0</v>
      </c>
      <c r="E1954" t="s">
        <v>225</v>
      </c>
      <c r="F1954" t="s">
        <v>226</v>
      </c>
      <c r="G1954" t="s">
        <v>20</v>
      </c>
      <c r="H1954" t="s">
        <v>16</v>
      </c>
    </row>
    <row r="1955" spans="1:9" x14ac:dyDescent="0.25">
      <c r="A1955" t="s">
        <v>17</v>
      </c>
      <c r="B1955" t="s">
        <v>569</v>
      </c>
      <c r="C1955" t="s">
        <v>12</v>
      </c>
      <c r="D1955">
        <v>0</v>
      </c>
      <c r="E1955" t="s">
        <v>18</v>
      </c>
      <c r="F1955" t="s">
        <v>19</v>
      </c>
      <c r="G1955" t="s">
        <v>20</v>
      </c>
      <c r="H1955" t="s">
        <v>16</v>
      </c>
    </row>
    <row r="1956" spans="1:9" x14ac:dyDescent="0.25">
      <c r="A1956" t="s">
        <v>17</v>
      </c>
      <c r="B1956" t="s">
        <v>569</v>
      </c>
      <c r="C1956" t="s">
        <v>12</v>
      </c>
      <c r="D1956">
        <v>0</v>
      </c>
      <c r="E1956" t="s">
        <v>211</v>
      </c>
      <c r="F1956" t="s">
        <v>212</v>
      </c>
      <c r="G1956" t="s">
        <v>20</v>
      </c>
      <c r="H1956" t="s">
        <v>213</v>
      </c>
    </row>
    <row r="1957" spans="1:9" x14ac:dyDescent="0.25">
      <c r="A1957" t="s">
        <v>21</v>
      </c>
      <c r="B1957" t="s">
        <v>569</v>
      </c>
      <c r="C1957" t="s">
        <v>12</v>
      </c>
      <c r="D1957">
        <v>445</v>
      </c>
      <c r="E1957" t="s">
        <v>71</v>
      </c>
      <c r="F1957" t="s">
        <v>72</v>
      </c>
      <c r="G1957" t="s">
        <v>73</v>
      </c>
      <c r="H1957" t="s">
        <v>74</v>
      </c>
      <c r="I1957">
        <v>5.3</v>
      </c>
    </row>
    <row r="1958" spans="1:9" x14ac:dyDescent="0.25">
      <c r="A1958" t="s">
        <v>17</v>
      </c>
      <c r="B1958" t="s">
        <v>569</v>
      </c>
      <c r="C1958" t="s">
        <v>12</v>
      </c>
      <c r="D1958">
        <v>445</v>
      </c>
      <c r="E1958" t="s">
        <v>87</v>
      </c>
      <c r="F1958" t="s">
        <v>88</v>
      </c>
      <c r="G1958" t="s">
        <v>20</v>
      </c>
      <c r="H1958" t="s">
        <v>16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39A72-9D18-45C1-8997-C7CEEA9F61AF}">
  <dimension ref="A1:J132"/>
  <sheetViews>
    <sheetView workbookViewId="0">
      <selection activeCell="A2" sqref="A2:J196"/>
    </sheetView>
  </sheetViews>
  <sheetFormatPr defaultRowHeight="15" x14ac:dyDescent="0.25"/>
  <cols>
    <col min="1" max="1" width="8.140625" bestFit="1" customWidth="1"/>
    <col min="2" max="2" width="13.85546875" bestFit="1" customWidth="1"/>
    <col min="3" max="3" width="10.85546875" bestFit="1" customWidth="1"/>
    <col min="4" max="4" width="7" bestFit="1" customWidth="1"/>
    <col min="5" max="5" width="54.140625" bestFit="1" customWidth="1"/>
    <col min="6" max="6" width="72.85546875" bestFit="1" customWidth="1"/>
    <col min="7" max="8" width="81.140625" bestFit="1" customWidth="1"/>
    <col min="9" max="9" width="22.7109375" bestFit="1" customWidth="1"/>
    <col min="10" max="10" width="12.42578125" bestFit="1" customWidth="1"/>
  </cols>
  <sheetData>
    <row r="1" spans="1:10" x14ac:dyDescent="0.25">
      <c r="A1" t="s">
        <v>0</v>
      </c>
      <c r="B1" t="s">
        <v>1</v>
      </c>
      <c r="C1" t="s">
        <v>2</v>
      </c>
      <c r="D1" t="s">
        <v>3</v>
      </c>
      <c r="E1" t="s">
        <v>4</v>
      </c>
      <c r="F1" t="s">
        <v>5</v>
      </c>
      <c r="G1" t="s">
        <v>6</v>
      </c>
      <c r="H1" t="s">
        <v>7</v>
      </c>
      <c r="I1" t="s">
        <v>8</v>
      </c>
      <c r="J1" t="s">
        <v>9</v>
      </c>
    </row>
    <row r="2" spans="1:10" x14ac:dyDescent="0.25">
      <c r="A2" t="s">
        <v>17</v>
      </c>
      <c r="B2" t="s">
        <v>570</v>
      </c>
      <c r="C2" t="s">
        <v>12</v>
      </c>
      <c r="D2">
        <v>0</v>
      </c>
      <c r="E2" t="s">
        <v>18</v>
      </c>
      <c r="F2" t="s">
        <v>19</v>
      </c>
      <c r="G2" t="s">
        <v>20</v>
      </c>
      <c r="H2" t="s">
        <v>16</v>
      </c>
    </row>
    <row r="3" spans="1:10" x14ac:dyDescent="0.25">
      <c r="A3" t="s">
        <v>10</v>
      </c>
      <c r="B3" t="s">
        <v>570</v>
      </c>
      <c r="C3" t="s">
        <v>12</v>
      </c>
      <c r="D3">
        <v>80</v>
      </c>
      <c r="E3" t="s">
        <v>571</v>
      </c>
      <c r="F3" t="s">
        <v>572</v>
      </c>
      <c r="G3" t="s">
        <v>573</v>
      </c>
      <c r="H3" t="s">
        <v>16</v>
      </c>
    </row>
    <row r="4" spans="1:10" x14ac:dyDescent="0.25">
      <c r="A4" t="s">
        <v>10</v>
      </c>
      <c r="B4" t="s">
        <v>570</v>
      </c>
      <c r="C4" t="s">
        <v>12</v>
      </c>
      <c r="D4">
        <v>80</v>
      </c>
      <c r="E4" t="s">
        <v>164</v>
      </c>
      <c r="F4" t="s">
        <v>165</v>
      </c>
      <c r="G4" t="s">
        <v>166</v>
      </c>
      <c r="H4" t="s">
        <v>16</v>
      </c>
    </row>
    <row r="5" spans="1:10" x14ac:dyDescent="0.25">
      <c r="A5" t="s">
        <v>10</v>
      </c>
      <c r="B5" t="s">
        <v>574</v>
      </c>
      <c r="C5" t="s">
        <v>12</v>
      </c>
      <c r="D5">
        <v>6000</v>
      </c>
      <c r="E5" t="s">
        <v>575</v>
      </c>
      <c r="F5" t="s">
        <v>576</v>
      </c>
      <c r="G5" t="s">
        <v>577</v>
      </c>
      <c r="H5" t="s">
        <v>16</v>
      </c>
    </row>
    <row r="6" spans="1:10" x14ac:dyDescent="0.25">
      <c r="A6" t="s">
        <v>17</v>
      </c>
      <c r="B6" t="s">
        <v>574</v>
      </c>
      <c r="C6" t="s">
        <v>12</v>
      </c>
      <c r="D6">
        <v>0</v>
      </c>
      <c r="E6" t="s">
        <v>225</v>
      </c>
      <c r="F6" t="s">
        <v>226</v>
      </c>
      <c r="G6" t="s">
        <v>20</v>
      </c>
      <c r="H6" t="s">
        <v>16</v>
      </c>
    </row>
    <row r="7" spans="1:10" x14ac:dyDescent="0.25">
      <c r="A7" t="s">
        <v>17</v>
      </c>
      <c r="B7" t="s">
        <v>574</v>
      </c>
      <c r="C7" t="s">
        <v>12</v>
      </c>
      <c r="D7">
        <v>0</v>
      </c>
      <c r="E7" t="s">
        <v>18</v>
      </c>
      <c r="F7" t="s">
        <v>19</v>
      </c>
      <c r="G7" t="s">
        <v>20</v>
      </c>
      <c r="H7" t="s">
        <v>16</v>
      </c>
    </row>
    <row r="8" spans="1:10" x14ac:dyDescent="0.25">
      <c r="A8" t="s">
        <v>21</v>
      </c>
      <c r="B8" t="s">
        <v>574</v>
      </c>
      <c r="C8" t="s">
        <v>12</v>
      </c>
      <c r="D8">
        <v>445</v>
      </c>
      <c r="E8" t="s">
        <v>71</v>
      </c>
      <c r="F8" t="s">
        <v>72</v>
      </c>
      <c r="G8" t="s">
        <v>73</v>
      </c>
      <c r="H8" t="s">
        <v>74</v>
      </c>
      <c r="I8">
        <v>5.3</v>
      </c>
    </row>
    <row r="9" spans="1:10" x14ac:dyDescent="0.25">
      <c r="A9" t="s">
        <v>10</v>
      </c>
      <c r="B9" t="s">
        <v>578</v>
      </c>
      <c r="C9" t="s">
        <v>12</v>
      </c>
      <c r="D9">
        <v>6000</v>
      </c>
      <c r="E9" t="s">
        <v>575</v>
      </c>
      <c r="F9" t="s">
        <v>576</v>
      </c>
      <c r="G9" t="s">
        <v>577</v>
      </c>
      <c r="H9" t="s">
        <v>16</v>
      </c>
    </row>
    <row r="10" spans="1:10" x14ac:dyDescent="0.25">
      <c r="A10" t="s">
        <v>21</v>
      </c>
      <c r="B10" t="s">
        <v>578</v>
      </c>
      <c r="C10" t="s">
        <v>12</v>
      </c>
      <c r="D10">
        <v>8082</v>
      </c>
      <c r="E10" t="s">
        <v>579</v>
      </c>
      <c r="F10" t="s">
        <v>580</v>
      </c>
      <c r="G10" t="s">
        <v>581</v>
      </c>
      <c r="H10" t="s">
        <v>582</v>
      </c>
      <c r="I10">
        <v>6.1</v>
      </c>
      <c r="J10">
        <v>3.8</v>
      </c>
    </row>
    <row r="11" spans="1:10" x14ac:dyDescent="0.25">
      <c r="A11" t="s">
        <v>17</v>
      </c>
      <c r="B11" t="s">
        <v>578</v>
      </c>
      <c r="C11" t="s">
        <v>12</v>
      </c>
      <c r="D11">
        <v>0</v>
      </c>
      <c r="E11" t="s">
        <v>225</v>
      </c>
      <c r="F11" t="s">
        <v>226</v>
      </c>
      <c r="G11" t="s">
        <v>20</v>
      </c>
      <c r="H11" t="s">
        <v>16</v>
      </c>
    </row>
    <row r="12" spans="1:10" x14ac:dyDescent="0.25">
      <c r="A12" t="s">
        <v>21</v>
      </c>
      <c r="B12" t="s">
        <v>578</v>
      </c>
      <c r="C12" t="s">
        <v>43</v>
      </c>
      <c r="D12">
        <v>53</v>
      </c>
      <c r="E12" t="s">
        <v>583</v>
      </c>
      <c r="F12" t="s">
        <v>584</v>
      </c>
      <c r="G12" t="s">
        <v>585</v>
      </c>
      <c r="H12" t="s">
        <v>586</v>
      </c>
      <c r="I12">
        <v>5.3</v>
      </c>
    </row>
    <row r="13" spans="1:10" x14ac:dyDescent="0.25">
      <c r="A13" t="s">
        <v>17</v>
      </c>
      <c r="B13" t="s">
        <v>578</v>
      </c>
      <c r="C13" t="s">
        <v>12</v>
      </c>
      <c r="D13">
        <v>0</v>
      </c>
      <c r="E13" t="s">
        <v>18</v>
      </c>
      <c r="F13" t="s">
        <v>19</v>
      </c>
      <c r="G13" t="s">
        <v>20</v>
      </c>
      <c r="H13" t="s">
        <v>16</v>
      </c>
    </row>
    <row r="14" spans="1:10" x14ac:dyDescent="0.25">
      <c r="A14" t="s">
        <v>21</v>
      </c>
      <c r="B14" t="s">
        <v>578</v>
      </c>
      <c r="C14" t="s">
        <v>12</v>
      </c>
      <c r="D14">
        <v>8082</v>
      </c>
      <c r="E14" t="s">
        <v>587</v>
      </c>
      <c r="F14" t="s">
        <v>588</v>
      </c>
      <c r="G14" t="s">
        <v>581</v>
      </c>
      <c r="H14" t="s">
        <v>589</v>
      </c>
    </row>
    <row r="15" spans="1:10" x14ac:dyDescent="0.25">
      <c r="A15" t="s">
        <v>17</v>
      </c>
      <c r="B15" t="s">
        <v>578</v>
      </c>
      <c r="C15" t="s">
        <v>12</v>
      </c>
      <c r="D15">
        <v>0</v>
      </c>
      <c r="E15" t="s">
        <v>231</v>
      </c>
      <c r="F15" t="s">
        <v>232</v>
      </c>
      <c r="G15" t="s">
        <v>233</v>
      </c>
      <c r="H15" t="s">
        <v>234</v>
      </c>
    </row>
    <row r="16" spans="1:10" x14ac:dyDescent="0.25">
      <c r="A16" t="s">
        <v>21</v>
      </c>
      <c r="B16" t="s">
        <v>578</v>
      </c>
      <c r="C16" t="s">
        <v>12</v>
      </c>
      <c r="D16">
        <v>445</v>
      </c>
      <c r="E16" t="s">
        <v>71</v>
      </c>
      <c r="F16" t="s">
        <v>72</v>
      </c>
      <c r="G16" t="s">
        <v>73</v>
      </c>
      <c r="H16" t="s">
        <v>74</v>
      </c>
      <c r="I16">
        <v>5.3</v>
      </c>
    </row>
    <row r="17" spans="1:10" x14ac:dyDescent="0.25">
      <c r="A17" t="s">
        <v>17</v>
      </c>
      <c r="B17" t="s">
        <v>590</v>
      </c>
      <c r="C17" t="s">
        <v>12</v>
      </c>
      <c r="D17">
        <v>0</v>
      </c>
      <c r="E17" t="s">
        <v>225</v>
      </c>
      <c r="F17" t="s">
        <v>226</v>
      </c>
      <c r="G17" t="s">
        <v>20</v>
      </c>
      <c r="H17" t="s">
        <v>16</v>
      </c>
    </row>
    <row r="18" spans="1:10" x14ac:dyDescent="0.25">
      <c r="A18" t="s">
        <v>17</v>
      </c>
      <c r="B18" t="s">
        <v>590</v>
      </c>
      <c r="C18" t="s">
        <v>12</v>
      </c>
      <c r="D18">
        <v>0</v>
      </c>
      <c r="E18" t="s">
        <v>18</v>
      </c>
      <c r="F18" t="s">
        <v>19</v>
      </c>
      <c r="G18" t="s">
        <v>20</v>
      </c>
      <c r="H18" t="s">
        <v>16</v>
      </c>
    </row>
    <row r="19" spans="1:10" x14ac:dyDescent="0.25">
      <c r="A19" t="s">
        <v>17</v>
      </c>
      <c r="B19" t="s">
        <v>590</v>
      </c>
      <c r="C19" t="s">
        <v>12</v>
      </c>
      <c r="D19">
        <v>0</v>
      </c>
      <c r="E19" t="s">
        <v>250</v>
      </c>
      <c r="F19" t="s">
        <v>251</v>
      </c>
      <c r="G19" t="s">
        <v>252</v>
      </c>
      <c r="H19" t="s">
        <v>16</v>
      </c>
    </row>
    <row r="20" spans="1:10" x14ac:dyDescent="0.25">
      <c r="A20" t="s">
        <v>10</v>
      </c>
      <c r="B20" t="s">
        <v>591</v>
      </c>
      <c r="C20" t="s">
        <v>12</v>
      </c>
      <c r="D20">
        <v>6000</v>
      </c>
      <c r="E20" t="s">
        <v>575</v>
      </c>
      <c r="F20" t="s">
        <v>576</v>
      </c>
      <c r="G20" t="s">
        <v>577</v>
      </c>
      <c r="H20" t="s">
        <v>16</v>
      </c>
    </row>
    <row r="21" spans="1:10" x14ac:dyDescent="0.25">
      <c r="A21" t="s">
        <v>21</v>
      </c>
      <c r="B21" t="s">
        <v>591</v>
      </c>
      <c r="C21" t="s">
        <v>12</v>
      </c>
      <c r="D21">
        <v>8082</v>
      </c>
      <c r="E21" t="s">
        <v>579</v>
      </c>
      <c r="F21" t="s">
        <v>580</v>
      </c>
      <c r="G21" t="s">
        <v>581</v>
      </c>
      <c r="H21" t="s">
        <v>582</v>
      </c>
      <c r="I21">
        <v>6.1</v>
      </c>
      <c r="J21">
        <v>3.8</v>
      </c>
    </row>
    <row r="22" spans="1:10" x14ac:dyDescent="0.25">
      <c r="A22" t="s">
        <v>17</v>
      </c>
      <c r="B22" t="s">
        <v>591</v>
      </c>
      <c r="C22" t="s">
        <v>12</v>
      </c>
      <c r="D22">
        <v>0</v>
      </c>
      <c r="E22" t="s">
        <v>225</v>
      </c>
      <c r="F22" t="s">
        <v>226</v>
      </c>
      <c r="G22" t="s">
        <v>20</v>
      </c>
      <c r="H22" t="s">
        <v>16</v>
      </c>
    </row>
    <row r="23" spans="1:10" x14ac:dyDescent="0.25">
      <c r="A23" t="s">
        <v>21</v>
      </c>
      <c r="B23" t="s">
        <v>591</v>
      </c>
      <c r="C23" t="s">
        <v>43</v>
      </c>
      <c r="D23">
        <v>53</v>
      </c>
      <c r="E23" t="s">
        <v>583</v>
      </c>
      <c r="F23" t="s">
        <v>584</v>
      </c>
      <c r="G23" t="s">
        <v>585</v>
      </c>
      <c r="H23" t="s">
        <v>586</v>
      </c>
      <c r="I23">
        <v>5.3</v>
      </c>
    </row>
    <row r="24" spans="1:10" x14ac:dyDescent="0.25">
      <c r="A24" t="s">
        <v>17</v>
      </c>
      <c r="B24" t="s">
        <v>591</v>
      </c>
      <c r="C24" t="s">
        <v>12</v>
      </c>
      <c r="D24">
        <v>0</v>
      </c>
      <c r="E24" t="s">
        <v>18</v>
      </c>
      <c r="F24" t="s">
        <v>19</v>
      </c>
      <c r="G24" t="s">
        <v>20</v>
      </c>
      <c r="H24" t="s">
        <v>16</v>
      </c>
    </row>
    <row r="25" spans="1:10" x14ac:dyDescent="0.25">
      <c r="A25" t="s">
        <v>21</v>
      </c>
      <c r="B25" t="s">
        <v>591</v>
      </c>
      <c r="C25" t="s">
        <v>12</v>
      </c>
      <c r="D25">
        <v>8082</v>
      </c>
      <c r="E25" t="s">
        <v>587</v>
      </c>
      <c r="F25" t="s">
        <v>588</v>
      </c>
      <c r="G25" t="s">
        <v>581</v>
      </c>
      <c r="H25" t="s">
        <v>589</v>
      </c>
    </row>
    <row r="26" spans="1:10" x14ac:dyDescent="0.25">
      <c r="A26" t="s">
        <v>17</v>
      </c>
      <c r="B26" t="s">
        <v>591</v>
      </c>
      <c r="C26" t="s">
        <v>12</v>
      </c>
      <c r="D26">
        <v>0</v>
      </c>
      <c r="E26" t="s">
        <v>231</v>
      </c>
      <c r="F26" t="s">
        <v>232</v>
      </c>
      <c r="G26" t="s">
        <v>233</v>
      </c>
      <c r="H26" t="s">
        <v>234</v>
      </c>
    </row>
    <row r="27" spans="1:10" x14ac:dyDescent="0.25">
      <c r="A27" t="s">
        <v>21</v>
      </c>
      <c r="B27" t="s">
        <v>591</v>
      </c>
      <c r="C27" t="s">
        <v>12</v>
      </c>
      <c r="D27">
        <v>445</v>
      </c>
      <c r="E27" t="s">
        <v>71</v>
      </c>
      <c r="F27" t="s">
        <v>72</v>
      </c>
      <c r="G27" t="s">
        <v>73</v>
      </c>
      <c r="H27" t="s">
        <v>74</v>
      </c>
      <c r="I27">
        <v>5.3</v>
      </c>
    </row>
    <row r="28" spans="1:10" x14ac:dyDescent="0.25">
      <c r="A28" t="s">
        <v>10</v>
      </c>
      <c r="B28" t="s">
        <v>592</v>
      </c>
      <c r="C28" t="s">
        <v>12</v>
      </c>
      <c r="D28">
        <v>6000</v>
      </c>
      <c r="E28" t="s">
        <v>575</v>
      </c>
      <c r="F28" t="s">
        <v>576</v>
      </c>
      <c r="G28" t="s">
        <v>577</v>
      </c>
      <c r="H28" t="s">
        <v>16</v>
      </c>
    </row>
    <row r="29" spans="1:10" x14ac:dyDescent="0.25">
      <c r="A29" t="s">
        <v>21</v>
      </c>
      <c r="B29" t="s">
        <v>592</v>
      </c>
      <c r="C29" t="s">
        <v>12</v>
      </c>
      <c r="D29">
        <v>8082</v>
      </c>
      <c r="E29" t="s">
        <v>579</v>
      </c>
      <c r="F29" t="s">
        <v>580</v>
      </c>
      <c r="G29" t="s">
        <v>581</v>
      </c>
      <c r="H29" t="s">
        <v>582</v>
      </c>
      <c r="I29">
        <v>6.1</v>
      </c>
      <c r="J29">
        <v>3.8</v>
      </c>
    </row>
    <row r="30" spans="1:10" x14ac:dyDescent="0.25">
      <c r="A30" t="s">
        <v>17</v>
      </c>
      <c r="B30" t="s">
        <v>592</v>
      </c>
      <c r="C30" t="s">
        <v>12</v>
      </c>
      <c r="D30">
        <v>0</v>
      </c>
      <c r="E30" t="s">
        <v>225</v>
      </c>
      <c r="F30" t="s">
        <v>226</v>
      </c>
      <c r="G30" t="s">
        <v>20</v>
      </c>
      <c r="H30" t="s">
        <v>16</v>
      </c>
    </row>
    <row r="31" spans="1:10" x14ac:dyDescent="0.25">
      <c r="A31" t="s">
        <v>21</v>
      </c>
      <c r="B31" t="s">
        <v>592</v>
      </c>
      <c r="C31" t="s">
        <v>43</v>
      </c>
      <c r="D31">
        <v>53</v>
      </c>
      <c r="E31" t="s">
        <v>583</v>
      </c>
      <c r="F31" t="s">
        <v>584</v>
      </c>
      <c r="G31" t="s">
        <v>585</v>
      </c>
      <c r="H31" t="s">
        <v>586</v>
      </c>
      <c r="I31">
        <v>5.3</v>
      </c>
    </row>
    <row r="32" spans="1:10" x14ac:dyDescent="0.25">
      <c r="A32" t="s">
        <v>17</v>
      </c>
      <c r="B32" t="s">
        <v>592</v>
      </c>
      <c r="C32" t="s">
        <v>12</v>
      </c>
      <c r="D32">
        <v>0</v>
      </c>
      <c r="E32" t="s">
        <v>18</v>
      </c>
      <c r="F32" t="s">
        <v>19</v>
      </c>
      <c r="G32" t="s">
        <v>20</v>
      </c>
      <c r="H32" t="s">
        <v>16</v>
      </c>
    </row>
    <row r="33" spans="1:10" x14ac:dyDescent="0.25">
      <c r="A33" t="s">
        <v>21</v>
      </c>
      <c r="B33" t="s">
        <v>592</v>
      </c>
      <c r="C33" t="s">
        <v>12</v>
      </c>
      <c r="D33">
        <v>8082</v>
      </c>
      <c r="E33" t="s">
        <v>587</v>
      </c>
      <c r="F33" t="s">
        <v>588</v>
      </c>
      <c r="G33" t="s">
        <v>581</v>
      </c>
      <c r="H33" t="s">
        <v>589</v>
      </c>
    </row>
    <row r="34" spans="1:10" x14ac:dyDescent="0.25">
      <c r="A34" t="s">
        <v>17</v>
      </c>
      <c r="B34" t="s">
        <v>592</v>
      </c>
      <c r="C34" t="s">
        <v>12</v>
      </c>
      <c r="D34">
        <v>0</v>
      </c>
      <c r="E34" t="s">
        <v>231</v>
      </c>
      <c r="F34" t="s">
        <v>232</v>
      </c>
      <c r="G34" t="s">
        <v>233</v>
      </c>
      <c r="H34" t="s">
        <v>234</v>
      </c>
    </row>
    <row r="35" spans="1:10" x14ac:dyDescent="0.25">
      <c r="A35" t="s">
        <v>21</v>
      </c>
      <c r="B35" t="s">
        <v>592</v>
      </c>
      <c r="C35" t="s">
        <v>12</v>
      </c>
      <c r="D35">
        <v>445</v>
      </c>
      <c r="E35" t="s">
        <v>71</v>
      </c>
      <c r="F35" t="s">
        <v>72</v>
      </c>
      <c r="G35" t="s">
        <v>73</v>
      </c>
      <c r="H35" t="s">
        <v>74</v>
      </c>
      <c r="I35">
        <v>5.3</v>
      </c>
    </row>
    <row r="36" spans="1:10" x14ac:dyDescent="0.25">
      <c r="A36" t="s">
        <v>10</v>
      </c>
      <c r="B36" t="s">
        <v>593</v>
      </c>
      <c r="C36" t="s">
        <v>12</v>
      </c>
      <c r="D36">
        <v>6000</v>
      </c>
      <c r="E36" t="s">
        <v>575</v>
      </c>
      <c r="F36" t="s">
        <v>576</v>
      </c>
      <c r="G36" t="s">
        <v>577</v>
      </c>
      <c r="H36" t="s">
        <v>16</v>
      </c>
    </row>
    <row r="37" spans="1:10" x14ac:dyDescent="0.25">
      <c r="A37" t="s">
        <v>21</v>
      </c>
      <c r="B37" t="s">
        <v>593</v>
      </c>
      <c r="C37" t="s">
        <v>12</v>
      </c>
      <c r="D37">
        <v>8082</v>
      </c>
      <c r="E37" t="s">
        <v>579</v>
      </c>
      <c r="F37" t="s">
        <v>580</v>
      </c>
      <c r="G37" t="s">
        <v>581</v>
      </c>
      <c r="H37" t="s">
        <v>582</v>
      </c>
      <c r="I37">
        <v>6.1</v>
      </c>
      <c r="J37">
        <v>3.8</v>
      </c>
    </row>
    <row r="38" spans="1:10" x14ac:dyDescent="0.25">
      <c r="A38" t="s">
        <v>17</v>
      </c>
      <c r="B38" t="s">
        <v>593</v>
      </c>
      <c r="C38" t="s">
        <v>12</v>
      </c>
      <c r="D38">
        <v>0</v>
      </c>
      <c r="E38" t="s">
        <v>225</v>
      </c>
      <c r="F38" t="s">
        <v>226</v>
      </c>
      <c r="G38" t="s">
        <v>20</v>
      </c>
      <c r="H38" t="s">
        <v>16</v>
      </c>
    </row>
    <row r="39" spans="1:10" x14ac:dyDescent="0.25">
      <c r="A39" t="s">
        <v>21</v>
      </c>
      <c r="B39" t="s">
        <v>593</v>
      </c>
      <c r="C39" t="s">
        <v>43</v>
      </c>
      <c r="D39">
        <v>53</v>
      </c>
      <c r="E39" t="s">
        <v>583</v>
      </c>
      <c r="F39" t="s">
        <v>584</v>
      </c>
      <c r="G39" t="s">
        <v>585</v>
      </c>
      <c r="H39" t="s">
        <v>586</v>
      </c>
      <c r="I39">
        <v>5.3</v>
      </c>
    </row>
    <row r="40" spans="1:10" x14ac:dyDescent="0.25">
      <c r="A40" t="s">
        <v>17</v>
      </c>
      <c r="B40" t="s">
        <v>593</v>
      </c>
      <c r="C40" t="s">
        <v>12</v>
      </c>
      <c r="D40">
        <v>0</v>
      </c>
      <c r="E40" t="s">
        <v>18</v>
      </c>
      <c r="F40" t="s">
        <v>19</v>
      </c>
      <c r="G40" t="s">
        <v>20</v>
      </c>
      <c r="H40" t="s">
        <v>16</v>
      </c>
    </row>
    <row r="41" spans="1:10" x14ac:dyDescent="0.25">
      <c r="A41" t="s">
        <v>21</v>
      </c>
      <c r="B41" t="s">
        <v>593</v>
      </c>
      <c r="C41" t="s">
        <v>12</v>
      </c>
      <c r="D41">
        <v>8082</v>
      </c>
      <c r="E41" t="s">
        <v>587</v>
      </c>
      <c r="F41" t="s">
        <v>588</v>
      </c>
      <c r="G41" t="s">
        <v>581</v>
      </c>
      <c r="H41" t="s">
        <v>589</v>
      </c>
    </row>
    <row r="42" spans="1:10" x14ac:dyDescent="0.25">
      <c r="A42" t="s">
        <v>17</v>
      </c>
      <c r="B42" t="s">
        <v>593</v>
      </c>
      <c r="C42" t="s">
        <v>12</v>
      </c>
      <c r="D42">
        <v>0</v>
      </c>
      <c r="E42" t="s">
        <v>231</v>
      </c>
      <c r="F42" t="s">
        <v>232</v>
      </c>
      <c r="G42" t="s">
        <v>233</v>
      </c>
      <c r="H42" t="s">
        <v>234</v>
      </c>
    </row>
    <row r="43" spans="1:10" x14ac:dyDescent="0.25">
      <c r="A43" t="s">
        <v>10</v>
      </c>
      <c r="B43" t="s">
        <v>594</v>
      </c>
      <c r="C43" t="s">
        <v>12</v>
      </c>
      <c r="D43">
        <v>6000</v>
      </c>
      <c r="E43" t="s">
        <v>575</v>
      </c>
      <c r="F43" t="s">
        <v>576</v>
      </c>
      <c r="G43" t="s">
        <v>577</v>
      </c>
      <c r="H43" t="s">
        <v>16</v>
      </c>
    </row>
    <row r="44" spans="1:10" x14ac:dyDescent="0.25">
      <c r="A44" t="s">
        <v>21</v>
      </c>
      <c r="B44" t="s">
        <v>594</v>
      </c>
      <c r="C44" t="s">
        <v>12</v>
      </c>
      <c r="D44">
        <v>8082</v>
      </c>
      <c r="E44" t="s">
        <v>579</v>
      </c>
      <c r="F44" t="s">
        <v>580</v>
      </c>
      <c r="G44" t="s">
        <v>581</v>
      </c>
      <c r="H44" t="s">
        <v>582</v>
      </c>
      <c r="I44">
        <v>6.1</v>
      </c>
      <c r="J44">
        <v>3.8</v>
      </c>
    </row>
    <row r="45" spans="1:10" x14ac:dyDescent="0.25">
      <c r="A45" t="s">
        <v>17</v>
      </c>
      <c r="B45" t="s">
        <v>594</v>
      </c>
      <c r="C45" t="s">
        <v>12</v>
      </c>
      <c r="D45">
        <v>0</v>
      </c>
      <c r="E45" t="s">
        <v>225</v>
      </c>
      <c r="F45" t="s">
        <v>226</v>
      </c>
      <c r="G45" t="s">
        <v>20</v>
      </c>
      <c r="H45" t="s">
        <v>16</v>
      </c>
    </row>
    <row r="46" spans="1:10" x14ac:dyDescent="0.25">
      <c r="A46" t="s">
        <v>21</v>
      </c>
      <c r="B46" t="s">
        <v>594</v>
      </c>
      <c r="C46" t="s">
        <v>43</v>
      </c>
      <c r="D46">
        <v>53</v>
      </c>
      <c r="E46" t="s">
        <v>583</v>
      </c>
      <c r="F46" t="s">
        <v>584</v>
      </c>
      <c r="G46" t="s">
        <v>585</v>
      </c>
      <c r="H46" t="s">
        <v>586</v>
      </c>
      <c r="I46">
        <v>5.3</v>
      </c>
    </row>
    <row r="47" spans="1:10" x14ac:dyDescent="0.25">
      <c r="A47" t="s">
        <v>17</v>
      </c>
      <c r="B47" t="s">
        <v>594</v>
      </c>
      <c r="C47" t="s">
        <v>12</v>
      </c>
      <c r="D47">
        <v>0</v>
      </c>
      <c r="E47" t="s">
        <v>18</v>
      </c>
      <c r="F47" t="s">
        <v>19</v>
      </c>
      <c r="G47" t="s">
        <v>20</v>
      </c>
      <c r="H47" t="s">
        <v>16</v>
      </c>
    </row>
    <row r="48" spans="1:10" x14ac:dyDescent="0.25">
      <c r="A48" t="s">
        <v>21</v>
      </c>
      <c r="B48" t="s">
        <v>594</v>
      </c>
      <c r="C48" t="s">
        <v>12</v>
      </c>
      <c r="D48">
        <v>8082</v>
      </c>
      <c r="E48" t="s">
        <v>587</v>
      </c>
      <c r="F48" t="s">
        <v>588</v>
      </c>
      <c r="G48" t="s">
        <v>581</v>
      </c>
      <c r="H48" t="s">
        <v>589</v>
      </c>
    </row>
    <row r="49" spans="1:10" x14ac:dyDescent="0.25">
      <c r="A49" t="s">
        <v>17</v>
      </c>
      <c r="B49" t="s">
        <v>594</v>
      </c>
      <c r="C49" t="s">
        <v>12</v>
      </c>
      <c r="D49">
        <v>0</v>
      </c>
      <c r="E49" t="s">
        <v>231</v>
      </c>
      <c r="F49" t="s">
        <v>232</v>
      </c>
      <c r="G49" t="s">
        <v>233</v>
      </c>
      <c r="H49" t="s">
        <v>234</v>
      </c>
    </row>
    <row r="50" spans="1:10" x14ac:dyDescent="0.25">
      <c r="A50" t="s">
        <v>21</v>
      </c>
      <c r="B50" t="s">
        <v>594</v>
      </c>
      <c r="C50" t="s">
        <v>12</v>
      </c>
      <c r="D50">
        <v>445</v>
      </c>
      <c r="E50" t="s">
        <v>71</v>
      </c>
      <c r="F50" t="s">
        <v>72</v>
      </c>
      <c r="G50" t="s">
        <v>73</v>
      </c>
      <c r="H50" t="s">
        <v>74</v>
      </c>
      <c r="I50">
        <v>5.3</v>
      </c>
    </row>
    <row r="51" spans="1:10" x14ac:dyDescent="0.25">
      <c r="A51" t="s">
        <v>10</v>
      </c>
      <c r="B51" t="s">
        <v>595</v>
      </c>
      <c r="C51" t="s">
        <v>12</v>
      </c>
      <c r="D51">
        <v>6000</v>
      </c>
      <c r="E51" t="s">
        <v>575</v>
      </c>
      <c r="F51" t="s">
        <v>576</v>
      </c>
      <c r="G51" t="s">
        <v>577</v>
      </c>
      <c r="H51" t="s">
        <v>16</v>
      </c>
    </row>
    <row r="52" spans="1:10" x14ac:dyDescent="0.25">
      <c r="A52" t="s">
        <v>17</v>
      </c>
      <c r="B52" t="s">
        <v>595</v>
      </c>
      <c r="C52" t="s">
        <v>12</v>
      </c>
      <c r="D52">
        <v>0</v>
      </c>
      <c r="E52" t="s">
        <v>225</v>
      </c>
      <c r="F52" t="s">
        <v>226</v>
      </c>
      <c r="G52" t="s">
        <v>20</v>
      </c>
      <c r="H52" t="s">
        <v>16</v>
      </c>
    </row>
    <row r="53" spans="1:10" x14ac:dyDescent="0.25">
      <c r="A53" t="s">
        <v>21</v>
      </c>
      <c r="B53" t="s">
        <v>595</v>
      </c>
      <c r="C53" t="s">
        <v>43</v>
      </c>
      <c r="D53">
        <v>53</v>
      </c>
      <c r="E53" t="s">
        <v>583</v>
      </c>
      <c r="F53" t="s">
        <v>584</v>
      </c>
      <c r="G53" t="s">
        <v>585</v>
      </c>
      <c r="H53" t="s">
        <v>586</v>
      </c>
      <c r="I53">
        <v>5.3</v>
      </c>
    </row>
    <row r="54" spans="1:10" x14ac:dyDescent="0.25">
      <c r="A54" t="s">
        <v>17</v>
      </c>
      <c r="B54" t="s">
        <v>595</v>
      </c>
      <c r="C54" t="s">
        <v>12</v>
      </c>
      <c r="D54">
        <v>0</v>
      </c>
      <c r="E54" t="s">
        <v>18</v>
      </c>
      <c r="F54" t="s">
        <v>19</v>
      </c>
      <c r="G54" t="s">
        <v>20</v>
      </c>
      <c r="H54" t="s">
        <v>16</v>
      </c>
    </row>
    <row r="55" spans="1:10" x14ac:dyDescent="0.25">
      <c r="A55" t="s">
        <v>10</v>
      </c>
      <c r="B55" t="s">
        <v>596</v>
      </c>
      <c r="C55" t="s">
        <v>12</v>
      </c>
      <c r="D55">
        <v>6000</v>
      </c>
      <c r="E55" t="s">
        <v>575</v>
      </c>
      <c r="F55" t="s">
        <v>576</v>
      </c>
      <c r="G55" t="s">
        <v>577</v>
      </c>
      <c r="H55" t="s">
        <v>16</v>
      </c>
    </row>
    <row r="56" spans="1:10" x14ac:dyDescent="0.25">
      <c r="A56" t="s">
        <v>21</v>
      </c>
      <c r="B56" t="s">
        <v>596</v>
      </c>
      <c r="C56" t="s">
        <v>12</v>
      </c>
      <c r="D56">
        <v>8082</v>
      </c>
      <c r="E56" t="s">
        <v>579</v>
      </c>
      <c r="F56" t="s">
        <v>580</v>
      </c>
      <c r="G56" t="s">
        <v>581</v>
      </c>
      <c r="H56" t="s">
        <v>582</v>
      </c>
      <c r="I56">
        <v>6.1</v>
      </c>
      <c r="J56">
        <v>3.8</v>
      </c>
    </row>
    <row r="57" spans="1:10" x14ac:dyDescent="0.25">
      <c r="A57" t="s">
        <v>17</v>
      </c>
      <c r="B57" t="s">
        <v>596</v>
      </c>
      <c r="C57" t="s">
        <v>12</v>
      </c>
      <c r="D57">
        <v>0</v>
      </c>
      <c r="E57" t="s">
        <v>225</v>
      </c>
      <c r="F57" t="s">
        <v>226</v>
      </c>
      <c r="G57" t="s">
        <v>20</v>
      </c>
      <c r="H57" t="s">
        <v>16</v>
      </c>
    </row>
    <row r="58" spans="1:10" x14ac:dyDescent="0.25">
      <c r="A58" t="s">
        <v>21</v>
      </c>
      <c r="B58" t="s">
        <v>596</v>
      </c>
      <c r="C58" t="s">
        <v>43</v>
      </c>
      <c r="D58">
        <v>53</v>
      </c>
      <c r="E58" t="s">
        <v>583</v>
      </c>
      <c r="F58" t="s">
        <v>584</v>
      </c>
      <c r="G58" t="s">
        <v>585</v>
      </c>
      <c r="H58" t="s">
        <v>586</v>
      </c>
      <c r="I58">
        <v>5.3</v>
      </c>
    </row>
    <row r="59" spans="1:10" x14ac:dyDescent="0.25">
      <c r="A59" t="s">
        <v>17</v>
      </c>
      <c r="B59" t="s">
        <v>596</v>
      </c>
      <c r="C59" t="s">
        <v>12</v>
      </c>
      <c r="D59">
        <v>0</v>
      </c>
      <c r="E59" t="s">
        <v>18</v>
      </c>
      <c r="F59" t="s">
        <v>19</v>
      </c>
      <c r="G59" t="s">
        <v>20</v>
      </c>
      <c r="H59" t="s">
        <v>16</v>
      </c>
    </row>
    <row r="60" spans="1:10" x14ac:dyDescent="0.25">
      <c r="A60" t="s">
        <v>21</v>
      </c>
      <c r="B60" t="s">
        <v>596</v>
      </c>
      <c r="C60" t="s">
        <v>12</v>
      </c>
      <c r="D60">
        <v>8082</v>
      </c>
      <c r="E60" t="s">
        <v>587</v>
      </c>
      <c r="F60" t="s">
        <v>588</v>
      </c>
      <c r="G60" t="s">
        <v>581</v>
      </c>
      <c r="H60" t="s">
        <v>589</v>
      </c>
    </row>
    <row r="61" spans="1:10" x14ac:dyDescent="0.25">
      <c r="A61" t="s">
        <v>17</v>
      </c>
      <c r="B61" t="s">
        <v>596</v>
      </c>
      <c r="C61" t="s">
        <v>12</v>
      </c>
      <c r="D61">
        <v>0</v>
      </c>
      <c r="E61" t="s">
        <v>231</v>
      </c>
      <c r="F61" t="s">
        <v>232</v>
      </c>
      <c r="G61" t="s">
        <v>233</v>
      </c>
      <c r="H61" t="s">
        <v>234</v>
      </c>
    </row>
    <row r="62" spans="1:10" x14ac:dyDescent="0.25">
      <c r="A62" t="s">
        <v>21</v>
      </c>
      <c r="B62" t="s">
        <v>596</v>
      </c>
      <c r="C62" t="s">
        <v>12</v>
      </c>
      <c r="D62">
        <v>445</v>
      </c>
      <c r="E62" t="s">
        <v>71</v>
      </c>
      <c r="F62" t="s">
        <v>72</v>
      </c>
      <c r="G62" t="s">
        <v>73</v>
      </c>
      <c r="H62" t="s">
        <v>74</v>
      </c>
      <c r="I62">
        <v>5.3</v>
      </c>
    </row>
    <row r="63" spans="1:10" x14ac:dyDescent="0.25">
      <c r="A63" t="s">
        <v>17</v>
      </c>
      <c r="B63" t="s">
        <v>597</v>
      </c>
      <c r="C63" t="s">
        <v>12</v>
      </c>
      <c r="D63">
        <v>0</v>
      </c>
      <c r="E63" t="s">
        <v>225</v>
      </c>
      <c r="F63" t="s">
        <v>226</v>
      </c>
      <c r="G63" t="s">
        <v>20</v>
      </c>
      <c r="H63" t="s">
        <v>16</v>
      </c>
    </row>
    <row r="64" spans="1:10" x14ac:dyDescent="0.25">
      <c r="A64" t="s">
        <v>17</v>
      </c>
      <c r="B64" t="s">
        <v>597</v>
      </c>
      <c r="C64" t="s">
        <v>12</v>
      </c>
      <c r="D64">
        <v>0</v>
      </c>
      <c r="E64" t="s">
        <v>18</v>
      </c>
      <c r="F64" t="s">
        <v>19</v>
      </c>
      <c r="G64" t="s">
        <v>20</v>
      </c>
      <c r="H64" t="s">
        <v>16</v>
      </c>
    </row>
    <row r="65" spans="1:10" x14ac:dyDescent="0.25">
      <c r="A65" t="s">
        <v>17</v>
      </c>
      <c r="B65" t="s">
        <v>597</v>
      </c>
      <c r="C65" t="s">
        <v>12</v>
      </c>
      <c r="D65">
        <v>0</v>
      </c>
      <c r="E65" t="s">
        <v>250</v>
      </c>
      <c r="F65" t="s">
        <v>251</v>
      </c>
      <c r="G65" t="s">
        <v>252</v>
      </c>
      <c r="H65" t="s">
        <v>16</v>
      </c>
    </row>
    <row r="66" spans="1:10" x14ac:dyDescent="0.25">
      <c r="A66" t="s">
        <v>10</v>
      </c>
      <c r="B66" t="s">
        <v>598</v>
      </c>
      <c r="C66" t="s">
        <v>12</v>
      </c>
      <c r="D66">
        <v>6000</v>
      </c>
      <c r="E66" t="s">
        <v>575</v>
      </c>
      <c r="F66" t="s">
        <v>576</v>
      </c>
      <c r="G66" t="s">
        <v>577</v>
      </c>
      <c r="H66" t="s">
        <v>16</v>
      </c>
    </row>
    <row r="67" spans="1:10" x14ac:dyDescent="0.25">
      <c r="A67" t="s">
        <v>21</v>
      </c>
      <c r="B67" t="s">
        <v>598</v>
      </c>
      <c r="C67" t="s">
        <v>12</v>
      </c>
      <c r="D67">
        <v>8082</v>
      </c>
      <c r="E67" t="s">
        <v>579</v>
      </c>
      <c r="F67" t="s">
        <v>580</v>
      </c>
      <c r="G67" t="s">
        <v>581</v>
      </c>
      <c r="H67" t="s">
        <v>582</v>
      </c>
      <c r="I67">
        <v>6.1</v>
      </c>
      <c r="J67">
        <v>3.8</v>
      </c>
    </row>
    <row r="68" spans="1:10" x14ac:dyDescent="0.25">
      <c r="A68" t="s">
        <v>17</v>
      </c>
      <c r="B68" t="s">
        <v>598</v>
      </c>
      <c r="C68" t="s">
        <v>12</v>
      </c>
      <c r="D68">
        <v>0</v>
      </c>
      <c r="E68" t="s">
        <v>225</v>
      </c>
      <c r="F68" t="s">
        <v>226</v>
      </c>
      <c r="G68" t="s">
        <v>20</v>
      </c>
      <c r="H68" t="s">
        <v>16</v>
      </c>
    </row>
    <row r="69" spans="1:10" x14ac:dyDescent="0.25">
      <c r="A69" t="s">
        <v>21</v>
      </c>
      <c r="B69" t="s">
        <v>598</v>
      </c>
      <c r="C69" t="s">
        <v>43</v>
      </c>
      <c r="D69">
        <v>53</v>
      </c>
      <c r="E69" t="s">
        <v>583</v>
      </c>
      <c r="F69" t="s">
        <v>584</v>
      </c>
      <c r="G69" t="s">
        <v>585</v>
      </c>
      <c r="H69" t="s">
        <v>586</v>
      </c>
      <c r="I69">
        <v>5.3</v>
      </c>
    </row>
    <row r="70" spans="1:10" x14ac:dyDescent="0.25">
      <c r="A70" t="s">
        <v>17</v>
      </c>
      <c r="B70" t="s">
        <v>598</v>
      </c>
      <c r="C70" t="s">
        <v>12</v>
      </c>
      <c r="D70">
        <v>0</v>
      </c>
      <c r="E70" t="s">
        <v>18</v>
      </c>
      <c r="F70" t="s">
        <v>19</v>
      </c>
      <c r="G70" t="s">
        <v>20</v>
      </c>
      <c r="H70" t="s">
        <v>16</v>
      </c>
    </row>
    <row r="71" spans="1:10" x14ac:dyDescent="0.25">
      <c r="A71" t="s">
        <v>21</v>
      </c>
      <c r="B71" t="s">
        <v>598</v>
      </c>
      <c r="C71" t="s">
        <v>12</v>
      </c>
      <c r="D71">
        <v>8082</v>
      </c>
      <c r="E71" t="s">
        <v>587</v>
      </c>
      <c r="F71" t="s">
        <v>588</v>
      </c>
      <c r="G71" t="s">
        <v>581</v>
      </c>
      <c r="H71" t="s">
        <v>589</v>
      </c>
    </row>
    <row r="72" spans="1:10" x14ac:dyDescent="0.25">
      <c r="A72" t="s">
        <v>17</v>
      </c>
      <c r="B72" t="s">
        <v>598</v>
      </c>
      <c r="C72" t="s">
        <v>12</v>
      </c>
      <c r="D72">
        <v>0</v>
      </c>
      <c r="E72" t="s">
        <v>231</v>
      </c>
      <c r="F72" t="s">
        <v>232</v>
      </c>
      <c r="G72" t="s">
        <v>233</v>
      </c>
      <c r="H72" t="s">
        <v>234</v>
      </c>
    </row>
    <row r="73" spans="1:10" x14ac:dyDescent="0.25">
      <c r="A73" t="s">
        <v>21</v>
      </c>
      <c r="B73" t="s">
        <v>598</v>
      </c>
      <c r="C73" t="s">
        <v>12</v>
      </c>
      <c r="D73">
        <v>445</v>
      </c>
      <c r="E73" t="s">
        <v>71</v>
      </c>
      <c r="F73" t="s">
        <v>72</v>
      </c>
      <c r="G73" t="s">
        <v>73</v>
      </c>
      <c r="H73" t="s">
        <v>74</v>
      </c>
      <c r="I73">
        <v>5.3</v>
      </c>
    </row>
    <row r="74" spans="1:10" x14ac:dyDescent="0.25">
      <c r="A74" t="s">
        <v>10</v>
      </c>
      <c r="B74" t="s">
        <v>599</v>
      </c>
      <c r="C74" t="s">
        <v>12</v>
      </c>
      <c r="D74">
        <v>6000</v>
      </c>
      <c r="E74" t="s">
        <v>575</v>
      </c>
      <c r="F74" t="s">
        <v>576</v>
      </c>
      <c r="G74" t="s">
        <v>577</v>
      </c>
      <c r="H74" t="s">
        <v>16</v>
      </c>
    </row>
    <row r="75" spans="1:10" x14ac:dyDescent="0.25">
      <c r="A75" t="s">
        <v>21</v>
      </c>
      <c r="B75" t="s">
        <v>599</v>
      </c>
      <c r="C75" t="s">
        <v>12</v>
      </c>
      <c r="D75">
        <v>8082</v>
      </c>
      <c r="E75" t="s">
        <v>579</v>
      </c>
      <c r="F75" t="s">
        <v>580</v>
      </c>
      <c r="G75" t="s">
        <v>581</v>
      </c>
      <c r="H75" t="s">
        <v>582</v>
      </c>
      <c r="I75">
        <v>6.1</v>
      </c>
      <c r="J75">
        <v>3.8</v>
      </c>
    </row>
    <row r="76" spans="1:10" x14ac:dyDescent="0.25">
      <c r="A76" t="s">
        <v>17</v>
      </c>
      <c r="B76" t="s">
        <v>599</v>
      </c>
      <c r="C76" t="s">
        <v>12</v>
      </c>
      <c r="D76">
        <v>0</v>
      </c>
      <c r="E76" t="s">
        <v>225</v>
      </c>
      <c r="F76" t="s">
        <v>226</v>
      </c>
      <c r="G76" t="s">
        <v>20</v>
      </c>
      <c r="H76" t="s">
        <v>16</v>
      </c>
    </row>
    <row r="77" spans="1:10" x14ac:dyDescent="0.25">
      <c r="A77" t="s">
        <v>21</v>
      </c>
      <c r="B77" t="s">
        <v>599</v>
      </c>
      <c r="C77" t="s">
        <v>43</v>
      </c>
      <c r="D77">
        <v>53</v>
      </c>
      <c r="E77" t="s">
        <v>583</v>
      </c>
      <c r="F77" t="s">
        <v>584</v>
      </c>
      <c r="G77" t="s">
        <v>585</v>
      </c>
      <c r="H77" t="s">
        <v>586</v>
      </c>
      <c r="I77">
        <v>5.3</v>
      </c>
    </row>
    <row r="78" spans="1:10" x14ac:dyDescent="0.25">
      <c r="A78" t="s">
        <v>17</v>
      </c>
      <c r="B78" t="s">
        <v>599</v>
      </c>
      <c r="C78" t="s">
        <v>12</v>
      </c>
      <c r="D78">
        <v>0</v>
      </c>
      <c r="E78" t="s">
        <v>18</v>
      </c>
      <c r="F78" t="s">
        <v>19</v>
      </c>
      <c r="G78" t="s">
        <v>20</v>
      </c>
      <c r="H78" t="s">
        <v>16</v>
      </c>
    </row>
    <row r="79" spans="1:10" x14ac:dyDescent="0.25">
      <c r="A79" t="s">
        <v>21</v>
      </c>
      <c r="B79" t="s">
        <v>599</v>
      </c>
      <c r="C79" t="s">
        <v>12</v>
      </c>
      <c r="D79">
        <v>8082</v>
      </c>
      <c r="E79" t="s">
        <v>587</v>
      </c>
      <c r="F79" t="s">
        <v>588</v>
      </c>
      <c r="G79" t="s">
        <v>581</v>
      </c>
      <c r="H79" t="s">
        <v>589</v>
      </c>
    </row>
    <row r="80" spans="1:10" x14ac:dyDescent="0.25">
      <c r="A80" t="s">
        <v>17</v>
      </c>
      <c r="B80" t="s">
        <v>599</v>
      </c>
      <c r="C80" t="s">
        <v>12</v>
      </c>
      <c r="D80">
        <v>0</v>
      </c>
      <c r="E80" t="s">
        <v>231</v>
      </c>
      <c r="F80" t="s">
        <v>232</v>
      </c>
      <c r="G80" t="s">
        <v>233</v>
      </c>
      <c r="H80" t="s">
        <v>234</v>
      </c>
    </row>
    <row r="81" spans="1:10" x14ac:dyDescent="0.25">
      <c r="A81" t="s">
        <v>21</v>
      </c>
      <c r="B81" t="s">
        <v>599</v>
      </c>
      <c r="C81" t="s">
        <v>12</v>
      </c>
      <c r="D81">
        <v>445</v>
      </c>
      <c r="E81" t="s">
        <v>71</v>
      </c>
      <c r="F81" t="s">
        <v>72</v>
      </c>
      <c r="G81" t="s">
        <v>73</v>
      </c>
      <c r="H81" t="s">
        <v>74</v>
      </c>
      <c r="I81">
        <v>5.3</v>
      </c>
    </row>
    <row r="82" spans="1:10" x14ac:dyDescent="0.25">
      <c r="A82" t="s">
        <v>10</v>
      </c>
      <c r="B82" t="s">
        <v>600</v>
      </c>
      <c r="C82" t="s">
        <v>12</v>
      </c>
      <c r="D82">
        <v>6000</v>
      </c>
      <c r="E82" t="s">
        <v>575</v>
      </c>
      <c r="F82" t="s">
        <v>576</v>
      </c>
      <c r="G82" t="s">
        <v>577</v>
      </c>
      <c r="H82" t="s">
        <v>16</v>
      </c>
    </row>
    <row r="83" spans="1:10" x14ac:dyDescent="0.25">
      <c r="A83" t="s">
        <v>17</v>
      </c>
      <c r="B83" t="s">
        <v>600</v>
      </c>
      <c r="C83" t="s">
        <v>12</v>
      </c>
      <c r="D83">
        <v>0</v>
      </c>
      <c r="E83" t="s">
        <v>225</v>
      </c>
      <c r="F83" t="s">
        <v>226</v>
      </c>
      <c r="G83" t="s">
        <v>20</v>
      </c>
      <c r="H83" t="s">
        <v>16</v>
      </c>
    </row>
    <row r="84" spans="1:10" x14ac:dyDescent="0.25">
      <c r="A84" t="s">
        <v>17</v>
      </c>
      <c r="B84" t="s">
        <v>600</v>
      </c>
      <c r="C84" t="s">
        <v>12</v>
      </c>
      <c r="D84">
        <v>0</v>
      </c>
      <c r="E84" t="s">
        <v>18</v>
      </c>
      <c r="F84" t="s">
        <v>19</v>
      </c>
      <c r="G84" t="s">
        <v>20</v>
      </c>
      <c r="H84" t="s">
        <v>16</v>
      </c>
    </row>
    <row r="85" spans="1:10" x14ac:dyDescent="0.25">
      <c r="A85" t="s">
        <v>21</v>
      </c>
      <c r="B85" t="s">
        <v>600</v>
      </c>
      <c r="C85" t="s">
        <v>12</v>
      </c>
      <c r="D85">
        <v>445</v>
      </c>
      <c r="E85" t="s">
        <v>71</v>
      </c>
      <c r="F85" t="s">
        <v>72</v>
      </c>
      <c r="G85" t="s">
        <v>73</v>
      </c>
      <c r="H85" t="s">
        <v>74</v>
      </c>
      <c r="I85">
        <v>5.3</v>
      </c>
    </row>
    <row r="86" spans="1:10" x14ac:dyDescent="0.25">
      <c r="A86" t="s">
        <v>10</v>
      </c>
      <c r="B86" t="s">
        <v>601</v>
      </c>
      <c r="C86" t="s">
        <v>12</v>
      </c>
      <c r="D86">
        <v>6000</v>
      </c>
      <c r="E86" t="s">
        <v>575</v>
      </c>
      <c r="F86" t="s">
        <v>576</v>
      </c>
      <c r="G86" t="s">
        <v>577</v>
      </c>
      <c r="H86" t="s">
        <v>16</v>
      </c>
    </row>
    <row r="87" spans="1:10" x14ac:dyDescent="0.25">
      <c r="A87" t="s">
        <v>21</v>
      </c>
      <c r="B87" t="s">
        <v>601</v>
      </c>
      <c r="C87" t="s">
        <v>12</v>
      </c>
      <c r="D87">
        <v>8082</v>
      </c>
      <c r="E87" t="s">
        <v>579</v>
      </c>
      <c r="F87" t="s">
        <v>580</v>
      </c>
      <c r="G87" t="s">
        <v>581</v>
      </c>
      <c r="H87" t="s">
        <v>582</v>
      </c>
      <c r="I87">
        <v>6.1</v>
      </c>
      <c r="J87">
        <v>3.8</v>
      </c>
    </row>
    <row r="88" spans="1:10" x14ac:dyDescent="0.25">
      <c r="A88" t="s">
        <v>17</v>
      </c>
      <c r="B88" t="s">
        <v>601</v>
      </c>
      <c r="C88" t="s">
        <v>12</v>
      </c>
      <c r="D88">
        <v>0</v>
      </c>
      <c r="E88" t="s">
        <v>225</v>
      </c>
      <c r="F88" t="s">
        <v>226</v>
      </c>
      <c r="G88" t="s">
        <v>20</v>
      </c>
      <c r="H88" t="s">
        <v>16</v>
      </c>
    </row>
    <row r="89" spans="1:10" x14ac:dyDescent="0.25">
      <c r="A89" t="s">
        <v>21</v>
      </c>
      <c r="B89" t="s">
        <v>601</v>
      </c>
      <c r="C89" t="s">
        <v>43</v>
      </c>
      <c r="D89">
        <v>53</v>
      </c>
      <c r="E89" t="s">
        <v>583</v>
      </c>
      <c r="F89" t="s">
        <v>584</v>
      </c>
      <c r="G89" t="s">
        <v>585</v>
      </c>
      <c r="H89" t="s">
        <v>586</v>
      </c>
      <c r="I89">
        <v>5.3</v>
      </c>
    </row>
    <row r="90" spans="1:10" x14ac:dyDescent="0.25">
      <c r="A90" t="s">
        <v>17</v>
      </c>
      <c r="B90" t="s">
        <v>601</v>
      </c>
      <c r="C90" t="s">
        <v>12</v>
      </c>
      <c r="D90">
        <v>0</v>
      </c>
      <c r="E90" t="s">
        <v>18</v>
      </c>
      <c r="F90" t="s">
        <v>19</v>
      </c>
      <c r="G90" t="s">
        <v>20</v>
      </c>
      <c r="H90" t="s">
        <v>16</v>
      </c>
    </row>
    <row r="91" spans="1:10" x14ac:dyDescent="0.25">
      <c r="A91" t="s">
        <v>21</v>
      </c>
      <c r="B91" t="s">
        <v>601</v>
      </c>
      <c r="C91" t="s">
        <v>12</v>
      </c>
      <c r="D91">
        <v>8082</v>
      </c>
      <c r="E91" t="s">
        <v>587</v>
      </c>
      <c r="F91" t="s">
        <v>588</v>
      </c>
      <c r="G91" t="s">
        <v>581</v>
      </c>
      <c r="H91" t="s">
        <v>589</v>
      </c>
    </row>
    <row r="92" spans="1:10" x14ac:dyDescent="0.25">
      <c r="A92" t="s">
        <v>17</v>
      </c>
      <c r="B92" t="s">
        <v>601</v>
      </c>
      <c r="C92" t="s">
        <v>12</v>
      </c>
      <c r="D92">
        <v>0</v>
      </c>
      <c r="E92" t="s">
        <v>231</v>
      </c>
      <c r="F92" t="s">
        <v>232</v>
      </c>
      <c r="G92" t="s">
        <v>233</v>
      </c>
      <c r="H92" t="s">
        <v>234</v>
      </c>
    </row>
    <row r="93" spans="1:10" x14ac:dyDescent="0.25">
      <c r="A93" t="s">
        <v>21</v>
      </c>
      <c r="B93" t="s">
        <v>601</v>
      </c>
      <c r="C93" t="s">
        <v>12</v>
      </c>
      <c r="D93">
        <v>445</v>
      </c>
      <c r="E93" t="s">
        <v>71</v>
      </c>
      <c r="F93" t="s">
        <v>72</v>
      </c>
      <c r="G93" t="s">
        <v>73</v>
      </c>
      <c r="H93" t="s">
        <v>74</v>
      </c>
      <c r="I93">
        <v>5.3</v>
      </c>
    </row>
    <row r="94" spans="1:10" x14ac:dyDescent="0.25">
      <c r="A94" t="s">
        <v>10</v>
      </c>
      <c r="B94" t="s">
        <v>602</v>
      </c>
      <c r="C94" t="s">
        <v>12</v>
      </c>
      <c r="D94">
        <v>6000</v>
      </c>
      <c r="E94" t="s">
        <v>575</v>
      </c>
      <c r="F94" t="s">
        <v>576</v>
      </c>
      <c r="G94" t="s">
        <v>577</v>
      </c>
      <c r="H94" t="s">
        <v>16</v>
      </c>
    </row>
    <row r="95" spans="1:10" x14ac:dyDescent="0.25">
      <c r="A95" t="s">
        <v>21</v>
      </c>
      <c r="B95" t="s">
        <v>602</v>
      </c>
      <c r="C95" t="s">
        <v>12</v>
      </c>
      <c r="D95">
        <v>8082</v>
      </c>
      <c r="E95" t="s">
        <v>579</v>
      </c>
      <c r="F95" t="s">
        <v>580</v>
      </c>
      <c r="G95" t="s">
        <v>581</v>
      </c>
      <c r="H95" t="s">
        <v>582</v>
      </c>
      <c r="I95">
        <v>6.1</v>
      </c>
      <c r="J95">
        <v>3.8</v>
      </c>
    </row>
    <row r="96" spans="1:10" x14ac:dyDescent="0.25">
      <c r="A96" t="s">
        <v>17</v>
      </c>
      <c r="B96" t="s">
        <v>602</v>
      </c>
      <c r="C96" t="s">
        <v>12</v>
      </c>
      <c r="D96">
        <v>0</v>
      </c>
      <c r="E96" t="s">
        <v>225</v>
      </c>
      <c r="F96" t="s">
        <v>226</v>
      </c>
      <c r="G96" t="s">
        <v>20</v>
      </c>
      <c r="H96" t="s">
        <v>16</v>
      </c>
    </row>
    <row r="97" spans="1:10" x14ac:dyDescent="0.25">
      <c r="A97" t="s">
        <v>21</v>
      </c>
      <c r="B97" t="s">
        <v>602</v>
      </c>
      <c r="C97" t="s">
        <v>43</v>
      </c>
      <c r="D97">
        <v>53</v>
      </c>
      <c r="E97" t="s">
        <v>583</v>
      </c>
      <c r="F97" t="s">
        <v>584</v>
      </c>
      <c r="G97" t="s">
        <v>585</v>
      </c>
      <c r="H97" t="s">
        <v>586</v>
      </c>
      <c r="I97">
        <v>5.3</v>
      </c>
    </row>
    <row r="98" spans="1:10" x14ac:dyDescent="0.25">
      <c r="A98" t="s">
        <v>17</v>
      </c>
      <c r="B98" t="s">
        <v>602</v>
      </c>
      <c r="C98" t="s">
        <v>12</v>
      </c>
      <c r="D98">
        <v>0</v>
      </c>
      <c r="E98" t="s">
        <v>18</v>
      </c>
      <c r="F98" t="s">
        <v>19</v>
      </c>
      <c r="G98" t="s">
        <v>20</v>
      </c>
      <c r="H98" t="s">
        <v>16</v>
      </c>
    </row>
    <row r="99" spans="1:10" x14ac:dyDescent="0.25">
      <c r="A99" t="s">
        <v>21</v>
      </c>
      <c r="B99" t="s">
        <v>602</v>
      </c>
      <c r="C99" t="s">
        <v>12</v>
      </c>
      <c r="D99">
        <v>8082</v>
      </c>
      <c r="E99" t="s">
        <v>587</v>
      </c>
      <c r="F99" t="s">
        <v>588</v>
      </c>
      <c r="G99" t="s">
        <v>581</v>
      </c>
      <c r="H99" t="s">
        <v>589</v>
      </c>
    </row>
    <row r="100" spans="1:10" x14ac:dyDescent="0.25">
      <c r="A100" t="s">
        <v>17</v>
      </c>
      <c r="B100" t="s">
        <v>602</v>
      </c>
      <c r="C100" t="s">
        <v>12</v>
      </c>
      <c r="D100">
        <v>0</v>
      </c>
      <c r="E100" t="s">
        <v>231</v>
      </c>
      <c r="F100" t="s">
        <v>232</v>
      </c>
      <c r="G100" t="s">
        <v>233</v>
      </c>
      <c r="H100" t="s">
        <v>234</v>
      </c>
    </row>
    <row r="101" spans="1:10" x14ac:dyDescent="0.25">
      <c r="A101" t="s">
        <v>21</v>
      </c>
      <c r="B101" t="s">
        <v>602</v>
      </c>
      <c r="C101" t="s">
        <v>12</v>
      </c>
      <c r="D101">
        <v>445</v>
      </c>
      <c r="E101" t="s">
        <v>71</v>
      </c>
      <c r="F101" t="s">
        <v>72</v>
      </c>
      <c r="G101" t="s">
        <v>73</v>
      </c>
      <c r="H101" t="s">
        <v>74</v>
      </c>
      <c r="I101">
        <v>5.3</v>
      </c>
    </row>
    <row r="102" spans="1:10" x14ac:dyDescent="0.25">
      <c r="A102" t="s">
        <v>10</v>
      </c>
      <c r="B102" t="s">
        <v>603</v>
      </c>
      <c r="C102" t="s">
        <v>12</v>
      </c>
      <c r="D102">
        <v>6000</v>
      </c>
      <c r="E102" t="s">
        <v>575</v>
      </c>
      <c r="F102" t="s">
        <v>576</v>
      </c>
      <c r="G102" t="s">
        <v>577</v>
      </c>
      <c r="H102" t="s">
        <v>16</v>
      </c>
    </row>
    <row r="103" spans="1:10" x14ac:dyDescent="0.25">
      <c r="A103" t="s">
        <v>21</v>
      </c>
      <c r="B103" t="s">
        <v>603</v>
      </c>
      <c r="C103" t="s">
        <v>12</v>
      </c>
      <c r="D103">
        <v>8082</v>
      </c>
      <c r="E103" t="s">
        <v>579</v>
      </c>
      <c r="F103" t="s">
        <v>580</v>
      </c>
      <c r="G103" t="s">
        <v>581</v>
      </c>
      <c r="H103" t="s">
        <v>582</v>
      </c>
      <c r="I103">
        <v>6.1</v>
      </c>
      <c r="J103">
        <v>3.8</v>
      </c>
    </row>
    <row r="104" spans="1:10" x14ac:dyDescent="0.25">
      <c r="A104" t="s">
        <v>17</v>
      </c>
      <c r="B104" t="s">
        <v>603</v>
      </c>
      <c r="C104" t="s">
        <v>12</v>
      </c>
      <c r="D104">
        <v>0</v>
      </c>
      <c r="E104" t="s">
        <v>225</v>
      </c>
      <c r="F104" t="s">
        <v>226</v>
      </c>
      <c r="G104" t="s">
        <v>20</v>
      </c>
      <c r="H104" t="s">
        <v>16</v>
      </c>
    </row>
    <row r="105" spans="1:10" x14ac:dyDescent="0.25">
      <c r="A105" t="s">
        <v>21</v>
      </c>
      <c r="B105" t="s">
        <v>603</v>
      </c>
      <c r="C105" t="s">
        <v>43</v>
      </c>
      <c r="D105">
        <v>53</v>
      </c>
      <c r="E105" t="s">
        <v>583</v>
      </c>
      <c r="F105" t="s">
        <v>584</v>
      </c>
      <c r="G105" t="s">
        <v>585</v>
      </c>
      <c r="H105" t="s">
        <v>586</v>
      </c>
      <c r="I105">
        <v>5.3</v>
      </c>
    </row>
    <row r="106" spans="1:10" x14ac:dyDescent="0.25">
      <c r="A106" t="s">
        <v>17</v>
      </c>
      <c r="B106" t="s">
        <v>603</v>
      </c>
      <c r="C106" t="s">
        <v>12</v>
      </c>
      <c r="D106">
        <v>0</v>
      </c>
      <c r="E106" t="s">
        <v>18</v>
      </c>
      <c r="F106" t="s">
        <v>19</v>
      </c>
      <c r="G106" t="s">
        <v>20</v>
      </c>
      <c r="H106" t="s">
        <v>16</v>
      </c>
    </row>
    <row r="107" spans="1:10" x14ac:dyDescent="0.25">
      <c r="A107" t="s">
        <v>21</v>
      </c>
      <c r="B107" t="s">
        <v>603</v>
      </c>
      <c r="C107" t="s">
        <v>12</v>
      </c>
      <c r="D107">
        <v>8082</v>
      </c>
      <c r="E107" t="s">
        <v>587</v>
      </c>
      <c r="F107" t="s">
        <v>588</v>
      </c>
      <c r="G107" t="s">
        <v>581</v>
      </c>
      <c r="H107" t="s">
        <v>589</v>
      </c>
    </row>
    <row r="108" spans="1:10" x14ac:dyDescent="0.25">
      <c r="A108" t="s">
        <v>17</v>
      </c>
      <c r="B108" t="s">
        <v>603</v>
      </c>
      <c r="C108" t="s">
        <v>12</v>
      </c>
      <c r="D108">
        <v>0</v>
      </c>
      <c r="E108" t="s">
        <v>231</v>
      </c>
      <c r="F108" t="s">
        <v>232</v>
      </c>
      <c r="G108" t="s">
        <v>233</v>
      </c>
      <c r="H108" t="s">
        <v>234</v>
      </c>
    </row>
    <row r="109" spans="1:10" x14ac:dyDescent="0.25">
      <c r="A109" t="s">
        <v>21</v>
      </c>
      <c r="B109" t="s">
        <v>603</v>
      </c>
      <c r="C109" t="s">
        <v>12</v>
      </c>
      <c r="D109">
        <v>445</v>
      </c>
      <c r="E109" t="s">
        <v>71</v>
      </c>
      <c r="F109" t="s">
        <v>72</v>
      </c>
      <c r="G109" t="s">
        <v>73</v>
      </c>
      <c r="H109" t="s">
        <v>74</v>
      </c>
      <c r="I109">
        <v>5.3</v>
      </c>
    </row>
    <row r="110" spans="1:10" x14ac:dyDescent="0.25">
      <c r="A110" t="s">
        <v>10</v>
      </c>
      <c r="B110" t="s">
        <v>604</v>
      </c>
      <c r="C110" t="s">
        <v>12</v>
      </c>
      <c r="D110">
        <v>6000</v>
      </c>
      <c r="E110" t="s">
        <v>575</v>
      </c>
      <c r="F110" t="s">
        <v>576</v>
      </c>
      <c r="G110" t="s">
        <v>577</v>
      </c>
      <c r="H110" t="s">
        <v>16</v>
      </c>
    </row>
    <row r="111" spans="1:10" x14ac:dyDescent="0.25">
      <c r="A111" t="s">
        <v>21</v>
      </c>
      <c r="B111" t="s">
        <v>604</v>
      </c>
      <c r="C111" t="s">
        <v>12</v>
      </c>
      <c r="D111">
        <v>8082</v>
      </c>
      <c r="E111" t="s">
        <v>579</v>
      </c>
      <c r="F111" t="s">
        <v>580</v>
      </c>
      <c r="G111" t="s">
        <v>581</v>
      </c>
      <c r="H111" t="s">
        <v>582</v>
      </c>
      <c r="I111">
        <v>6.1</v>
      </c>
      <c r="J111">
        <v>3.8</v>
      </c>
    </row>
    <row r="112" spans="1:10" x14ac:dyDescent="0.25">
      <c r="A112" t="s">
        <v>17</v>
      </c>
      <c r="B112" t="s">
        <v>604</v>
      </c>
      <c r="C112" t="s">
        <v>12</v>
      </c>
      <c r="D112">
        <v>0</v>
      </c>
      <c r="E112" t="s">
        <v>225</v>
      </c>
      <c r="F112" t="s">
        <v>226</v>
      </c>
      <c r="G112" t="s">
        <v>20</v>
      </c>
      <c r="H112" t="s">
        <v>16</v>
      </c>
    </row>
    <row r="113" spans="1:10" x14ac:dyDescent="0.25">
      <c r="A113" t="s">
        <v>21</v>
      </c>
      <c r="B113" t="s">
        <v>604</v>
      </c>
      <c r="C113" t="s">
        <v>43</v>
      </c>
      <c r="D113">
        <v>53</v>
      </c>
      <c r="E113" t="s">
        <v>583</v>
      </c>
      <c r="F113" t="s">
        <v>584</v>
      </c>
      <c r="G113" t="s">
        <v>585</v>
      </c>
      <c r="H113" t="s">
        <v>586</v>
      </c>
      <c r="I113">
        <v>5.3</v>
      </c>
    </row>
    <row r="114" spans="1:10" x14ac:dyDescent="0.25">
      <c r="A114" t="s">
        <v>17</v>
      </c>
      <c r="B114" t="s">
        <v>604</v>
      </c>
      <c r="C114" t="s">
        <v>12</v>
      </c>
      <c r="D114">
        <v>0</v>
      </c>
      <c r="E114" t="s">
        <v>18</v>
      </c>
      <c r="F114" t="s">
        <v>19</v>
      </c>
      <c r="G114" t="s">
        <v>20</v>
      </c>
      <c r="H114" t="s">
        <v>16</v>
      </c>
    </row>
    <row r="115" spans="1:10" x14ac:dyDescent="0.25">
      <c r="A115" t="s">
        <v>21</v>
      </c>
      <c r="B115" t="s">
        <v>604</v>
      </c>
      <c r="C115" t="s">
        <v>12</v>
      </c>
      <c r="D115">
        <v>8082</v>
      </c>
      <c r="E115" t="s">
        <v>587</v>
      </c>
      <c r="F115" t="s">
        <v>588</v>
      </c>
      <c r="G115" t="s">
        <v>581</v>
      </c>
      <c r="H115" t="s">
        <v>589</v>
      </c>
    </row>
    <row r="116" spans="1:10" x14ac:dyDescent="0.25">
      <c r="A116" t="s">
        <v>17</v>
      </c>
      <c r="B116" t="s">
        <v>604</v>
      </c>
      <c r="C116" t="s">
        <v>12</v>
      </c>
      <c r="D116">
        <v>0</v>
      </c>
      <c r="E116" t="s">
        <v>231</v>
      </c>
      <c r="F116" t="s">
        <v>232</v>
      </c>
      <c r="G116" t="s">
        <v>233</v>
      </c>
      <c r="H116" t="s">
        <v>234</v>
      </c>
    </row>
    <row r="117" spans="1:10" x14ac:dyDescent="0.25">
      <c r="A117" t="s">
        <v>21</v>
      </c>
      <c r="B117" t="s">
        <v>604</v>
      </c>
      <c r="C117" t="s">
        <v>12</v>
      </c>
      <c r="D117">
        <v>445</v>
      </c>
      <c r="E117" t="s">
        <v>71</v>
      </c>
      <c r="F117" t="s">
        <v>72</v>
      </c>
      <c r="G117" t="s">
        <v>73</v>
      </c>
      <c r="H117" t="s">
        <v>74</v>
      </c>
      <c r="I117">
        <v>5.3</v>
      </c>
    </row>
    <row r="118" spans="1:10" x14ac:dyDescent="0.25">
      <c r="A118" t="s">
        <v>10</v>
      </c>
      <c r="B118" t="s">
        <v>605</v>
      </c>
      <c r="C118" t="s">
        <v>12</v>
      </c>
      <c r="D118">
        <v>6000</v>
      </c>
      <c r="E118" t="s">
        <v>575</v>
      </c>
      <c r="F118" t="s">
        <v>576</v>
      </c>
      <c r="G118" t="s">
        <v>577</v>
      </c>
      <c r="H118" t="s">
        <v>16</v>
      </c>
    </row>
    <row r="119" spans="1:10" x14ac:dyDescent="0.25">
      <c r="A119" t="s">
        <v>17</v>
      </c>
      <c r="B119" t="s">
        <v>605</v>
      </c>
      <c r="C119" t="s">
        <v>12</v>
      </c>
      <c r="D119">
        <v>0</v>
      </c>
      <c r="E119" t="s">
        <v>225</v>
      </c>
      <c r="F119" t="s">
        <v>226</v>
      </c>
      <c r="G119" t="s">
        <v>20</v>
      </c>
      <c r="H119" t="s">
        <v>16</v>
      </c>
    </row>
    <row r="120" spans="1:10" x14ac:dyDescent="0.25">
      <c r="A120" t="s">
        <v>21</v>
      </c>
      <c r="B120" t="s">
        <v>605</v>
      </c>
      <c r="C120" t="s">
        <v>43</v>
      </c>
      <c r="D120">
        <v>53</v>
      </c>
      <c r="E120" t="s">
        <v>583</v>
      </c>
      <c r="F120" t="s">
        <v>584</v>
      </c>
      <c r="G120" t="s">
        <v>585</v>
      </c>
      <c r="H120" t="s">
        <v>586</v>
      </c>
      <c r="I120">
        <v>5.3</v>
      </c>
    </row>
    <row r="121" spans="1:10" x14ac:dyDescent="0.25">
      <c r="A121" t="s">
        <v>17</v>
      </c>
      <c r="B121" t="s">
        <v>605</v>
      </c>
      <c r="C121" t="s">
        <v>12</v>
      </c>
      <c r="D121">
        <v>0</v>
      </c>
      <c r="E121" t="s">
        <v>18</v>
      </c>
      <c r="F121" t="s">
        <v>19</v>
      </c>
      <c r="G121" t="s">
        <v>20</v>
      </c>
      <c r="H121" t="s">
        <v>16</v>
      </c>
    </row>
    <row r="122" spans="1:10" x14ac:dyDescent="0.25">
      <c r="A122" t="s">
        <v>17</v>
      </c>
      <c r="B122" t="s">
        <v>606</v>
      </c>
      <c r="C122" t="s">
        <v>12</v>
      </c>
      <c r="D122">
        <v>0</v>
      </c>
      <c r="E122" t="s">
        <v>18</v>
      </c>
      <c r="F122" t="s">
        <v>19</v>
      </c>
      <c r="G122" t="s">
        <v>20</v>
      </c>
      <c r="H122" t="s">
        <v>16</v>
      </c>
    </row>
    <row r="123" spans="1:10" x14ac:dyDescent="0.25">
      <c r="A123" t="s">
        <v>17</v>
      </c>
      <c r="B123" t="s">
        <v>606</v>
      </c>
      <c r="C123" t="s">
        <v>12</v>
      </c>
      <c r="D123">
        <v>0</v>
      </c>
      <c r="E123" t="s">
        <v>53</v>
      </c>
      <c r="F123" t="s">
        <v>54</v>
      </c>
      <c r="G123" t="s">
        <v>55</v>
      </c>
      <c r="H123" t="s">
        <v>16</v>
      </c>
    </row>
    <row r="124" spans="1:10" x14ac:dyDescent="0.25">
      <c r="A124" t="s">
        <v>17</v>
      </c>
      <c r="B124" t="s">
        <v>606</v>
      </c>
      <c r="C124" t="s">
        <v>12</v>
      </c>
      <c r="D124">
        <v>22222</v>
      </c>
      <c r="E124" t="s">
        <v>217</v>
      </c>
      <c r="F124" t="s">
        <v>218</v>
      </c>
      <c r="G124" t="s">
        <v>20</v>
      </c>
      <c r="H124" t="s">
        <v>219</v>
      </c>
    </row>
    <row r="125" spans="1:10" x14ac:dyDescent="0.25">
      <c r="A125" t="s">
        <v>21</v>
      </c>
      <c r="B125" t="s">
        <v>606</v>
      </c>
      <c r="C125" t="s">
        <v>12</v>
      </c>
      <c r="D125">
        <v>22222</v>
      </c>
      <c r="E125" t="s">
        <v>182</v>
      </c>
      <c r="F125" t="s">
        <v>179</v>
      </c>
      <c r="G125" t="s">
        <v>183</v>
      </c>
      <c r="H125" t="s">
        <v>184</v>
      </c>
      <c r="I125">
        <v>6.5</v>
      </c>
      <c r="J125">
        <v>6.7</v>
      </c>
    </row>
    <row r="126" spans="1:10" x14ac:dyDescent="0.25">
      <c r="A126" t="s">
        <v>21</v>
      </c>
      <c r="B126" t="s">
        <v>606</v>
      </c>
      <c r="C126" t="s">
        <v>12</v>
      </c>
      <c r="D126">
        <v>22222</v>
      </c>
      <c r="E126" t="s">
        <v>60</v>
      </c>
      <c r="F126" t="s">
        <v>61</v>
      </c>
      <c r="G126" t="s">
        <v>62</v>
      </c>
      <c r="H126" t="s">
        <v>63</v>
      </c>
      <c r="I126">
        <v>5.9</v>
      </c>
      <c r="J126">
        <v>6.7</v>
      </c>
    </row>
    <row r="127" spans="1:10" x14ac:dyDescent="0.25">
      <c r="A127" t="s">
        <v>17</v>
      </c>
      <c r="B127" t="s">
        <v>607</v>
      </c>
      <c r="C127" t="s">
        <v>12</v>
      </c>
      <c r="D127">
        <v>0</v>
      </c>
      <c r="E127" t="s">
        <v>225</v>
      </c>
      <c r="F127" t="s">
        <v>226</v>
      </c>
      <c r="G127" t="s">
        <v>20</v>
      </c>
      <c r="H127" t="s">
        <v>16</v>
      </c>
    </row>
    <row r="128" spans="1:10" x14ac:dyDescent="0.25">
      <c r="A128" t="s">
        <v>17</v>
      </c>
      <c r="B128" t="s">
        <v>607</v>
      </c>
      <c r="C128" t="s">
        <v>12</v>
      </c>
      <c r="D128">
        <v>0</v>
      </c>
      <c r="E128" t="s">
        <v>18</v>
      </c>
      <c r="F128" t="s">
        <v>19</v>
      </c>
      <c r="G128" t="s">
        <v>20</v>
      </c>
      <c r="H128" t="s">
        <v>16</v>
      </c>
    </row>
    <row r="129" spans="1:10" x14ac:dyDescent="0.25">
      <c r="A129" t="s">
        <v>17</v>
      </c>
      <c r="B129" t="s">
        <v>607</v>
      </c>
      <c r="C129" t="s">
        <v>12</v>
      </c>
      <c r="D129">
        <v>0</v>
      </c>
      <c r="E129" t="s">
        <v>53</v>
      </c>
      <c r="F129" t="s">
        <v>54</v>
      </c>
      <c r="G129" t="s">
        <v>55</v>
      </c>
      <c r="H129" t="s">
        <v>16</v>
      </c>
    </row>
    <row r="130" spans="1:10" x14ac:dyDescent="0.25">
      <c r="A130" t="s">
        <v>17</v>
      </c>
      <c r="B130" t="s">
        <v>607</v>
      </c>
      <c r="C130" t="s">
        <v>12</v>
      </c>
      <c r="D130">
        <v>22222</v>
      </c>
      <c r="E130" t="s">
        <v>217</v>
      </c>
      <c r="F130" t="s">
        <v>218</v>
      </c>
      <c r="G130" t="s">
        <v>20</v>
      </c>
      <c r="H130" t="s">
        <v>219</v>
      </c>
    </row>
    <row r="131" spans="1:10" x14ac:dyDescent="0.25">
      <c r="A131" t="s">
        <v>21</v>
      </c>
      <c r="B131" t="s">
        <v>607</v>
      </c>
      <c r="C131" t="s">
        <v>12</v>
      </c>
      <c r="D131">
        <v>22222</v>
      </c>
      <c r="E131" t="s">
        <v>182</v>
      </c>
      <c r="F131" t="s">
        <v>179</v>
      </c>
      <c r="G131" t="s">
        <v>183</v>
      </c>
      <c r="H131" t="s">
        <v>184</v>
      </c>
      <c r="I131">
        <v>6.5</v>
      </c>
      <c r="J131">
        <v>6.7</v>
      </c>
    </row>
    <row r="132" spans="1:10" x14ac:dyDescent="0.25">
      <c r="A132" t="s">
        <v>21</v>
      </c>
      <c r="B132" t="s">
        <v>607</v>
      </c>
      <c r="C132" t="s">
        <v>12</v>
      </c>
      <c r="D132">
        <v>22222</v>
      </c>
      <c r="E132" t="s">
        <v>60</v>
      </c>
      <c r="F132" t="s">
        <v>61</v>
      </c>
      <c r="G132" t="s">
        <v>62</v>
      </c>
      <c r="H132" t="s">
        <v>63</v>
      </c>
      <c r="I132">
        <v>5.9</v>
      </c>
      <c r="J132">
        <v>6.7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09D7B-E3D9-4CE4-BE04-727EFB6732BC}">
  <dimension ref="A1:J67"/>
  <sheetViews>
    <sheetView workbookViewId="0">
      <selection activeCell="A2" sqref="A2:J67"/>
    </sheetView>
  </sheetViews>
  <sheetFormatPr defaultRowHeight="15" x14ac:dyDescent="0.25"/>
  <cols>
    <col min="1" max="1" width="8.140625" bestFit="1" customWidth="1"/>
    <col min="2" max="2" width="14.85546875" bestFit="1" customWidth="1"/>
    <col min="3" max="3" width="10.85546875" bestFit="1" customWidth="1"/>
    <col min="4" max="4" width="7" bestFit="1" customWidth="1"/>
    <col min="5" max="5" width="58" bestFit="1" customWidth="1"/>
    <col min="6" max="8" width="81.140625" bestFit="1" customWidth="1"/>
    <col min="9" max="9" width="22.7109375" bestFit="1" customWidth="1"/>
    <col min="10" max="10" width="12.42578125" bestFit="1" customWidth="1"/>
  </cols>
  <sheetData>
    <row r="1" spans="1:10" x14ac:dyDescent="0.25">
      <c r="A1" t="s">
        <v>0</v>
      </c>
      <c r="B1" t="s">
        <v>1</v>
      </c>
      <c r="C1" t="s">
        <v>2</v>
      </c>
      <c r="D1" t="s">
        <v>3</v>
      </c>
      <c r="E1" t="s">
        <v>4</v>
      </c>
      <c r="F1" t="s">
        <v>5</v>
      </c>
      <c r="G1" t="s">
        <v>6</v>
      </c>
      <c r="H1" t="s">
        <v>7</v>
      </c>
      <c r="I1" t="s">
        <v>8</v>
      </c>
      <c r="J1" t="s">
        <v>9</v>
      </c>
    </row>
    <row r="2" spans="1:10" x14ac:dyDescent="0.25">
      <c r="A2" t="s">
        <v>17</v>
      </c>
      <c r="B2" t="s">
        <v>893</v>
      </c>
      <c r="C2" t="s">
        <v>12</v>
      </c>
      <c r="D2">
        <v>3306</v>
      </c>
      <c r="E2" t="s">
        <v>309</v>
      </c>
      <c r="F2" t="s">
        <v>310</v>
      </c>
      <c r="G2" t="s">
        <v>20</v>
      </c>
      <c r="H2" t="s">
        <v>16</v>
      </c>
    </row>
    <row r="3" spans="1:10" x14ac:dyDescent="0.25">
      <c r="A3" t="s">
        <v>17</v>
      </c>
      <c r="B3" t="s">
        <v>893</v>
      </c>
      <c r="C3" t="s">
        <v>12</v>
      </c>
      <c r="D3">
        <v>0</v>
      </c>
      <c r="E3" t="s">
        <v>225</v>
      </c>
      <c r="F3" t="s">
        <v>226</v>
      </c>
      <c r="G3" t="s">
        <v>20</v>
      </c>
      <c r="H3" t="s">
        <v>16</v>
      </c>
    </row>
    <row r="4" spans="1:10" x14ac:dyDescent="0.25">
      <c r="A4" t="s">
        <v>17</v>
      </c>
      <c r="B4" t="s">
        <v>893</v>
      </c>
      <c r="C4" t="s">
        <v>12</v>
      </c>
      <c r="D4">
        <v>0</v>
      </c>
      <c r="E4" t="s">
        <v>18</v>
      </c>
      <c r="F4" t="s">
        <v>19</v>
      </c>
      <c r="G4" t="s">
        <v>20</v>
      </c>
      <c r="H4" t="s">
        <v>16</v>
      </c>
    </row>
    <row r="5" spans="1:10" x14ac:dyDescent="0.25">
      <c r="A5" t="s">
        <v>17</v>
      </c>
      <c r="B5" t="s">
        <v>893</v>
      </c>
      <c r="C5" t="s">
        <v>12</v>
      </c>
      <c r="D5">
        <v>0</v>
      </c>
      <c r="E5" t="s">
        <v>894</v>
      </c>
      <c r="F5" t="s">
        <v>895</v>
      </c>
      <c r="G5" t="s">
        <v>896</v>
      </c>
      <c r="H5" t="s">
        <v>897</v>
      </c>
    </row>
    <row r="6" spans="1:10" x14ac:dyDescent="0.25">
      <c r="A6" t="s">
        <v>10</v>
      </c>
      <c r="B6" t="s">
        <v>893</v>
      </c>
      <c r="C6" t="s">
        <v>12</v>
      </c>
      <c r="D6">
        <v>21</v>
      </c>
      <c r="E6" t="s">
        <v>636</v>
      </c>
      <c r="F6" t="s">
        <v>637</v>
      </c>
      <c r="G6" t="s">
        <v>638</v>
      </c>
      <c r="H6" t="s">
        <v>16</v>
      </c>
    </row>
    <row r="7" spans="1:10" x14ac:dyDescent="0.25">
      <c r="A7" t="s">
        <v>42</v>
      </c>
      <c r="B7" t="s">
        <v>893</v>
      </c>
      <c r="C7" t="s">
        <v>12</v>
      </c>
      <c r="D7">
        <v>993</v>
      </c>
      <c r="E7" t="s">
        <v>65</v>
      </c>
      <c r="F7" t="s">
        <v>66</v>
      </c>
      <c r="G7" t="s">
        <v>67</v>
      </c>
      <c r="H7" t="s">
        <v>68</v>
      </c>
      <c r="I7">
        <v>7.5</v>
      </c>
      <c r="J7">
        <v>6.1</v>
      </c>
    </row>
    <row r="8" spans="1:10" x14ac:dyDescent="0.25">
      <c r="A8" t="s">
        <v>10</v>
      </c>
      <c r="B8" t="s">
        <v>893</v>
      </c>
      <c r="C8" t="s">
        <v>12</v>
      </c>
      <c r="D8">
        <v>22</v>
      </c>
      <c r="E8" t="s">
        <v>25</v>
      </c>
      <c r="F8" t="s">
        <v>26</v>
      </c>
      <c r="G8" t="s">
        <v>27</v>
      </c>
      <c r="H8" t="s">
        <v>16</v>
      </c>
      <c r="I8">
        <v>3.7</v>
      </c>
      <c r="J8">
        <v>3.6</v>
      </c>
    </row>
    <row r="9" spans="1:10" x14ac:dyDescent="0.25">
      <c r="A9" t="s">
        <v>10</v>
      </c>
      <c r="B9" t="s">
        <v>893</v>
      </c>
      <c r="C9" t="s">
        <v>12</v>
      </c>
      <c r="D9">
        <v>22</v>
      </c>
      <c r="E9" t="s">
        <v>28</v>
      </c>
      <c r="F9" t="s">
        <v>29</v>
      </c>
      <c r="G9" t="s">
        <v>30</v>
      </c>
      <c r="H9" t="s">
        <v>16</v>
      </c>
    </row>
    <row r="10" spans="1:10" x14ac:dyDescent="0.25">
      <c r="A10" t="s">
        <v>21</v>
      </c>
      <c r="B10" t="s">
        <v>893</v>
      </c>
      <c r="C10" t="s">
        <v>12</v>
      </c>
      <c r="D10">
        <v>22</v>
      </c>
      <c r="E10" t="s">
        <v>898</v>
      </c>
      <c r="F10" t="s">
        <v>899</v>
      </c>
      <c r="G10" t="s">
        <v>900</v>
      </c>
      <c r="H10" t="s">
        <v>901</v>
      </c>
    </row>
    <row r="11" spans="1:10" x14ac:dyDescent="0.25">
      <c r="A11" t="s">
        <v>21</v>
      </c>
      <c r="B11" t="s">
        <v>893</v>
      </c>
      <c r="C11" t="s">
        <v>12</v>
      </c>
      <c r="D11">
        <v>993</v>
      </c>
      <c r="E11" t="s">
        <v>79</v>
      </c>
      <c r="F11" t="s">
        <v>80</v>
      </c>
      <c r="G11" t="s">
        <v>81</v>
      </c>
      <c r="H11" t="s">
        <v>82</v>
      </c>
      <c r="I11">
        <v>6.5</v>
      </c>
    </row>
    <row r="12" spans="1:10" x14ac:dyDescent="0.25">
      <c r="A12" t="s">
        <v>21</v>
      </c>
      <c r="B12" t="s">
        <v>893</v>
      </c>
      <c r="C12" t="s">
        <v>12</v>
      </c>
      <c r="D12">
        <v>2083</v>
      </c>
      <c r="E12" t="s">
        <v>79</v>
      </c>
      <c r="F12" t="s">
        <v>80</v>
      </c>
      <c r="G12" t="s">
        <v>81</v>
      </c>
      <c r="H12" t="s">
        <v>82</v>
      </c>
      <c r="I12">
        <v>6.5</v>
      </c>
    </row>
    <row r="13" spans="1:10" x14ac:dyDescent="0.25">
      <c r="A13" t="s">
        <v>21</v>
      </c>
      <c r="B13" t="s">
        <v>893</v>
      </c>
      <c r="C13" t="s">
        <v>12</v>
      </c>
      <c r="D13">
        <v>2096</v>
      </c>
      <c r="E13" t="s">
        <v>79</v>
      </c>
      <c r="F13" t="s">
        <v>80</v>
      </c>
      <c r="G13" t="s">
        <v>81</v>
      </c>
      <c r="H13" t="s">
        <v>82</v>
      </c>
      <c r="I13">
        <v>6.5</v>
      </c>
    </row>
    <row r="14" spans="1:10" x14ac:dyDescent="0.25">
      <c r="A14" t="s">
        <v>10</v>
      </c>
      <c r="B14" t="s">
        <v>893</v>
      </c>
      <c r="C14" t="s">
        <v>12</v>
      </c>
      <c r="D14">
        <v>22</v>
      </c>
      <c r="E14" t="s">
        <v>649</v>
      </c>
      <c r="F14" t="s">
        <v>650</v>
      </c>
      <c r="G14" t="s">
        <v>651</v>
      </c>
      <c r="H14" t="s">
        <v>652</v>
      </c>
      <c r="I14">
        <v>3.7</v>
      </c>
    </row>
    <row r="15" spans="1:10" x14ac:dyDescent="0.25">
      <c r="A15" t="s">
        <v>21</v>
      </c>
      <c r="B15" t="s">
        <v>893</v>
      </c>
      <c r="C15" t="s">
        <v>12</v>
      </c>
      <c r="D15">
        <v>993</v>
      </c>
      <c r="E15" t="s">
        <v>83</v>
      </c>
      <c r="F15" t="s">
        <v>80</v>
      </c>
      <c r="G15" t="s">
        <v>84</v>
      </c>
      <c r="H15" t="s">
        <v>85</v>
      </c>
      <c r="I15">
        <v>6.5</v>
      </c>
    </row>
    <row r="16" spans="1:10" x14ac:dyDescent="0.25">
      <c r="A16" t="s">
        <v>21</v>
      </c>
      <c r="B16" t="s">
        <v>893</v>
      </c>
      <c r="C16" t="s">
        <v>12</v>
      </c>
      <c r="D16">
        <v>2083</v>
      </c>
      <c r="E16" t="s">
        <v>83</v>
      </c>
      <c r="F16" t="s">
        <v>80</v>
      </c>
      <c r="G16" t="s">
        <v>84</v>
      </c>
      <c r="H16" t="s">
        <v>85</v>
      </c>
      <c r="I16">
        <v>6.5</v>
      </c>
    </row>
    <row r="17" spans="1:10" x14ac:dyDescent="0.25">
      <c r="A17" t="s">
        <v>21</v>
      </c>
      <c r="B17" t="s">
        <v>893</v>
      </c>
      <c r="C17" t="s">
        <v>12</v>
      </c>
      <c r="D17">
        <v>2096</v>
      </c>
      <c r="E17" t="s">
        <v>83</v>
      </c>
      <c r="F17" t="s">
        <v>80</v>
      </c>
      <c r="G17" t="s">
        <v>84</v>
      </c>
      <c r="H17" t="s">
        <v>85</v>
      </c>
      <c r="I17">
        <v>6.5</v>
      </c>
    </row>
    <row r="18" spans="1:10" x14ac:dyDescent="0.25">
      <c r="A18" t="s">
        <v>17</v>
      </c>
      <c r="B18" t="s">
        <v>893</v>
      </c>
      <c r="C18" t="s">
        <v>12</v>
      </c>
      <c r="D18">
        <v>22</v>
      </c>
      <c r="E18" t="s">
        <v>217</v>
      </c>
      <c r="F18" t="s">
        <v>218</v>
      </c>
      <c r="G18" t="s">
        <v>20</v>
      </c>
      <c r="H18" t="s">
        <v>219</v>
      </c>
    </row>
    <row r="19" spans="1:10" x14ac:dyDescent="0.25">
      <c r="A19" t="s">
        <v>17</v>
      </c>
      <c r="B19" t="s">
        <v>902</v>
      </c>
      <c r="C19" t="s">
        <v>12</v>
      </c>
      <c r="D19">
        <v>0</v>
      </c>
      <c r="E19" t="s">
        <v>225</v>
      </c>
      <c r="F19" t="s">
        <v>226</v>
      </c>
      <c r="G19" t="s">
        <v>20</v>
      </c>
      <c r="H19" t="s">
        <v>16</v>
      </c>
    </row>
    <row r="20" spans="1:10" x14ac:dyDescent="0.25">
      <c r="A20" t="s">
        <v>17</v>
      </c>
      <c r="B20" t="s">
        <v>902</v>
      </c>
      <c r="C20" t="s">
        <v>12</v>
      </c>
      <c r="D20">
        <v>0</v>
      </c>
      <c r="E20" t="s">
        <v>18</v>
      </c>
      <c r="F20" t="s">
        <v>19</v>
      </c>
      <c r="G20" t="s">
        <v>20</v>
      </c>
      <c r="H20" t="s">
        <v>16</v>
      </c>
    </row>
    <row r="21" spans="1:10" x14ac:dyDescent="0.25">
      <c r="A21" t="s">
        <v>17</v>
      </c>
      <c r="B21" t="s">
        <v>902</v>
      </c>
      <c r="C21" t="s">
        <v>12</v>
      </c>
      <c r="D21">
        <v>0</v>
      </c>
      <c r="E21" t="s">
        <v>231</v>
      </c>
      <c r="F21" t="s">
        <v>232</v>
      </c>
      <c r="G21" t="s">
        <v>233</v>
      </c>
      <c r="H21" t="s">
        <v>234</v>
      </c>
    </row>
    <row r="22" spans="1:10" x14ac:dyDescent="0.25">
      <c r="A22" t="s">
        <v>17</v>
      </c>
      <c r="B22" t="s">
        <v>902</v>
      </c>
      <c r="C22" t="s">
        <v>12</v>
      </c>
      <c r="D22">
        <v>0</v>
      </c>
      <c r="E22" t="s">
        <v>53</v>
      </c>
      <c r="F22" t="s">
        <v>54</v>
      </c>
      <c r="G22" t="s">
        <v>55</v>
      </c>
      <c r="H22" t="s">
        <v>16</v>
      </c>
    </row>
    <row r="23" spans="1:10" x14ac:dyDescent="0.25">
      <c r="A23" t="s">
        <v>10</v>
      </c>
      <c r="B23" t="s">
        <v>902</v>
      </c>
      <c r="C23" t="s">
        <v>12</v>
      </c>
      <c r="D23">
        <v>22</v>
      </c>
      <c r="E23" t="s">
        <v>25</v>
      </c>
      <c r="F23" t="s">
        <v>26</v>
      </c>
      <c r="G23" t="s">
        <v>27</v>
      </c>
      <c r="H23" t="s">
        <v>16</v>
      </c>
      <c r="I23">
        <v>3.7</v>
      </c>
      <c r="J23">
        <v>3.6</v>
      </c>
    </row>
    <row r="24" spans="1:10" x14ac:dyDescent="0.25">
      <c r="A24" t="s">
        <v>10</v>
      </c>
      <c r="B24" t="s">
        <v>902</v>
      </c>
      <c r="C24" t="s">
        <v>12</v>
      </c>
      <c r="D24">
        <v>22</v>
      </c>
      <c r="E24" t="s">
        <v>649</v>
      </c>
      <c r="F24" t="s">
        <v>650</v>
      </c>
      <c r="G24" t="s">
        <v>651</v>
      </c>
      <c r="H24" t="s">
        <v>652</v>
      </c>
      <c r="I24">
        <v>3.7</v>
      </c>
    </row>
    <row r="25" spans="1:10" x14ac:dyDescent="0.25">
      <c r="A25" t="s">
        <v>17</v>
      </c>
      <c r="B25" t="s">
        <v>902</v>
      </c>
      <c r="C25" t="s">
        <v>12</v>
      </c>
      <c r="D25">
        <v>22</v>
      </c>
      <c r="E25" t="s">
        <v>217</v>
      </c>
      <c r="F25" t="s">
        <v>218</v>
      </c>
      <c r="G25" t="s">
        <v>20</v>
      </c>
      <c r="H25" t="s">
        <v>219</v>
      </c>
    </row>
    <row r="26" spans="1:10" x14ac:dyDescent="0.25">
      <c r="A26" t="s">
        <v>21</v>
      </c>
      <c r="B26" t="s">
        <v>902</v>
      </c>
      <c r="C26" t="s">
        <v>12</v>
      </c>
      <c r="D26">
        <v>22</v>
      </c>
      <c r="E26" t="s">
        <v>60</v>
      </c>
      <c r="F26" t="s">
        <v>61</v>
      </c>
      <c r="G26" t="s">
        <v>62</v>
      </c>
      <c r="H26" t="s">
        <v>63</v>
      </c>
      <c r="I26">
        <v>5.9</v>
      </c>
      <c r="J26">
        <v>6.7</v>
      </c>
    </row>
    <row r="27" spans="1:10" x14ac:dyDescent="0.25">
      <c r="A27" t="s">
        <v>17</v>
      </c>
      <c r="B27" t="s">
        <v>903</v>
      </c>
      <c r="C27" t="s">
        <v>12</v>
      </c>
      <c r="D27">
        <v>0</v>
      </c>
      <c r="E27" t="s">
        <v>225</v>
      </c>
      <c r="F27" t="s">
        <v>226</v>
      </c>
      <c r="G27" t="s">
        <v>20</v>
      </c>
      <c r="H27" t="s">
        <v>16</v>
      </c>
    </row>
    <row r="28" spans="1:10" x14ac:dyDescent="0.25">
      <c r="A28" t="s">
        <v>17</v>
      </c>
      <c r="B28" t="s">
        <v>903</v>
      </c>
      <c r="C28" t="s">
        <v>12</v>
      </c>
      <c r="D28">
        <v>0</v>
      </c>
      <c r="E28" t="s">
        <v>18</v>
      </c>
      <c r="F28" t="s">
        <v>19</v>
      </c>
      <c r="G28" t="s">
        <v>20</v>
      </c>
      <c r="H28" t="s">
        <v>16</v>
      </c>
    </row>
    <row r="29" spans="1:10" x14ac:dyDescent="0.25">
      <c r="A29" t="s">
        <v>42</v>
      </c>
      <c r="B29" t="s">
        <v>903</v>
      </c>
      <c r="C29" t="s">
        <v>43</v>
      </c>
      <c r="D29">
        <v>53</v>
      </c>
      <c r="E29" t="s">
        <v>904</v>
      </c>
      <c r="F29" t="s">
        <v>905</v>
      </c>
      <c r="G29" t="s">
        <v>906</v>
      </c>
      <c r="H29" t="s">
        <v>907</v>
      </c>
      <c r="I29">
        <v>7.5</v>
      </c>
      <c r="J29">
        <v>3.6</v>
      </c>
    </row>
    <row r="30" spans="1:10" x14ac:dyDescent="0.25">
      <c r="A30" t="s">
        <v>17</v>
      </c>
      <c r="B30" t="s">
        <v>908</v>
      </c>
      <c r="C30" t="s">
        <v>12</v>
      </c>
      <c r="D30">
        <v>0</v>
      </c>
      <c r="E30" t="s">
        <v>225</v>
      </c>
      <c r="F30" t="s">
        <v>226</v>
      </c>
      <c r="G30" t="s">
        <v>20</v>
      </c>
      <c r="H30" t="s">
        <v>16</v>
      </c>
    </row>
    <row r="31" spans="1:10" x14ac:dyDescent="0.25">
      <c r="A31" t="s">
        <v>17</v>
      </c>
      <c r="B31" t="s">
        <v>908</v>
      </c>
      <c r="C31" t="s">
        <v>12</v>
      </c>
      <c r="D31">
        <v>0</v>
      </c>
      <c r="E31" t="s">
        <v>18</v>
      </c>
      <c r="F31" t="s">
        <v>19</v>
      </c>
      <c r="G31" t="s">
        <v>20</v>
      </c>
      <c r="H31" t="s">
        <v>16</v>
      </c>
    </row>
    <row r="32" spans="1:10" x14ac:dyDescent="0.25">
      <c r="A32" t="s">
        <v>42</v>
      </c>
      <c r="B32" t="s">
        <v>908</v>
      </c>
      <c r="C32" t="s">
        <v>43</v>
      </c>
      <c r="D32">
        <v>53</v>
      </c>
      <c r="E32" t="s">
        <v>904</v>
      </c>
      <c r="F32" t="s">
        <v>905</v>
      </c>
      <c r="G32" t="s">
        <v>906</v>
      </c>
      <c r="H32" t="s">
        <v>907</v>
      </c>
      <c r="I32">
        <v>7.5</v>
      </c>
      <c r="J32">
        <v>3.6</v>
      </c>
    </row>
    <row r="33" spans="1:10" x14ac:dyDescent="0.25">
      <c r="A33" t="s">
        <v>17</v>
      </c>
      <c r="B33" t="s">
        <v>909</v>
      </c>
      <c r="C33" t="s">
        <v>12</v>
      </c>
      <c r="D33">
        <v>0</v>
      </c>
      <c r="E33" t="s">
        <v>225</v>
      </c>
      <c r="F33" t="s">
        <v>226</v>
      </c>
      <c r="G33" t="s">
        <v>20</v>
      </c>
      <c r="H33" t="s">
        <v>16</v>
      </c>
    </row>
    <row r="34" spans="1:10" x14ac:dyDescent="0.25">
      <c r="A34" t="s">
        <v>17</v>
      </c>
      <c r="B34" t="s">
        <v>909</v>
      </c>
      <c r="C34" t="s">
        <v>12</v>
      </c>
      <c r="D34">
        <v>0</v>
      </c>
      <c r="E34" t="s">
        <v>18</v>
      </c>
      <c r="F34" t="s">
        <v>19</v>
      </c>
      <c r="G34" t="s">
        <v>20</v>
      </c>
      <c r="H34" t="s">
        <v>16</v>
      </c>
    </row>
    <row r="35" spans="1:10" x14ac:dyDescent="0.25">
      <c r="A35" t="s">
        <v>42</v>
      </c>
      <c r="B35" t="s">
        <v>909</v>
      </c>
      <c r="C35" t="s">
        <v>43</v>
      </c>
      <c r="D35">
        <v>53</v>
      </c>
      <c r="E35" t="s">
        <v>904</v>
      </c>
      <c r="F35" t="s">
        <v>905</v>
      </c>
      <c r="G35" t="s">
        <v>906</v>
      </c>
      <c r="H35" t="s">
        <v>907</v>
      </c>
      <c r="I35">
        <v>7.5</v>
      </c>
      <c r="J35">
        <v>3.6</v>
      </c>
    </row>
    <row r="36" spans="1:10" x14ac:dyDescent="0.25">
      <c r="A36" t="s">
        <v>17</v>
      </c>
      <c r="B36" t="s">
        <v>910</v>
      </c>
      <c r="C36" t="s">
        <v>12</v>
      </c>
      <c r="D36">
        <v>0</v>
      </c>
      <c r="E36" t="s">
        <v>225</v>
      </c>
      <c r="F36" t="s">
        <v>226</v>
      </c>
      <c r="G36" t="s">
        <v>20</v>
      </c>
      <c r="H36" t="s">
        <v>16</v>
      </c>
    </row>
    <row r="37" spans="1:10" x14ac:dyDescent="0.25">
      <c r="A37" t="s">
        <v>17</v>
      </c>
      <c r="B37" t="s">
        <v>910</v>
      </c>
      <c r="C37" t="s">
        <v>12</v>
      </c>
      <c r="D37">
        <v>0</v>
      </c>
      <c r="E37" t="s">
        <v>18</v>
      </c>
      <c r="F37" t="s">
        <v>19</v>
      </c>
      <c r="G37" t="s">
        <v>20</v>
      </c>
      <c r="H37" t="s">
        <v>16</v>
      </c>
    </row>
    <row r="38" spans="1:10" x14ac:dyDescent="0.25">
      <c r="A38" t="s">
        <v>42</v>
      </c>
      <c r="B38" t="s">
        <v>910</v>
      </c>
      <c r="C38" t="s">
        <v>43</v>
      </c>
      <c r="D38">
        <v>53</v>
      </c>
      <c r="E38" t="s">
        <v>904</v>
      </c>
      <c r="F38" t="s">
        <v>905</v>
      </c>
      <c r="G38" t="s">
        <v>906</v>
      </c>
      <c r="H38" t="s">
        <v>907</v>
      </c>
      <c r="I38">
        <v>7.5</v>
      </c>
      <c r="J38">
        <v>3.6</v>
      </c>
    </row>
    <row r="39" spans="1:10" x14ac:dyDescent="0.25">
      <c r="A39" t="s">
        <v>17</v>
      </c>
      <c r="B39" t="s">
        <v>911</v>
      </c>
      <c r="C39" t="s">
        <v>12</v>
      </c>
      <c r="D39">
        <v>0</v>
      </c>
      <c r="E39" t="s">
        <v>225</v>
      </c>
      <c r="F39" t="s">
        <v>226</v>
      </c>
      <c r="G39" t="s">
        <v>20</v>
      </c>
      <c r="H39" t="s">
        <v>16</v>
      </c>
    </row>
    <row r="40" spans="1:10" x14ac:dyDescent="0.25">
      <c r="A40" t="s">
        <v>17</v>
      </c>
      <c r="B40" t="s">
        <v>911</v>
      </c>
      <c r="C40" t="s">
        <v>12</v>
      </c>
      <c r="D40">
        <v>0</v>
      </c>
      <c r="E40" t="s">
        <v>18</v>
      </c>
      <c r="F40" t="s">
        <v>19</v>
      </c>
      <c r="G40" t="s">
        <v>20</v>
      </c>
      <c r="H40" t="s">
        <v>16</v>
      </c>
    </row>
    <row r="41" spans="1:10" x14ac:dyDescent="0.25">
      <c r="A41" t="s">
        <v>17</v>
      </c>
      <c r="B41" t="s">
        <v>912</v>
      </c>
      <c r="C41" t="s">
        <v>12</v>
      </c>
      <c r="D41">
        <v>0</v>
      </c>
      <c r="E41" t="s">
        <v>18</v>
      </c>
      <c r="F41" t="s">
        <v>19</v>
      </c>
      <c r="G41" t="s">
        <v>20</v>
      </c>
      <c r="H41" t="s">
        <v>16</v>
      </c>
    </row>
    <row r="42" spans="1:10" x14ac:dyDescent="0.25">
      <c r="A42" t="s">
        <v>10</v>
      </c>
      <c r="B42" t="s">
        <v>912</v>
      </c>
      <c r="C42" t="s">
        <v>12</v>
      </c>
      <c r="D42">
        <v>443</v>
      </c>
      <c r="E42" t="s">
        <v>164</v>
      </c>
      <c r="F42" t="s">
        <v>165</v>
      </c>
      <c r="G42" t="s">
        <v>166</v>
      </c>
      <c r="H42" t="s">
        <v>16</v>
      </c>
    </row>
    <row r="43" spans="1:10" x14ac:dyDescent="0.25">
      <c r="A43" t="s">
        <v>42</v>
      </c>
      <c r="B43" t="s">
        <v>912</v>
      </c>
      <c r="C43" t="s">
        <v>12</v>
      </c>
      <c r="D43">
        <v>443</v>
      </c>
      <c r="E43" t="s">
        <v>913</v>
      </c>
      <c r="F43" t="s">
        <v>914</v>
      </c>
      <c r="G43" t="s">
        <v>915</v>
      </c>
      <c r="H43" t="s">
        <v>916</v>
      </c>
      <c r="I43">
        <v>7.5</v>
      </c>
    </row>
    <row r="44" spans="1:10" x14ac:dyDescent="0.25">
      <c r="A44" t="s">
        <v>17</v>
      </c>
      <c r="B44" t="s">
        <v>917</v>
      </c>
      <c r="C44" t="s">
        <v>12</v>
      </c>
      <c r="D44">
        <v>0</v>
      </c>
      <c r="E44" t="s">
        <v>18</v>
      </c>
      <c r="F44" t="s">
        <v>19</v>
      </c>
      <c r="G44" t="s">
        <v>20</v>
      </c>
      <c r="H44" t="s">
        <v>16</v>
      </c>
    </row>
    <row r="45" spans="1:10" x14ac:dyDescent="0.25">
      <c r="A45" t="s">
        <v>17</v>
      </c>
      <c r="B45" t="s">
        <v>918</v>
      </c>
      <c r="C45" t="s">
        <v>12</v>
      </c>
      <c r="D45">
        <v>0</v>
      </c>
      <c r="E45" t="s">
        <v>18</v>
      </c>
      <c r="F45" t="s">
        <v>19</v>
      </c>
      <c r="G45" t="s">
        <v>20</v>
      </c>
      <c r="H45" t="s">
        <v>16</v>
      </c>
    </row>
    <row r="46" spans="1:10" x14ac:dyDescent="0.25">
      <c r="A46" t="s">
        <v>17</v>
      </c>
      <c r="B46" t="s">
        <v>918</v>
      </c>
      <c r="C46" t="s">
        <v>12</v>
      </c>
      <c r="D46">
        <v>0</v>
      </c>
      <c r="E46" t="s">
        <v>894</v>
      </c>
      <c r="F46" t="s">
        <v>895</v>
      </c>
      <c r="G46" t="s">
        <v>896</v>
      </c>
      <c r="H46" t="s">
        <v>897</v>
      </c>
    </row>
    <row r="47" spans="1:10" x14ac:dyDescent="0.25">
      <c r="A47" t="s">
        <v>17</v>
      </c>
      <c r="B47" t="s">
        <v>919</v>
      </c>
      <c r="C47" t="s">
        <v>12</v>
      </c>
      <c r="D47">
        <v>0</v>
      </c>
      <c r="E47" t="s">
        <v>18</v>
      </c>
      <c r="F47" t="s">
        <v>19</v>
      </c>
      <c r="G47" t="s">
        <v>20</v>
      </c>
      <c r="H47" t="s">
        <v>16</v>
      </c>
    </row>
    <row r="48" spans="1:10" x14ac:dyDescent="0.25">
      <c r="A48" t="s">
        <v>21</v>
      </c>
      <c r="B48" t="s">
        <v>919</v>
      </c>
      <c r="C48" t="s">
        <v>12</v>
      </c>
      <c r="D48">
        <v>9999</v>
      </c>
      <c r="E48" t="s">
        <v>683</v>
      </c>
      <c r="F48" t="s">
        <v>684</v>
      </c>
      <c r="G48" t="s">
        <v>685</v>
      </c>
      <c r="H48" t="s">
        <v>686</v>
      </c>
    </row>
    <row r="49" spans="1:9" x14ac:dyDescent="0.25">
      <c r="A49" t="s">
        <v>17</v>
      </c>
      <c r="B49" t="s">
        <v>920</v>
      </c>
      <c r="C49" t="s">
        <v>12</v>
      </c>
      <c r="D49">
        <v>0</v>
      </c>
      <c r="E49" t="s">
        <v>18</v>
      </c>
      <c r="F49" t="s">
        <v>19</v>
      </c>
      <c r="G49" t="s">
        <v>20</v>
      </c>
      <c r="H49" t="s">
        <v>16</v>
      </c>
    </row>
    <row r="50" spans="1:9" x14ac:dyDescent="0.25">
      <c r="A50" t="s">
        <v>17</v>
      </c>
      <c r="B50" t="s">
        <v>920</v>
      </c>
      <c r="C50" t="s">
        <v>12</v>
      </c>
      <c r="D50">
        <v>0</v>
      </c>
      <c r="E50" t="s">
        <v>894</v>
      </c>
      <c r="F50" t="s">
        <v>895</v>
      </c>
      <c r="G50" t="s">
        <v>896</v>
      </c>
      <c r="H50" t="s">
        <v>897</v>
      </c>
    </row>
    <row r="51" spans="1:9" x14ac:dyDescent="0.25">
      <c r="A51" t="s">
        <v>17</v>
      </c>
      <c r="B51" t="s">
        <v>920</v>
      </c>
      <c r="C51" t="s">
        <v>12</v>
      </c>
      <c r="D51">
        <v>0</v>
      </c>
      <c r="E51" t="s">
        <v>231</v>
      </c>
      <c r="F51" t="s">
        <v>232</v>
      </c>
      <c r="G51" t="s">
        <v>233</v>
      </c>
      <c r="H51" t="s">
        <v>234</v>
      </c>
    </row>
    <row r="52" spans="1:9" x14ac:dyDescent="0.25">
      <c r="A52" t="s">
        <v>17</v>
      </c>
      <c r="B52" t="s">
        <v>921</v>
      </c>
      <c r="C52" t="s">
        <v>12</v>
      </c>
      <c r="D52">
        <v>0</v>
      </c>
      <c r="E52" t="s">
        <v>18</v>
      </c>
      <c r="F52" t="s">
        <v>19</v>
      </c>
      <c r="G52" t="s">
        <v>20</v>
      </c>
      <c r="H52" t="s">
        <v>16</v>
      </c>
    </row>
    <row r="53" spans="1:9" x14ac:dyDescent="0.25">
      <c r="A53" t="s">
        <v>17</v>
      </c>
      <c r="B53" t="s">
        <v>922</v>
      </c>
      <c r="C53" t="s">
        <v>12</v>
      </c>
      <c r="D53">
        <v>0</v>
      </c>
      <c r="E53" t="s">
        <v>18</v>
      </c>
      <c r="F53" t="s">
        <v>19</v>
      </c>
      <c r="G53" t="s">
        <v>20</v>
      </c>
      <c r="H53" t="s">
        <v>16</v>
      </c>
    </row>
    <row r="54" spans="1:9" x14ac:dyDescent="0.25">
      <c r="A54" t="s">
        <v>17</v>
      </c>
      <c r="B54" t="s">
        <v>923</v>
      </c>
      <c r="C54" t="s">
        <v>12</v>
      </c>
      <c r="D54">
        <v>0</v>
      </c>
      <c r="E54" t="s">
        <v>225</v>
      </c>
      <c r="F54" t="s">
        <v>226</v>
      </c>
      <c r="G54" t="s">
        <v>20</v>
      </c>
      <c r="H54" t="s">
        <v>16</v>
      </c>
    </row>
    <row r="55" spans="1:9" x14ac:dyDescent="0.25">
      <c r="A55" t="s">
        <v>17</v>
      </c>
      <c r="B55" t="s">
        <v>923</v>
      </c>
      <c r="C55" t="s">
        <v>12</v>
      </c>
      <c r="D55">
        <v>0</v>
      </c>
      <c r="E55" t="s">
        <v>18</v>
      </c>
      <c r="F55" t="s">
        <v>19</v>
      </c>
      <c r="G55" t="s">
        <v>20</v>
      </c>
      <c r="H55" t="s">
        <v>16</v>
      </c>
    </row>
    <row r="56" spans="1:9" x14ac:dyDescent="0.25">
      <c r="A56" t="s">
        <v>17</v>
      </c>
      <c r="B56" t="s">
        <v>923</v>
      </c>
      <c r="C56" t="s">
        <v>12</v>
      </c>
      <c r="D56">
        <v>0</v>
      </c>
      <c r="E56" t="s">
        <v>894</v>
      </c>
      <c r="F56" t="s">
        <v>895</v>
      </c>
      <c r="G56" t="s">
        <v>896</v>
      </c>
      <c r="H56" t="s">
        <v>897</v>
      </c>
    </row>
    <row r="57" spans="1:9" x14ac:dyDescent="0.25">
      <c r="A57" t="s">
        <v>10</v>
      </c>
      <c r="B57" t="s">
        <v>923</v>
      </c>
      <c r="C57" t="s">
        <v>12</v>
      </c>
      <c r="D57">
        <v>443</v>
      </c>
      <c r="E57" t="s">
        <v>164</v>
      </c>
      <c r="F57" t="s">
        <v>165</v>
      </c>
      <c r="G57" t="s">
        <v>166</v>
      </c>
      <c r="H57" t="s">
        <v>16</v>
      </c>
    </row>
    <row r="58" spans="1:9" x14ac:dyDescent="0.25">
      <c r="A58" t="s">
        <v>10</v>
      </c>
      <c r="B58" t="s">
        <v>923</v>
      </c>
      <c r="C58" t="s">
        <v>12</v>
      </c>
      <c r="D58">
        <v>587</v>
      </c>
      <c r="E58" t="s">
        <v>924</v>
      </c>
      <c r="F58" t="s">
        <v>925</v>
      </c>
      <c r="G58" t="s">
        <v>926</v>
      </c>
      <c r="H58" t="s">
        <v>927</v>
      </c>
    </row>
    <row r="59" spans="1:9" x14ac:dyDescent="0.25">
      <c r="A59" t="s">
        <v>21</v>
      </c>
      <c r="B59" t="s">
        <v>923</v>
      </c>
      <c r="C59" t="s">
        <v>12</v>
      </c>
      <c r="D59">
        <v>465</v>
      </c>
      <c r="E59" t="s">
        <v>79</v>
      </c>
      <c r="F59" t="s">
        <v>80</v>
      </c>
      <c r="G59" t="s">
        <v>81</v>
      </c>
      <c r="H59" t="s">
        <v>82</v>
      </c>
      <c r="I59">
        <v>6.5</v>
      </c>
    </row>
    <row r="60" spans="1:9" x14ac:dyDescent="0.25">
      <c r="A60" t="s">
        <v>21</v>
      </c>
      <c r="B60" t="s">
        <v>923</v>
      </c>
      <c r="C60" t="s">
        <v>12</v>
      </c>
      <c r="D60">
        <v>465</v>
      </c>
      <c r="E60" t="s">
        <v>83</v>
      </c>
      <c r="F60" t="s">
        <v>80</v>
      </c>
      <c r="G60" t="s">
        <v>84</v>
      </c>
      <c r="H60" t="s">
        <v>85</v>
      </c>
      <c r="I60">
        <v>6.5</v>
      </c>
    </row>
    <row r="61" spans="1:9" x14ac:dyDescent="0.25">
      <c r="A61" t="s">
        <v>17</v>
      </c>
      <c r="B61" t="s">
        <v>928</v>
      </c>
      <c r="C61" t="s">
        <v>12</v>
      </c>
      <c r="D61">
        <v>0</v>
      </c>
      <c r="E61" t="s">
        <v>225</v>
      </c>
      <c r="F61" t="s">
        <v>226</v>
      </c>
      <c r="G61" t="s">
        <v>20</v>
      </c>
      <c r="H61" t="s">
        <v>16</v>
      </c>
    </row>
    <row r="62" spans="1:9" x14ac:dyDescent="0.25">
      <c r="A62" t="s">
        <v>17</v>
      </c>
      <c r="B62" t="s">
        <v>928</v>
      </c>
      <c r="C62" t="s">
        <v>12</v>
      </c>
      <c r="D62">
        <v>0</v>
      </c>
      <c r="E62" t="s">
        <v>18</v>
      </c>
      <c r="F62" t="s">
        <v>19</v>
      </c>
      <c r="G62" t="s">
        <v>20</v>
      </c>
      <c r="H62" t="s">
        <v>16</v>
      </c>
    </row>
    <row r="63" spans="1:9" x14ac:dyDescent="0.25">
      <c r="A63" t="s">
        <v>17</v>
      </c>
      <c r="B63" t="s">
        <v>928</v>
      </c>
      <c r="C63" t="s">
        <v>12</v>
      </c>
      <c r="D63">
        <v>0</v>
      </c>
      <c r="E63" t="s">
        <v>894</v>
      </c>
      <c r="F63" t="s">
        <v>895</v>
      </c>
      <c r="G63" t="s">
        <v>896</v>
      </c>
      <c r="H63" t="s">
        <v>897</v>
      </c>
    </row>
    <row r="64" spans="1:9" x14ac:dyDescent="0.25">
      <c r="A64" t="s">
        <v>10</v>
      </c>
      <c r="B64" t="s">
        <v>928</v>
      </c>
      <c r="C64" t="s">
        <v>12</v>
      </c>
      <c r="D64">
        <v>587</v>
      </c>
      <c r="E64" t="s">
        <v>924</v>
      </c>
      <c r="F64" t="s">
        <v>925</v>
      </c>
      <c r="G64" t="s">
        <v>926</v>
      </c>
      <c r="H64" t="s">
        <v>927</v>
      </c>
    </row>
    <row r="65" spans="1:9" x14ac:dyDescent="0.25">
      <c r="A65" t="s">
        <v>21</v>
      </c>
      <c r="B65" t="s">
        <v>928</v>
      </c>
      <c r="C65" t="s">
        <v>12</v>
      </c>
      <c r="D65">
        <v>465</v>
      </c>
      <c r="E65" t="s">
        <v>79</v>
      </c>
      <c r="F65" t="s">
        <v>80</v>
      </c>
      <c r="G65" t="s">
        <v>81</v>
      </c>
      <c r="H65" t="s">
        <v>82</v>
      </c>
      <c r="I65">
        <v>6.5</v>
      </c>
    </row>
    <row r="66" spans="1:9" x14ac:dyDescent="0.25">
      <c r="A66" t="s">
        <v>21</v>
      </c>
      <c r="B66" t="s">
        <v>928</v>
      </c>
      <c r="C66" t="s">
        <v>12</v>
      </c>
      <c r="D66">
        <v>443</v>
      </c>
      <c r="E66" t="s">
        <v>173</v>
      </c>
      <c r="F66" t="s">
        <v>174</v>
      </c>
      <c r="G66" t="s">
        <v>175</v>
      </c>
      <c r="H66" t="s">
        <v>176</v>
      </c>
      <c r="I66">
        <v>6.5</v>
      </c>
    </row>
    <row r="67" spans="1:9" x14ac:dyDescent="0.25">
      <c r="A67" t="s">
        <v>21</v>
      </c>
      <c r="B67" t="s">
        <v>928</v>
      </c>
      <c r="C67" t="s">
        <v>12</v>
      </c>
      <c r="D67">
        <v>465</v>
      </c>
      <c r="E67" t="s">
        <v>83</v>
      </c>
      <c r="F67" t="s">
        <v>80</v>
      </c>
      <c r="G67" t="s">
        <v>84</v>
      </c>
      <c r="H67" t="s">
        <v>85</v>
      </c>
      <c r="I67">
        <v>6.5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457C5-6056-487C-9064-32A05F77DA1A}">
  <dimension ref="A1:J279"/>
  <sheetViews>
    <sheetView zoomScaleNormal="100" workbookViewId="0">
      <selection sqref="A1:J279"/>
    </sheetView>
  </sheetViews>
  <sheetFormatPr defaultRowHeight="15" x14ac:dyDescent="0.25"/>
  <cols>
    <col min="1" max="1" width="8.140625" bestFit="1" customWidth="1"/>
    <col min="2" max="2" width="12.7109375" bestFit="1" customWidth="1"/>
    <col min="3" max="3" width="10.85546875" bestFit="1" customWidth="1"/>
    <col min="4" max="4" width="7" bestFit="1" customWidth="1"/>
    <col min="5" max="5" width="53.85546875" bestFit="1" customWidth="1"/>
    <col min="6" max="7" width="81.140625" bestFit="1" customWidth="1"/>
    <col min="8" max="8" width="68.5703125" bestFit="1" customWidth="1"/>
    <col min="9" max="9" width="22.7109375" bestFit="1" customWidth="1"/>
    <col min="10" max="10" width="12.42578125" bestFit="1" customWidth="1"/>
  </cols>
  <sheetData>
    <row r="1" spans="1:10" x14ac:dyDescent="0.25">
      <c r="A1" t="s">
        <v>0</v>
      </c>
      <c r="B1" t="s">
        <v>1</v>
      </c>
      <c r="C1" t="s">
        <v>2</v>
      </c>
      <c r="D1" t="s">
        <v>3</v>
      </c>
      <c r="E1" t="s">
        <v>4</v>
      </c>
      <c r="F1" t="s">
        <v>5</v>
      </c>
      <c r="G1" t="s">
        <v>6</v>
      </c>
      <c r="H1" t="s">
        <v>7</v>
      </c>
      <c r="I1" t="s">
        <v>8</v>
      </c>
      <c r="J1" t="s">
        <v>9</v>
      </c>
    </row>
    <row r="2" spans="1:10" x14ac:dyDescent="0.25">
      <c r="A2" t="s">
        <v>17</v>
      </c>
      <c r="B2" t="s">
        <v>847</v>
      </c>
      <c r="C2" t="s">
        <v>12</v>
      </c>
      <c r="D2">
        <v>0</v>
      </c>
      <c r="E2" t="s">
        <v>18</v>
      </c>
      <c r="F2" t="s">
        <v>19</v>
      </c>
      <c r="G2" t="s">
        <v>20</v>
      </c>
      <c r="H2" t="s">
        <v>16</v>
      </c>
    </row>
    <row r="3" spans="1:10" x14ac:dyDescent="0.25">
      <c r="A3" t="s">
        <v>42</v>
      </c>
      <c r="B3" t="s">
        <v>847</v>
      </c>
      <c r="C3" t="s">
        <v>43</v>
      </c>
      <c r="D3">
        <v>161</v>
      </c>
      <c r="E3" t="s">
        <v>44</v>
      </c>
      <c r="F3" t="s">
        <v>45</v>
      </c>
      <c r="G3" t="s">
        <v>46</v>
      </c>
      <c r="H3" t="s">
        <v>16</v>
      </c>
      <c r="J3">
        <v>5.2</v>
      </c>
    </row>
    <row r="4" spans="1:10" x14ac:dyDescent="0.25">
      <c r="A4" t="s">
        <v>21</v>
      </c>
      <c r="B4" t="s">
        <v>847</v>
      </c>
      <c r="C4" t="s">
        <v>12</v>
      </c>
      <c r="D4">
        <v>443</v>
      </c>
      <c r="E4" t="s">
        <v>47</v>
      </c>
      <c r="F4" t="s">
        <v>48</v>
      </c>
      <c r="G4" t="s">
        <v>49</v>
      </c>
      <c r="H4" t="s">
        <v>50</v>
      </c>
      <c r="I4">
        <v>6.5</v>
      </c>
    </row>
    <row r="5" spans="1:10" x14ac:dyDescent="0.25">
      <c r="A5" t="s">
        <v>21</v>
      </c>
      <c r="B5" t="s">
        <v>847</v>
      </c>
      <c r="C5" t="s">
        <v>12</v>
      </c>
      <c r="D5">
        <v>443</v>
      </c>
      <c r="E5" t="s">
        <v>51</v>
      </c>
      <c r="F5" t="s">
        <v>52</v>
      </c>
      <c r="G5" t="s">
        <v>49</v>
      </c>
      <c r="H5" t="s">
        <v>16</v>
      </c>
      <c r="I5">
        <v>6.5</v>
      </c>
    </row>
    <row r="6" spans="1:10" x14ac:dyDescent="0.25">
      <c r="A6" t="s">
        <v>17</v>
      </c>
      <c r="B6" t="s">
        <v>847</v>
      </c>
      <c r="C6" t="s">
        <v>12</v>
      </c>
      <c r="D6">
        <v>0</v>
      </c>
      <c r="E6" t="s">
        <v>53</v>
      </c>
      <c r="F6" t="s">
        <v>54</v>
      </c>
      <c r="G6" t="s">
        <v>55</v>
      </c>
      <c r="H6" t="s">
        <v>16</v>
      </c>
    </row>
    <row r="7" spans="1:10" x14ac:dyDescent="0.25">
      <c r="A7" t="s">
        <v>21</v>
      </c>
      <c r="B7" t="s">
        <v>847</v>
      </c>
      <c r="C7" t="s">
        <v>43</v>
      </c>
      <c r="D7">
        <v>161</v>
      </c>
      <c r="E7" t="s">
        <v>56</v>
      </c>
      <c r="F7" t="s">
        <v>57</v>
      </c>
      <c r="G7" t="s">
        <v>58</v>
      </c>
      <c r="H7" t="s">
        <v>59</v>
      </c>
      <c r="J7">
        <v>3.6</v>
      </c>
    </row>
    <row r="8" spans="1:10" x14ac:dyDescent="0.25">
      <c r="A8" t="s">
        <v>17</v>
      </c>
      <c r="B8" t="s">
        <v>847</v>
      </c>
      <c r="C8" t="s">
        <v>12</v>
      </c>
      <c r="D8">
        <v>22</v>
      </c>
      <c r="E8" t="s">
        <v>217</v>
      </c>
      <c r="F8" t="s">
        <v>218</v>
      </c>
      <c r="G8" t="s">
        <v>20</v>
      </c>
      <c r="H8" t="s">
        <v>219</v>
      </c>
    </row>
    <row r="9" spans="1:10" x14ac:dyDescent="0.25">
      <c r="A9" t="s">
        <v>21</v>
      </c>
      <c r="B9" t="s">
        <v>847</v>
      </c>
      <c r="C9" t="s">
        <v>12</v>
      </c>
      <c r="D9">
        <v>22</v>
      </c>
      <c r="E9" t="s">
        <v>60</v>
      </c>
      <c r="F9" t="s">
        <v>61</v>
      </c>
      <c r="G9" t="s">
        <v>62</v>
      </c>
      <c r="H9" t="s">
        <v>63</v>
      </c>
      <c r="I9">
        <v>5.9</v>
      </c>
      <c r="J9">
        <v>6.7</v>
      </c>
    </row>
    <row r="10" spans="1:10" x14ac:dyDescent="0.25">
      <c r="A10" t="s">
        <v>17</v>
      </c>
      <c r="B10" t="s">
        <v>848</v>
      </c>
      <c r="C10" t="s">
        <v>12</v>
      </c>
      <c r="D10">
        <v>0</v>
      </c>
      <c r="E10" t="s">
        <v>18</v>
      </c>
      <c r="F10" t="s">
        <v>19</v>
      </c>
      <c r="G10" t="s">
        <v>20</v>
      </c>
      <c r="H10" t="s">
        <v>16</v>
      </c>
    </row>
    <row r="11" spans="1:10" x14ac:dyDescent="0.25">
      <c r="A11" t="s">
        <v>17</v>
      </c>
      <c r="B11" t="s">
        <v>848</v>
      </c>
      <c r="C11" t="s">
        <v>12</v>
      </c>
      <c r="D11">
        <v>0</v>
      </c>
      <c r="E11" t="s">
        <v>53</v>
      </c>
      <c r="F11" t="s">
        <v>54</v>
      </c>
      <c r="G11" t="s">
        <v>55</v>
      </c>
      <c r="H11" t="s">
        <v>16</v>
      </c>
    </row>
    <row r="12" spans="1:10" x14ac:dyDescent="0.25">
      <c r="A12" t="s">
        <v>10</v>
      </c>
      <c r="B12" t="s">
        <v>848</v>
      </c>
      <c r="C12" t="s">
        <v>12</v>
      </c>
      <c r="D12">
        <v>22</v>
      </c>
      <c r="E12" t="s">
        <v>25</v>
      </c>
      <c r="F12" t="s">
        <v>26</v>
      </c>
      <c r="G12" t="s">
        <v>27</v>
      </c>
      <c r="H12" t="s">
        <v>16</v>
      </c>
      <c r="I12">
        <v>3.7</v>
      </c>
      <c r="J12">
        <v>3.6</v>
      </c>
    </row>
    <row r="13" spans="1:10" x14ac:dyDescent="0.25">
      <c r="A13" t="s">
        <v>10</v>
      </c>
      <c r="B13" t="s">
        <v>848</v>
      </c>
      <c r="C13" t="s">
        <v>12</v>
      </c>
      <c r="D13">
        <v>2322</v>
      </c>
      <c r="E13" t="s">
        <v>25</v>
      </c>
      <c r="F13" t="s">
        <v>26</v>
      </c>
      <c r="G13" t="s">
        <v>27</v>
      </c>
      <c r="H13" t="s">
        <v>16</v>
      </c>
      <c r="I13">
        <v>3.7</v>
      </c>
      <c r="J13">
        <v>3.6</v>
      </c>
    </row>
    <row r="14" spans="1:10" x14ac:dyDescent="0.25">
      <c r="A14" t="s">
        <v>21</v>
      </c>
      <c r="B14" t="s">
        <v>848</v>
      </c>
      <c r="C14" t="s">
        <v>12</v>
      </c>
      <c r="D14">
        <v>22</v>
      </c>
      <c r="E14" t="s">
        <v>60</v>
      </c>
      <c r="F14" t="s">
        <v>61</v>
      </c>
      <c r="G14" t="s">
        <v>62</v>
      </c>
      <c r="H14" t="s">
        <v>63</v>
      </c>
      <c r="I14">
        <v>5.9</v>
      </c>
      <c r="J14">
        <v>6.7</v>
      </c>
    </row>
    <row r="15" spans="1:10" x14ac:dyDescent="0.25">
      <c r="A15" t="s">
        <v>21</v>
      </c>
      <c r="B15" t="s">
        <v>848</v>
      </c>
      <c r="C15" t="s">
        <v>12</v>
      </c>
      <c r="D15">
        <v>2322</v>
      </c>
      <c r="E15" t="s">
        <v>60</v>
      </c>
      <c r="F15" t="s">
        <v>61</v>
      </c>
      <c r="G15" t="s">
        <v>62</v>
      </c>
      <c r="H15" t="s">
        <v>63</v>
      </c>
      <c r="I15">
        <v>5.9</v>
      </c>
      <c r="J15">
        <v>6.7</v>
      </c>
    </row>
    <row r="16" spans="1:10" x14ac:dyDescent="0.25">
      <c r="A16" t="s">
        <v>17</v>
      </c>
      <c r="B16" t="s">
        <v>849</v>
      </c>
      <c r="C16" t="s">
        <v>12</v>
      </c>
      <c r="D16">
        <v>0</v>
      </c>
      <c r="E16" t="s">
        <v>18</v>
      </c>
      <c r="F16" t="s">
        <v>19</v>
      </c>
      <c r="G16" t="s">
        <v>20</v>
      </c>
      <c r="H16" t="s">
        <v>16</v>
      </c>
    </row>
    <row r="17" spans="1:10" x14ac:dyDescent="0.25">
      <c r="A17" t="s">
        <v>17</v>
      </c>
      <c r="B17" t="s">
        <v>849</v>
      </c>
      <c r="C17" t="s">
        <v>12</v>
      </c>
      <c r="D17">
        <v>0</v>
      </c>
      <c r="E17" t="s">
        <v>53</v>
      </c>
      <c r="F17" t="s">
        <v>54</v>
      </c>
      <c r="G17" t="s">
        <v>55</v>
      </c>
      <c r="H17" t="s">
        <v>16</v>
      </c>
    </row>
    <row r="18" spans="1:10" x14ac:dyDescent="0.25">
      <c r="A18" t="s">
        <v>10</v>
      </c>
      <c r="B18" t="s">
        <v>849</v>
      </c>
      <c r="C18" t="s">
        <v>12</v>
      </c>
      <c r="D18">
        <v>22</v>
      </c>
      <c r="E18" t="s">
        <v>25</v>
      </c>
      <c r="F18" t="s">
        <v>26</v>
      </c>
      <c r="G18" t="s">
        <v>27</v>
      </c>
      <c r="H18" t="s">
        <v>16</v>
      </c>
      <c r="I18">
        <v>3.7</v>
      </c>
      <c r="J18">
        <v>3.6</v>
      </c>
    </row>
    <row r="19" spans="1:10" x14ac:dyDescent="0.25">
      <c r="A19" t="s">
        <v>10</v>
      </c>
      <c r="B19" t="s">
        <v>849</v>
      </c>
      <c r="C19" t="s">
        <v>12</v>
      </c>
      <c r="D19">
        <v>2322</v>
      </c>
      <c r="E19" t="s">
        <v>25</v>
      </c>
      <c r="F19" t="s">
        <v>26</v>
      </c>
      <c r="G19" t="s">
        <v>27</v>
      </c>
      <c r="H19" t="s">
        <v>16</v>
      </c>
      <c r="I19">
        <v>3.7</v>
      </c>
      <c r="J19">
        <v>3.6</v>
      </c>
    </row>
    <row r="20" spans="1:10" x14ac:dyDescent="0.25">
      <c r="A20" t="s">
        <v>21</v>
      </c>
      <c r="B20" t="s">
        <v>849</v>
      </c>
      <c r="C20" t="s">
        <v>12</v>
      </c>
      <c r="D20">
        <v>22</v>
      </c>
      <c r="E20" t="s">
        <v>60</v>
      </c>
      <c r="F20" t="s">
        <v>61</v>
      </c>
      <c r="G20" t="s">
        <v>62</v>
      </c>
      <c r="H20" t="s">
        <v>63</v>
      </c>
      <c r="I20">
        <v>5.9</v>
      </c>
      <c r="J20">
        <v>6.7</v>
      </c>
    </row>
    <row r="21" spans="1:10" x14ac:dyDescent="0.25">
      <c r="A21" t="s">
        <v>21</v>
      </c>
      <c r="B21" t="s">
        <v>849</v>
      </c>
      <c r="C21" t="s">
        <v>12</v>
      </c>
      <c r="D21">
        <v>2322</v>
      </c>
      <c r="E21" t="s">
        <v>60</v>
      </c>
      <c r="F21" t="s">
        <v>61</v>
      </c>
      <c r="G21" t="s">
        <v>62</v>
      </c>
      <c r="H21" t="s">
        <v>63</v>
      </c>
      <c r="I21">
        <v>5.9</v>
      </c>
      <c r="J21">
        <v>6.7</v>
      </c>
    </row>
    <row r="22" spans="1:10" x14ac:dyDescent="0.25">
      <c r="A22" t="s">
        <v>17</v>
      </c>
      <c r="B22" t="s">
        <v>850</v>
      </c>
      <c r="C22" t="s">
        <v>12</v>
      </c>
      <c r="D22">
        <v>0</v>
      </c>
      <c r="E22" t="s">
        <v>18</v>
      </c>
      <c r="F22" t="s">
        <v>19</v>
      </c>
      <c r="G22" t="s">
        <v>20</v>
      </c>
      <c r="H22" t="s">
        <v>16</v>
      </c>
    </row>
    <row r="23" spans="1:10" x14ac:dyDescent="0.25">
      <c r="A23" t="s">
        <v>17</v>
      </c>
      <c r="B23" t="s">
        <v>850</v>
      </c>
      <c r="C23" t="s">
        <v>12</v>
      </c>
      <c r="D23">
        <v>0</v>
      </c>
      <c r="E23" t="s">
        <v>53</v>
      </c>
      <c r="F23" t="s">
        <v>54</v>
      </c>
      <c r="G23" t="s">
        <v>55</v>
      </c>
      <c r="H23" t="s">
        <v>16</v>
      </c>
    </row>
    <row r="24" spans="1:10" x14ac:dyDescent="0.25">
      <c r="A24" t="s">
        <v>10</v>
      </c>
      <c r="B24" t="s">
        <v>850</v>
      </c>
      <c r="C24" t="s">
        <v>12</v>
      </c>
      <c r="D24">
        <v>22</v>
      </c>
      <c r="E24" t="s">
        <v>25</v>
      </c>
      <c r="F24" t="s">
        <v>26</v>
      </c>
      <c r="G24" t="s">
        <v>27</v>
      </c>
      <c r="H24" t="s">
        <v>16</v>
      </c>
      <c r="I24">
        <v>3.7</v>
      </c>
      <c r="J24">
        <v>3.6</v>
      </c>
    </row>
    <row r="25" spans="1:10" x14ac:dyDescent="0.25">
      <c r="A25" t="s">
        <v>10</v>
      </c>
      <c r="B25" t="s">
        <v>850</v>
      </c>
      <c r="C25" t="s">
        <v>12</v>
      </c>
      <c r="D25">
        <v>2322</v>
      </c>
      <c r="E25" t="s">
        <v>25</v>
      </c>
      <c r="F25" t="s">
        <v>26</v>
      </c>
      <c r="G25" t="s">
        <v>27</v>
      </c>
      <c r="H25" t="s">
        <v>16</v>
      </c>
      <c r="I25">
        <v>3.7</v>
      </c>
      <c r="J25">
        <v>3.6</v>
      </c>
    </row>
    <row r="26" spans="1:10" x14ac:dyDescent="0.25">
      <c r="A26" t="s">
        <v>21</v>
      </c>
      <c r="B26" t="s">
        <v>850</v>
      </c>
      <c r="C26" t="s">
        <v>12</v>
      </c>
      <c r="D26">
        <v>22</v>
      </c>
      <c r="E26" t="s">
        <v>60</v>
      </c>
      <c r="F26" t="s">
        <v>61</v>
      </c>
      <c r="G26" t="s">
        <v>62</v>
      </c>
      <c r="H26" t="s">
        <v>63</v>
      </c>
      <c r="I26">
        <v>5.9</v>
      </c>
      <c r="J26">
        <v>6.7</v>
      </c>
    </row>
    <row r="27" spans="1:10" x14ac:dyDescent="0.25">
      <c r="A27" t="s">
        <v>21</v>
      </c>
      <c r="B27" t="s">
        <v>850</v>
      </c>
      <c r="C27" t="s">
        <v>12</v>
      </c>
      <c r="D27">
        <v>2322</v>
      </c>
      <c r="E27" t="s">
        <v>60</v>
      </c>
      <c r="F27" t="s">
        <v>61</v>
      </c>
      <c r="G27" t="s">
        <v>62</v>
      </c>
      <c r="H27" t="s">
        <v>63</v>
      </c>
      <c r="I27">
        <v>5.9</v>
      </c>
      <c r="J27">
        <v>6.7</v>
      </c>
    </row>
    <row r="28" spans="1:10" x14ac:dyDescent="0.25">
      <c r="A28" t="s">
        <v>17</v>
      </c>
      <c r="B28" t="s">
        <v>851</v>
      </c>
      <c r="C28" t="s">
        <v>12</v>
      </c>
      <c r="D28">
        <v>0</v>
      </c>
      <c r="E28" t="s">
        <v>18</v>
      </c>
      <c r="F28" t="s">
        <v>19</v>
      </c>
      <c r="G28" t="s">
        <v>20</v>
      </c>
      <c r="H28" t="s">
        <v>16</v>
      </c>
    </row>
    <row r="29" spans="1:10" x14ac:dyDescent="0.25">
      <c r="A29" t="s">
        <v>17</v>
      </c>
      <c r="B29" t="s">
        <v>851</v>
      </c>
      <c r="C29" t="s">
        <v>12</v>
      </c>
      <c r="D29">
        <v>0</v>
      </c>
      <c r="E29" t="s">
        <v>53</v>
      </c>
      <c r="F29" t="s">
        <v>54</v>
      </c>
      <c r="G29" t="s">
        <v>55</v>
      </c>
      <c r="H29" t="s">
        <v>16</v>
      </c>
    </row>
    <row r="30" spans="1:10" x14ac:dyDescent="0.25">
      <c r="A30" t="s">
        <v>10</v>
      </c>
      <c r="B30" t="s">
        <v>851</v>
      </c>
      <c r="C30" t="s">
        <v>12</v>
      </c>
      <c r="D30">
        <v>22</v>
      </c>
      <c r="E30" t="s">
        <v>25</v>
      </c>
      <c r="F30" t="s">
        <v>26</v>
      </c>
      <c r="G30" t="s">
        <v>27</v>
      </c>
      <c r="H30" t="s">
        <v>16</v>
      </c>
      <c r="I30">
        <v>3.7</v>
      </c>
      <c r="J30">
        <v>3.6</v>
      </c>
    </row>
    <row r="31" spans="1:10" x14ac:dyDescent="0.25">
      <c r="A31" t="s">
        <v>10</v>
      </c>
      <c r="B31" t="s">
        <v>851</v>
      </c>
      <c r="C31" t="s">
        <v>12</v>
      </c>
      <c r="D31">
        <v>2322</v>
      </c>
      <c r="E31" t="s">
        <v>25</v>
      </c>
      <c r="F31" t="s">
        <v>26</v>
      </c>
      <c r="G31" t="s">
        <v>27</v>
      </c>
      <c r="H31" t="s">
        <v>16</v>
      </c>
      <c r="I31">
        <v>3.7</v>
      </c>
      <c r="J31">
        <v>3.6</v>
      </c>
    </row>
    <row r="32" spans="1:10" x14ac:dyDescent="0.25">
      <c r="A32" t="s">
        <v>21</v>
      </c>
      <c r="B32" t="s">
        <v>851</v>
      </c>
      <c r="C32" t="s">
        <v>12</v>
      </c>
      <c r="D32">
        <v>22</v>
      </c>
      <c r="E32" t="s">
        <v>60</v>
      </c>
      <c r="F32" t="s">
        <v>61</v>
      </c>
      <c r="G32" t="s">
        <v>62</v>
      </c>
      <c r="H32" t="s">
        <v>63</v>
      </c>
      <c r="I32">
        <v>5.9</v>
      </c>
      <c r="J32">
        <v>6.7</v>
      </c>
    </row>
    <row r="33" spans="1:10" x14ac:dyDescent="0.25">
      <c r="A33" t="s">
        <v>21</v>
      </c>
      <c r="B33" t="s">
        <v>851</v>
      </c>
      <c r="C33" t="s">
        <v>12</v>
      </c>
      <c r="D33">
        <v>2322</v>
      </c>
      <c r="E33" t="s">
        <v>60</v>
      </c>
      <c r="F33" t="s">
        <v>61</v>
      </c>
      <c r="G33" t="s">
        <v>62</v>
      </c>
      <c r="H33" t="s">
        <v>63</v>
      </c>
      <c r="I33">
        <v>5.9</v>
      </c>
      <c r="J33">
        <v>6.7</v>
      </c>
    </row>
    <row r="34" spans="1:10" x14ac:dyDescent="0.25">
      <c r="A34" t="s">
        <v>17</v>
      </c>
      <c r="B34" t="s">
        <v>852</v>
      </c>
      <c r="C34" t="s">
        <v>12</v>
      </c>
      <c r="D34">
        <v>0</v>
      </c>
      <c r="E34" t="s">
        <v>18</v>
      </c>
      <c r="F34" t="s">
        <v>19</v>
      </c>
      <c r="G34" t="s">
        <v>20</v>
      </c>
      <c r="H34" t="s">
        <v>16</v>
      </c>
    </row>
    <row r="35" spans="1:10" x14ac:dyDescent="0.25">
      <c r="A35" t="s">
        <v>17</v>
      </c>
      <c r="B35" t="s">
        <v>852</v>
      </c>
      <c r="C35" t="s">
        <v>12</v>
      </c>
      <c r="D35">
        <v>0</v>
      </c>
      <c r="E35" t="s">
        <v>53</v>
      </c>
      <c r="F35" t="s">
        <v>54</v>
      </c>
      <c r="G35" t="s">
        <v>55</v>
      </c>
      <c r="H35" t="s">
        <v>16</v>
      </c>
    </row>
    <row r="36" spans="1:10" x14ac:dyDescent="0.25">
      <c r="A36" t="s">
        <v>10</v>
      </c>
      <c r="B36" t="s">
        <v>852</v>
      </c>
      <c r="C36" t="s">
        <v>12</v>
      </c>
      <c r="D36">
        <v>22</v>
      </c>
      <c r="E36" t="s">
        <v>25</v>
      </c>
      <c r="F36" t="s">
        <v>26</v>
      </c>
      <c r="G36" t="s">
        <v>27</v>
      </c>
      <c r="H36" t="s">
        <v>16</v>
      </c>
      <c r="I36">
        <v>3.7</v>
      </c>
      <c r="J36">
        <v>3.6</v>
      </c>
    </row>
    <row r="37" spans="1:10" x14ac:dyDescent="0.25">
      <c r="A37" t="s">
        <v>10</v>
      </c>
      <c r="B37" t="s">
        <v>852</v>
      </c>
      <c r="C37" t="s">
        <v>12</v>
      </c>
      <c r="D37">
        <v>2322</v>
      </c>
      <c r="E37" t="s">
        <v>25</v>
      </c>
      <c r="F37" t="s">
        <v>26</v>
      </c>
      <c r="G37" t="s">
        <v>27</v>
      </c>
      <c r="H37" t="s">
        <v>16</v>
      </c>
      <c r="I37">
        <v>3.7</v>
      </c>
      <c r="J37">
        <v>3.6</v>
      </c>
    </row>
    <row r="38" spans="1:10" x14ac:dyDescent="0.25">
      <c r="A38" t="s">
        <v>21</v>
      </c>
      <c r="B38" t="s">
        <v>852</v>
      </c>
      <c r="C38" t="s">
        <v>12</v>
      </c>
      <c r="D38">
        <v>22</v>
      </c>
      <c r="E38" t="s">
        <v>60</v>
      </c>
      <c r="F38" t="s">
        <v>61</v>
      </c>
      <c r="G38" t="s">
        <v>62</v>
      </c>
      <c r="H38" t="s">
        <v>63</v>
      </c>
      <c r="I38">
        <v>5.9</v>
      </c>
      <c r="J38">
        <v>6.7</v>
      </c>
    </row>
    <row r="39" spans="1:10" x14ac:dyDescent="0.25">
      <c r="A39" t="s">
        <v>21</v>
      </c>
      <c r="B39" t="s">
        <v>852</v>
      </c>
      <c r="C39" t="s">
        <v>12</v>
      </c>
      <c r="D39">
        <v>2322</v>
      </c>
      <c r="E39" t="s">
        <v>60</v>
      </c>
      <c r="F39" t="s">
        <v>61</v>
      </c>
      <c r="G39" t="s">
        <v>62</v>
      </c>
      <c r="H39" t="s">
        <v>63</v>
      </c>
      <c r="I39">
        <v>5.9</v>
      </c>
      <c r="J39">
        <v>6.7</v>
      </c>
    </row>
    <row r="40" spans="1:10" x14ac:dyDescent="0.25">
      <c r="A40" t="s">
        <v>17</v>
      </c>
      <c r="B40" t="s">
        <v>853</v>
      </c>
      <c r="C40" t="s">
        <v>12</v>
      </c>
      <c r="D40">
        <v>0</v>
      </c>
      <c r="E40" t="s">
        <v>18</v>
      </c>
      <c r="F40" t="s">
        <v>19</v>
      </c>
      <c r="G40" t="s">
        <v>20</v>
      </c>
      <c r="H40" t="s">
        <v>16</v>
      </c>
    </row>
    <row r="41" spans="1:10" x14ac:dyDescent="0.25">
      <c r="A41" t="s">
        <v>17</v>
      </c>
      <c r="B41" t="s">
        <v>853</v>
      </c>
      <c r="C41" t="s">
        <v>12</v>
      </c>
      <c r="D41">
        <v>0</v>
      </c>
      <c r="E41" t="s">
        <v>53</v>
      </c>
      <c r="F41" t="s">
        <v>54</v>
      </c>
      <c r="G41" t="s">
        <v>55</v>
      </c>
      <c r="H41" t="s">
        <v>16</v>
      </c>
    </row>
    <row r="42" spans="1:10" x14ac:dyDescent="0.25">
      <c r="A42" t="s">
        <v>10</v>
      </c>
      <c r="B42" t="s">
        <v>853</v>
      </c>
      <c r="C42" t="s">
        <v>12</v>
      </c>
      <c r="D42">
        <v>22</v>
      </c>
      <c r="E42" t="s">
        <v>25</v>
      </c>
      <c r="F42" t="s">
        <v>26</v>
      </c>
      <c r="G42" t="s">
        <v>27</v>
      </c>
      <c r="H42" t="s">
        <v>16</v>
      </c>
      <c r="I42">
        <v>3.7</v>
      </c>
      <c r="J42">
        <v>3.6</v>
      </c>
    </row>
    <row r="43" spans="1:10" x14ac:dyDescent="0.25">
      <c r="A43" t="s">
        <v>10</v>
      </c>
      <c r="B43" t="s">
        <v>853</v>
      </c>
      <c r="C43" t="s">
        <v>12</v>
      </c>
      <c r="D43">
        <v>2322</v>
      </c>
      <c r="E43" t="s">
        <v>25</v>
      </c>
      <c r="F43" t="s">
        <v>26</v>
      </c>
      <c r="G43" t="s">
        <v>27</v>
      </c>
      <c r="H43" t="s">
        <v>16</v>
      </c>
      <c r="I43">
        <v>3.7</v>
      </c>
      <c r="J43">
        <v>3.6</v>
      </c>
    </row>
    <row r="44" spans="1:10" x14ac:dyDescent="0.25">
      <c r="A44" t="s">
        <v>21</v>
      </c>
      <c r="B44" t="s">
        <v>853</v>
      </c>
      <c r="C44" t="s">
        <v>12</v>
      </c>
      <c r="D44">
        <v>22</v>
      </c>
      <c r="E44" t="s">
        <v>60</v>
      </c>
      <c r="F44" t="s">
        <v>61</v>
      </c>
      <c r="G44" t="s">
        <v>62</v>
      </c>
      <c r="H44" t="s">
        <v>63</v>
      </c>
      <c r="I44">
        <v>5.9</v>
      </c>
      <c r="J44">
        <v>6.7</v>
      </c>
    </row>
    <row r="45" spans="1:10" x14ac:dyDescent="0.25">
      <c r="A45" t="s">
        <v>21</v>
      </c>
      <c r="B45" t="s">
        <v>853</v>
      </c>
      <c r="C45" t="s">
        <v>12</v>
      </c>
      <c r="D45">
        <v>2322</v>
      </c>
      <c r="E45" t="s">
        <v>60</v>
      </c>
      <c r="F45" t="s">
        <v>61</v>
      </c>
      <c r="G45" t="s">
        <v>62</v>
      </c>
      <c r="H45" t="s">
        <v>63</v>
      </c>
      <c r="I45">
        <v>5.9</v>
      </c>
      <c r="J45">
        <v>6.7</v>
      </c>
    </row>
    <row r="46" spans="1:10" x14ac:dyDescent="0.25">
      <c r="A46" t="s">
        <v>17</v>
      </c>
      <c r="B46" t="s">
        <v>854</v>
      </c>
      <c r="C46" t="s">
        <v>12</v>
      </c>
      <c r="D46">
        <v>0</v>
      </c>
      <c r="E46" t="s">
        <v>18</v>
      </c>
      <c r="F46" t="s">
        <v>19</v>
      </c>
      <c r="G46" t="s">
        <v>20</v>
      </c>
      <c r="H46" t="s">
        <v>16</v>
      </c>
    </row>
    <row r="47" spans="1:10" x14ac:dyDescent="0.25">
      <c r="A47" t="s">
        <v>17</v>
      </c>
      <c r="B47" t="s">
        <v>854</v>
      </c>
      <c r="C47" t="s">
        <v>12</v>
      </c>
      <c r="D47">
        <v>0</v>
      </c>
      <c r="E47" t="s">
        <v>53</v>
      </c>
      <c r="F47" t="s">
        <v>54</v>
      </c>
      <c r="G47" t="s">
        <v>55</v>
      </c>
      <c r="H47" t="s">
        <v>16</v>
      </c>
    </row>
    <row r="48" spans="1:10" x14ac:dyDescent="0.25">
      <c r="A48" t="s">
        <v>10</v>
      </c>
      <c r="B48" t="s">
        <v>854</v>
      </c>
      <c r="C48" t="s">
        <v>12</v>
      </c>
      <c r="D48">
        <v>22</v>
      </c>
      <c r="E48" t="s">
        <v>25</v>
      </c>
      <c r="F48" t="s">
        <v>26</v>
      </c>
      <c r="G48" t="s">
        <v>27</v>
      </c>
      <c r="H48" t="s">
        <v>16</v>
      </c>
      <c r="I48">
        <v>3.7</v>
      </c>
      <c r="J48">
        <v>3.6</v>
      </c>
    </row>
    <row r="49" spans="1:10" x14ac:dyDescent="0.25">
      <c r="A49" t="s">
        <v>10</v>
      </c>
      <c r="B49" t="s">
        <v>854</v>
      </c>
      <c r="C49" t="s">
        <v>12</v>
      </c>
      <c r="D49">
        <v>2322</v>
      </c>
      <c r="E49" t="s">
        <v>25</v>
      </c>
      <c r="F49" t="s">
        <v>26</v>
      </c>
      <c r="G49" t="s">
        <v>27</v>
      </c>
      <c r="H49" t="s">
        <v>16</v>
      </c>
      <c r="I49">
        <v>3.7</v>
      </c>
      <c r="J49">
        <v>3.6</v>
      </c>
    </row>
    <row r="50" spans="1:10" x14ac:dyDescent="0.25">
      <c r="A50" t="s">
        <v>21</v>
      </c>
      <c r="B50" t="s">
        <v>854</v>
      </c>
      <c r="C50" t="s">
        <v>12</v>
      </c>
      <c r="D50">
        <v>22</v>
      </c>
      <c r="E50" t="s">
        <v>60</v>
      </c>
      <c r="F50" t="s">
        <v>61</v>
      </c>
      <c r="G50" t="s">
        <v>62</v>
      </c>
      <c r="H50" t="s">
        <v>63</v>
      </c>
      <c r="I50">
        <v>5.9</v>
      </c>
      <c r="J50">
        <v>6.7</v>
      </c>
    </row>
    <row r="51" spans="1:10" x14ac:dyDescent="0.25">
      <c r="A51" t="s">
        <v>21</v>
      </c>
      <c r="B51" t="s">
        <v>854</v>
      </c>
      <c r="C51" t="s">
        <v>12</v>
      </c>
      <c r="D51">
        <v>2322</v>
      </c>
      <c r="E51" t="s">
        <v>60</v>
      </c>
      <c r="F51" t="s">
        <v>61</v>
      </c>
      <c r="G51" t="s">
        <v>62</v>
      </c>
      <c r="H51" t="s">
        <v>63</v>
      </c>
      <c r="I51">
        <v>5.9</v>
      </c>
      <c r="J51">
        <v>6.7</v>
      </c>
    </row>
    <row r="52" spans="1:10" x14ac:dyDescent="0.25">
      <c r="A52" t="s">
        <v>17</v>
      </c>
      <c r="B52" t="s">
        <v>855</v>
      </c>
      <c r="C52" t="s">
        <v>12</v>
      </c>
      <c r="D52">
        <v>0</v>
      </c>
      <c r="E52" t="s">
        <v>18</v>
      </c>
      <c r="F52" t="s">
        <v>19</v>
      </c>
      <c r="G52" t="s">
        <v>20</v>
      </c>
      <c r="H52" t="s">
        <v>16</v>
      </c>
    </row>
    <row r="53" spans="1:10" x14ac:dyDescent="0.25">
      <c r="A53" t="s">
        <v>17</v>
      </c>
      <c r="B53" t="s">
        <v>855</v>
      </c>
      <c r="C53" t="s">
        <v>12</v>
      </c>
      <c r="D53">
        <v>0</v>
      </c>
      <c r="E53" t="s">
        <v>53</v>
      </c>
      <c r="F53" t="s">
        <v>54</v>
      </c>
      <c r="G53" t="s">
        <v>55</v>
      </c>
      <c r="H53" t="s">
        <v>16</v>
      </c>
    </row>
    <row r="54" spans="1:10" x14ac:dyDescent="0.25">
      <c r="A54" t="s">
        <v>10</v>
      </c>
      <c r="B54" t="s">
        <v>855</v>
      </c>
      <c r="C54" t="s">
        <v>12</v>
      </c>
      <c r="D54">
        <v>22</v>
      </c>
      <c r="E54" t="s">
        <v>25</v>
      </c>
      <c r="F54" t="s">
        <v>26</v>
      </c>
      <c r="G54" t="s">
        <v>27</v>
      </c>
      <c r="H54" t="s">
        <v>16</v>
      </c>
      <c r="I54">
        <v>3.7</v>
      </c>
      <c r="J54">
        <v>3.6</v>
      </c>
    </row>
    <row r="55" spans="1:10" x14ac:dyDescent="0.25">
      <c r="A55" t="s">
        <v>10</v>
      </c>
      <c r="B55" t="s">
        <v>855</v>
      </c>
      <c r="C55" t="s">
        <v>12</v>
      </c>
      <c r="D55">
        <v>2322</v>
      </c>
      <c r="E55" t="s">
        <v>25</v>
      </c>
      <c r="F55" t="s">
        <v>26</v>
      </c>
      <c r="G55" t="s">
        <v>27</v>
      </c>
      <c r="H55" t="s">
        <v>16</v>
      </c>
      <c r="I55">
        <v>3.7</v>
      </c>
      <c r="J55">
        <v>3.6</v>
      </c>
    </row>
    <row r="56" spans="1:10" x14ac:dyDescent="0.25">
      <c r="A56" t="s">
        <v>21</v>
      </c>
      <c r="B56" t="s">
        <v>855</v>
      </c>
      <c r="C56" t="s">
        <v>12</v>
      </c>
      <c r="D56">
        <v>22</v>
      </c>
      <c r="E56" t="s">
        <v>60</v>
      </c>
      <c r="F56" t="s">
        <v>61</v>
      </c>
      <c r="G56" t="s">
        <v>62</v>
      </c>
      <c r="H56" t="s">
        <v>63</v>
      </c>
      <c r="I56">
        <v>5.9</v>
      </c>
      <c r="J56">
        <v>6.7</v>
      </c>
    </row>
    <row r="57" spans="1:10" x14ac:dyDescent="0.25">
      <c r="A57" t="s">
        <v>21</v>
      </c>
      <c r="B57" t="s">
        <v>855</v>
      </c>
      <c r="C57" t="s">
        <v>12</v>
      </c>
      <c r="D57">
        <v>2322</v>
      </c>
      <c r="E57" t="s">
        <v>60</v>
      </c>
      <c r="F57" t="s">
        <v>61</v>
      </c>
      <c r="G57" t="s">
        <v>62</v>
      </c>
      <c r="H57" t="s">
        <v>63</v>
      </c>
      <c r="I57">
        <v>5.9</v>
      </c>
      <c r="J57">
        <v>6.7</v>
      </c>
    </row>
    <row r="58" spans="1:10" x14ac:dyDescent="0.25">
      <c r="A58" t="s">
        <v>17</v>
      </c>
      <c r="B58" t="s">
        <v>856</v>
      </c>
      <c r="C58" t="s">
        <v>12</v>
      </c>
      <c r="D58">
        <v>0</v>
      </c>
      <c r="E58" t="s">
        <v>18</v>
      </c>
      <c r="F58" t="s">
        <v>19</v>
      </c>
      <c r="G58" t="s">
        <v>20</v>
      </c>
      <c r="H58" t="s">
        <v>16</v>
      </c>
    </row>
    <row r="59" spans="1:10" x14ac:dyDescent="0.25">
      <c r="A59" t="s">
        <v>17</v>
      </c>
      <c r="B59" t="s">
        <v>856</v>
      </c>
      <c r="C59" t="s">
        <v>12</v>
      </c>
      <c r="D59">
        <v>0</v>
      </c>
      <c r="E59" t="s">
        <v>53</v>
      </c>
      <c r="F59" t="s">
        <v>54</v>
      </c>
      <c r="G59" t="s">
        <v>55</v>
      </c>
      <c r="H59" t="s">
        <v>16</v>
      </c>
    </row>
    <row r="60" spans="1:10" x14ac:dyDescent="0.25">
      <c r="A60" t="s">
        <v>10</v>
      </c>
      <c r="B60" t="s">
        <v>856</v>
      </c>
      <c r="C60" t="s">
        <v>12</v>
      </c>
      <c r="D60">
        <v>22</v>
      </c>
      <c r="E60" t="s">
        <v>25</v>
      </c>
      <c r="F60" t="s">
        <v>26</v>
      </c>
      <c r="G60" t="s">
        <v>27</v>
      </c>
      <c r="H60" t="s">
        <v>16</v>
      </c>
      <c r="I60">
        <v>3.7</v>
      </c>
      <c r="J60">
        <v>3.6</v>
      </c>
    </row>
    <row r="61" spans="1:10" x14ac:dyDescent="0.25">
      <c r="A61" t="s">
        <v>10</v>
      </c>
      <c r="B61" t="s">
        <v>856</v>
      </c>
      <c r="C61" t="s">
        <v>12</v>
      </c>
      <c r="D61">
        <v>2322</v>
      </c>
      <c r="E61" t="s">
        <v>25</v>
      </c>
      <c r="F61" t="s">
        <v>26</v>
      </c>
      <c r="G61" t="s">
        <v>27</v>
      </c>
      <c r="H61" t="s">
        <v>16</v>
      </c>
      <c r="I61">
        <v>3.7</v>
      </c>
      <c r="J61">
        <v>3.6</v>
      </c>
    </row>
    <row r="62" spans="1:10" x14ac:dyDescent="0.25">
      <c r="A62" t="s">
        <v>21</v>
      </c>
      <c r="B62" t="s">
        <v>856</v>
      </c>
      <c r="C62" t="s">
        <v>12</v>
      </c>
      <c r="D62">
        <v>22</v>
      </c>
      <c r="E62" t="s">
        <v>60</v>
      </c>
      <c r="F62" t="s">
        <v>61</v>
      </c>
      <c r="G62" t="s">
        <v>62</v>
      </c>
      <c r="H62" t="s">
        <v>63</v>
      </c>
      <c r="I62">
        <v>5.9</v>
      </c>
      <c r="J62">
        <v>6.7</v>
      </c>
    </row>
    <row r="63" spans="1:10" x14ac:dyDescent="0.25">
      <c r="A63" t="s">
        <v>21</v>
      </c>
      <c r="B63" t="s">
        <v>856</v>
      </c>
      <c r="C63" t="s">
        <v>12</v>
      </c>
      <c r="D63">
        <v>2322</v>
      </c>
      <c r="E63" t="s">
        <v>60</v>
      </c>
      <c r="F63" t="s">
        <v>61</v>
      </c>
      <c r="G63" t="s">
        <v>62</v>
      </c>
      <c r="H63" t="s">
        <v>63</v>
      </c>
      <c r="I63">
        <v>5.9</v>
      </c>
      <c r="J63">
        <v>6.7</v>
      </c>
    </row>
    <row r="64" spans="1:10" x14ac:dyDescent="0.25">
      <c r="A64" t="s">
        <v>17</v>
      </c>
      <c r="B64" t="s">
        <v>857</v>
      </c>
      <c r="C64" t="s">
        <v>12</v>
      </c>
      <c r="D64">
        <v>0</v>
      </c>
      <c r="E64" t="s">
        <v>18</v>
      </c>
      <c r="F64" t="s">
        <v>19</v>
      </c>
      <c r="G64" t="s">
        <v>20</v>
      </c>
      <c r="H64" t="s">
        <v>16</v>
      </c>
    </row>
    <row r="65" spans="1:10" x14ac:dyDescent="0.25">
      <c r="A65" t="s">
        <v>17</v>
      </c>
      <c r="B65" t="s">
        <v>857</v>
      </c>
      <c r="C65" t="s">
        <v>12</v>
      </c>
      <c r="D65">
        <v>0</v>
      </c>
      <c r="E65" t="s">
        <v>53</v>
      </c>
      <c r="F65" t="s">
        <v>54</v>
      </c>
      <c r="G65" t="s">
        <v>55</v>
      </c>
      <c r="H65" t="s">
        <v>16</v>
      </c>
    </row>
    <row r="66" spans="1:10" x14ac:dyDescent="0.25">
      <c r="A66" t="s">
        <v>10</v>
      </c>
      <c r="B66" t="s">
        <v>857</v>
      </c>
      <c r="C66" t="s">
        <v>12</v>
      </c>
      <c r="D66">
        <v>22</v>
      </c>
      <c r="E66" t="s">
        <v>25</v>
      </c>
      <c r="F66" t="s">
        <v>26</v>
      </c>
      <c r="G66" t="s">
        <v>27</v>
      </c>
      <c r="H66" t="s">
        <v>16</v>
      </c>
      <c r="I66">
        <v>3.7</v>
      </c>
      <c r="J66">
        <v>3.6</v>
      </c>
    </row>
    <row r="67" spans="1:10" x14ac:dyDescent="0.25">
      <c r="A67" t="s">
        <v>10</v>
      </c>
      <c r="B67" t="s">
        <v>857</v>
      </c>
      <c r="C67" t="s">
        <v>12</v>
      </c>
      <c r="D67">
        <v>2322</v>
      </c>
      <c r="E67" t="s">
        <v>25</v>
      </c>
      <c r="F67" t="s">
        <v>26</v>
      </c>
      <c r="G67" t="s">
        <v>27</v>
      </c>
      <c r="H67" t="s">
        <v>16</v>
      </c>
      <c r="I67">
        <v>3.7</v>
      </c>
      <c r="J67">
        <v>3.6</v>
      </c>
    </row>
    <row r="68" spans="1:10" x14ac:dyDescent="0.25">
      <c r="A68" t="s">
        <v>21</v>
      </c>
      <c r="B68" t="s">
        <v>857</v>
      </c>
      <c r="C68" t="s">
        <v>12</v>
      </c>
      <c r="D68">
        <v>22</v>
      </c>
      <c r="E68" t="s">
        <v>60</v>
      </c>
      <c r="F68" t="s">
        <v>61</v>
      </c>
      <c r="G68" t="s">
        <v>62</v>
      </c>
      <c r="H68" t="s">
        <v>63</v>
      </c>
      <c r="I68">
        <v>5.9</v>
      </c>
      <c r="J68">
        <v>6.7</v>
      </c>
    </row>
    <row r="69" spans="1:10" x14ac:dyDescent="0.25">
      <c r="A69" t="s">
        <v>21</v>
      </c>
      <c r="B69" t="s">
        <v>857</v>
      </c>
      <c r="C69" t="s">
        <v>12</v>
      </c>
      <c r="D69">
        <v>2322</v>
      </c>
      <c r="E69" t="s">
        <v>60</v>
      </c>
      <c r="F69" t="s">
        <v>61</v>
      </c>
      <c r="G69" t="s">
        <v>62</v>
      </c>
      <c r="H69" t="s">
        <v>63</v>
      </c>
      <c r="I69">
        <v>5.9</v>
      </c>
      <c r="J69">
        <v>6.7</v>
      </c>
    </row>
    <row r="70" spans="1:10" x14ac:dyDescent="0.25">
      <c r="A70" t="s">
        <v>17</v>
      </c>
      <c r="B70" t="s">
        <v>858</v>
      </c>
      <c r="C70" t="s">
        <v>12</v>
      </c>
      <c r="D70">
        <v>0</v>
      </c>
      <c r="E70" t="s">
        <v>18</v>
      </c>
      <c r="F70" t="s">
        <v>19</v>
      </c>
      <c r="G70" t="s">
        <v>20</v>
      </c>
      <c r="H70" t="s">
        <v>16</v>
      </c>
    </row>
    <row r="71" spans="1:10" x14ac:dyDescent="0.25">
      <c r="A71" t="s">
        <v>17</v>
      </c>
      <c r="B71" t="s">
        <v>858</v>
      </c>
      <c r="C71" t="s">
        <v>12</v>
      </c>
      <c r="D71">
        <v>0</v>
      </c>
      <c r="E71" t="s">
        <v>53</v>
      </c>
      <c r="F71" t="s">
        <v>54</v>
      </c>
      <c r="G71" t="s">
        <v>55</v>
      </c>
      <c r="H71" t="s">
        <v>16</v>
      </c>
    </row>
    <row r="72" spans="1:10" x14ac:dyDescent="0.25">
      <c r="A72" t="s">
        <v>10</v>
      </c>
      <c r="B72" t="s">
        <v>858</v>
      </c>
      <c r="C72" t="s">
        <v>12</v>
      </c>
      <c r="D72">
        <v>22</v>
      </c>
      <c r="E72" t="s">
        <v>25</v>
      </c>
      <c r="F72" t="s">
        <v>26</v>
      </c>
      <c r="G72" t="s">
        <v>27</v>
      </c>
      <c r="H72" t="s">
        <v>16</v>
      </c>
      <c r="I72">
        <v>3.7</v>
      </c>
      <c r="J72">
        <v>3.6</v>
      </c>
    </row>
    <row r="73" spans="1:10" x14ac:dyDescent="0.25">
      <c r="A73" t="s">
        <v>10</v>
      </c>
      <c r="B73" t="s">
        <v>858</v>
      </c>
      <c r="C73" t="s">
        <v>12</v>
      </c>
      <c r="D73">
        <v>2322</v>
      </c>
      <c r="E73" t="s">
        <v>25</v>
      </c>
      <c r="F73" t="s">
        <v>26</v>
      </c>
      <c r="G73" t="s">
        <v>27</v>
      </c>
      <c r="H73" t="s">
        <v>16</v>
      </c>
      <c r="I73">
        <v>3.7</v>
      </c>
      <c r="J73">
        <v>3.6</v>
      </c>
    </row>
    <row r="74" spans="1:10" x14ac:dyDescent="0.25">
      <c r="A74" t="s">
        <v>21</v>
      </c>
      <c r="B74" t="s">
        <v>858</v>
      </c>
      <c r="C74" t="s">
        <v>12</v>
      </c>
      <c r="D74">
        <v>22</v>
      </c>
      <c r="E74" t="s">
        <v>60</v>
      </c>
      <c r="F74" t="s">
        <v>61</v>
      </c>
      <c r="G74" t="s">
        <v>62</v>
      </c>
      <c r="H74" t="s">
        <v>63</v>
      </c>
      <c r="I74">
        <v>5.9</v>
      </c>
      <c r="J74">
        <v>6.7</v>
      </c>
    </row>
    <row r="75" spans="1:10" x14ac:dyDescent="0.25">
      <c r="A75" t="s">
        <v>21</v>
      </c>
      <c r="B75" t="s">
        <v>858</v>
      </c>
      <c r="C75" t="s">
        <v>12</v>
      </c>
      <c r="D75">
        <v>2322</v>
      </c>
      <c r="E75" t="s">
        <v>60</v>
      </c>
      <c r="F75" t="s">
        <v>61</v>
      </c>
      <c r="G75" t="s">
        <v>62</v>
      </c>
      <c r="H75" t="s">
        <v>63</v>
      </c>
      <c r="I75">
        <v>5.9</v>
      </c>
      <c r="J75">
        <v>6.7</v>
      </c>
    </row>
    <row r="76" spans="1:10" x14ac:dyDescent="0.25">
      <c r="A76" t="s">
        <v>17</v>
      </c>
      <c r="B76" t="s">
        <v>859</v>
      </c>
      <c r="C76" t="s">
        <v>12</v>
      </c>
      <c r="D76">
        <v>0</v>
      </c>
      <c r="E76" t="s">
        <v>18</v>
      </c>
      <c r="F76" t="s">
        <v>19</v>
      </c>
      <c r="G76" t="s">
        <v>20</v>
      </c>
      <c r="H76" t="s">
        <v>16</v>
      </c>
    </row>
    <row r="77" spans="1:10" x14ac:dyDescent="0.25">
      <c r="A77" t="s">
        <v>17</v>
      </c>
      <c r="B77" t="s">
        <v>859</v>
      </c>
      <c r="C77" t="s">
        <v>12</v>
      </c>
      <c r="D77">
        <v>0</v>
      </c>
      <c r="E77" t="s">
        <v>53</v>
      </c>
      <c r="F77" t="s">
        <v>54</v>
      </c>
      <c r="G77" t="s">
        <v>55</v>
      </c>
      <c r="H77" t="s">
        <v>16</v>
      </c>
    </row>
    <row r="78" spans="1:10" x14ac:dyDescent="0.25">
      <c r="A78" t="s">
        <v>10</v>
      </c>
      <c r="B78" t="s">
        <v>859</v>
      </c>
      <c r="C78" t="s">
        <v>12</v>
      </c>
      <c r="D78">
        <v>22</v>
      </c>
      <c r="E78" t="s">
        <v>25</v>
      </c>
      <c r="F78" t="s">
        <v>26</v>
      </c>
      <c r="G78" t="s">
        <v>27</v>
      </c>
      <c r="H78" t="s">
        <v>16</v>
      </c>
      <c r="I78">
        <v>3.7</v>
      </c>
      <c r="J78">
        <v>3.6</v>
      </c>
    </row>
    <row r="79" spans="1:10" x14ac:dyDescent="0.25">
      <c r="A79" t="s">
        <v>10</v>
      </c>
      <c r="B79" t="s">
        <v>859</v>
      </c>
      <c r="C79" t="s">
        <v>12</v>
      </c>
      <c r="D79">
        <v>2322</v>
      </c>
      <c r="E79" t="s">
        <v>25</v>
      </c>
      <c r="F79" t="s">
        <v>26</v>
      </c>
      <c r="G79" t="s">
        <v>27</v>
      </c>
      <c r="H79" t="s">
        <v>16</v>
      </c>
      <c r="I79">
        <v>3.7</v>
      </c>
      <c r="J79">
        <v>3.6</v>
      </c>
    </row>
    <row r="80" spans="1:10" x14ac:dyDescent="0.25">
      <c r="A80" t="s">
        <v>21</v>
      </c>
      <c r="B80" t="s">
        <v>859</v>
      </c>
      <c r="C80" t="s">
        <v>12</v>
      </c>
      <c r="D80">
        <v>22</v>
      </c>
      <c r="E80" t="s">
        <v>60</v>
      </c>
      <c r="F80" t="s">
        <v>61</v>
      </c>
      <c r="G80" t="s">
        <v>62</v>
      </c>
      <c r="H80" t="s">
        <v>63</v>
      </c>
      <c r="I80">
        <v>5.9</v>
      </c>
      <c r="J80">
        <v>6.7</v>
      </c>
    </row>
    <row r="81" spans="1:10" x14ac:dyDescent="0.25">
      <c r="A81" t="s">
        <v>21</v>
      </c>
      <c r="B81" t="s">
        <v>859</v>
      </c>
      <c r="C81" t="s">
        <v>12</v>
      </c>
      <c r="D81">
        <v>2322</v>
      </c>
      <c r="E81" t="s">
        <v>60</v>
      </c>
      <c r="F81" t="s">
        <v>61</v>
      </c>
      <c r="G81" t="s">
        <v>62</v>
      </c>
      <c r="H81" t="s">
        <v>63</v>
      </c>
      <c r="I81">
        <v>5.9</v>
      </c>
      <c r="J81">
        <v>6.7</v>
      </c>
    </row>
    <row r="82" spans="1:10" x14ac:dyDescent="0.25">
      <c r="A82" t="s">
        <v>17</v>
      </c>
      <c r="B82" t="s">
        <v>860</v>
      </c>
      <c r="C82" t="s">
        <v>12</v>
      </c>
      <c r="D82">
        <v>0</v>
      </c>
      <c r="E82" t="s">
        <v>18</v>
      </c>
      <c r="F82" t="s">
        <v>19</v>
      </c>
      <c r="G82" t="s">
        <v>20</v>
      </c>
      <c r="H82" t="s">
        <v>16</v>
      </c>
    </row>
    <row r="83" spans="1:10" x14ac:dyDescent="0.25">
      <c r="A83" t="s">
        <v>17</v>
      </c>
      <c r="B83" t="s">
        <v>860</v>
      </c>
      <c r="C83" t="s">
        <v>12</v>
      </c>
      <c r="D83">
        <v>0</v>
      </c>
      <c r="E83" t="s">
        <v>53</v>
      </c>
      <c r="F83" t="s">
        <v>54</v>
      </c>
      <c r="G83" t="s">
        <v>55</v>
      </c>
      <c r="H83" t="s">
        <v>16</v>
      </c>
    </row>
    <row r="84" spans="1:10" x14ac:dyDescent="0.25">
      <c r="A84" t="s">
        <v>10</v>
      </c>
      <c r="B84" t="s">
        <v>860</v>
      </c>
      <c r="C84" t="s">
        <v>12</v>
      </c>
      <c r="D84">
        <v>22</v>
      </c>
      <c r="E84" t="s">
        <v>25</v>
      </c>
      <c r="F84" t="s">
        <v>26</v>
      </c>
      <c r="G84" t="s">
        <v>27</v>
      </c>
      <c r="H84" t="s">
        <v>16</v>
      </c>
      <c r="I84">
        <v>3.7</v>
      </c>
      <c r="J84">
        <v>3.6</v>
      </c>
    </row>
    <row r="85" spans="1:10" x14ac:dyDescent="0.25">
      <c r="A85" t="s">
        <v>10</v>
      </c>
      <c r="B85" t="s">
        <v>860</v>
      </c>
      <c r="C85" t="s">
        <v>12</v>
      </c>
      <c r="D85">
        <v>2322</v>
      </c>
      <c r="E85" t="s">
        <v>25</v>
      </c>
      <c r="F85" t="s">
        <v>26</v>
      </c>
      <c r="G85" t="s">
        <v>27</v>
      </c>
      <c r="H85" t="s">
        <v>16</v>
      </c>
      <c r="I85">
        <v>3.7</v>
      </c>
      <c r="J85">
        <v>3.6</v>
      </c>
    </row>
    <row r="86" spans="1:10" x14ac:dyDescent="0.25">
      <c r="A86" t="s">
        <v>21</v>
      </c>
      <c r="B86" t="s">
        <v>860</v>
      </c>
      <c r="C86" t="s">
        <v>12</v>
      </c>
      <c r="D86">
        <v>22</v>
      </c>
      <c r="E86" t="s">
        <v>60</v>
      </c>
      <c r="F86" t="s">
        <v>61</v>
      </c>
      <c r="G86" t="s">
        <v>62</v>
      </c>
      <c r="H86" t="s">
        <v>63</v>
      </c>
      <c r="I86">
        <v>5.9</v>
      </c>
      <c r="J86">
        <v>6.7</v>
      </c>
    </row>
    <row r="87" spans="1:10" x14ac:dyDescent="0.25">
      <c r="A87" t="s">
        <v>21</v>
      </c>
      <c r="B87" t="s">
        <v>860</v>
      </c>
      <c r="C87" t="s">
        <v>12</v>
      </c>
      <c r="D87">
        <v>2322</v>
      </c>
      <c r="E87" t="s">
        <v>60</v>
      </c>
      <c r="F87" t="s">
        <v>61</v>
      </c>
      <c r="G87" t="s">
        <v>62</v>
      </c>
      <c r="H87" t="s">
        <v>63</v>
      </c>
      <c r="I87">
        <v>5.9</v>
      </c>
      <c r="J87">
        <v>6.7</v>
      </c>
    </row>
    <row r="88" spans="1:10" x14ac:dyDescent="0.25">
      <c r="A88" t="s">
        <v>17</v>
      </c>
      <c r="B88" t="s">
        <v>861</v>
      </c>
      <c r="C88" t="s">
        <v>12</v>
      </c>
      <c r="D88">
        <v>0</v>
      </c>
      <c r="E88" t="s">
        <v>18</v>
      </c>
      <c r="F88" t="s">
        <v>19</v>
      </c>
      <c r="G88" t="s">
        <v>20</v>
      </c>
      <c r="H88" t="s">
        <v>16</v>
      </c>
    </row>
    <row r="89" spans="1:10" x14ac:dyDescent="0.25">
      <c r="A89" t="s">
        <v>17</v>
      </c>
      <c r="B89" t="s">
        <v>861</v>
      </c>
      <c r="C89" t="s">
        <v>12</v>
      </c>
      <c r="D89">
        <v>0</v>
      </c>
      <c r="E89" t="s">
        <v>53</v>
      </c>
      <c r="F89" t="s">
        <v>54</v>
      </c>
      <c r="G89" t="s">
        <v>55</v>
      </c>
      <c r="H89" t="s">
        <v>16</v>
      </c>
    </row>
    <row r="90" spans="1:10" x14ac:dyDescent="0.25">
      <c r="A90" t="s">
        <v>10</v>
      </c>
      <c r="B90" t="s">
        <v>861</v>
      </c>
      <c r="C90" t="s">
        <v>12</v>
      </c>
      <c r="D90">
        <v>22</v>
      </c>
      <c r="E90" t="s">
        <v>25</v>
      </c>
      <c r="F90" t="s">
        <v>26</v>
      </c>
      <c r="G90" t="s">
        <v>27</v>
      </c>
      <c r="H90" t="s">
        <v>16</v>
      </c>
      <c r="I90">
        <v>3.7</v>
      </c>
      <c r="J90">
        <v>3.6</v>
      </c>
    </row>
    <row r="91" spans="1:10" x14ac:dyDescent="0.25">
      <c r="A91" t="s">
        <v>10</v>
      </c>
      <c r="B91" t="s">
        <v>861</v>
      </c>
      <c r="C91" t="s">
        <v>12</v>
      </c>
      <c r="D91">
        <v>2322</v>
      </c>
      <c r="E91" t="s">
        <v>25</v>
      </c>
      <c r="F91" t="s">
        <v>26</v>
      </c>
      <c r="G91" t="s">
        <v>27</v>
      </c>
      <c r="H91" t="s">
        <v>16</v>
      </c>
      <c r="I91">
        <v>3.7</v>
      </c>
      <c r="J91">
        <v>3.6</v>
      </c>
    </row>
    <row r="92" spans="1:10" x14ac:dyDescent="0.25">
      <c r="A92" t="s">
        <v>21</v>
      </c>
      <c r="B92" t="s">
        <v>861</v>
      </c>
      <c r="C92" t="s">
        <v>12</v>
      </c>
      <c r="D92">
        <v>22</v>
      </c>
      <c r="E92" t="s">
        <v>60</v>
      </c>
      <c r="F92" t="s">
        <v>61</v>
      </c>
      <c r="G92" t="s">
        <v>62</v>
      </c>
      <c r="H92" t="s">
        <v>63</v>
      </c>
      <c r="I92">
        <v>5.9</v>
      </c>
      <c r="J92">
        <v>6.7</v>
      </c>
    </row>
    <row r="93" spans="1:10" x14ac:dyDescent="0.25">
      <c r="A93" t="s">
        <v>21</v>
      </c>
      <c r="B93" t="s">
        <v>861</v>
      </c>
      <c r="C93" t="s">
        <v>12</v>
      </c>
      <c r="D93">
        <v>2322</v>
      </c>
      <c r="E93" t="s">
        <v>60</v>
      </c>
      <c r="F93" t="s">
        <v>61</v>
      </c>
      <c r="G93" t="s">
        <v>62</v>
      </c>
      <c r="H93" t="s">
        <v>63</v>
      </c>
      <c r="I93">
        <v>5.9</v>
      </c>
      <c r="J93">
        <v>6.7</v>
      </c>
    </row>
    <row r="94" spans="1:10" x14ac:dyDescent="0.25">
      <c r="A94" t="s">
        <v>17</v>
      </c>
      <c r="B94" t="s">
        <v>862</v>
      </c>
      <c r="C94" t="s">
        <v>12</v>
      </c>
      <c r="D94">
        <v>0</v>
      </c>
      <c r="E94" t="s">
        <v>18</v>
      </c>
      <c r="F94" t="s">
        <v>19</v>
      </c>
      <c r="G94" t="s">
        <v>20</v>
      </c>
      <c r="H94" t="s">
        <v>16</v>
      </c>
    </row>
    <row r="95" spans="1:10" x14ac:dyDescent="0.25">
      <c r="A95" t="s">
        <v>17</v>
      </c>
      <c r="B95" t="s">
        <v>862</v>
      </c>
      <c r="C95" t="s">
        <v>12</v>
      </c>
      <c r="D95">
        <v>0</v>
      </c>
      <c r="E95" t="s">
        <v>53</v>
      </c>
      <c r="F95" t="s">
        <v>54</v>
      </c>
      <c r="G95" t="s">
        <v>55</v>
      </c>
      <c r="H95" t="s">
        <v>16</v>
      </c>
    </row>
    <row r="96" spans="1:10" x14ac:dyDescent="0.25">
      <c r="A96" t="s">
        <v>10</v>
      </c>
      <c r="B96" t="s">
        <v>862</v>
      </c>
      <c r="C96" t="s">
        <v>12</v>
      </c>
      <c r="D96">
        <v>22</v>
      </c>
      <c r="E96" t="s">
        <v>25</v>
      </c>
      <c r="F96" t="s">
        <v>26</v>
      </c>
      <c r="G96" t="s">
        <v>27</v>
      </c>
      <c r="H96" t="s">
        <v>16</v>
      </c>
      <c r="I96">
        <v>3.7</v>
      </c>
      <c r="J96">
        <v>3.6</v>
      </c>
    </row>
    <row r="97" spans="1:10" x14ac:dyDescent="0.25">
      <c r="A97" t="s">
        <v>10</v>
      </c>
      <c r="B97" t="s">
        <v>862</v>
      </c>
      <c r="C97" t="s">
        <v>12</v>
      </c>
      <c r="D97">
        <v>2322</v>
      </c>
      <c r="E97" t="s">
        <v>25</v>
      </c>
      <c r="F97" t="s">
        <v>26</v>
      </c>
      <c r="G97" t="s">
        <v>27</v>
      </c>
      <c r="H97" t="s">
        <v>16</v>
      </c>
      <c r="I97">
        <v>3.7</v>
      </c>
      <c r="J97">
        <v>3.6</v>
      </c>
    </row>
    <row r="98" spans="1:10" x14ac:dyDescent="0.25">
      <c r="A98" t="s">
        <v>21</v>
      </c>
      <c r="B98" t="s">
        <v>862</v>
      </c>
      <c r="C98" t="s">
        <v>12</v>
      </c>
      <c r="D98">
        <v>22</v>
      </c>
      <c r="E98" t="s">
        <v>60</v>
      </c>
      <c r="F98" t="s">
        <v>61</v>
      </c>
      <c r="G98" t="s">
        <v>62</v>
      </c>
      <c r="H98" t="s">
        <v>63</v>
      </c>
      <c r="I98">
        <v>5.9</v>
      </c>
      <c r="J98">
        <v>6.7</v>
      </c>
    </row>
    <row r="99" spans="1:10" x14ac:dyDescent="0.25">
      <c r="A99" t="s">
        <v>21</v>
      </c>
      <c r="B99" t="s">
        <v>862</v>
      </c>
      <c r="C99" t="s">
        <v>12</v>
      </c>
      <c r="D99">
        <v>2322</v>
      </c>
      <c r="E99" t="s">
        <v>60</v>
      </c>
      <c r="F99" t="s">
        <v>61</v>
      </c>
      <c r="G99" t="s">
        <v>62</v>
      </c>
      <c r="H99" t="s">
        <v>63</v>
      </c>
      <c r="I99">
        <v>5.9</v>
      </c>
      <c r="J99">
        <v>6.7</v>
      </c>
    </row>
    <row r="100" spans="1:10" x14ac:dyDescent="0.25">
      <c r="A100" t="s">
        <v>17</v>
      </c>
      <c r="B100" t="s">
        <v>863</v>
      </c>
      <c r="C100" t="s">
        <v>12</v>
      </c>
      <c r="D100">
        <v>0</v>
      </c>
      <c r="E100" t="s">
        <v>18</v>
      </c>
      <c r="F100" t="s">
        <v>19</v>
      </c>
      <c r="G100" t="s">
        <v>20</v>
      </c>
      <c r="H100" t="s">
        <v>16</v>
      </c>
    </row>
    <row r="101" spans="1:10" x14ac:dyDescent="0.25">
      <c r="A101" t="s">
        <v>17</v>
      </c>
      <c r="B101" t="s">
        <v>863</v>
      </c>
      <c r="C101" t="s">
        <v>12</v>
      </c>
      <c r="D101">
        <v>0</v>
      </c>
      <c r="E101" t="s">
        <v>53</v>
      </c>
      <c r="F101" t="s">
        <v>54</v>
      </c>
      <c r="G101" t="s">
        <v>55</v>
      </c>
      <c r="H101" t="s">
        <v>16</v>
      </c>
    </row>
    <row r="102" spans="1:10" x14ac:dyDescent="0.25">
      <c r="A102" t="s">
        <v>10</v>
      </c>
      <c r="B102" t="s">
        <v>863</v>
      </c>
      <c r="C102" t="s">
        <v>12</v>
      </c>
      <c r="D102">
        <v>22</v>
      </c>
      <c r="E102" t="s">
        <v>25</v>
      </c>
      <c r="F102" t="s">
        <v>26</v>
      </c>
      <c r="G102" t="s">
        <v>27</v>
      </c>
      <c r="H102" t="s">
        <v>16</v>
      </c>
      <c r="I102">
        <v>3.7</v>
      </c>
      <c r="J102">
        <v>3.6</v>
      </c>
    </row>
    <row r="103" spans="1:10" x14ac:dyDescent="0.25">
      <c r="A103" t="s">
        <v>10</v>
      </c>
      <c r="B103" t="s">
        <v>863</v>
      </c>
      <c r="C103" t="s">
        <v>12</v>
      </c>
      <c r="D103">
        <v>2322</v>
      </c>
      <c r="E103" t="s">
        <v>25</v>
      </c>
      <c r="F103" t="s">
        <v>26</v>
      </c>
      <c r="G103" t="s">
        <v>27</v>
      </c>
      <c r="H103" t="s">
        <v>16</v>
      </c>
      <c r="I103">
        <v>3.7</v>
      </c>
      <c r="J103">
        <v>3.6</v>
      </c>
    </row>
    <row r="104" spans="1:10" x14ac:dyDescent="0.25">
      <c r="A104" t="s">
        <v>21</v>
      </c>
      <c r="B104" t="s">
        <v>863</v>
      </c>
      <c r="C104" t="s">
        <v>12</v>
      </c>
      <c r="D104">
        <v>22</v>
      </c>
      <c r="E104" t="s">
        <v>60</v>
      </c>
      <c r="F104" t="s">
        <v>61</v>
      </c>
      <c r="G104" t="s">
        <v>62</v>
      </c>
      <c r="H104" t="s">
        <v>63</v>
      </c>
      <c r="I104">
        <v>5.9</v>
      </c>
      <c r="J104">
        <v>6.7</v>
      </c>
    </row>
    <row r="105" spans="1:10" x14ac:dyDescent="0.25">
      <c r="A105" t="s">
        <v>21</v>
      </c>
      <c r="B105" t="s">
        <v>863</v>
      </c>
      <c r="C105" t="s">
        <v>12</v>
      </c>
      <c r="D105">
        <v>2322</v>
      </c>
      <c r="E105" t="s">
        <v>60</v>
      </c>
      <c r="F105" t="s">
        <v>61</v>
      </c>
      <c r="G105" t="s">
        <v>62</v>
      </c>
      <c r="H105" t="s">
        <v>63</v>
      </c>
      <c r="I105">
        <v>5.9</v>
      </c>
      <c r="J105">
        <v>6.7</v>
      </c>
    </row>
    <row r="106" spans="1:10" x14ac:dyDescent="0.25">
      <c r="A106" t="s">
        <v>17</v>
      </c>
      <c r="B106" t="s">
        <v>864</v>
      </c>
      <c r="C106" t="s">
        <v>12</v>
      </c>
      <c r="D106">
        <v>0</v>
      </c>
      <c r="E106" t="s">
        <v>18</v>
      </c>
      <c r="F106" t="s">
        <v>19</v>
      </c>
      <c r="G106" t="s">
        <v>20</v>
      </c>
      <c r="H106" t="s">
        <v>16</v>
      </c>
    </row>
    <row r="107" spans="1:10" x14ac:dyDescent="0.25">
      <c r="A107" t="s">
        <v>17</v>
      </c>
      <c r="B107" t="s">
        <v>864</v>
      </c>
      <c r="C107" t="s">
        <v>12</v>
      </c>
      <c r="D107">
        <v>0</v>
      </c>
      <c r="E107" t="s">
        <v>53</v>
      </c>
      <c r="F107" t="s">
        <v>54</v>
      </c>
      <c r="G107" t="s">
        <v>55</v>
      </c>
      <c r="H107" t="s">
        <v>16</v>
      </c>
    </row>
    <row r="108" spans="1:10" x14ac:dyDescent="0.25">
      <c r="A108" t="s">
        <v>10</v>
      </c>
      <c r="B108" t="s">
        <v>864</v>
      </c>
      <c r="C108" t="s">
        <v>12</v>
      </c>
      <c r="D108">
        <v>22</v>
      </c>
      <c r="E108" t="s">
        <v>25</v>
      </c>
      <c r="F108" t="s">
        <v>26</v>
      </c>
      <c r="G108" t="s">
        <v>27</v>
      </c>
      <c r="H108" t="s">
        <v>16</v>
      </c>
      <c r="I108">
        <v>3.7</v>
      </c>
      <c r="J108">
        <v>3.6</v>
      </c>
    </row>
    <row r="109" spans="1:10" x14ac:dyDescent="0.25">
      <c r="A109" t="s">
        <v>10</v>
      </c>
      <c r="B109" t="s">
        <v>864</v>
      </c>
      <c r="C109" t="s">
        <v>12</v>
      </c>
      <c r="D109">
        <v>2322</v>
      </c>
      <c r="E109" t="s">
        <v>25</v>
      </c>
      <c r="F109" t="s">
        <v>26</v>
      </c>
      <c r="G109" t="s">
        <v>27</v>
      </c>
      <c r="H109" t="s">
        <v>16</v>
      </c>
      <c r="I109">
        <v>3.7</v>
      </c>
      <c r="J109">
        <v>3.6</v>
      </c>
    </row>
    <row r="110" spans="1:10" x14ac:dyDescent="0.25">
      <c r="A110" t="s">
        <v>21</v>
      </c>
      <c r="B110" t="s">
        <v>864</v>
      </c>
      <c r="C110" t="s">
        <v>12</v>
      </c>
      <c r="D110">
        <v>22</v>
      </c>
      <c r="E110" t="s">
        <v>60</v>
      </c>
      <c r="F110" t="s">
        <v>61</v>
      </c>
      <c r="G110" t="s">
        <v>62</v>
      </c>
      <c r="H110" t="s">
        <v>63</v>
      </c>
      <c r="I110">
        <v>5.9</v>
      </c>
      <c r="J110">
        <v>6.7</v>
      </c>
    </row>
    <row r="111" spans="1:10" x14ac:dyDescent="0.25">
      <c r="A111" t="s">
        <v>21</v>
      </c>
      <c r="B111" t="s">
        <v>864</v>
      </c>
      <c r="C111" t="s">
        <v>12</v>
      </c>
      <c r="D111">
        <v>2322</v>
      </c>
      <c r="E111" t="s">
        <v>60</v>
      </c>
      <c r="F111" t="s">
        <v>61</v>
      </c>
      <c r="G111" t="s">
        <v>62</v>
      </c>
      <c r="H111" t="s">
        <v>63</v>
      </c>
      <c r="I111">
        <v>5.9</v>
      </c>
      <c r="J111">
        <v>6.7</v>
      </c>
    </row>
    <row r="112" spans="1:10" x14ac:dyDescent="0.25">
      <c r="A112" t="s">
        <v>17</v>
      </c>
      <c r="B112" t="s">
        <v>865</v>
      </c>
      <c r="C112" t="s">
        <v>12</v>
      </c>
      <c r="D112">
        <v>0</v>
      </c>
      <c r="E112" t="s">
        <v>18</v>
      </c>
      <c r="F112" t="s">
        <v>19</v>
      </c>
      <c r="G112" t="s">
        <v>20</v>
      </c>
      <c r="H112" t="s">
        <v>16</v>
      </c>
    </row>
    <row r="113" spans="1:10" x14ac:dyDescent="0.25">
      <c r="A113" t="s">
        <v>17</v>
      </c>
      <c r="B113" t="s">
        <v>865</v>
      </c>
      <c r="C113" t="s">
        <v>12</v>
      </c>
      <c r="D113">
        <v>0</v>
      </c>
      <c r="E113" t="s">
        <v>53</v>
      </c>
      <c r="F113" t="s">
        <v>54</v>
      </c>
      <c r="G113" t="s">
        <v>55</v>
      </c>
      <c r="H113" t="s">
        <v>16</v>
      </c>
    </row>
    <row r="114" spans="1:10" x14ac:dyDescent="0.25">
      <c r="A114" t="s">
        <v>10</v>
      </c>
      <c r="B114" t="s">
        <v>865</v>
      </c>
      <c r="C114" t="s">
        <v>12</v>
      </c>
      <c r="D114">
        <v>22</v>
      </c>
      <c r="E114" t="s">
        <v>25</v>
      </c>
      <c r="F114" t="s">
        <v>26</v>
      </c>
      <c r="G114" t="s">
        <v>27</v>
      </c>
      <c r="H114" t="s">
        <v>16</v>
      </c>
      <c r="I114">
        <v>3.7</v>
      </c>
      <c r="J114">
        <v>3.6</v>
      </c>
    </row>
    <row r="115" spans="1:10" x14ac:dyDescent="0.25">
      <c r="A115" t="s">
        <v>10</v>
      </c>
      <c r="B115" t="s">
        <v>865</v>
      </c>
      <c r="C115" t="s">
        <v>12</v>
      </c>
      <c r="D115">
        <v>2322</v>
      </c>
      <c r="E115" t="s">
        <v>25</v>
      </c>
      <c r="F115" t="s">
        <v>26</v>
      </c>
      <c r="G115" t="s">
        <v>27</v>
      </c>
      <c r="H115" t="s">
        <v>16</v>
      </c>
      <c r="I115">
        <v>3.7</v>
      </c>
      <c r="J115">
        <v>3.6</v>
      </c>
    </row>
    <row r="116" spans="1:10" x14ac:dyDescent="0.25">
      <c r="A116" t="s">
        <v>21</v>
      </c>
      <c r="B116" t="s">
        <v>865</v>
      </c>
      <c r="C116" t="s">
        <v>12</v>
      </c>
      <c r="D116">
        <v>22</v>
      </c>
      <c r="E116" t="s">
        <v>60</v>
      </c>
      <c r="F116" t="s">
        <v>61</v>
      </c>
      <c r="G116" t="s">
        <v>62</v>
      </c>
      <c r="H116" t="s">
        <v>63</v>
      </c>
      <c r="I116">
        <v>5.9</v>
      </c>
      <c r="J116">
        <v>6.7</v>
      </c>
    </row>
    <row r="117" spans="1:10" x14ac:dyDescent="0.25">
      <c r="A117" t="s">
        <v>21</v>
      </c>
      <c r="B117" t="s">
        <v>865</v>
      </c>
      <c r="C117" t="s">
        <v>12</v>
      </c>
      <c r="D117">
        <v>2322</v>
      </c>
      <c r="E117" t="s">
        <v>60</v>
      </c>
      <c r="F117" t="s">
        <v>61</v>
      </c>
      <c r="G117" t="s">
        <v>62</v>
      </c>
      <c r="H117" t="s">
        <v>63</v>
      </c>
      <c r="I117">
        <v>5.9</v>
      </c>
      <c r="J117">
        <v>6.7</v>
      </c>
    </row>
    <row r="118" spans="1:10" x14ac:dyDescent="0.25">
      <c r="A118" t="s">
        <v>17</v>
      </c>
      <c r="B118" t="s">
        <v>866</v>
      </c>
      <c r="C118" t="s">
        <v>12</v>
      </c>
      <c r="D118">
        <v>0</v>
      </c>
      <c r="E118" t="s">
        <v>18</v>
      </c>
      <c r="F118" t="s">
        <v>19</v>
      </c>
      <c r="G118" t="s">
        <v>20</v>
      </c>
      <c r="H118" t="s">
        <v>16</v>
      </c>
    </row>
    <row r="119" spans="1:10" x14ac:dyDescent="0.25">
      <c r="A119" t="s">
        <v>17</v>
      </c>
      <c r="B119" t="s">
        <v>866</v>
      </c>
      <c r="C119" t="s">
        <v>12</v>
      </c>
      <c r="D119">
        <v>0</v>
      </c>
      <c r="E119" t="s">
        <v>53</v>
      </c>
      <c r="F119" t="s">
        <v>54</v>
      </c>
      <c r="G119" t="s">
        <v>55</v>
      </c>
      <c r="H119" t="s">
        <v>16</v>
      </c>
    </row>
    <row r="120" spans="1:10" x14ac:dyDescent="0.25">
      <c r="A120" t="s">
        <v>10</v>
      </c>
      <c r="B120" t="s">
        <v>866</v>
      </c>
      <c r="C120" t="s">
        <v>12</v>
      </c>
      <c r="D120">
        <v>22</v>
      </c>
      <c r="E120" t="s">
        <v>25</v>
      </c>
      <c r="F120" t="s">
        <v>26</v>
      </c>
      <c r="G120" t="s">
        <v>27</v>
      </c>
      <c r="H120" t="s">
        <v>16</v>
      </c>
      <c r="I120">
        <v>3.7</v>
      </c>
      <c r="J120">
        <v>3.6</v>
      </c>
    </row>
    <row r="121" spans="1:10" x14ac:dyDescent="0.25">
      <c r="A121" t="s">
        <v>10</v>
      </c>
      <c r="B121" t="s">
        <v>866</v>
      </c>
      <c r="C121" t="s">
        <v>12</v>
      </c>
      <c r="D121">
        <v>2322</v>
      </c>
      <c r="E121" t="s">
        <v>25</v>
      </c>
      <c r="F121" t="s">
        <v>26</v>
      </c>
      <c r="G121" t="s">
        <v>27</v>
      </c>
      <c r="H121" t="s">
        <v>16</v>
      </c>
      <c r="I121">
        <v>3.7</v>
      </c>
      <c r="J121">
        <v>3.6</v>
      </c>
    </row>
    <row r="122" spans="1:10" x14ac:dyDescent="0.25">
      <c r="A122" t="s">
        <v>21</v>
      </c>
      <c r="B122" t="s">
        <v>866</v>
      </c>
      <c r="C122" t="s">
        <v>12</v>
      </c>
      <c r="D122">
        <v>22</v>
      </c>
      <c r="E122" t="s">
        <v>60</v>
      </c>
      <c r="F122" t="s">
        <v>61</v>
      </c>
      <c r="G122" t="s">
        <v>62</v>
      </c>
      <c r="H122" t="s">
        <v>63</v>
      </c>
      <c r="I122">
        <v>5.9</v>
      </c>
      <c r="J122">
        <v>6.7</v>
      </c>
    </row>
    <row r="123" spans="1:10" x14ac:dyDescent="0.25">
      <c r="A123" t="s">
        <v>21</v>
      </c>
      <c r="B123" t="s">
        <v>866</v>
      </c>
      <c r="C123" t="s">
        <v>12</v>
      </c>
      <c r="D123">
        <v>2322</v>
      </c>
      <c r="E123" t="s">
        <v>60</v>
      </c>
      <c r="F123" t="s">
        <v>61</v>
      </c>
      <c r="G123" t="s">
        <v>62</v>
      </c>
      <c r="H123" t="s">
        <v>63</v>
      </c>
      <c r="I123">
        <v>5.9</v>
      </c>
      <c r="J123">
        <v>6.7</v>
      </c>
    </row>
    <row r="124" spans="1:10" x14ac:dyDescent="0.25">
      <c r="A124" t="s">
        <v>17</v>
      </c>
      <c r="B124" t="s">
        <v>867</v>
      </c>
      <c r="C124" t="s">
        <v>12</v>
      </c>
      <c r="D124">
        <v>0</v>
      </c>
      <c r="E124" t="s">
        <v>18</v>
      </c>
      <c r="F124" t="s">
        <v>19</v>
      </c>
      <c r="G124" t="s">
        <v>20</v>
      </c>
      <c r="H124" t="s">
        <v>16</v>
      </c>
    </row>
    <row r="125" spans="1:10" x14ac:dyDescent="0.25">
      <c r="A125" t="s">
        <v>17</v>
      </c>
      <c r="B125" t="s">
        <v>867</v>
      </c>
      <c r="C125" t="s">
        <v>12</v>
      </c>
      <c r="D125">
        <v>0</v>
      </c>
      <c r="E125" t="s">
        <v>53</v>
      </c>
      <c r="F125" t="s">
        <v>54</v>
      </c>
      <c r="G125" t="s">
        <v>55</v>
      </c>
      <c r="H125" t="s">
        <v>16</v>
      </c>
    </row>
    <row r="126" spans="1:10" x14ac:dyDescent="0.25">
      <c r="A126" t="s">
        <v>10</v>
      </c>
      <c r="B126" t="s">
        <v>867</v>
      </c>
      <c r="C126" t="s">
        <v>12</v>
      </c>
      <c r="D126">
        <v>22</v>
      </c>
      <c r="E126" t="s">
        <v>25</v>
      </c>
      <c r="F126" t="s">
        <v>26</v>
      </c>
      <c r="G126" t="s">
        <v>27</v>
      </c>
      <c r="H126" t="s">
        <v>16</v>
      </c>
      <c r="I126">
        <v>3.7</v>
      </c>
      <c r="J126">
        <v>3.6</v>
      </c>
    </row>
    <row r="127" spans="1:10" x14ac:dyDescent="0.25">
      <c r="A127" t="s">
        <v>10</v>
      </c>
      <c r="B127" t="s">
        <v>867</v>
      </c>
      <c r="C127" t="s">
        <v>12</v>
      </c>
      <c r="D127">
        <v>2322</v>
      </c>
      <c r="E127" t="s">
        <v>25</v>
      </c>
      <c r="F127" t="s">
        <v>26</v>
      </c>
      <c r="G127" t="s">
        <v>27</v>
      </c>
      <c r="H127" t="s">
        <v>16</v>
      </c>
      <c r="I127">
        <v>3.7</v>
      </c>
      <c r="J127">
        <v>3.6</v>
      </c>
    </row>
    <row r="128" spans="1:10" x14ac:dyDescent="0.25">
      <c r="A128" t="s">
        <v>21</v>
      </c>
      <c r="B128" t="s">
        <v>867</v>
      </c>
      <c r="C128" t="s">
        <v>12</v>
      </c>
      <c r="D128">
        <v>22</v>
      </c>
      <c r="E128" t="s">
        <v>60</v>
      </c>
      <c r="F128" t="s">
        <v>61</v>
      </c>
      <c r="G128" t="s">
        <v>62</v>
      </c>
      <c r="H128" t="s">
        <v>63</v>
      </c>
      <c r="I128">
        <v>5.9</v>
      </c>
      <c r="J128">
        <v>6.7</v>
      </c>
    </row>
    <row r="129" spans="1:10" x14ac:dyDescent="0.25">
      <c r="A129" t="s">
        <v>21</v>
      </c>
      <c r="B129" t="s">
        <v>867</v>
      </c>
      <c r="C129" t="s">
        <v>12</v>
      </c>
      <c r="D129">
        <v>2322</v>
      </c>
      <c r="E129" t="s">
        <v>60</v>
      </c>
      <c r="F129" t="s">
        <v>61</v>
      </c>
      <c r="G129" t="s">
        <v>62</v>
      </c>
      <c r="H129" t="s">
        <v>63</v>
      </c>
      <c r="I129">
        <v>5.9</v>
      </c>
      <c r="J129">
        <v>6.7</v>
      </c>
    </row>
    <row r="130" spans="1:10" x14ac:dyDescent="0.25">
      <c r="A130" t="s">
        <v>17</v>
      </c>
      <c r="B130" t="s">
        <v>868</v>
      </c>
      <c r="C130" t="s">
        <v>12</v>
      </c>
      <c r="D130">
        <v>0</v>
      </c>
      <c r="E130" t="s">
        <v>18</v>
      </c>
      <c r="F130" t="s">
        <v>19</v>
      </c>
      <c r="G130" t="s">
        <v>20</v>
      </c>
      <c r="H130" t="s">
        <v>16</v>
      </c>
    </row>
    <row r="131" spans="1:10" x14ac:dyDescent="0.25">
      <c r="A131" t="s">
        <v>17</v>
      </c>
      <c r="B131" t="s">
        <v>868</v>
      </c>
      <c r="C131" t="s">
        <v>12</v>
      </c>
      <c r="D131">
        <v>0</v>
      </c>
      <c r="E131" t="s">
        <v>53</v>
      </c>
      <c r="F131" t="s">
        <v>54</v>
      </c>
      <c r="G131" t="s">
        <v>55</v>
      </c>
      <c r="H131" t="s">
        <v>16</v>
      </c>
    </row>
    <row r="132" spans="1:10" x14ac:dyDescent="0.25">
      <c r="A132" t="s">
        <v>10</v>
      </c>
      <c r="B132" t="s">
        <v>868</v>
      </c>
      <c r="C132" t="s">
        <v>12</v>
      </c>
      <c r="D132">
        <v>22</v>
      </c>
      <c r="E132" t="s">
        <v>25</v>
      </c>
      <c r="F132" t="s">
        <v>26</v>
      </c>
      <c r="G132" t="s">
        <v>27</v>
      </c>
      <c r="H132" t="s">
        <v>16</v>
      </c>
      <c r="I132">
        <v>3.7</v>
      </c>
      <c r="J132">
        <v>3.6</v>
      </c>
    </row>
    <row r="133" spans="1:10" x14ac:dyDescent="0.25">
      <c r="A133" t="s">
        <v>10</v>
      </c>
      <c r="B133" t="s">
        <v>868</v>
      </c>
      <c r="C133" t="s">
        <v>12</v>
      </c>
      <c r="D133">
        <v>2322</v>
      </c>
      <c r="E133" t="s">
        <v>25</v>
      </c>
      <c r="F133" t="s">
        <v>26</v>
      </c>
      <c r="G133" t="s">
        <v>27</v>
      </c>
      <c r="H133" t="s">
        <v>16</v>
      </c>
      <c r="I133">
        <v>3.7</v>
      </c>
      <c r="J133">
        <v>3.6</v>
      </c>
    </row>
    <row r="134" spans="1:10" x14ac:dyDescent="0.25">
      <c r="A134" t="s">
        <v>21</v>
      </c>
      <c r="B134" t="s">
        <v>868</v>
      </c>
      <c r="C134" t="s">
        <v>12</v>
      </c>
      <c r="D134">
        <v>22</v>
      </c>
      <c r="E134" t="s">
        <v>60</v>
      </c>
      <c r="F134" t="s">
        <v>61</v>
      </c>
      <c r="G134" t="s">
        <v>62</v>
      </c>
      <c r="H134" t="s">
        <v>63</v>
      </c>
      <c r="I134">
        <v>5.9</v>
      </c>
      <c r="J134">
        <v>6.7</v>
      </c>
    </row>
    <row r="135" spans="1:10" x14ac:dyDescent="0.25">
      <c r="A135" t="s">
        <v>21</v>
      </c>
      <c r="B135" t="s">
        <v>868</v>
      </c>
      <c r="C135" t="s">
        <v>12</v>
      </c>
      <c r="D135">
        <v>2322</v>
      </c>
      <c r="E135" t="s">
        <v>60</v>
      </c>
      <c r="F135" t="s">
        <v>61</v>
      </c>
      <c r="G135" t="s">
        <v>62</v>
      </c>
      <c r="H135" t="s">
        <v>63</v>
      </c>
      <c r="I135">
        <v>5.9</v>
      </c>
      <c r="J135">
        <v>6.7</v>
      </c>
    </row>
    <row r="136" spans="1:10" x14ac:dyDescent="0.25">
      <c r="A136" t="s">
        <v>17</v>
      </c>
      <c r="B136" t="s">
        <v>869</v>
      </c>
      <c r="C136" t="s">
        <v>12</v>
      </c>
      <c r="D136">
        <v>0</v>
      </c>
      <c r="E136" t="s">
        <v>18</v>
      </c>
      <c r="F136" t="s">
        <v>19</v>
      </c>
      <c r="G136" t="s">
        <v>20</v>
      </c>
      <c r="H136" t="s">
        <v>16</v>
      </c>
    </row>
    <row r="137" spans="1:10" x14ac:dyDescent="0.25">
      <c r="A137" t="s">
        <v>17</v>
      </c>
      <c r="B137" t="s">
        <v>869</v>
      </c>
      <c r="C137" t="s">
        <v>12</v>
      </c>
      <c r="D137">
        <v>0</v>
      </c>
      <c r="E137" t="s">
        <v>53</v>
      </c>
      <c r="F137" t="s">
        <v>54</v>
      </c>
      <c r="G137" t="s">
        <v>55</v>
      </c>
      <c r="H137" t="s">
        <v>16</v>
      </c>
    </row>
    <row r="138" spans="1:10" x14ac:dyDescent="0.25">
      <c r="A138" t="s">
        <v>10</v>
      </c>
      <c r="B138" t="s">
        <v>869</v>
      </c>
      <c r="C138" t="s">
        <v>12</v>
      </c>
      <c r="D138">
        <v>22</v>
      </c>
      <c r="E138" t="s">
        <v>25</v>
      </c>
      <c r="F138" t="s">
        <v>26</v>
      </c>
      <c r="G138" t="s">
        <v>27</v>
      </c>
      <c r="H138" t="s">
        <v>16</v>
      </c>
      <c r="I138">
        <v>3.7</v>
      </c>
      <c r="J138">
        <v>3.6</v>
      </c>
    </row>
    <row r="139" spans="1:10" x14ac:dyDescent="0.25">
      <c r="A139" t="s">
        <v>10</v>
      </c>
      <c r="B139" t="s">
        <v>869</v>
      </c>
      <c r="C139" t="s">
        <v>12</v>
      </c>
      <c r="D139">
        <v>2322</v>
      </c>
      <c r="E139" t="s">
        <v>25</v>
      </c>
      <c r="F139" t="s">
        <v>26</v>
      </c>
      <c r="G139" t="s">
        <v>27</v>
      </c>
      <c r="H139" t="s">
        <v>16</v>
      </c>
      <c r="I139">
        <v>3.7</v>
      </c>
      <c r="J139">
        <v>3.6</v>
      </c>
    </row>
    <row r="140" spans="1:10" x14ac:dyDescent="0.25">
      <c r="A140" t="s">
        <v>21</v>
      </c>
      <c r="B140" t="s">
        <v>869</v>
      </c>
      <c r="C140" t="s">
        <v>12</v>
      </c>
      <c r="D140">
        <v>22</v>
      </c>
      <c r="E140" t="s">
        <v>60</v>
      </c>
      <c r="F140" t="s">
        <v>61</v>
      </c>
      <c r="G140" t="s">
        <v>62</v>
      </c>
      <c r="H140" t="s">
        <v>63</v>
      </c>
      <c r="I140">
        <v>5.9</v>
      </c>
      <c r="J140">
        <v>6.7</v>
      </c>
    </row>
    <row r="141" spans="1:10" x14ac:dyDescent="0.25">
      <c r="A141" t="s">
        <v>21</v>
      </c>
      <c r="B141" t="s">
        <v>869</v>
      </c>
      <c r="C141" t="s">
        <v>12</v>
      </c>
      <c r="D141">
        <v>2322</v>
      </c>
      <c r="E141" t="s">
        <v>60</v>
      </c>
      <c r="F141" t="s">
        <v>61</v>
      </c>
      <c r="G141" t="s">
        <v>62</v>
      </c>
      <c r="H141" t="s">
        <v>63</v>
      </c>
      <c r="I141">
        <v>5.9</v>
      </c>
      <c r="J141">
        <v>6.7</v>
      </c>
    </row>
    <row r="142" spans="1:10" x14ac:dyDescent="0.25">
      <c r="A142" t="s">
        <v>17</v>
      </c>
      <c r="B142" t="s">
        <v>870</v>
      </c>
      <c r="C142" t="s">
        <v>12</v>
      </c>
      <c r="D142">
        <v>0</v>
      </c>
      <c r="E142" t="s">
        <v>18</v>
      </c>
      <c r="F142" t="s">
        <v>19</v>
      </c>
      <c r="G142" t="s">
        <v>20</v>
      </c>
      <c r="H142" t="s">
        <v>16</v>
      </c>
    </row>
    <row r="143" spans="1:10" x14ac:dyDescent="0.25">
      <c r="A143" t="s">
        <v>17</v>
      </c>
      <c r="B143" t="s">
        <v>870</v>
      </c>
      <c r="C143" t="s">
        <v>12</v>
      </c>
      <c r="D143">
        <v>0</v>
      </c>
      <c r="E143" t="s">
        <v>53</v>
      </c>
      <c r="F143" t="s">
        <v>54</v>
      </c>
      <c r="G143" t="s">
        <v>55</v>
      </c>
      <c r="H143" t="s">
        <v>16</v>
      </c>
    </row>
    <row r="144" spans="1:10" x14ac:dyDescent="0.25">
      <c r="A144" t="s">
        <v>10</v>
      </c>
      <c r="B144" t="s">
        <v>870</v>
      </c>
      <c r="C144" t="s">
        <v>12</v>
      </c>
      <c r="D144">
        <v>22</v>
      </c>
      <c r="E144" t="s">
        <v>25</v>
      </c>
      <c r="F144" t="s">
        <v>26</v>
      </c>
      <c r="G144" t="s">
        <v>27</v>
      </c>
      <c r="H144" t="s">
        <v>16</v>
      </c>
      <c r="I144">
        <v>3.7</v>
      </c>
      <c r="J144">
        <v>3.6</v>
      </c>
    </row>
    <row r="145" spans="1:10" x14ac:dyDescent="0.25">
      <c r="A145" t="s">
        <v>10</v>
      </c>
      <c r="B145" t="s">
        <v>870</v>
      </c>
      <c r="C145" t="s">
        <v>12</v>
      </c>
      <c r="D145">
        <v>2322</v>
      </c>
      <c r="E145" t="s">
        <v>25</v>
      </c>
      <c r="F145" t="s">
        <v>26</v>
      </c>
      <c r="G145" t="s">
        <v>27</v>
      </c>
      <c r="H145" t="s">
        <v>16</v>
      </c>
      <c r="I145">
        <v>3.7</v>
      </c>
      <c r="J145">
        <v>3.6</v>
      </c>
    </row>
    <row r="146" spans="1:10" x14ac:dyDescent="0.25">
      <c r="A146" t="s">
        <v>21</v>
      </c>
      <c r="B146" t="s">
        <v>870</v>
      </c>
      <c r="C146" t="s">
        <v>12</v>
      </c>
      <c r="D146">
        <v>22</v>
      </c>
      <c r="E146" t="s">
        <v>60</v>
      </c>
      <c r="F146" t="s">
        <v>61</v>
      </c>
      <c r="G146" t="s">
        <v>62</v>
      </c>
      <c r="H146" t="s">
        <v>63</v>
      </c>
      <c r="I146">
        <v>5.9</v>
      </c>
      <c r="J146">
        <v>6.7</v>
      </c>
    </row>
    <row r="147" spans="1:10" x14ac:dyDescent="0.25">
      <c r="A147" t="s">
        <v>21</v>
      </c>
      <c r="B147" t="s">
        <v>870</v>
      </c>
      <c r="C147" t="s">
        <v>12</v>
      </c>
      <c r="D147">
        <v>2322</v>
      </c>
      <c r="E147" t="s">
        <v>60</v>
      </c>
      <c r="F147" t="s">
        <v>61</v>
      </c>
      <c r="G147" t="s">
        <v>62</v>
      </c>
      <c r="H147" t="s">
        <v>63</v>
      </c>
      <c r="I147">
        <v>5.9</v>
      </c>
      <c r="J147">
        <v>6.7</v>
      </c>
    </row>
    <row r="148" spans="1:10" x14ac:dyDescent="0.25">
      <c r="A148" t="s">
        <v>17</v>
      </c>
      <c r="B148" t="s">
        <v>871</v>
      </c>
      <c r="C148" t="s">
        <v>12</v>
      </c>
      <c r="D148">
        <v>0</v>
      </c>
      <c r="E148" t="s">
        <v>18</v>
      </c>
      <c r="F148" t="s">
        <v>19</v>
      </c>
      <c r="G148" t="s">
        <v>20</v>
      </c>
      <c r="H148" t="s">
        <v>16</v>
      </c>
    </row>
    <row r="149" spans="1:10" x14ac:dyDescent="0.25">
      <c r="A149" t="s">
        <v>17</v>
      </c>
      <c r="B149" t="s">
        <v>871</v>
      </c>
      <c r="C149" t="s">
        <v>12</v>
      </c>
      <c r="D149">
        <v>0</v>
      </c>
      <c r="E149" t="s">
        <v>53</v>
      </c>
      <c r="F149" t="s">
        <v>54</v>
      </c>
      <c r="G149" t="s">
        <v>55</v>
      </c>
      <c r="H149" t="s">
        <v>16</v>
      </c>
    </row>
    <row r="150" spans="1:10" x14ac:dyDescent="0.25">
      <c r="A150" t="s">
        <v>10</v>
      </c>
      <c r="B150" t="s">
        <v>871</v>
      </c>
      <c r="C150" t="s">
        <v>12</v>
      </c>
      <c r="D150">
        <v>22</v>
      </c>
      <c r="E150" t="s">
        <v>25</v>
      </c>
      <c r="F150" t="s">
        <v>26</v>
      </c>
      <c r="G150" t="s">
        <v>27</v>
      </c>
      <c r="H150" t="s">
        <v>16</v>
      </c>
      <c r="I150">
        <v>3.7</v>
      </c>
      <c r="J150">
        <v>3.6</v>
      </c>
    </row>
    <row r="151" spans="1:10" x14ac:dyDescent="0.25">
      <c r="A151" t="s">
        <v>10</v>
      </c>
      <c r="B151" t="s">
        <v>871</v>
      </c>
      <c r="C151" t="s">
        <v>12</v>
      </c>
      <c r="D151">
        <v>2322</v>
      </c>
      <c r="E151" t="s">
        <v>25</v>
      </c>
      <c r="F151" t="s">
        <v>26</v>
      </c>
      <c r="G151" t="s">
        <v>27</v>
      </c>
      <c r="H151" t="s">
        <v>16</v>
      </c>
      <c r="I151">
        <v>3.7</v>
      </c>
      <c r="J151">
        <v>3.6</v>
      </c>
    </row>
    <row r="152" spans="1:10" x14ac:dyDescent="0.25">
      <c r="A152" t="s">
        <v>21</v>
      </c>
      <c r="B152" t="s">
        <v>871</v>
      </c>
      <c r="C152" t="s">
        <v>12</v>
      </c>
      <c r="D152">
        <v>22</v>
      </c>
      <c r="E152" t="s">
        <v>60</v>
      </c>
      <c r="F152" t="s">
        <v>61</v>
      </c>
      <c r="G152" t="s">
        <v>62</v>
      </c>
      <c r="H152" t="s">
        <v>63</v>
      </c>
      <c r="I152">
        <v>5.9</v>
      </c>
      <c r="J152">
        <v>6.7</v>
      </c>
    </row>
    <row r="153" spans="1:10" x14ac:dyDescent="0.25">
      <c r="A153" t="s">
        <v>21</v>
      </c>
      <c r="B153" t="s">
        <v>871</v>
      </c>
      <c r="C153" t="s">
        <v>12</v>
      </c>
      <c r="D153">
        <v>2322</v>
      </c>
      <c r="E153" t="s">
        <v>60</v>
      </c>
      <c r="F153" t="s">
        <v>61</v>
      </c>
      <c r="G153" t="s">
        <v>62</v>
      </c>
      <c r="H153" t="s">
        <v>63</v>
      </c>
      <c r="I153">
        <v>5.9</v>
      </c>
      <c r="J153">
        <v>6.7</v>
      </c>
    </row>
    <row r="154" spans="1:10" x14ac:dyDescent="0.25">
      <c r="A154" t="s">
        <v>17</v>
      </c>
      <c r="B154" t="s">
        <v>872</v>
      </c>
      <c r="C154" t="s">
        <v>12</v>
      </c>
      <c r="D154">
        <v>0</v>
      </c>
      <c r="E154" t="s">
        <v>18</v>
      </c>
      <c r="F154" t="s">
        <v>19</v>
      </c>
      <c r="G154" t="s">
        <v>20</v>
      </c>
      <c r="H154" t="s">
        <v>16</v>
      </c>
    </row>
    <row r="155" spans="1:10" x14ac:dyDescent="0.25">
      <c r="A155" t="s">
        <v>17</v>
      </c>
      <c r="B155" t="s">
        <v>872</v>
      </c>
      <c r="C155" t="s">
        <v>12</v>
      </c>
      <c r="D155">
        <v>0</v>
      </c>
      <c r="E155" t="s">
        <v>53</v>
      </c>
      <c r="F155" t="s">
        <v>54</v>
      </c>
      <c r="G155" t="s">
        <v>55</v>
      </c>
      <c r="H155" t="s">
        <v>16</v>
      </c>
    </row>
    <row r="156" spans="1:10" x14ac:dyDescent="0.25">
      <c r="A156" t="s">
        <v>10</v>
      </c>
      <c r="B156" t="s">
        <v>872</v>
      </c>
      <c r="C156" t="s">
        <v>12</v>
      </c>
      <c r="D156">
        <v>22</v>
      </c>
      <c r="E156" t="s">
        <v>25</v>
      </c>
      <c r="F156" t="s">
        <v>26</v>
      </c>
      <c r="G156" t="s">
        <v>27</v>
      </c>
      <c r="H156" t="s">
        <v>16</v>
      </c>
      <c r="I156">
        <v>3.7</v>
      </c>
      <c r="J156">
        <v>3.6</v>
      </c>
    </row>
    <row r="157" spans="1:10" x14ac:dyDescent="0.25">
      <c r="A157" t="s">
        <v>10</v>
      </c>
      <c r="B157" t="s">
        <v>872</v>
      </c>
      <c r="C157" t="s">
        <v>12</v>
      </c>
      <c r="D157">
        <v>2322</v>
      </c>
      <c r="E157" t="s">
        <v>25</v>
      </c>
      <c r="F157" t="s">
        <v>26</v>
      </c>
      <c r="G157" t="s">
        <v>27</v>
      </c>
      <c r="H157" t="s">
        <v>16</v>
      </c>
      <c r="I157">
        <v>3.7</v>
      </c>
      <c r="J157">
        <v>3.6</v>
      </c>
    </row>
    <row r="158" spans="1:10" x14ac:dyDescent="0.25">
      <c r="A158" t="s">
        <v>21</v>
      </c>
      <c r="B158" t="s">
        <v>872</v>
      </c>
      <c r="C158" t="s">
        <v>12</v>
      </c>
      <c r="D158">
        <v>22</v>
      </c>
      <c r="E158" t="s">
        <v>60</v>
      </c>
      <c r="F158" t="s">
        <v>61</v>
      </c>
      <c r="G158" t="s">
        <v>62</v>
      </c>
      <c r="H158" t="s">
        <v>63</v>
      </c>
      <c r="I158">
        <v>5.9</v>
      </c>
      <c r="J158">
        <v>6.7</v>
      </c>
    </row>
    <row r="159" spans="1:10" x14ac:dyDescent="0.25">
      <c r="A159" t="s">
        <v>21</v>
      </c>
      <c r="B159" t="s">
        <v>872</v>
      </c>
      <c r="C159" t="s">
        <v>12</v>
      </c>
      <c r="D159">
        <v>2322</v>
      </c>
      <c r="E159" t="s">
        <v>60</v>
      </c>
      <c r="F159" t="s">
        <v>61</v>
      </c>
      <c r="G159" t="s">
        <v>62</v>
      </c>
      <c r="H159" t="s">
        <v>63</v>
      </c>
      <c r="I159">
        <v>5.9</v>
      </c>
      <c r="J159">
        <v>6.7</v>
      </c>
    </row>
    <row r="160" spans="1:10" x14ac:dyDescent="0.25">
      <c r="A160" t="s">
        <v>17</v>
      </c>
      <c r="B160" t="s">
        <v>873</v>
      </c>
      <c r="C160" t="s">
        <v>12</v>
      </c>
      <c r="D160">
        <v>0</v>
      </c>
      <c r="E160" t="s">
        <v>18</v>
      </c>
      <c r="F160" t="s">
        <v>19</v>
      </c>
      <c r="G160" t="s">
        <v>20</v>
      </c>
      <c r="H160" t="s">
        <v>16</v>
      </c>
    </row>
    <row r="161" spans="1:10" x14ac:dyDescent="0.25">
      <c r="A161" t="s">
        <v>17</v>
      </c>
      <c r="B161" t="s">
        <v>873</v>
      </c>
      <c r="C161" t="s">
        <v>12</v>
      </c>
      <c r="D161">
        <v>0</v>
      </c>
      <c r="E161" t="s">
        <v>53</v>
      </c>
      <c r="F161" t="s">
        <v>54</v>
      </c>
      <c r="G161" t="s">
        <v>55</v>
      </c>
      <c r="H161" t="s">
        <v>16</v>
      </c>
    </row>
    <row r="162" spans="1:10" x14ac:dyDescent="0.25">
      <c r="A162" t="s">
        <v>10</v>
      </c>
      <c r="B162" t="s">
        <v>873</v>
      </c>
      <c r="C162" t="s">
        <v>12</v>
      </c>
      <c r="D162">
        <v>22</v>
      </c>
      <c r="E162" t="s">
        <v>25</v>
      </c>
      <c r="F162" t="s">
        <v>26</v>
      </c>
      <c r="G162" t="s">
        <v>27</v>
      </c>
      <c r="H162" t="s">
        <v>16</v>
      </c>
      <c r="I162">
        <v>3.7</v>
      </c>
      <c r="J162">
        <v>3.6</v>
      </c>
    </row>
    <row r="163" spans="1:10" x14ac:dyDescent="0.25">
      <c r="A163" t="s">
        <v>10</v>
      </c>
      <c r="B163" t="s">
        <v>873</v>
      </c>
      <c r="C163" t="s">
        <v>12</v>
      </c>
      <c r="D163">
        <v>2322</v>
      </c>
      <c r="E163" t="s">
        <v>25</v>
      </c>
      <c r="F163" t="s">
        <v>26</v>
      </c>
      <c r="G163" t="s">
        <v>27</v>
      </c>
      <c r="H163" t="s">
        <v>16</v>
      </c>
      <c r="I163">
        <v>3.7</v>
      </c>
      <c r="J163">
        <v>3.6</v>
      </c>
    </row>
    <row r="164" spans="1:10" x14ac:dyDescent="0.25">
      <c r="A164" t="s">
        <v>21</v>
      </c>
      <c r="B164" t="s">
        <v>873</v>
      </c>
      <c r="C164" t="s">
        <v>12</v>
      </c>
      <c r="D164">
        <v>22</v>
      </c>
      <c r="E164" t="s">
        <v>60</v>
      </c>
      <c r="F164" t="s">
        <v>61</v>
      </c>
      <c r="G164" t="s">
        <v>62</v>
      </c>
      <c r="H164" t="s">
        <v>63</v>
      </c>
      <c r="I164">
        <v>5.9</v>
      </c>
      <c r="J164">
        <v>6.7</v>
      </c>
    </row>
    <row r="165" spans="1:10" x14ac:dyDescent="0.25">
      <c r="A165" t="s">
        <v>21</v>
      </c>
      <c r="B165" t="s">
        <v>873</v>
      </c>
      <c r="C165" t="s">
        <v>12</v>
      </c>
      <c r="D165">
        <v>2322</v>
      </c>
      <c r="E165" t="s">
        <v>60</v>
      </c>
      <c r="F165" t="s">
        <v>61</v>
      </c>
      <c r="G165" t="s">
        <v>62</v>
      </c>
      <c r="H165" t="s">
        <v>63</v>
      </c>
      <c r="I165">
        <v>5.9</v>
      </c>
      <c r="J165">
        <v>6.7</v>
      </c>
    </row>
    <row r="166" spans="1:10" x14ac:dyDescent="0.25">
      <c r="A166" t="s">
        <v>17</v>
      </c>
      <c r="B166" t="s">
        <v>874</v>
      </c>
      <c r="C166" t="s">
        <v>12</v>
      </c>
      <c r="D166">
        <v>0</v>
      </c>
      <c r="E166" t="s">
        <v>18</v>
      </c>
      <c r="F166" t="s">
        <v>19</v>
      </c>
      <c r="G166" t="s">
        <v>20</v>
      </c>
      <c r="H166" t="s">
        <v>16</v>
      </c>
    </row>
    <row r="167" spans="1:10" x14ac:dyDescent="0.25">
      <c r="A167" t="s">
        <v>17</v>
      </c>
      <c r="B167" t="s">
        <v>874</v>
      </c>
      <c r="C167" t="s">
        <v>12</v>
      </c>
      <c r="D167">
        <v>0</v>
      </c>
      <c r="E167" t="s">
        <v>53</v>
      </c>
      <c r="F167" t="s">
        <v>54</v>
      </c>
      <c r="G167" t="s">
        <v>55</v>
      </c>
      <c r="H167" t="s">
        <v>16</v>
      </c>
    </row>
    <row r="168" spans="1:10" x14ac:dyDescent="0.25">
      <c r="A168" t="s">
        <v>10</v>
      </c>
      <c r="B168" t="s">
        <v>874</v>
      </c>
      <c r="C168" t="s">
        <v>12</v>
      </c>
      <c r="D168">
        <v>22</v>
      </c>
      <c r="E168" t="s">
        <v>25</v>
      </c>
      <c r="F168" t="s">
        <v>26</v>
      </c>
      <c r="G168" t="s">
        <v>27</v>
      </c>
      <c r="H168" t="s">
        <v>16</v>
      </c>
      <c r="I168">
        <v>3.7</v>
      </c>
      <c r="J168">
        <v>3.6</v>
      </c>
    </row>
    <row r="169" spans="1:10" x14ac:dyDescent="0.25">
      <c r="A169" t="s">
        <v>10</v>
      </c>
      <c r="B169" t="s">
        <v>874</v>
      </c>
      <c r="C169" t="s">
        <v>12</v>
      </c>
      <c r="D169">
        <v>2322</v>
      </c>
      <c r="E169" t="s">
        <v>25</v>
      </c>
      <c r="F169" t="s">
        <v>26</v>
      </c>
      <c r="G169" t="s">
        <v>27</v>
      </c>
      <c r="H169" t="s">
        <v>16</v>
      </c>
      <c r="I169">
        <v>3.7</v>
      </c>
      <c r="J169">
        <v>3.6</v>
      </c>
    </row>
    <row r="170" spans="1:10" x14ac:dyDescent="0.25">
      <c r="A170" t="s">
        <v>21</v>
      </c>
      <c r="B170" t="s">
        <v>874</v>
      </c>
      <c r="C170" t="s">
        <v>12</v>
      </c>
      <c r="D170">
        <v>22</v>
      </c>
      <c r="E170" t="s">
        <v>60</v>
      </c>
      <c r="F170" t="s">
        <v>61</v>
      </c>
      <c r="G170" t="s">
        <v>62</v>
      </c>
      <c r="H170" t="s">
        <v>63</v>
      </c>
      <c r="I170">
        <v>5.9</v>
      </c>
      <c r="J170">
        <v>6.7</v>
      </c>
    </row>
    <row r="171" spans="1:10" x14ac:dyDescent="0.25">
      <c r="A171" t="s">
        <v>21</v>
      </c>
      <c r="B171" t="s">
        <v>874</v>
      </c>
      <c r="C171" t="s">
        <v>12</v>
      </c>
      <c r="D171">
        <v>2322</v>
      </c>
      <c r="E171" t="s">
        <v>60</v>
      </c>
      <c r="F171" t="s">
        <v>61</v>
      </c>
      <c r="G171" t="s">
        <v>62</v>
      </c>
      <c r="H171" t="s">
        <v>63</v>
      </c>
      <c r="I171">
        <v>5.9</v>
      </c>
      <c r="J171">
        <v>6.7</v>
      </c>
    </row>
    <row r="172" spans="1:10" x14ac:dyDescent="0.25">
      <c r="A172" t="s">
        <v>17</v>
      </c>
      <c r="B172" t="s">
        <v>875</v>
      </c>
      <c r="C172" t="s">
        <v>12</v>
      </c>
      <c r="D172">
        <v>0</v>
      </c>
      <c r="E172" t="s">
        <v>18</v>
      </c>
      <c r="F172" t="s">
        <v>19</v>
      </c>
      <c r="G172" t="s">
        <v>20</v>
      </c>
      <c r="H172" t="s">
        <v>16</v>
      </c>
    </row>
    <row r="173" spans="1:10" x14ac:dyDescent="0.25">
      <c r="A173" t="s">
        <v>17</v>
      </c>
      <c r="B173" t="s">
        <v>875</v>
      </c>
      <c r="C173" t="s">
        <v>12</v>
      </c>
      <c r="D173">
        <v>0</v>
      </c>
      <c r="E173" t="s">
        <v>53</v>
      </c>
      <c r="F173" t="s">
        <v>54</v>
      </c>
      <c r="G173" t="s">
        <v>55</v>
      </c>
      <c r="H173" t="s">
        <v>16</v>
      </c>
    </row>
    <row r="174" spans="1:10" x14ac:dyDescent="0.25">
      <c r="A174" t="s">
        <v>10</v>
      </c>
      <c r="B174" t="s">
        <v>875</v>
      </c>
      <c r="C174" t="s">
        <v>12</v>
      </c>
      <c r="D174">
        <v>22</v>
      </c>
      <c r="E174" t="s">
        <v>25</v>
      </c>
      <c r="F174" t="s">
        <v>26</v>
      </c>
      <c r="G174" t="s">
        <v>27</v>
      </c>
      <c r="H174" t="s">
        <v>16</v>
      </c>
      <c r="I174">
        <v>3.7</v>
      </c>
      <c r="J174">
        <v>3.6</v>
      </c>
    </row>
    <row r="175" spans="1:10" x14ac:dyDescent="0.25">
      <c r="A175" t="s">
        <v>10</v>
      </c>
      <c r="B175" t="s">
        <v>875</v>
      </c>
      <c r="C175" t="s">
        <v>12</v>
      </c>
      <c r="D175">
        <v>2322</v>
      </c>
      <c r="E175" t="s">
        <v>25</v>
      </c>
      <c r="F175" t="s">
        <v>26</v>
      </c>
      <c r="G175" t="s">
        <v>27</v>
      </c>
      <c r="H175" t="s">
        <v>16</v>
      </c>
      <c r="I175">
        <v>3.7</v>
      </c>
      <c r="J175">
        <v>3.6</v>
      </c>
    </row>
    <row r="176" spans="1:10" x14ac:dyDescent="0.25">
      <c r="A176" t="s">
        <v>21</v>
      </c>
      <c r="B176" t="s">
        <v>875</v>
      </c>
      <c r="C176" t="s">
        <v>12</v>
      </c>
      <c r="D176">
        <v>22</v>
      </c>
      <c r="E176" t="s">
        <v>60</v>
      </c>
      <c r="F176" t="s">
        <v>61</v>
      </c>
      <c r="G176" t="s">
        <v>62</v>
      </c>
      <c r="H176" t="s">
        <v>63</v>
      </c>
      <c r="I176">
        <v>5.9</v>
      </c>
      <c r="J176">
        <v>6.7</v>
      </c>
    </row>
    <row r="177" spans="1:10" x14ac:dyDescent="0.25">
      <c r="A177" t="s">
        <v>21</v>
      </c>
      <c r="B177" t="s">
        <v>875</v>
      </c>
      <c r="C177" t="s">
        <v>12</v>
      </c>
      <c r="D177">
        <v>2322</v>
      </c>
      <c r="E177" t="s">
        <v>60</v>
      </c>
      <c r="F177" t="s">
        <v>61</v>
      </c>
      <c r="G177" t="s">
        <v>62</v>
      </c>
      <c r="H177" t="s">
        <v>63</v>
      </c>
      <c r="I177">
        <v>5.9</v>
      </c>
      <c r="J177">
        <v>6.7</v>
      </c>
    </row>
    <row r="178" spans="1:10" x14ac:dyDescent="0.25">
      <c r="A178" t="s">
        <v>17</v>
      </c>
      <c r="B178" t="s">
        <v>876</v>
      </c>
      <c r="C178" t="s">
        <v>12</v>
      </c>
      <c r="D178">
        <v>0</v>
      </c>
      <c r="E178" t="s">
        <v>18</v>
      </c>
      <c r="F178" t="s">
        <v>19</v>
      </c>
      <c r="G178" t="s">
        <v>20</v>
      </c>
      <c r="H178" t="s">
        <v>16</v>
      </c>
    </row>
    <row r="179" spans="1:10" x14ac:dyDescent="0.25">
      <c r="A179" t="s">
        <v>17</v>
      </c>
      <c r="B179" t="s">
        <v>876</v>
      </c>
      <c r="C179" t="s">
        <v>12</v>
      </c>
      <c r="D179">
        <v>0</v>
      </c>
      <c r="E179" t="s">
        <v>53</v>
      </c>
      <c r="F179" t="s">
        <v>54</v>
      </c>
      <c r="G179" t="s">
        <v>55</v>
      </c>
      <c r="H179" t="s">
        <v>16</v>
      </c>
    </row>
    <row r="180" spans="1:10" x14ac:dyDescent="0.25">
      <c r="A180" t="s">
        <v>10</v>
      </c>
      <c r="B180" t="s">
        <v>876</v>
      </c>
      <c r="C180" t="s">
        <v>12</v>
      </c>
      <c r="D180">
        <v>22</v>
      </c>
      <c r="E180" t="s">
        <v>25</v>
      </c>
      <c r="F180" t="s">
        <v>26</v>
      </c>
      <c r="G180" t="s">
        <v>27</v>
      </c>
      <c r="H180" t="s">
        <v>16</v>
      </c>
      <c r="I180">
        <v>3.7</v>
      </c>
      <c r="J180">
        <v>3.6</v>
      </c>
    </row>
    <row r="181" spans="1:10" x14ac:dyDescent="0.25">
      <c r="A181" t="s">
        <v>10</v>
      </c>
      <c r="B181" t="s">
        <v>876</v>
      </c>
      <c r="C181" t="s">
        <v>12</v>
      </c>
      <c r="D181">
        <v>2322</v>
      </c>
      <c r="E181" t="s">
        <v>25</v>
      </c>
      <c r="F181" t="s">
        <v>26</v>
      </c>
      <c r="G181" t="s">
        <v>27</v>
      </c>
      <c r="H181" t="s">
        <v>16</v>
      </c>
      <c r="I181">
        <v>3.7</v>
      </c>
      <c r="J181">
        <v>3.6</v>
      </c>
    </row>
    <row r="182" spans="1:10" x14ac:dyDescent="0.25">
      <c r="A182" t="s">
        <v>21</v>
      </c>
      <c r="B182" t="s">
        <v>876</v>
      </c>
      <c r="C182" t="s">
        <v>12</v>
      </c>
      <c r="D182">
        <v>22</v>
      </c>
      <c r="E182" t="s">
        <v>60</v>
      </c>
      <c r="F182" t="s">
        <v>61</v>
      </c>
      <c r="G182" t="s">
        <v>62</v>
      </c>
      <c r="H182" t="s">
        <v>63</v>
      </c>
      <c r="I182">
        <v>5.9</v>
      </c>
      <c r="J182">
        <v>6.7</v>
      </c>
    </row>
    <row r="183" spans="1:10" x14ac:dyDescent="0.25">
      <c r="A183" t="s">
        <v>21</v>
      </c>
      <c r="B183" t="s">
        <v>876</v>
      </c>
      <c r="C183" t="s">
        <v>12</v>
      </c>
      <c r="D183">
        <v>2322</v>
      </c>
      <c r="E183" t="s">
        <v>60</v>
      </c>
      <c r="F183" t="s">
        <v>61</v>
      </c>
      <c r="G183" t="s">
        <v>62</v>
      </c>
      <c r="H183" t="s">
        <v>63</v>
      </c>
      <c r="I183">
        <v>5.9</v>
      </c>
      <c r="J183">
        <v>6.7</v>
      </c>
    </row>
    <row r="184" spans="1:10" x14ac:dyDescent="0.25">
      <c r="A184" t="s">
        <v>17</v>
      </c>
      <c r="B184" t="s">
        <v>877</v>
      </c>
      <c r="C184" t="s">
        <v>12</v>
      </c>
      <c r="D184">
        <v>0</v>
      </c>
      <c r="E184" t="s">
        <v>18</v>
      </c>
      <c r="F184" t="s">
        <v>19</v>
      </c>
      <c r="G184" t="s">
        <v>20</v>
      </c>
      <c r="H184" t="s">
        <v>16</v>
      </c>
    </row>
    <row r="185" spans="1:10" x14ac:dyDescent="0.25">
      <c r="A185" t="s">
        <v>17</v>
      </c>
      <c r="B185" t="s">
        <v>877</v>
      </c>
      <c r="C185" t="s">
        <v>12</v>
      </c>
      <c r="D185">
        <v>0</v>
      </c>
      <c r="E185" t="s">
        <v>53</v>
      </c>
      <c r="F185" t="s">
        <v>54</v>
      </c>
      <c r="G185" t="s">
        <v>55</v>
      </c>
      <c r="H185" t="s">
        <v>16</v>
      </c>
    </row>
    <row r="186" spans="1:10" x14ac:dyDescent="0.25">
      <c r="A186" t="s">
        <v>10</v>
      </c>
      <c r="B186" t="s">
        <v>877</v>
      </c>
      <c r="C186" t="s">
        <v>12</v>
      </c>
      <c r="D186">
        <v>22</v>
      </c>
      <c r="E186" t="s">
        <v>25</v>
      </c>
      <c r="F186" t="s">
        <v>26</v>
      </c>
      <c r="G186" t="s">
        <v>27</v>
      </c>
      <c r="H186" t="s">
        <v>16</v>
      </c>
      <c r="I186">
        <v>3.7</v>
      </c>
      <c r="J186">
        <v>3.6</v>
      </c>
    </row>
    <row r="187" spans="1:10" x14ac:dyDescent="0.25">
      <c r="A187" t="s">
        <v>10</v>
      </c>
      <c r="B187" t="s">
        <v>877</v>
      </c>
      <c r="C187" t="s">
        <v>12</v>
      </c>
      <c r="D187">
        <v>2322</v>
      </c>
      <c r="E187" t="s">
        <v>25</v>
      </c>
      <c r="F187" t="s">
        <v>26</v>
      </c>
      <c r="G187" t="s">
        <v>27</v>
      </c>
      <c r="H187" t="s">
        <v>16</v>
      </c>
      <c r="I187">
        <v>3.7</v>
      </c>
      <c r="J187">
        <v>3.6</v>
      </c>
    </row>
    <row r="188" spans="1:10" x14ac:dyDescent="0.25">
      <c r="A188" t="s">
        <v>21</v>
      </c>
      <c r="B188" t="s">
        <v>877</v>
      </c>
      <c r="C188" t="s">
        <v>12</v>
      </c>
      <c r="D188">
        <v>22</v>
      </c>
      <c r="E188" t="s">
        <v>60</v>
      </c>
      <c r="F188" t="s">
        <v>61</v>
      </c>
      <c r="G188" t="s">
        <v>62</v>
      </c>
      <c r="H188" t="s">
        <v>63</v>
      </c>
      <c r="I188">
        <v>5.9</v>
      </c>
      <c r="J188">
        <v>6.7</v>
      </c>
    </row>
    <row r="189" spans="1:10" x14ac:dyDescent="0.25">
      <c r="A189" t="s">
        <v>21</v>
      </c>
      <c r="B189" t="s">
        <v>877</v>
      </c>
      <c r="C189" t="s">
        <v>12</v>
      </c>
      <c r="D189">
        <v>2322</v>
      </c>
      <c r="E189" t="s">
        <v>60</v>
      </c>
      <c r="F189" t="s">
        <v>61</v>
      </c>
      <c r="G189" t="s">
        <v>62</v>
      </c>
      <c r="H189" t="s">
        <v>63</v>
      </c>
      <c r="I189">
        <v>5.9</v>
      </c>
      <c r="J189">
        <v>6.7</v>
      </c>
    </row>
    <row r="190" spans="1:10" x14ac:dyDescent="0.25">
      <c r="A190" t="s">
        <v>17</v>
      </c>
      <c r="B190" t="s">
        <v>878</v>
      </c>
      <c r="C190" t="s">
        <v>12</v>
      </c>
      <c r="D190">
        <v>0</v>
      </c>
      <c r="E190" t="s">
        <v>18</v>
      </c>
      <c r="F190" t="s">
        <v>19</v>
      </c>
      <c r="G190" t="s">
        <v>20</v>
      </c>
      <c r="H190" t="s">
        <v>16</v>
      </c>
    </row>
    <row r="191" spans="1:10" x14ac:dyDescent="0.25">
      <c r="A191" t="s">
        <v>17</v>
      </c>
      <c r="B191" t="s">
        <v>878</v>
      </c>
      <c r="C191" t="s">
        <v>12</v>
      </c>
      <c r="D191">
        <v>0</v>
      </c>
      <c r="E191" t="s">
        <v>53</v>
      </c>
      <c r="F191" t="s">
        <v>54</v>
      </c>
      <c r="G191" t="s">
        <v>55</v>
      </c>
      <c r="H191" t="s">
        <v>16</v>
      </c>
    </row>
    <row r="192" spans="1:10" x14ac:dyDescent="0.25">
      <c r="A192" t="s">
        <v>10</v>
      </c>
      <c r="B192" t="s">
        <v>878</v>
      </c>
      <c r="C192" t="s">
        <v>12</v>
      </c>
      <c r="D192">
        <v>22</v>
      </c>
      <c r="E192" t="s">
        <v>25</v>
      </c>
      <c r="F192" t="s">
        <v>26</v>
      </c>
      <c r="G192" t="s">
        <v>27</v>
      </c>
      <c r="H192" t="s">
        <v>16</v>
      </c>
      <c r="I192">
        <v>3.7</v>
      </c>
      <c r="J192">
        <v>3.6</v>
      </c>
    </row>
    <row r="193" spans="1:10" x14ac:dyDescent="0.25">
      <c r="A193" t="s">
        <v>10</v>
      </c>
      <c r="B193" t="s">
        <v>878</v>
      </c>
      <c r="C193" t="s">
        <v>12</v>
      </c>
      <c r="D193">
        <v>2322</v>
      </c>
      <c r="E193" t="s">
        <v>25</v>
      </c>
      <c r="F193" t="s">
        <v>26</v>
      </c>
      <c r="G193" t="s">
        <v>27</v>
      </c>
      <c r="H193" t="s">
        <v>16</v>
      </c>
      <c r="I193">
        <v>3.7</v>
      </c>
      <c r="J193">
        <v>3.6</v>
      </c>
    </row>
    <row r="194" spans="1:10" x14ac:dyDescent="0.25">
      <c r="A194" t="s">
        <v>21</v>
      </c>
      <c r="B194" t="s">
        <v>878</v>
      </c>
      <c r="C194" t="s">
        <v>12</v>
      </c>
      <c r="D194">
        <v>22</v>
      </c>
      <c r="E194" t="s">
        <v>60</v>
      </c>
      <c r="F194" t="s">
        <v>61</v>
      </c>
      <c r="G194" t="s">
        <v>62</v>
      </c>
      <c r="H194" t="s">
        <v>63</v>
      </c>
      <c r="I194">
        <v>5.9</v>
      </c>
      <c r="J194">
        <v>6.7</v>
      </c>
    </row>
    <row r="195" spans="1:10" x14ac:dyDescent="0.25">
      <c r="A195" t="s">
        <v>21</v>
      </c>
      <c r="B195" t="s">
        <v>878</v>
      </c>
      <c r="C195" t="s">
        <v>12</v>
      </c>
      <c r="D195">
        <v>2322</v>
      </c>
      <c r="E195" t="s">
        <v>60</v>
      </c>
      <c r="F195" t="s">
        <v>61</v>
      </c>
      <c r="G195" t="s">
        <v>62</v>
      </c>
      <c r="H195" t="s">
        <v>63</v>
      </c>
      <c r="I195">
        <v>5.9</v>
      </c>
      <c r="J195">
        <v>6.7</v>
      </c>
    </row>
    <row r="196" spans="1:10" x14ac:dyDescent="0.25">
      <c r="A196" t="s">
        <v>17</v>
      </c>
      <c r="B196" t="s">
        <v>879</v>
      </c>
      <c r="C196" t="s">
        <v>12</v>
      </c>
      <c r="D196">
        <v>0</v>
      </c>
      <c r="E196" t="s">
        <v>18</v>
      </c>
      <c r="F196" t="s">
        <v>19</v>
      </c>
      <c r="G196" t="s">
        <v>20</v>
      </c>
      <c r="H196" t="s">
        <v>16</v>
      </c>
    </row>
    <row r="197" spans="1:10" x14ac:dyDescent="0.25">
      <c r="A197" t="s">
        <v>17</v>
      </c>
      <c r="B197" t="s">
        <v>879</v>
      </c>
      <c r="C197" t="s">
        <v>12</v>
      </c>
      <c r="D197">
        <v>0</v>
      </c>
      <c r="E197" t="s">
        <v>53</v>
      </c>
      <c r="F197" t="s">
        <v>54</v>
      </c>
      <c r="G197" t="s">
        <v>55</v>
      </c>
      <c r="H197" t="s">
        <v>16</v>
      </c>
    </row>
    <row r="198" spans="1:10" x14ac:dyDescent="0.25">
      <c r="A198" t="s">
        <v>10</v>
      </c>
      <c r="B198" t="s">
        <v>879</v>
      </c>
      <c r="C198" t="s">
        <v>12</v>
      </c>
      <c r="D198">
        <v>22</v>
      </c>
      <c r="E198" t="s">
        <v>25</v>
      </c>
      <c r="F198" t="s">
        <v>26</v>
      </c>
      <c r="G198" t="s">
        <v>27</v>
      </c>
      <c r="H198" t="s">
        <v>16</v>
      </c>
      <c r="I198">
        <v>3.7</v>
      </c>
      <c r="J198">
        <v>3.6</v>
      </c>
    </row>
    <row r="199" spans="1:10" x14ac:dyDescent="0.25">
      <c r="A199" t="s">
        <v>10</v>
      </c>
      <c r="B199" t="s">
        <v>879</v>
      </c>
      <c r="C199" t="s">
        <v>12</v>
      </c>
      <c r="D199">
        <v>2322</v>
      </c>
      <c r="E199" t="s">
        <v>25</v>
      </c>
      <c r="F199" t="s">
        <v>26</v>
      </c>
      <c r="G199" t="s">
        <v>27</v>
      </c>
      <c r="H199" t="s">
        <v>16</v>
      </c>
      <c r="I199">
        <v>3.7</v>
      </c>
      <c r="J199">
        <v>3.6</v>
      </c>
    </row>
    <row r="200" spans="1:10" x14ac:dyDescent="0.25">
      <c r="A200" t="s">
        <v>21</v>
      </c>
      <c r="B200" t="s">
        <v>879</v>
      </c>
      <c r="C200" t="s">
        <v>12</v>
      </c>
      <c r="D200">
        <v>22</v>
      </c>
      <c r="E200" t="s">
        <v>60</v>
      </c>
      <c r="F200" t="s">
        <v>61</v>
      </c>
      <c r="G200" t="s">
        <v>62</v>
      </c>
      <c r="H200" t="s">
        <v>63</v>
      </c>
      <c r="I200">
        <v>5.9</v>
      </c>
      <c r="J200">
        <v>6.7</v>
      </c>
    </row>
    <row r="201" spans="1:10" x14ac:dyDescent="0.25">
      <c r="A201" t="s">
        <v>21</v>
      </c>
      <c r="B201" t="s">
        <v>879</v>
      </c>
      <c r="C201" t="s">
        <v>12</v>
      </c>
      <c r="D201">
        <v>2322</v>
      </c>
      <c r="E201" t="s">
        <v>60</v>
      </c>
      <c r="F201" t="s">
        <v>61</v>
      </c>
      <c r="G201" t="s">
        <v>62</v>
      </c>
      <c r="H201" t="s">
        <v>63</v>
      </c>
      <c r="I201">
        <v>5.9</v>
      </c>
      <c r="J201">
        <v>6.7</v>
      </c>
    </row>
    <row r="202" spans="1:10" x14ac:dyDescent="0.25">
      <c r="A202" t="s">
        <v>17</v>
      </c>
      <c r="B202" t="s">
        <v>880</v>
      </c>
      <c r="C202" t="s">
        <v>12</v>
      </c>
      <c r="D202">
        <v>0</v>
      </c>
      <c r="E202" t="s">
        <v>18</v>
      </c>
      <c r="F202" t="s">
        <v>19</v>
      </c>
      <c r="G202" t="s">
        <v>20</v>
      </c>
      <c r="H202" t="s">
        <v>16</v>
      </c>
    </row>
    <row r="203" spans="1:10" x14ac:dyDescent="0.25">
      <c r="A203" t="s">
        <v>17</v>
      </c>
      <c r="B203" t="s">
        <v>880</v>
      </c>
      <c r="C203" t="s">
        <v>12</v>
      </c>
      <c r="D203">
        <v>0</v>
      </c>
      <c r="E203" t="s">
        <v>53</v>
      </c>
      <c r="F203" t="s">
        <v>54</v>
      </c>
      <c r="G203" t="s">
        <v>55</v>
      </c>
      <c r="H203" t="s">
        <v>16</v>
      </c>
    </row>
    <row r="204" spans="1:10" x14ac:dyDescent="0.25">
      <c r="A204" t="s">
        <v>10</v>
      </c>
      <c r="B204" t="s">
        <v>880</v>
      </c>
      <c r="C204" t="s">
        <v>12</v>
      </c>
      <c r="D204">
        <v>22</v>
      </c>
      <c r="E204" t="s">
        <v>25</v>
      </c>
      <c r="F204" t="s">
        <v>26</v>
      </c>
      <c r="G204" t="s">
        <v>27</v>
      </c>
      <c r="H204" t="s">
        <v>16</v>
      </c>
      <c r="I204">
        <v>3.7</v>
      </c>
      <c r="J204">
        <v>3.6</v>
      </c>
    </row>
    <row r="205" spans="1:10" x14ac:dyDescent="0.25">
      <c r="A205" t="s">
        <v>10</v>
      </c>
      <c r="B205" t="s">
        <v>880</v>
      </c>
      <c r="C205" t="s">
        <v>12</v>
      </c>
      <c r="D205">
        <v>2322</v>
      </c>
      <c r="E205" t="s">
        <v>25</v>
      </c>
      <c r="F205" t="s">
        <v>26</v>
      </c>
      <c r="G205" t="s">
        <v>27</v>
      </c>
      <c r="H205" t="s">
        <v>16</v>
      </c>
      <c r="I205">
        <v>3.7</v>
      </c>
      <c r="J205">
        <v>3.6</v>
      </c>
    </row>
    <row r="206" spans="1:10" x14ac:dyDescent="0.25">
      <c r="A206" t="s">
        <v>21</v>
      </c>
      <c r="B206" t="s">
        <v>880</v>
      </c>
      <c r="C206" t="s">
        <v>12</v>
      </c>
      <c r="D206">
        <v>22</v>
      </c>
      <c r="E206" t="s">
        <v>60</v>
      </c>
      <c r="F206" t="s">
        <v>61</v>
      </c>
      <c r="G206" t="s">
        <v>62</v>
      </c>
      <c r="H206" t="s">
        <v>63</v>
      </c>
      <c r="I206">
        <v>5.9</v>
      </c>
      <c r="J206">
        <v>6.7</v>
      </c>
    </row>
    <row r="207" spans="1:10" x14ac:dyDescent="0.25">
      <c r="A207" t="s">
        <v>21</v>
      </c>
      <c r="B207" t="s">
        <v>880</v>
      </c>
      <c r="C207" t="s">
        <v>12</v>
      </c>
      <c r="D207">
        <v>2322</v>
      </c>
      <c r="E207" t="s">
        <v>60</v>
      </c>
      <c r="F207" t="s">
        <v>61</v>
      </c>
      <c r="G207" t="s">
        <v>62</v>
      </c>
      <c r="H207" t="s">
        <v>63</v>
      </c>
      <c r="I207">
        <v>5.9</v>
      </c>
      <c r="J207">
        <v>6.7</v>
      </c>
    </row>
    <row r="208" spans="1:10" x14ac:dyDescent="0.25">
      <c r="A208" t="s">
        <v>17</v>
      </c>
      <c r="B208" t="s">
        <v>881</v>
      </c>
      <c r="C208" t="s">
        <v>12</v>
      </c>
      <c r="D208">
        <v>0</v>
      </c>
      <c r="E208" t="s">
        <v>18</v>
      </c>
      <c r="F208" t="s">
        <v>19</v>
      </c>
      <c r="G208" t="s">
        <v>20</v>
      </c>
      <c r="H208" t="s">
        <v>16</v>
      </c>
    </row>
    <row r="209" spans="1:10" x14ac:dyDescent="0.25">
      <c r="A209" t="s">
        <v>17</v>
      </c>
      <c r="B209" t="s">
        <v>881</v>
      </c>
      <c r="C209" t="s">
        <v>12</v>
      </c>
      <c r="D209">
        <v>0</v>
      </c>
      <c r="E209" t="s">
        <v>53</v>
      </c>
      <c r="F209" t="s">
        <v>54</v>
      </c>
      <c r="G209" t="s">
        <v>55</v>
      </c>
      <c r="H209" t="s">
        <v>16</v>
      </c>
    </row>
    <row r="210" spans="1:10" x14ac:dyDescent="0.25">
      <c r="A210" t="s">
        <v>10</v>
      </c>
      <c r="B210" t="s">
        <v>881</v>
      </c>
      <c r="C210" t="s">
        <v>12</v>
      </c>
      <c r="D210">
        <v>22</v>
      </c>
      <c r="E210" t="s">
        <v>25</v>
      </c>
      <c r="F210" t="s">
        <v>26</v>
      </c>
      <c r="G210" t="s">
        <v>27</v>
      </c>
      <c r="H210" t="s">
        <v>16</v>
      </c>
      <c r="I210">
        <v>3.7</v>
      </c>
      <c r="J210">
        <v>3.6</v>
      </c>
    </row>
    <row r="211" spans="1:10" x14ac:dyDescent="0.25">
      <c r="A211" t="s">
        <v>10</v>
      </c>
      <c r="B211" t="s">
        <v>881</v>
      </c>
      <c r="C211" t="s">
        <v>12</v>
      </c>
      <c r="D211">
        <v>2322</v>
      </c>
      <c r="E211" t="s">
        <v>25</v>
      </c>
      <c r="F211" t="s">
        <v>26</v>
      </c>
      <c r="G211" t="s">
        <v>27</v>
      </c>
      <c r="H211" t="s">
        <v>16</v>
      </c>
      <c r="I211">
        <v>3.7</v>
      </c>
      <c r="J211">
        <v>3.6</v>
      </c>
    </row>
    <row r="212" spans="1:10" x14ac:dyDescent="0.25">
      <c r="A212" t="s">
        <v>21</v>
      </c>
      <c r="B212" t="s">
        <v>881</v>
      </c>
      <c r="C212" t="s">
        <v>12</v>
      </c>
      <c r="D212">
        <v>22</v>
      </c>
      <c r="E212" t="s">
        <v>60</v>
      </c>
      <c r="F212" t="s">
        <v>61</v>
      </c>
      <c r="G212" t="s">
        <v>62</v>
      </c>
      <c r="H212" t="s">
        <v>63</v>
      </c>
      <c r="I212">
        <v>5.9</v>
      </c>
      <c r="J212">
        <v>6.7</v>
      </c>
    </row>
    <row r="213" spans="1:10" x14ac:dyDescent="0.25">
      <c r="A213" t="s">
        <v>21</v>
      </c>
      <c r="B213" t="s">
        <v>881</v>
      </c>
      <c r="C213" t="s">
        <v>12</v>
      </c>
      <c r="D213">
        <v>2322</v>
      </c>
      <c r="E213" t="s">
        <v>60</v>
      </c>
      <c r="F213" t="s">
        <v>61</v>
      </c>
      <c r="G213" t="s">
        <v>62</v>
      </c>
      <c r="H213" t="s">
        <v>63</v>
      </c>
      <c r="I213">
        <v>5.9</v>
      </c>
      <c r="J213">
        <v>6.7</v>
      </c>
    </row>
    <row r="214" spans="1:10" x14ac:dyDescent="0.25">
      <c r="A214" t="s">
        <v>17</v>
      </c>
      <c r="B214" t="s">
        <v>882</v>
      </c>
      <c r="C214" t="s">
        <v>12</v>
      </c>
      <c r="D214">
        <v>0</v>
      </c>
      <c r="E214" t="s">
        <v>18</v>
      </c>
      <c r="F214" t="s">
        <v>19</v>
      </c>
      <c r="G214" t="s">
        <v>20</v>
      </c>
      <c r="H214" t="s">
        <v>16</v>
      </c>
    </row>
    <row r="215" spans="1:10" x14ac:dyDescent="0.25">
      <c r="A215" t="s">
        <v>17</v>
      </c>
      <c r="B215" t="s">
        <v>882</v>
      </c>
      <c r="C215" t="s">
        <v>12</v>
      </c>
      <c r="D215">
        <v>0</v>
      </c>
      <c r="E215" t="s">
        <v>53</v>
      </c>
      <c r="F215" t="s">
        <v>54</v>
      </c>
      <c r="G215" t="s">
        <v>55</v>
      </c>
      <c r="H215" t="s">
        <v>16</v>
      </c>
    </row>
    <row r="216" spans="1:10" x14ac:dyDescent="0.25">
      <c r="A216" t="s">
        <v>10</v>
      </c>
      <c r="B216" t="s">
        <v>882</v>
      </c>
      <c r="C216" t="s">
        <v>12</v>
      </c>
      <c r="D216">
        <v>22</v>
      </c>
      <c r="E216" t="s">
        <v>25</v>
      </c>
      <c r="F216" t="s">
        <v>26</v>
      </c>
      <c r="G216" t="s">
        <v>27</v>
      </c>
      <c r="H216" t="s">
        <v>16</v>
      </c>
      <c r="I216">
        <v>3.7</v>
      </c>
      <c r="J216">
        <v>3.6</v>
      </c>
    </row>
    <row r="217" spans="1:10" x14ac:dyDescent="0.25">
      <c r="A217" t="s">
        <v>10</v>
      </c>
      <c r="B217" t="s">
        <v>882</v>
      </c>
      <c r="C217" t="s">
        <v>12</v>
      </c>
      <c r="D217">
        <v>2322</v>
      </c>
      <c r="E217" t="s">
        <v>25</v>
      </c>
      <c r="F217" t="s">
        <v>26</v>
      </c>
      <c r="G217" t="s">
        <v>27</v>
      </c>
      <c r="H217" t="s">
        <v>16</v>
      </c>
      <c r="I217">
        <v>3.7</v>
      </c>
      <c r="J217">
        <v>3.6</v>
      </c>
    </row>
    <row r="218" spans="1:10" x14ac:dyDescent="0.25">
      <c r="A218" t="s">
        <v>21</v>
      </c>
      <c r="B218" t="s">
        <v>882</v>
      </c>
      <c r="C218" t="s">
        <v>12</v>
      </c>
      <c r="D218">
        <v>22</v>
      </c>
      <c r="E218" t="s">
        <v>60</v>
      </c>
      <c r="F218" t="s">
        <v>61</v>
      </c>
      <c r="G218" t="s">
        <v>62</v>
      </c>
      <c r="H218" t="s">
        <v>63</v>
      </c>
      <c r="I218">
        <v>5.9</v>
      </c>
      <c r="J218">
        <v>6.7</v>
      </c>
    </row>
    <row r="219" spans="1:10" x14ac:dyDescent="0.25">
      <c r="A219" t="s">
        <v>21</v>
      </c>
      <c r="B219" t="s">
        <v>882</v>
      </c>
      <c r="C219" t="s">
        <v>12</v>
      </c>
      <c r="D219">
        <v>2322</v>
      </c>
      <c r="E219" t="s">
        <v>60</v>
      </c>
      <c r="F219" t="s">
        <v>61</v>
      </c>
      <c r="G219" t="s">
        <v>62</v>
      </c>
      <c r="H219" t="s">
        <v>63</v>
      </c>
      <c r="I219">
        <v>5.9</v>
      </c>
      <c r="J219">
        <v>6.7</v>
      </c>
    </row>
    <row r="220" spans="1:10" x14ac:dyDescent="0.25">
      <c r="A220" t="s">
        <v>17</v>
      </c>
      <c r="B220" t="s">
        <v>883</v>
      </c>
      <c r="C220" t="s">
        <v>12</v>
      </c>
      <c r="D220">
        <v>0</v>
      </c>
      <c r="E220" t="s">
        <v>18</v>
      </c>
      <c r="F220" t="s">
        <v>19</v>
      </c>
      <c r="G220" t="s">
        <v>20</v>
      </c>
      <c r="H220" t="s">
        <v>16</v>
      </c>
    </row>
    <row r="221" spans="1:10" x14ac:dyDescent="0.25">
      <c r="A221" t="s">
        <v>17</v>
      </c>
      <c r="B221" t="s">
        <v>883</v>
      </c>
      <c r="C221" t="s">
        <v>12</v>
      </c>
      <c r="D221">
        <v>0</v>
      </c>
      <c r="E221" t="s">
        <v>53</v>
      </c>
      <c r="F221" t="s">
        <v>54</v>
      </c>
      <c r="G221" t="s">
        <v>55</v>
      </c>
      <c r="H221" t="s">
        <v>16</v>
      </c>
    </row>
    <row r="222" spans="1:10" x14ac:dyDescent="0.25">
      <c r="A222" t="s">
        <v>10</v>
      </c>
      <c r="B222" t="s">
        <v>883</v>
      </c>
      <c r="C222" t="s">
        <v>12</v>
      </c>
      <c r="D222">
        <v>22</v>
      </c>
      <c r="E222" t="s">
        <v>25</v>
      </c>
      <c r="F222" t="s">
        <v>26</v>
      </c>
      <c r="G222" t="s">
        <v>27</v>
      </c>
      <c r="H222" t="s">
        <v>16</v>
      </c>
      <c r="I222">
        <v>3.7</v>
      </c>
      <c r="J222">
        <v>3.6</v>
      </c>
    </row>
    <row r="223" spans="1:10" x14ac:dyDescent="0.25">
      <c r="A223" t="s">
        <v>10</v>
      </c>
      <c r="B223" t="s">
        <v>883</v>
      </c>
      <c r="C223" t="s">
        <v>12</v>
      </c>
      <c r="D223">
        <v>2322</v>
      </c>
      <c r="E223" t="s">
        <v>25</v>
      </c>
      <c r="F223" t="s">
        <v>26</v>
      </c>
      <c r="G223" t="s">
        <v>27</v>
      </c>
      <c r="H223" t="s">
        <v>16</v>
      </c>
      <c r="I223">
        <v>3.7</v>
      </c>
      <c r="J223">
        <v>3.6</v>
      </c>
    </row>
    <row r="224" spans="1:10" x14ac:dyDescent="0.25">
      <c r="A224" t="s">
        <v>21</v>
      </c>
      <c r="B224" t="s">
        <v>883</v>
      </c>
      <c r="C224" t="s">
        <v>12</v>
      </c>
      <c r="D224">
        <v>22</v>
      </c>
      <c r="E224" t="s">
        <v>60</v>
      </c>
      <c r="F224" t="s">
        <v>61</v>
      </c>
      <c r="G224" t="s">
        <v>62</v>
      </c>
      <c r="H224" t="s">
        <v>63</v>
      </c>
      <c r="I224">
        <v>5.9</v>
      </c>
      <c r="J224">
        <v>6.7</v>
      </c>
    </row>
    <row r="225" spans="1:10" x14ac:dyDescent="0.25">
      <c r="A225" t="s">
        <v>21</v>
      </c>
      <c r="B225" t="s">
        <v>883</v>
      </c>
      <c r="C225" t="s">
        <v>12</v>
      </c>
      <c r="D225">
        <v>2322</v>
      </c>
      <c r="E225" t="s">
        <v>60</v>
      </c>
      <c r="F225" t="s">
        <v>61</v>
      </c>
      <c r="G225" t="s">
        <v>62</v>
      </c>
      <c r="H225" t="s">
        <v>63</v>
      </c>
      <c r="I225">
        <v>5.9</v>
      </c>
      <c r="J225">
        <v>6.7</v>
      </c>
    </row>
    <row r="226" spans="1:10" x14ac:dyDescent="0.25">
      <c r="A226" t="s">
        <v>17</v>
      </c>
      <c r="B226" t="s">
        <v>884</v>
      </c>
      <c r="C226" t="s">
        <v>12</v>
      </c>
      <c r="D226">
        <v>0</v>
      </c>
      <c r="E226" t="s">
        <v>18</v>
      </c>
      <c r="F226" t="s">
        <v>19</v>
      </c>
      <c r="G226" t="s">
        <v>20</v>
      </c>
      <c r="H226" t="s">
        <v>16</v>
      </c>
    </row>
    <row r="227" spans="1:10" x14ac:dyDescent="0.25">
      <c r="A227" t="s">
        <v>17</v>
      </c>
      <c r="B227" t="s">
        <v>884</v>
      </c>
      <c r="C227" t="s">
        <v>12</v>
      </c>
      <c r="D227">
        <v>0</v>
      </c>
      <c r="E227" t="s">
        <v>53</v>
      </c>
      <c r="F227" t="s">
        <v>54</v>
      </c>
      <c r="G227" t="s">
        <v>55</v>
      </c>
      <c r="H227" t="s">
        <v>16</v>
      </c>
    </row>
    <row r="228" spans="1:10" x14ac:dyDescent="0.25">
      <c r="A228" t="s">
        <v>10</v>
      </c>
      <c r="B228" t="s">
        <v>884</v>
      </c>
      <c r="C228" t="s">
        <v>12</v>
      </c>
      <c r="D228">
        <v>22</v>
      </c>
      <c r="E228" t="s">
        <v>25</v>
      </c>
      <c r="F228" t="s">
        <v>26</v>
      </c>
      <c r="G228" t="s">
        <v>27</v>
      </c>
      <c r="H228" t="s">
        <v>16</v>
      </c>
      <c r="I228">
        <v>3.7</v>
      </c>
      <c r="J228">
        <v>3.6</v>
      </c>
    </row>
    <row r="229" spans="1:10" x14ac:dyDescent="0.25">
      <c r="A229" t="s">
        <v>10</v>
      </c>
      <c r="B229" t="s">
        <v>884</v>
      </c>
      <c r="C229" t="s">
        <v>12</v>
      </c>
      <c r="D229">
        <v>2322</v>
      </c>
      <c r="E229" t="s">
        <v>25</v>
      </c>
      <c r="F229" t="s">
        <v>26</v>
      </c>
      <c r="G229" t="s">
        <v>27</v>
      </c>
      <c r="H229" t="s">
        <v>16</v>
      </c>
      <c r="I229">
        <v>3.7</v>
      </c>
      <c r="J229">
        <v>3.6</v>
      </c>
    </row>
    <row r="230" spans="1:10" x14ac:dyDescent="0.25">
      <c r="A230" t="s">
        <v>21</v>
      </c>
      <c r="B230" t="s">
        <v>884</v>
      </c>
      <c r="C230" t="s">
        <v>12</v>
      </c>
      <c r="D230">
        <v>22</v>
      </c>
      <c r="E230" t="s">
        <v>60</v>
      </c>
      <c r="F230" t="s">
        <v>61</v>
      </c>
      <c r="G230" t="s">
        <v>62</v>
      </c>
      <c r="H230" t="s">
        <v>63</v>
      </c>
      <c r="I230">
        <v>5.9</v>
      </c>
      <c r="J230">
        <v>6.7</v>
      </c>
    </row>
    <row r="231" spans="1:10" x14ac:dyDescent="0.25">
      <c r="A231" t="s">
        <v>21</v>
      </c>
      <c r="B231" t="s">
        <v>884</v>
      </c>
      <c r="C231" t="s">
        <v>12</v>
      </c>
      <c r="D231">
        <v>2322</v>
      </c>
      <c r="E231" t="s">
        <v>60</v>
      </c>
      <c r="F231" t="s">
        <v>61</v>
      </c>
      <c r="G231" t="s">
        <v>62</v>
      </c>
      <c r="H231" t="s">
        <v>63</v>
      </c>
      <c r="I231">
        <v>5.9</v>
      </c>
      <c r="J231">
        <v>6.7</v>
      </c>
    </row>
    <row r="232" spans="1:10" x14ac:dyDescent="0.25">
      <c r="A232" t="s">
        <v>17</v>
      </c>
      <c r="B232" t="s">
        <v>885</v>
      </c>
      <c r="C232" t="s">
        <v>12</v>
      </c>
      <c r="D232">
        <v>0</v>
      </c>
      <c r="E232" t="s">
        <v>18</v>
      </c>
      <c r="F232" t="s">
        <v>19</v>
      </c>
      <c r="G232" t="s">
        <v>20</v>
      </c>
      <c r="H232" t="s">
        <v>16</v>
      </c>
    </row>
    <row r="233" spans="1:10" x14ac:dyDescent="0.25">
      <c r="A233" t="s">
        <v>17</v>
      </c>
      <c r="B233" t="s">
        <v>885</v>
      </c>
      <c r="C233" t="s">
        <v>12</v>
      </c>
      <c r="D233">
        <v>0</v>
      </c>
      <c r="E233" t="s">
        <v>53</v>
      </c>
      <c r="F233" t="s">
        <v>54</v>
      </c>
      <c r="G233" t="s">
        <v>55</v>
      </c>
      <c r="H233" t="s">
        <v>16</v>
      </c>
    </row>
    <row r="234" spans="1:10" x14ac:dyDescent="0.25">
      <c r="A234" t="s">
        <v>10</v>
      </c>
      <c r="B234" t="s">
        <v>885</v>
      </c>
      <c r="C234" t="s">
        <v>12</v>
      </c>
      <c r="D234">
        <v>22</v>
      </c>
      <c r="E234" t="s">
        <v>25</v>
      </c>
      <c r="F234" t="s">
        <v>26</v>
      </c>
      <c r="G234" t="s">
        <v>27</v>
      </c>
      <c r="H234" t="s">
        <v>16</v>
      </c>
      <c r="I234">
        <v>3.7</v>
      </c>
      <c r="J234">
        <v>3.6</v>
      </c>
    </row>
    <row r="235" spans="1:10" x14ac:dyDescent="0.25">
      <c r="A235" t="s">
        <v>10</v>
      </c>
      <c r="B235" t="s">
        <v>885</v>
      </c>
      <c r="C235" t="s">
        <v>12</v>
      </c>
      <c r="D235">
        <v>2322</v>
      </c>
      <c r="E235" t="s">
        <v>25</v>
      </c>
      <c r="F235" t="s">
        <v>26</v>
      </c>
      <c r="G235" t="s">
        <v>27</v>
      </c>
      <c r="H235" t="s">
        <v>16</v>
      </c>
      <c r="I235">
        <v>3.7</v>
      </c>
      <c r="J235">
        <v>3.6</v>
      </c>
    </row>
    <row r="236" spans="1:10" x14ac:dyDescent="0.25">
      <c r="A236" t="s">
        <v>21</v>
      </c>
      <c r="B236" t="s">
        <v>885</v>
      </c>
      <c r="C236" t="s">
        <v>12</v>
      </c>
      <c r="D236">
        <v>22</v>
      </c>
      <c r="E236" t="s">
        <v>60</v>
      </c>
      <c r="F236" t="s">
        <v>61</v>
      </c>
      <c r="G236" t="s">
        <v>62</v>
      </c>
      <c r="H236" t="s">
        <v>63</v>
      </c>
      <c r="I236">
        <v>5.9</v>
      </c>
      <c r="J236">
        <v>6.7</v>
      </c>
    </row>
    <row r="237" spans="1:10" x14ac:dyDescent="0.25">
      <c r="A237" t="s">
        <v>21</v>
      </c>
      <c r="B237" t="s">
        <v>885</v>
      </c>
      <c r="C237" t="s">
        <v>12</v>
      </c>
      <c r="D237">
        <v>2322</v>
      </c>
      <c r="E237" t="s">
        <v>60</v>
      </c>
      <c r="F237" t="s">
        <v>61</v>
      </c>
      <c r="G237" t="s">
        <v>62</v>
      </c>
      <c r="H237" t="s">
        <v>63</v>
      </c>
      <c r="I237">
        <v>5.9</v>
      </c>
      <c r="J237">
        <v>6.7</v>
      </c>
    </row>
    <row r="238" spans="1:10" x14ac:dyDescent="0.25">
      <c r="A238" t="s">
        <v>17</v>
      </c>
      <c r="B238" t="s">
        <v>886</v>
      </c>
      <c r="C238" t="s">
        <v>12</v>
      </c>
      <c r="D238">
        <v>0</v>
      </c>
      <c r="E238" t="s">
        <v>18</v>
      </c>
      <c r="F238" t="s">
        <v>19</v>
      </c>
      <c r="G238" t="s">
        <v>20</v>
      </c>
      <c r="H238" t="s">
        <v>16</v>
      </c>
    </row>
    <row r="239" spans="1:10" x14ac:dyDescent="0.25">
      <c r="A239" t="s">
        <v>17</v>
      </c>
      <c r="B239" t="s">
        <v>886</v>
      </c>
      <c r="C239" t="s">
        <v>12</v>
      </c>
      <c r="D239">
        <v>0</v>
      </c>
      <c r="E239" t="s">
        <v>53</v>
      </c>
      <c r="F239" t="s">
        <v>54</v>
      </c>
      <c r="G239" t="s">
        <v>55</v>
      </c>
      <c r="H239" t="s">
        <v>16</v>
      </c>
    </row>
    <row r="240" spans="1:10" x14ac:dyDescent="0.25">
      <c r="A240" t="s">
        <v>10</v>
      </c>
      <c r="B240" t="s">
        <v>886</v>
      </c>
      <c r="C240" t="s">
        <v>12</v>
      </c>
      <c r="D240">
        <v>22</v>
      </c>
      <c r="E240" t="s">
        <v>25</v>
      </c>
      <c r="F240" t="s">
        <v>26</v>
      </c>
      <c r="G240" t="s">
        <v>27</v>
      </c>
      <c r="H240" t="s">
        <v>16</v>
      </c>
      <c r="I240">
        <v>3.7</v>
      </c>
      <c r="J240">
        <v>3.6</v>
      </c>
    </row>
    <row r="241" spans="1:10" x14ac:dyDescent="0.25">
      <c r="A241" t="s">
        <v>10</v>
      </c>
      <c r="B241" t="s">
        <v>886</v>
      </c>
      <c r="C241" t="s">
        <v>12</v>
      </c>
      <c r="D241">
        <v>2322</v>
      </c>
      <c r="E241" t="s">
        <v>25</v>
      </c>
      <c r="F241" t="s">
        <v>26</v>
      </c>
      <c r="G241" t="s">
        <v>27</v>
      </c>
      <c r="H241" t="s">
        <v>16</v>
      </c>
      <c r="I241">
        <v>3.7</v>
      </c>
      <c r="J241">
        <v>3.6</v>
      </c>
    </row>
    <row r="242" spans="1:10" x14ac:dyDescent="0.25">
      <c r="A242" t="s">
        <v>21</v>
      </c>
      <c r="B242" t="s">
        <v>886</v>
      </c>
      <c r="C242" t="s">
        <v>12</v>
      </c>
      <c r="D242">
        <v>22</v>
      </c>
      <c r="E242" t="s">
        <v>60</v>
      </c>
      <c r="F242" t="s">
        <v>61</v>
      </c>
      <c r="G242" t="s">
        <v>62</v>
      </c>
      <c r="H242" t="s">
        <v>63</v>
      </c>
      <c r="I242">
        <v>5.9</v>
      </c>
      <c r="J242">
        <v>6.7</v>
      </c>
    </row>
    <row r="243" spans="1:10" x14ac:dyDescent="0.25">
      <c r="A243" t="s">
        <v>21</v>
      </c>
      <c r="B243" t="s">
        <v>886</v>
      </c>
      <c r="C243" t="s">
        <v>12</v>
      </c>
      <c r="D243">
        <v>2322</v>
      </c>
      <c r="E243" t="s">
        <v>60</v>
      </c>
      <c r="F243" t="s">
        <v>61</v>
      </c>
      <c r="G243" t="s">
        <v>62</v>
      </c>
      <c r="H243" t="s">
        <v>63</v>
      </c>
      <c r="I243">
        <v>5.9</v>
      </c>
      <c r="J243">
        <v>6.7</v>
      </c>
    </row>
    <row r="244" spans="1:10" x14ac:dyDescent="0.25">
      <c r="A244" t="s">
        <v>17</v>
      </c>
      <c r="B244" t="s">
        <v>887</v>
      </c>
      <c r="C244" t="s">
        <v>12</v>
      </c>
      <c r="D244">
        <v>0</v>
      </c>
      <c r="E244" t="s">
        <v>18</v>
      </c>
      <c r="F244" t="s">
        <v>19</v>
      </c>
      <c r="G244" t="s">
        <v>20</v>
      </c>
      <c r="H244" t="s">
        <v>16</v>
      </c>
    </row>
    <row r="245" spans="1:10" x14ac:dyDescent="0.25">
      <c r="A245" t="s">
        <v>17</v>
      </c>
      <c r="B245" t="s">
        <v>887</v>
      </c>
      <c r="C245" t="s">
        <v>12</v>
      </c>
      <c r="D245">
        <v>0</v>
      </c>
      <c r="E245" t="s">
        <v>53</v>
      </c>
      <c r="F245" t="s">
        <v>54</v>
      </c>
      <c r="G245" t="s">
        <v>55</v>
      </c>
      <c r="H245" t="s">
        <v>16</v>
      </c>
    </row>
    <row r="246" spans="1:10" x14ac:dyDescent="0.25">
      <c r="A246" t="s">
        <v>10</v>
      </c>
      <c r="B246" t="s">
        <v>887</v>
      </c>
      <c r="C246" t="s">
        <v>12</v>
      </c>
      <c r="D246">
        <v>22</v>
      </c>
      <c r="E246" t="s">
        <v>25</v>
      </c>
      <c r="F246" t="s">
        <v>26</v>
      </c>
      <c r="G246" t="s">
        <v>27</v>
      </c>
      <c r="H246" t="s">
        <v>16</v>
      </c>
      <c r="I246">
        <v>3.7</v>
      </c>
      <c r="J246">
        <v>3.6</v>
      </c>
    </row>
    <row r="247" spans="1:10" x14ac:dyDescent="0.25">
      <c r="A247" t="s">
        <v>10</v>
      </c>
      <c r="B247" t="s">
        <v>887</v>
      </c>
      <c r="C247" t="s">
        <v>12</v>
      </c>
      <c r="D247">
        <v>2322</v>
      </c>
      <c r="E247" t="s">
        <v>25</v>
      </c>
      <c r="F247" t="s">
        <v>26</v>
      </c>
      <c r="G247" t="s">
        <v>27</v>
      </c>
      <c r="H247" t="s">
        <v>16</v>
      </c>
      <c r="I247">
        <v>3.7</v>
      </c>
      <c r="J247">
        <v>3.6</v>
      </c>
    </row>
    <row r="248" spans="1:10" x14ac:dyDescent="0.25">
      <c r="A248" t="s">
        <v>21</v>
      </c>
      <c r="B248" t="s">
        <v>887</v>
      </c>
      <c r="C248" t="s">
        <v>12</v>
      </c>
      <c r="D248">
        <v>22</v>
      </c>
      <c r="E248" t="s">
        <v>60</v>
      </c>
      <c r="F248" t="s">
        <v>61</v>
      </c>
      <c r="G248" t="s">
        <v>62</v>
      </c>
      <c r="H248" t="s">
        <v>63</v>
      </c>
      <c r="I248">
        <v>5.9</v>
      </c>
      <c r="J248">
        <v>6.7</v>
      </c>
    </row>
    <row r="249" spans="1:10" x14ac:dyDescent="0.25">
      <c r="A249" t="s">
        <v>21</v>
      </c>
      <c r="B249" t="s">
        <v>887</v>
      </c>
      <c r="C249" t="s">
        <v>12</v>
      </c>
      <c r="D249">
        <v>2322</v>
      </c>
      <c r="E249" t="s">
        <v>60</v>
      </c>
      <c r="F249" t="s">
        <v>61</v>
      </c>
      <c r="G249" t="s">
        <v>62</v>
      </c>
      <c r="H249" t="s">
        <v>63</v>
      </c>
      <c r="I249">
        <v>5.9</v>
      </c>
      <c r="J249">
        <v>6.7</v>
      </c>
    </row>
    <row r="250" spans="1:10" x14ac:dyDescent="0.25">
      <c r="A250" t="s">
        <v>17</v>
      </c>
      <c r="B250" t="s">
        <v>888</v>
      </c>
      <c r="C250" t="s">
        <v>12</v>
      </c>
      <c r="D250">
        <v>0</v>
      </c>
      <c r="E250" t="s">
        <v>18</v>
      </c>
      <c r="F250" t="s">
        <v>19</v>
      </c>
      <c r="G250" t="s">
        <v>20</v>
      </c>
      <c r="H250" t="s">
        <v>16</v>
      </c>
    </row>
    <row r="251" spans="1:10" x14ac:dyDescent="0.25">
      <c r="A251" t="s">
        <v>17</v>
      </c>
      <c r="B251" t="s">
        <v>888</v>
      </c>
      <c r="C251" t="s">
        <v>12</v>
      </c>
      <c r="D251">
        <v>0</v>
      </c>
      <c r="E251" t="s">
        <v>53</v>
      </c>
      <c r="F251" t="s">
        <v>54</v>
      </c>
      <c r="G251" t="s">
        <v>55</v>
      </c>
      <c r="H251" t="s">
        <v>16</v>
      </c>
    </row>
    <row r="252" spans="1:10" x14ac:dyDescent="0.25">
      <c r="A252" t="s">
        <v>10</v>
      </c>
      <c r="B252" t="s">
        <v>888</v>
      </c>
      <c r="C252" t="s">
        <v>12</v>
      </c>
      <c r="D252">
        <v>22</v>
      </c>
      <c r="E252" t="s">
        <v>25</v>
      </c>
      <c r="F252" t="s">
        <v>26</v>
      </c>
      <c r="G252" t="s">
        <v>27</v>
      </c>
      <c r="H252" t="s">
        <v>16</v>
      </c>
      <c r="I252">
        <v>3.7</v>
      </c>
      <c r="J252">
        <v>3.6</v>
      </c>
    </row>
    <row r="253" spans="1:10" x14ac:dyDescent="0.25">
      <c r="A253" t="s">
        <v>10</v>
      </c>
      <c r="B253" t="s">
        <v>888</v>
      </c>
      <c r="C253" t="s">
        <v>12</v>
      </c>
      <c r="D253">
        <v>2322</v>
      </c>
      <c r="E253" t="s">
        <v>25</v>
      </c>
      <c r="F253" t="s">
        <v>26</v>
      </c>
      <c r="G253" t="s">
        <v>27</v>
      </c>
      <c r="H253" t="s">
        <v>16</v>
      </c>
      <c r="I253">
        <v>3.7</v>
      </c>
      <c r="J253">
        <v>3.6</v>
      </c>
    </row>
    <row r="254" spans="1:10" x14ac:dyDescent="0.25">
      <c r="A254" t="s">
        <v>21</v>
      </c>
      <c r="B254" t="s">
        <v>888</v>
      </c>
      <c r="C254" t="s">
        <v>12</v>
      </c>
      <c r="D254">
        <v>22</v>
      </c>
      <c r="E254" t="s">
        <v>60</v>
      </c>
      <c r="F254" t="s">
        <v>61</v>
      </c>
      <c r="G254" t="s">
        <v>62</v>
      </c>
      <c r="H254" t="s">
        <v>63</v>
      </c>
      <c r="I254">
        <v>5.9</v>
      </c>
      <c r="J254">
        <v>6.7</v>
      </c>
    </row>
    <row r="255" spans="1:10" x14ac:dyDescent="0.25">
      <c r="A255" t="s">
        <v>21</v>
      </c>
      <c r="B255" t="s">
        <v>888</v>
      </c>
      <c r="C255" t="s">
        <v>12</v>
      </c>
      <c r="D255">
        <v>2322</v>
      </c>
      <c r="E255" t="s">
        <v>60</v>
      </c>
      <c r="F255" t="s">
        <v>61</v>
      </c>
      <c r="G255" t="s">
        <v>62</v>
      </c>
      <c r="H255" t="s">
        <v>63</v>
      </c>
      <c r="I255">
        <v>5.9</v>
      </c>
      <c r="J255">
        <v>6.7</v>
      </c>
    </row>
    <row r="256" spans="1:10" x14ac:dyDescent="0.25">
      <c r="A256" t="s">
        <v>17</v>
      </c>
      <c r="B256" t="s">
        <v>889</v>
      </c>
      <c r="C256" t="s">
        <v>12</v>
      </c>
      <c r="D256">
        <v>0</v>
      </c>
      <c r="E256" t="s">
        <v>18</v>
      </c>
      <c r="F256" t="s">
        <v>19</v>
      </c>
      <c r="G256" t="s">
        <v>20</v>
      </c>
      <c r="H256" t="s">
        <v>16</v>
      </c>
    </row>
    <row r="257" spans="1:10" x14ac:dyDescent="0.25">
      <c r="A257" t="s">
        <v>21</v>
      </c>
      <c r="B257" t="s">
        <v>889</v>
      </c>
      <c r="C257" t="s">
        <v>12</v>
      </c>
      <c r="D257">
        <v>443</v>
      </c>
      <c r="E257" t="s">
        <v>47</v>
      </c>
      <c r="F257" t="s">
        <v>48</v>
      </c>
      <c r="G257" t="s">
        <v>49</v>
      </c>
      <c r="H257" t="s">
        <v>50</v>
      </c>
      <c r="I257">
        <v>6.5</v>
      </c>
    </row>
    <row r="258" spans="1:10" x14ac:dyDescent="0.25">
      <c r="A258" t="s">
        <v>21</v>
      </c>
      <c r="B258" t="s">
        <v>889</v>
      </c>
      <c r="C258" t="s">
        <v>12</v>
      </c>
      <c r="D258">
        <v>4001</v>
      </c>
      <c r="E258" t="s">
        <v>47</v>
      </c>
      <c r="F258" t="s">
        <v>48</v>
      </c>
      <c r="G258" t="s">
        <v>49</v>
      </c>
      <c r="H258" t="s">
        <v>50</v>
      </c>
      <c r="I258">
        <v>6.5</v>
      </c>
    </row>
    <row r="259" spans="1:10" x14ac:dyDescent="0.25">
      <c r="A259" t="s">
        <v>21</v>
      </c>
      <c r="B259" t="s">
        <v>889</v>
      </c>
      <c r="C259" t="s">
        <v>12</v>
      </c>
      <c r="D259">
        <v>443</v>
      </c>
      <c r="E259" t="s">
        <v>51</v>
      </c>
      <c r="F259" t="s">
        <v>52</v>
      </c>
      <c r="G259" t="s">
        <v>49</v>
      </c>
      <c r="H259" t="s">
        <v>16</v>
      </c>
      <c r="I259">
        <v>6.5</v>
      </c>
    </row>
    <row r="260" spans="1:10" x14ac:dyDescent="0.25">
      <c r="A260" t="s">
        <v>21</v>
      </c>
      <c r="B260" t="s">
        <v>889</v>
      </c>
      <c r="C260" t="s">
        <v>12</v>
      </c>
      <c r="D260">
        <v>4001</v>
      </c>
      <c r="E260" t="s">
        <v>51</v>
      </c>
      <c r="F260" t="s">
        <v>52</v>
      </c>
      <c r="G260" t="s">
        <v>49</v>
      </c>
      <c r="H260" t="s">
        <v>16</v>
      </c>
      <c r="I260">
        <v>6.5</v>
      </c>
    </row>
    <row r="261" spans="1:10" x14ac:dyDescent="0.25">
      <c r="A261" t="s">
        <v>21</v>
      </c>
      <c r="B261" t="s">
        <v>889</v>
      </c>
      <c r="C261" t="s">
        <v>12</v>
      </c>
      <c r="D261">
        <v>4001</v>
      </c>
      <c r="E261" t="s">
        <v>173</v>
      </c>
      <c r="F261" t="s">
        <v>174</v>
      </c>
      <c r="G261" t="s">
        <v>175</v>
      </c>
      <c r="H261" t="s">
        <v>176</v>
      </c>
      <c r="I261">
        <v>6.5</v>
      </c>
    </row>
    <row r="262" spans="1:10" x14ac:dyDescent="0.25">
      <c r="A262" t="s">
        <v>17</v>
      </c>
      <c r="B262" t="s">
        <v>890</v>
      </c>
      <c r="C262" t="s">
        <v>12</v>
      </c>
      <c r="D262">
        <v>0</v>
      </c>
      <c r="E262" t="s">
        <v>18</v>
      </c>
      <c r="F262" t="s">
        <v>19</v>
      </c>
      <c r="G262" t="s">
        <v>20</v>
      </c>
      <c r="H262" t="s">
        <v>16</v>
      </c>
    </row>
    <row r="263" spans="1:10" x14ac:dyDescent="0.25">
      <c r="A263" t="s">
        <v>17</v>
      </c>
      <c r="B263" t="s">
        <v>890</v>
      </c>
      <c r="C263" t="s">
        <v>12</v>
      </c>
      <c r="D263">
        <v>0</v>
      </c>
      <c r="E263" t="s">
        <v>53</v>
      </c>
      <c r="F263" t="s">
        <v>54</v>
      </c>
      <c r="G263" t="s">
        <v>55</v>
      </c>
      <c r="H263" t="s">
        <v>16</v>
      </c>
    </row>
    <row r="264" spans="1:10" x14ac:dyDescent="0.25">
      <c r="A264" t="s">
        <v>10</v>
      </c>
      <c r="B264" t="s">
        <v>890</v>
      </c>
      <c r="C264" t="s">
        <v>12</v>
      </c>
      <c r="D264">
        <v>22</v>
      </c>
      <c r="E264" t="s">
        <v>25</v>
      </c>
      <c r="F264" t="s">
        <v>26</v>
      </c>
      <c r="G264" t="s">
        <v>27</v>
      </c>
      <c r="H264" t="s">
        <v>16</v>
      </c>
      <c r="I264">
        <v>3.7</v>
      </c>
      <c r="J264">
        <v>3.6</v>
      </c>
    </row>
    <row r="265" spans="1:10" x14ac:dyDescent="0.25">
      <c r="A265" t="s">
        <v>10</v>
      </c>
      <c r="B265" t="s">
        <v>890</v>
      </c>
      <c r="C265" t="s">
        <v>12</v>
      </c>
      <c r="D265">
        <v>2322</v>
      </c>
      <c r="E265" t="s">
        <v>25</v>
      </c>
      <c r="F265" t="s">
        <v>26</v>
      </c>
      <c r="G265" t="s">
        <v>27</v>
      </c>
      <c r="H265" t="s">
        <v>16</v>
      </c>
      <c r="I265">
        <v>3.7</v>
      </c>
      <c r="J265">
        <v>3.6</v>
      </c>
    </row>
    <row r="266" spans="1:10" x14ac:dyDescent="0.25">
      <c r="A266" t="s">
        <v>21</v>
      </c>
      <c r="B266" t="s">
        <v>890</v>
      </c>
      <c r="C266" t="s">
        <v>12</v>
      </c>
      <c r="D266">
        <v>22</v>
      </c>
      <c r="E266" t="s">
        <v>60</v>
      </c>
      <c r="F266" t="s">
        <v>61</v>
      </c>
      <c r="G266" t="s">
        <v>62</v>
      </c>
      <c r="H266" t="s">
        <v>63</v>
      </c>
      <c r="I266">
        <v>5.9</v>
      </c>
      <c r="J266">
        <v>6.7</v>
      </c>
    </row>
    <row r="267" spans="1:10" x14ac:dyDescent="0.25">
      <c r="A267" t="s">
        <v>21</v>
      </c>
      <c r="B267" t="s">
        <v>890</v>
      </c>
      <c r="C267" t="s">
        <v>12</v>
      </c>
      <c r="D267">
        <v>2322</v>
      </c>
      <c r="E267" t="s">
        <v>60</v>
      </c>
      <c r="F267" t="s">
        <v>61</v>
      </c>
      <c r="G267" t="s">
        <v>62</v>
      </c>
      <c r="H267" t="s">
        <v>63</v>
      </c>
      <c r="I267">
        <v>5.9</v>
      </c>
      <c r="J267">
        <v>6.7</v>
      </c>
    </row>
    <row r="268" spans="1:10" x14ac:dyDescent="0.25">
      <c r="A268" t="s">
        <v>17</v>
      </c>
      <c r="B268" t="s">
        <v>891</v>
      </c>
      <c r="C268" t="s">
        <v>12</v>
      </c>
      <c r="D268">
        <v>0</v>
      </c>
      <c r="E268" t="s">
        <v>18</v>
      </c>
      <c r="F268" t="s">
        <v>19</v>
      </c>
      <c r="G268" t="s">
        <v>20</v>
      </c>
      <c r="H268" t="s">
        <v>16</v>
      </c>
    </row>
    <row r="269" spans="1:10" x14ac:dyDescent="0.25">
      <c r="A269" t="s">
        <v>17</v>
      </c>
      <c r="B269" t="s">
        <v>891</v>
      </c>
      <c r="C269" t="s">
        <v>12</v>
      </c>
      <c r="D269">
        <v>0</v>
      </c>
      <c r="E269" t="s">
        <v>53</v>
      </c>
      <c r="F269" t="s">
        <v>54</v>
      </c>
      <c r="G269" t="s">
        <v>55</v>
      </c>
      <c r="H269" t="s">
        <v>16</v>
      </c>
    </row>
    <row r="270" spans="1:10" x14ac:dyDescent="0.25">
      <c r="A270" t="s">
        <v>10</v>
      </c>
      <c r="B270" t="s">
        <v>891</v>
      </c>
      <c r="C270" t="s">
        <v>12</v>
      </c>
      <c r="D270">
        <v>22</v>
      </c>
      <c r="E270" t="s">
        <v>25</v>
      </c>
      <c r="F270" t="s">
        <v>26</v>
      </c>
      <c r="G270" t="s">
        <v>27</v>
      </c>
      <c r="H270" t="s">
        <v>16</v>
      </c>
      <c r="I270">
        <v>3.7</v>
      </c>
      <c r="J270">
        <v>3.6</v>
      </c>
    </row>
    <row r="271" spans="1:10" x14ac:dyDescent="0.25">
      <c r="A271" t="s">
        <v>10</v>
      </c>
      <c r="B271" t="s">
        <v>891</v>
      </c>
      <c r="C271" t="s">
        <v>12</v>
      </c>
      <c r="D271">
        <v>2322</v>
      </c>
      <c r="E271" t="s">
        <v>25</v>
      </c>
      <c r="F271" t="s">
        <v>26</v>
      </c>
      <c r="G271" t="s">
        <v>27</v>
      </c>
      <c r="H271" t="s">
        <v>16</v>
      </c>
      <c r="I271">
        <v>3.7</v>
      </c>
      <c r="J271">
        <v>3.6</v>
      </c>
    </row>
    <row r="272" spans="1:10" x14ac:dyDescent="0.25">
      <c r="A272" t="s">
        <v>21</v>
      </c>
      <c r="B272" t="s">
        <v>891</v>
      </c>
      <c r="C272" t="s">
        <v>12</v>
      </c>
      <c r="D272">
        <v>22</v>
      </c>
      <c r="E272" t="s">
        <v>60</v>
      </c>
      <c r="F272" t="s">
        <v>61</v>
      </c>
      <c r="G272" t="s">
        <v>62</v>
      </c>
      <c r="H272" t="s">
        <v>63</v>
      </c>
      <c r="I272">
        <v>5.9</v>
      </c>
      <c r="J272">
        <v>6.7</v>
      </c>
    </row>
    <row r="273" spans="1:10" x14ac:dyDescent="0.25">
      <c r="A273" t="s">
        <v>21</v>
      </c>
      <c r="B273" t="s">
        <v>891</v>
      </c>
      <c r="C273" t="s">
        <v>12</v>
      </c>
      <c r="D273">
        <v>2322</v>
      </c>
      <c r="E273" t="s">
        <v>60</v>
      </c>
      <c r="F273" t="s">
        <v>61</v>
      </c>
      <c r="G273" t="s">
        <v>62</v>
      </c>
      <c r="H273" t="s">
        <v>63</v>
      </c>
      <c r="I273">
        <v>5.9</v>
      </c>
      <c r="J273">
        <v>6.7</v>
      </c>
    </row>
    <row r="274" spans="1:10" x14ac:dyDescent="0.25">
      <c r="A274" t="s">
        <v>17</v>
      </c>
      <c r="B274" t="s">
        <v>892</v>
      </c>
      <c r="C274" t="s">
        <v>12</v>
      </c>
      <c r="D274">
        <v>0</v>
      </c>
      <c r="E274" t="s">
        <v>18</v>
      </c>
      <c r="F274" t="s">
        <v>19</v>
      </c>
      <c r="G274" t="s">
        <v>20</v>
      </c>
      <c r="H274" t="s">
        <v>16</v>
      </c>
    </row>
    <row r="275" spans="1:10" x14ac:dyDescent="0.25">
      <c r="A275" t="s">
        <v>17</v>
      </c>
      <c r="B275" t="s">
        <v>892</v>
      </c>
      <c r="C275" t="s">
        <v>12</v>
      </c>
      <c r="D275">
        <v>0</v>
      </c>
      <c r="E275" t="s">
        <v>53</v>
      </c>
      <c r="F275" t="s">
        <v>54</v>
      </c>
      <c r="G275" t="s">
        <v>55</v>
      </c>
      <c r="H275" t="s">
        <v>16</v>
      </c>
    </row>
    <row r="276" spans="1:10" x14ac:dyDescent="0.25">
      <c r="A276" t="s">
        <v>10</v>
      </c>
      <c r="B276" t="s">
        <v>892</v>
      </c>
      <c r="C276" t="s">
        <v>12</v>
      </c>
      <c r="D276">
        <v>22</v>
      </c>
      <c r="E276" t="s">
        <v>25</v>
      </c>
      <c r="F276" t="s">
        <v>26</v>
      </c>
      <c r="G276" t="s">
        <v>27</v>
      </c>
      <c r="H276" t="s">
        <v>16</v>
      </c>
      <c r="I276">
        <v>3.7</v>
      </c>
      <c r="J276">
        <v>3.6</v>
      </c>
    </row>
    <row r="277" spans="1:10" x14ac:dyDescent="0.25">
      <c r="A277" t="s">
        <v>10</v>
      </c>
      <c r="B277" t="s">
        <v>892</v>
      </c>
      <c r="C277" t="s">
        <v>12</v>
      </c>
      <c r="D277">
        <v>2322</v>
      </c>
      <c r="E277" t="s">
        <v>25</v>
      </c>
      <c r="F277" t="s">
        <v>26</v>
      </c>
      <c r="G277" t="s">
        <v>27</v>
      </c>
      <c r="H277" t="s">
        <v>16</v>
      </c>
      <c r="I277">
        <v>3.7</v>
      </c>
      <c r="J277">
        <v>3.6</v>
      </c>
    </row>
    <row r="278" spans="1:10" x14ac:dyDescent="0.25">
      <c r="A278" t="s">
        <v>21</v>
      </c>
      <c r="B278" t="s">
        <v>892</v>
      </c>
      <c r="C278" t="s">
        <v>12</v>
      </c>
      <c r="D278">
        <v>22</v>
      </c>
      <c r="E278" t="s">
        <v>60</v>
      </c>
      <c r="F278" t="s">
        <v>61</v>
      </c>
      <c r="G278" t="s">
        <v>62</v>
      </c>
      <c r="H278" t="s">
        <v>63</v>
      </c>
      <c r="I278">
        <v>5.9</v>
      </c>
      <c r="J278">
        <v>6.7</v>
      </c>
    </row>
    <row r="279" spans="1:10" x14ac:dyDescent="0.25">
      <c r="A279" t="s">
        <v>21</v>
      </c>
      <c r="B279" t="s">
        <v>892</v>
      </c>
      <c r="C279" t="s">
        <v>12</v>
      </c>
      <c r="D279">
        <v>2322</v>
      </c>
      <c r="E279" t="s">
        <v>60</v>
      </c>
      <c r="F279" t="s">
        <v>61</v>
      </c>
      <c r="G279" t="s">
        <v>62</v>
      </c>
      <c r="H279" t="s">
        <v>63</v>
      </c>
      <c r="I279">
        <v>5.9</v>
      </c>
      <c r="J279">
        <v>6.7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232A5-0D4C-4CA7-A61D-86397C9C1835}">
  <dimension ref="A1:J116"/>
  <sheetViews>
    <sheetView workbookViewId="0">
      <selection activeCell="A2" sqref="A2:J134"/>
    </sheetView>
  </sheetViews>
  <sheetFormatPr defaultRowHeight="15" x14ac:dyDescent="0.25"/>
  <cols>
    <col min="1" max="1" width="8.140625" bestFit="1" customWidth="1"/>
    <col min="2" max="2" width="12.7109375" bestFit="1" customWidth="1"/>
    <col min="3" max="3" width="10.85546875" bestFit="1" customWidth="1"/>
    <col min="4" max="4" width="7" bestFit="1" customWidth="1"/>
    <col min="5" max="5" width="66" bestFit="1" customWidth="1"/>
    <col min="6" max="7" width="81.140625" bestFit="1" customWidth="1"/>
    <col min="8" max="8" width="68.5703125" bestFit="1" customWidth="1"/>
    <col min="9" max="9" width="22.7109375" bestFit="1" customWidth="1"/>
    <col min="10" max="10" width="12.42578125" bestFit="1" customWidth="1"/>
  </cols>
  <sheetData>
    <row r="1" spans="1:10" x14ac:dyDescent="0.25">
      <c r="A1" t="s">
        <v>0</v>
      </c>
      <c r="B1" t="s">
        <v>1</v>
      </c>
      <c r="C1" t="s">
        <v>2</v>
      </c>
      <c r="D1" t="s">
        <v>3</v>
      </c>
      <c r="E1" t="s">
        <v>4</v>
      </c>
      <c r="F1" t="s">
        <v>5</v>
      </c>
      <c r="G1" t="s">
        <v>6</v>
      </c>
      <c r="H1" t="s">
        <v>7</v>
      </c>
      <c r="I1" t="s">
        <v>8</v>
      </c>
      <c r="J1" t="s">
        <v>9</v>
      </c>
    </row>
    <row r="2" spans="1:10" x14ac:dyDescent="0.25">
      <c r="A2" t="s">
        <v>17</v>
      </c>
      <c r="B2" t="s">
        <v>830</v>
      </c>
      <c r="C2" t="s">
        <v>12</v>
      </c>
      <c r="D2">
        <v>0</v>
      </c>
      <c r="E2" t="s">
        <v>225</v>
      </c>
      <c r="F2" t="s">
        <v>226</v>
      </c>
      <c r="G2" t="s">
        <v>20</v>
      </c>
      <c r="H2" t="s">
        <v>16</v>
      </c>
    </row>
    <row r="3" spans="1:10" x14ac:dyDescent="0.25">
      <c r="A3" t="s">
        <v>17</v>
      </c>
      <c r="B3" t="s">
        <v>830</v>
      </c>
      <c r="C3" t="s">
        <v>12</v>
      </c>
      <c r="D3">
        <v>0</v>
      </c>
      <c r="E3" t="s">
        <v>18</v>
      </c>
      <c r="F3" t="s">
        <v>19</v>
      </c>
      <c r="G3" t="s">
        <v>20</v>
      </c>
      <c r="H3" t="s">
        <v>16</v>
      </c>
    </row>
    <row r="4" spans="1:10" x14ac:dyDescent="0.25">
      <c r="A4" t="s">
        <v>42</v>
      </c>
      <c r="B4" t="s">
        <v>830</v>
      </c>
      <c r="C4" t="s">
        <v>43</v>
      </c>
      <c r="D4">
        <v>161</v>
      </c>
      <c r="E4" t="s">
        <v>44</v>
      </c>
      <c r="F4" t="s">
        <v>45</v>
      </c>
      <c r="G4" t="s">
        <v>46</v>
      </c>
      <c r="H4" t="s">
        <v>16</v>
      </c>
      <c r="J4">
        <v>5.2</v>
      </c>
    </row>
    <row r="5" spans="1:10" x14ac:dyDescent="0.25">
      <c r="A5" t="s">
        <v>21</v>
      </c>
      <c r="B5" t="s">
        <v>830</v>
      </c>
      <c r="C5" t="s">
        <v>12</v>
      </c>
      <c r="D5">
        <v>443</v>
      </c>
      <c r="E5" t="s">
        <v>47</v>
      </c>
      <c r="F5" t="s">
        <v>48</v>
      </c>
      <c r="G5" t="s">
        <v>49</v>
      </c>
      <c r="H5" t="s">
        <v>50</v>
      </c>
      <c r="I5">
        <v>6.5</v>
      </c>
    </row>
    <row r="6" spans="1:10" x14ac:dyDescent="0.25">
      <c r="A6" t="s">
        <v>21</v>
      </c>
      <c r="B6" t="s">
        <v>830</v>
      </c>
      <c r="C6" t="s">
        <v>12</v>
      </c>
      <c r="D6">
        <v>443</v>
      </c>
      <c r="E6" t="s">
        <v>51</v>
      </c>
      <c r="F6" t="s">
        <v>52</v>
      </c>
      <c r="G6" t="s">
        <v>49</v>
      </c>
      <c r="H6" t="s">
        <v>16</v>
      </c>
      <c r="I6">
        <v>6.5</v>
      </c>
    </row>
    <row r="7" spans="1:10" x14ac:dyDescent="0.25">
      <c r="A7" t="s">
        <v>17</v>
      </c>
      <c r="B7" t="s">
        <v>830</v>
      </c>
      <c r="C7" t="s">
        <v>12</v>
      </c>
      <c r="D7">
        <v>0</v>
      </c>
      <c r="E7" t="s">
        <v>53</v>
      </c>
      <c r="F7" t="s">
        <v>54</v>
      </c>
      <c r="G7" t="s">
        <v>55</v>
      </c>
      <c r="H7" t="s">
        <v>16</v>
      </c>
    </row>
    <row r="8" spans="1:10" x14ac:dyDescent="0.25">
      <c r="A8" t="s">
        <v>21</v>
      </c>
      <c r="B8" t="s">
        <v>830</v>
      </c>
      <c r="C8" t="s">
        <v>43</v>
      </c>
      <c r="D8">
        <v>161</v>
      </c>
      <c r="E8" t="s">
        <v>56</v>
      </c>
      <c r="F8" t="s">
        <v>57</v>
      </c>
      <c r="G8" t="s">
        <v>58</v>
      </c>
      <c r="H8" t="s">
        <v>59</v>
      </c>
      <c r="J8">
        <v>3.6</v>
      </c>
    </row>
    <row r="9" spans="1:10" x14ac:dyDescent="0.25">
      <c r="A9" t="s">
        <v>17</v>
      </c>
      <c r="B9" t="s">
        <v>830</v>
      </c>
      <c r="C9" t="s">
        <v>12</v>
      </c>
      <c r="D9">
        <v>22</v>
      </c>
      <c r="E9" t="s">
        <v>217</v>
      </c>
      <c r="F9" t="s">
        <v>218</v>
      </c>
      <c r="G9" t="s">
        <v>20</v>
      </c>
      <c r="H9" t="s">
        <v>219</v>
      </c>
    </row>
    <row r="10" spans="1:10" x14ac:dyDescent="0.25">
      <c r="A10" t="s">
        <v>21</v>
      </c>
      <c r="B10" t="s">
        <v>830</v>
      </c>
      <c r="C10" t="s">
        <v>12</v>
      </c>
      <c r="D10">
        <v>22</v>
      </c>
      <c r="E10" t="s">
        <v>60</v>
      </c>
      <c r="F10" t="s">
        <v>61</v>
      </c>
      <c r="G10" t="s">
        <v>62</v>
      </c>
      <c r="H10" t="s">
        <v>63</v>
      </c>
      <c r="I10">
        <v>5.9</v>
      </c>
      <c r="J10">
        <v>6.7</v>
      </c>
    </row>
    <row r="11" spans="1:10" x14ac:dyDescent="0.25">
      <c r="A11" t="s">
        <v>17</v>
      </c>
      <c r="B11" t="s">
        <v>831</v>
      </c>
      <c r="C11" t="s">
        <v>12</v>
      </c>
      <c r="D11">
        <v>0</v>
      </c>
      <c r="E11" t="s">
        <v>225</v>
      </c>
      <c r="F11" t="s">
        <v>226</v>
      </c>
      <c r="G11" t="s">
        <v>20</v>
      </c>
      <c r="H11" t="s">
        <v>16</v>
      </c>
    </row>
    <row r="12" spans="1:10" x14ac:dyDescent="0.25">
      <c r="A12" t="s">
        <v>17</v>
      </c>
      <c r="B12" t="s">
        <v>831</v>
      </c>
      <c r="C12" t="s">
        <v>12</v>
      </c>
      <c r="D12">
        <v>0</v>
      </c>
      <c r="E12" t="s">
        <v>18</v>
      </c>
      <c r="F12" t="s">
        <v>19</v>
      </c>
      <c r="G12" t="s">
        <v>20</v>
      </c>
      <c r="H12" t="s">
        <v>16</v>
      </c>
    </row>
    <row r="13" spans="1:10" x14ac:dyDescent="0.25">
      <c r="A13" t="s">
        <v>17</v>
      </c>
      <c r="B13" t="s">
        <v>832</v>
      </c>
      <c r="C13" t="s">
        <v>12</v>
      </c>
      <c r="D13">
        <v>23</v>
      </c>
      <c r="E13" t="s">
        <v>13</v>
      </c>
      <c r="F13" t="s">
        <v>14</v>
      </c>
      <c r="G13" t="s">
        <v>15</v>
      </c>
      <c r="H13" t="s">
        <v>16</v>
      </c>
    </row>
    <row r="14" spans="1:10" x14ac:dyDescent="0.25">
      <c r="A14" t="s">
        <v>17</v>
      </c>
      <c r="B14" t="s">
        <v>832</v>
      </c>
      <c r="C14" t="s">
        <v>12</v>
      </c>
      <c r="D14">
        <v>0</v>
      </c>
      <c r="E14" t="s">
        <v>18</v>
      </c>
      <c r="F14" t="s">
        <v>19</v>
      </c>
      <c r="G14" t="s">
        <v>20</v>
      </c>
      <c r="H14" t="s">
        <v>16</v>
      </c>
    </row>
    <row r="15" spans="1:10" x14ac:dyDescent="0.25">
      <c r="A15" t="s">
        <v>21</v>
      </c>
      <c r="B15" t="s">
        <v>832</v>
      </c>
      <c r="C15" t="s">
        <v>12</v>
      </c>
      <c r="D15">
        <v>23</v>
      </c>
      <c r="E15" t="s">
        <v>22</v>
      </c>
      <c r="F15" t="s">
        <v>23</v>
      </c>
      <c r="G15" t="s">
        <v>24</v>
      </c>
      <c r="H15" t="s">
        <v>16</v>
      </c>
      <c r="I15">
        <v>6.5</v>
      </c>
    </row>
    <row r="16" spans="1:10" x14ac:dyDescent="0.25">
      <c r="A16" t="s">
        <v>10</v>
      </c>
      <c r="B16" t="s">
        <v>832</v>
      </c>
      <c r="C16" t="s">
        <v>12</v>
      </c>
      <c r="D16">
        <v>22</v>
      </c>
      <c r="E16" t="s">
        <v>25</v>
      </c>
      <c r="F16" t="s">
        <v>26</v>
      </c>
      <c r="G16" t="s">
        <v>27</v>
      </c>
      <c r="H16" t="s">
        <v>16</v>
      </c>
      <c r="I16">
        <v>3.7</v>
      </c>
      <c r="J16">
        <v>3.6</v>
      </c>
    </row>
    <row r="17" spans="1:10" x14ac:dyDescent="0.25">
      <c r="A17" t="s">
        <v>10</v>
      </c>
      <c r="B17" t="s">
        <v>832</v>
      </c>
      <c r="C17" t="s">
        <v>12</v>
      </c>
      <c r="D17">
        <v>22</v>
      </c>
      <c r="E17" t="s">
        <v>28</v>
      </c>
      <c r="F17" t="s">
        <v>29</v>
      </c>
      <c r="G17" t="s">
        <v>30</v>
      </c>
      <c r="H17" t="s">
        <v>16</v>
      </c>
    </row>
    <row r="18" spans="1:10" x14ac:dyDescent="0.25">
      <c r="A18" t="s">
        <v>17</v>
      </c>
      <c r="B18" t="s">
        <v>833</v>
      </c>
      <c r="C18" t="s">
        <v>12</v>
      </c>
      <c r="D18">
        <v>23</v>
      </c>
      <c r="E18" t="s">
        <v>13</v>
      </c>
      <c r="F18" t="s">
        <v>14</v>
      </c>
      <c r="G18" t="s">
        <v>15</v>
      </c>
      <c r="H18" t="s">
        <v>16</v>
      </c>
    </row>
    <row r="19" spans="1:10" x14ac:dyDescent="0.25">
      <c r="A19" t="s">
        <v>17</v>
      </c>
      <c r="B19" t="s">
        <v>833</v>
      </c>
      <c r="C19" t="s">
        <v>12</v>
      </c>
      <c r="D19">
        <v>0</v>
      </c>
      <c r="E19" t="s">
        <v>18</v>
      </c>
      <c r="F19" t="s">
        <v>19</v>
      </c>
      <c r="G19" t="s">
        <v>20</v>
      </c>
      <c r="H19" t="s">
        <v>16</v>
      </c>
    </row>
    <row r="20" spans="1:10" x14ac:dyDescent="0.25">
      <c r="A20" t="s">
        <v>10</v>
      </c>
      <c r="B20" t="s">
        <v>833</v>
      </c>
      <c r="C20" t="s">
        <v>12</v>
      </c>
      <c r="D20">
        <v>80</v>
      </c>
      <c r="E20" t="s">
        <v>571</v>
      </c>
      <c r="F20" t="s">
        <v>572</v>
      </c>
      <c r="G20" t="s">
        <v>573</v>
      </c>
      <c r="H20" t="s">
        <v>16</v>
      </c>
    </row>
    <row r="21" spans="1:10" x14ac:dyDescent="0.25">
      <c r="A21" t="s">
        <v>10</v>
      </c>
      <c r="B21" t="s">
        <v>833</v>
      </c>
      <c r="C21" t="s">
        <v>12</v>
      </c>
      <c r="D21">
        <v>21</v>
      </c>
      <c r="E21" t="s">
        <v>636</v>
      </c>
      <c r="F21" t="s">
        <v>637</v>
      </c>
      <c r="G21" t="s">
        <v>638</v>
      </c>
      <c r="H21" t="s">
        <v>16</v>
      </c>
    </row>
    <row r="22" spans="1:10" x14ac:dyDescent="0.25">
      <c r="A22" t="s">
        <v>10</v>
      </c>
      <c r="B22" t="s">
        <v>833</v>
      </c>
      <c r="C22" t="s">
        <v>12</v>
      </c>
      <c r="D22">
        <v>80</v>
      </c>
      <c r="E22" t="s">
        <v>164</v>
      </c>
      <c r="F22" t="s">
        <v>165</v>
      </c>
      <c r="G22" t="s">
        <v>166</v>
      </c>
      <c r="H22" t="s">
        <v>16</v>
      </c>
    </row>
    <row r="23" spans="1:10" x14ac:dyDescent="0.25">
      <c r="A23" t="s">
        <v>21</v>
      </c>
      <c r="B23" t="s">
        <v>833</v>
      </c>
      <c r="C23" t="s">
        <v>12</v>
      </c>
      <c r="D23">
        <v>23</v>
      </c>
      <c r="E23" t="s">
        <v>22</v>
      </c>
      <c r="F23" t="s">
        <v>23</v>
      </c>
      <c r="G23" t="s">
        <v>24</v>
      </c>
      <c r="H23" t="s">
        <v>16</v>
      </c>
      <c r="I23">
        <v>6.5</v>
      </c>
    </row>
    <row r="24" spans="1:10" x14ac:dyDescent="0.25">
      <c r="A24" t="s">
        <v>10</v>
      </c>
      <c r="B24" t="s">
        <v>833</v>
      </c>
      <c r="C24" t="s">
        <v>12</v>
      </c>
      <c r="D24">
        <v>22</v>
      </c>
      <c r="E24" t="s">
        <v>25</v>
      </c>
      <c r="F24" t="s">
        <v>26</v>
      </c>
      <c r="G24" t="s">
        <v>27</v>
      </c>
      <c r="H24" t="s">
        <v>16</v>
      </c>
      <c r="I24">
        <v>3.7</v>
      </c>
      <c r="J24">
        <v>3.6</v>
      </c>
    </row>
    <row r="25" spans="1:10" x14ac:dyDescent="0.25">
      <c r="A25" t="s">
        <v>10</v>
      </c>
      <c r="B25" t="s">
        <v>833</v>
      </c>
      <c r="C25" t="s">
        <v>12</v>
      </c>
      <c r="D25">
        <v>22</v>
      </c>
      <c r="E25" t="s">
        <v>28</v>
      </c>
      <c r="F25" t="s">
        <v>29</v>
      </c>
      <c r="G25" t="s">
        <v>30</v>
      </c>
      <c r="H25" t="s">
        <v>16</v>
      </c>
    </row>
    <row r="26" spans="1:10" x14ac:dyDescent="0.25">
      <c r="A26" t="s">
        <v>10</v>
      </c>
      <c r="B26" t="s">
        <v>833</v>
      </c>
      <c r="C26" t="s">
        <v>12</v>
      </c>
      <c r="D26">
        <v>22</v>
      </c>
      <c r="E26" t="s">
        <v>649</v>
      </c>
      <c r="F26" t="s">
        <v>650</v>
      </c>
      <c r="G26" t="s">
        <v>651</v>
      </c>
      <c r="H26" t="s">
        <v>652</v>
      </c>
      <c r="I26">
        <v>3.7</v>
      </c>
    </row>
    <row r="27" spans="1:10" x14ac:dyDescent="0.25">
      <c r="A27" t="s">
        <v>17</v>
      </c>
      <c r="B27" t="s">
        <v>834</v>
      </c>
      <c r="C27" t="s">
        <v>12</v>
      </c>
      <c r="D27">
        <v>23</v>
      </c>
      <c r="E27" t="s">
        <v>13</v>
      </c>
      <c r="F27" t="s">
        <v>14</v>
      </c>
      <c r="G27" t="s">
        <v>15</v>
      </c>
      <c r="H27" t="s">
        <v>16</v>
      </c>
    </row>
    <row r="28" spans="1:10" x14ac:dyDescent="0.25">
      <c r="A28" t="s">
        <v>17</v>
      </c>
      <c r="B28" t="s">
        <v>834</v>
      </c>
      <c r="C28" t="s">
        <v>12</v>
      </c>
      <c r="D28">
        <v>0</v>
      </c>
      <c r="E28" t="s">
        <v>18</v>
      </c>
      <c r="F28" t="s">
        <v>19</v>
      </c>
      <c r="G28" t="s">
        <v>20</v>
      </c>
      <c r="H28" t="s">
        <v>16</v>
      </c>
    </row>
    <row r="29" spans="1:10" x14ac:dyDescent="0.25">
      <c r="A29" t="s">
        <v>10</v>
      </c>
      <c r="B29" t="s">
        <v>834</v>
      </c>
      <c r="C29" t="s">
        <v>12</v>
      </c>
      <c r="D29">
        <v>80</v>
      </c>
      <c r="E29" t="s">
        <v>571</v>
      </c>
      <c r="F29" t="s">
        <v>572</v>
      </c>
      <c r="G29" t="s">
        <v>573</v>
      </c>
      <c r="H29" t="s">
        <v>16</v>
      </c>
    </row>
    <row r="30" spans="1:10" x14ac:dyDescent="0.25">
      <c r="A30" t="s">
        <v>10</v>
      </c>
      <c r="B30" t="s">
        <v>834</v>
      </c>
      <c r="C30" t="s">
        <v>12</v>
      </c>
      <c r="D30">
        <v>21</v>
      </c>
      <c r="E30" t="s">
        <v>636</v>
      </c>
      <c r="F30" t="s">
        <v>637</v>
      </c>
      <c r="G30" t="s">
        <v>638</v>
      </c>
      <c r="H30" t="s">
        <v>16</v>
      </c>
    </row>
    <row r="31" spans="1:10" x14ac:dyDescent="0.25">
      <c r="A31" t="s">
        <v>10</v>
      </c>
      <c r="B31" t="s">
        <v>834</v>
      </c>
      <c r="C31" t="s">
        <v>12</v>
      </c>
      <c r="D31">
        <v>80</v>
      </c>
      <c r="E31" t="s">
        <v>164</v>
      </c>
      <c r="F31" t="s">
        <v>165</v>
      </c>
      <c r="G31" t="s">
        <v>166</v>
      </c>
      <c r="H31" t="s">
        <v>16</v>
      </c>
    </row>
    <row r="32" spans="1:10" x14ac:dyDescent="0.25">
      <c r="A32" t="s">
        <v>21</v>
      </c>
      <c r="B32" t="s">
        <v>834</v>
      </c>
      <c r="C32" t="s">
        <v>12</v>
      </c>
      <c r="D32">
        <v>23</v>
      </c>
      <c r="E32" t="s">
        <v>22</v>
      </c>
      <c r="F32" t="s">
        <v>23</v>
      </c>
      <c r="G32" t="s">
        <v>24</v>
      </c>
      <c r="H32" t="s">
        <v>16</v>
      </c>
      <c r="I32">
        <v>6.5</v>
      </c>
    </row>
    <row r="33" spans="1:10" x14ac:dyDescent="0.25">
      <c r="A33" t="s">
        <v>10</v>
      </c>
      <c r="B33" t="s">
        <v>834</v>
      </c>
      <c r="C33" t="s">
        <v>12</v>
      </c>
      <c r="D33">
        <v>22</v>
      </c>
      <c r="E33" t="s">
        <v>25</v>
      </c>
      <c r="F33" t="s">
        <v>26</v>
      </c>
      <c r="G33" t="s">
        <v>27</v>
      </c>
      <c r="H33" t="s">
        <v>16</v>
      </c>
      <c r="I33">
        <v>3.7</v>
      </c>
      <c r="J33">
        <v>3.6</v>
      </c>
    </row>
    <row r="34" spans="1:10" x14ac:dyDescent="0.25">
      <c r="A34" t="s">
        <v>10</v>
      </c>
      <c r="B34" t="s">
        <v>834</v>
      </c>
      <c r="C34" t="s">
        <v>12</v>
      </c>
      <c r="D34">
        <v>22</v>
      </c>
      <c r="E34" t="s">
        <v>28</v>
      </c>
      <c r="F34" t="s">
        <v>29</v>
      </c>
      <c r="G34" t="s">
        <v>30</v>
      </c>
      <c r="H34" t="s">
        <v>16</v>
      </c>
    </row>
    <row r="35" spans="1:10" x14ac:dyDescent="0.25">
      <c r="A35" t="s">
        <v>10</v>
      </c>
      <c r="B35" t="s">
        <v>834</v>
      </c>
      <c r="C35" t="s">
        <v>12</v>
      </c>
      <c r="D35">
        <v>22</v>
      </c>
      <c r="E35" t="s">
        <v>649</v>
      </c>
      <c r="F35" t="s">
        <v>650</v>
      </c>
      <c r="G35" t="s">
        <v>651</v>
      </c>
      <c r="H35" t="s">
        <v>652</v>
      </c>
      <c r="I35">
        <v>3.7</v>
      </c>
    </row>
    <row r="36" spans="1:10" x14ac:dyDescent="0.25">
      <c r="A36" t="s">
        <v>17</v>
      </c>
      <c r="B36" t="s">
        <v>835</v>
      </c>
      <c r="C36" t="s">
        <v>12</v>
      </c>
      <c r="D36">
        <v>23</v>
      </c>
      <c r="E36" t="s">
        <v>13</v>
      </c>
      <c r="F36" t="s">
        <v>14</v>
      </c>
      <c r="G36" t="s">
        <v>15</v>
      </c>
      <c r="H36" t="s">
        <v>16</v>
      </c>
    </row>
    <row r="37" spans="1:10" x14ac:dyDescent="0.25">
      <c r="A37" t="s">
        <v>17</v>
      </c>
      <c r="B37" t="s">
        <v>835</v>
      </c>
      <c r="C37" t="s">
        <v>12</v>
      </c>
      <c r="D37">
        <v>0</v>
      </c>
      <c r="E37" t="s">
        <v>18</v>
      </c>
      <c r="F37" t="s">
        <v>19</v>
      </c>
      <c r="G37" t="s">
        <v>20</v>
      </c>
      <c r="H37" t="s">
        <v>16</v>
      </c>
    </row>
    <row r="38" spans="1:10" x14ac:dyDescent="0.25">
      <c r="A38" t="s">
        <v>10</v>
      </c>
      <c r="B38" t="s">
        <v>835</v>
      </c>
      <c r="C38" t="s">
        <v>12</v>
      </c>
      <c r="D38">
        <v>80</v>
      </c>
      <c r="E38" t="s">
        <v>571</v>
      </c>
      <c r="F38" t="s">
        <v>572</v>
      </c>
      <c r="G38" t="s">
        <v>573</v>
      </c>
      <c r="H38" t="s">
        <v>16</v>
      </c>
    </row>
    <row r="39" spans="1:10" x14ac:dyDescent="0.25">
      <c r="A39" t="s">
        <v>10</v>
      </c>
      <c r="B39" t="s">
        <v>835</v>
      </c>
      <c r="C39" t="s">
        <v>12</v>
      </c>
      <c r="D39">
        <v>21</v>
      </c>
      <c r="E39" t="s">
        <v>636</v>
      </c>
      <c r="F39" t="s">
        <v>637</v>
      </c>
      <c r="G39" t="s">
        <v>638</v>
      </c>
      <c r="H39" t="s">
        <v>16</v>
      </c>
    </row>
    <row r="40" spans="1:10" x14ac:dyDescent="0.25">
      <c r="A40" t="s">
        <v>42</v>
      </c>
      <c r="B40" t="s">
        <v>835</v>
      </c>
      <c r="C40" t="s">
        <v>43</v>
      </c>
      <c r="D40">
        <v>161</v>
      </c>
      <c r="E40" t="s">
        <v>44</v>
      </c>
      <c r="F40" t="s">
        <v>45</v>
      </c>
      <c r="G40" t="s">
        <v>46</v>
      </c>
      <c r="H40" t="s">
        <v>16</v>
      </c>
      <c r="J40">
        <v>5.2</v>
      </c>
    </row>
    <row r="41" spans="1:10" x14ac:dyDescent="0.25">
      <c r="A41" t="s">
        <v>10</v>
      </c>
      <c r="B41" t="s">
        <v>835</v>
      </c>
      <c r="C41" t="s">
        <v>12</v>
      </c>
      <c r="D41">
        <v>80</v>
      </c>
      <c r="E41" t="s">
        <v>164</v>
      </c>
      <c r="F41" t="s">
        <v>165</v>
      </c>
      <c r="G41" t="s">
        <v>166</v>
      </c>
      <c r="H41" t="s">
        <v>16</v>
      </c>
    </row>
    <row r="42" spans="1:10" x14ac:dyDescent="0.25">
      <c r="A42" t="s">
        <v>21</v>
      </c>
      <c r="B42" t="s">
        <v>835</v>
      </c>
      <c r="C42" t="s">
        <v>12</v>
      </c>
      <c r="D42">
        <v>23</v>
      </c>
      <c r="E42" t="s">
        <v>22</v>
      </c>
      <c r="F42" t="s">
        <v>23</v>
      </c>
      <c r="G42" t="s">
        <v>24</v>
      </c>
      <c r="H42" t="s">
        <v>16</v>
      </c>
      <c r="I42">
        <v>6.5</v>
      </c>
    </row>
    <row r="43" spans="1:10" x14ac:dyDescent="0.25">
      <c r="A43" t="s">
        <v>10</v>
      </c>
      <c r="B43" t="s">
        <v>835</v>
      </c>
      <c r="C43" t="s">
        <v>12</v>
      </c>
      <c r="D43">
        <v>22</v>
      </c>
      <c r="E43" t="s">
        <v>25</v>
      </c>
      <c r="F43" t="s">
        <v>26</v>
      </c>
      <c r="G43" t="s">
        <v>27</v>
      </c>
      <c r="H43" t="s">
        <v>16</v>
      </c>
      <c r="I43">
        <v>3.7</v>
      </c>
      <c r="J43">
        <v>3.6</v>
      </c>
    </row>
    <row r="44" spans="1:10" x14ac:dyDescent="0.25">
      <c r="A44" t="s">
        <v>10</v>
      </c>
      <c r="B44" t="s">
        <v>835</v>
      </c>
      <c r="C44" t="s">
        <v>12</v>
      </c>
      <c r="D44">
        <v>22</v>
      </c>
      <c r="E44" t="s">
        <v>28</v>
      </c>
      <c r="F44" t="s">
        <v>29</v>
      </c>
      <c r="G44" t="s">
        <v>30</v>
      </c>
      <c r="H44" t="s">
        <v>16</v>
      </c>
    </row>
    <row r="45" spans="1:10" x14ac:dyDescent="0.25">
      <c r="A45" t="s">
        <v>10</v>
      </c>
      <c r="B45" t="s">
        <v>835</v>
      </c>
      <c r="C45" t="s">
        <v>12</v>
      </c>
      <c r="D45">
        <v>22</v>
      </c>
      <c r="E45" t="s">
        <v>649</v>
      </c>
      <c r="F45" t="s">
        <v>650</v>
      </c>
      <c r="G45" t="s">
        <v>651</v>
      </c>
      <c r="H45" t="s">
        <v>652</v>
      </c>
      <c r="I45">
        <v>3.7</v>
      </c>
    </row>
    <row r="46" spans="1:10" x14ac:dyDescent="0.25">
      <c r="A46" t="s">
        <v>17</v>
      </c>
      <c r="B46" t="s">
        <v>836</v>
      </c>
      <c r="C46" t="s">
        <v>12</v>
      </c>
      <c r="D46">
        <v>23</v>
      </c>
      <c r="E46" t="s">
        <v>13</v>
      </c>
      <c r="F46" t="s">
        <v>14</v>
      </c>
      <c r="G46" t="s">
        <v>15</v>
      </c>
      <c r="H46" t="s">
        <v>16</v>
      </c>
    </row>
    <row r="47" spans="1:10" x14ac:dyDescent="0.25">
      <c r="A47" t="s">
        <v>17</v>
      </c>
      <c r="B47" t="s">
        <v>836</v>
      </c>
      <c r="C47" t="s">
        <v>12</v>
      </c>
      <c r="D47">
        <v>0</v>
      </c>
      <c r="E47" t="s">
        <v>18</v>
      </c>
      <c r="F47" t="s">
        <v>19</v>
      </c>
      <c r="G47" t="s">
        <v>20</v>
      </c>
      <c r="H47" t="s">
        <v>16</v>
      </c>
    </row>
    <row r="48" spans="1:10" x14ac:dyDescent="0.25">
      <c r="A48" t="s">
        <v>10</v>
      </c>
      <c r="B48" t="s">
        <v>836</v>
      </c>
      <c r="C48" t="s">
        <v>12</v>
      </c>
      <c r="D48">
        <v>80</v>
      </c>
      <c r="E48" t="s">
        <v>571</v>
      </c>
      <c r="F48" t="s">
        <v>572</v>
      </c>
      <c r="G48" t="s">
        <v>573</v>
      </c>
      <c r="H48" t="s">
        <v>16</v>
      </c>
    </row>
    <row r="49" spans="1:10" x14ac:dyDescent="0.25">
      <c r="A49" t="s">
        <v>10</v>
      </c>
      <c r="B49" t="s">
        <v>836</v>
      </c>
      <c r="C49" t="s">
        <v>12</v>
      </c>
      <c r="D49">
        <v>21</v>
      </c>
      <c r="E49" t="s">
        <v>636</v>
      </c>
      <c r="F49" t="s">
        <v>637</v>
      </c>
      <c r="G49" t="s">
        <v>638</v>
      </c>
      <c r="H49" t="s">
        <v>16</v>
      </c>
    </row>
    <row r="50" spans="1:10" x14ac:dyDescent="0.25">
      <c r="A50" t="s">
        <v>42</v>
      </c>
      <c r="B50" t="s">
        <v>836</v>
      </c>
      <c r="C50" t="s">
        <v>43</v>
      </c>
      <c r="D50">
        <v>161</v>
      </c>
      <c r="E50" t="s">
        <v>44</v>
      </c>
      <c r="F50" t="s">
        <v>45</v>
      </c>
      <c r="G50" t="s">
        <v>46</v>
      </c>
      <c r="H50" t="s">
        <v>16</v>
      </c>
      <c r="J50">
        <v>5.2</v>
      </c>
    </row>
    <row r="51" spans="1:10" x14ac:dyDescent="0.25">
      <c r="A51" t="s">
        <v>10</v>
      </c>
      <c r="B51" t="s">
        <v>836</v>
      </c>
      <c r="C51" t="s">
        <v>12</v>
      </c>
      <c r="D51">
        <v>80</v>
      </c>
      <c r="E51" t="s">
        <v>164</v>
      </c>
      <c r="F51" t="s">
        <v>165</v>
      </c>
      <c r="G51" t="s">
        <v>166</v>
      </c>
      <c r="H51" t="s">
        <v>16</v>
      </c>
    </row>
    <row r="52" spans="1:10" x14ac:dyDescent="0.25">
      <c r="A52" t="s">
        <v>21</v>
      </c>
      <c r="B52" t="s">
        <v>836</v>
      </c>
      <c r="C52" t="s">
        <v>12</v>
      </c>
      <c r="D52">
        <v>23</v>
      </c>
      <c r="E52" t="s">
        <v>22</v>
      </c>
      <c r="F52" t="s">
        <v>23</v>
      </c>
      <c r="G52" t="s">
        <v>24</v>
      </c>
      <c r="H52" t="s">
        <v>16</v>
      </c>
      <c r="I52">
        <v>6.5</v>
      </c>
    </row>
    <row r="53" spans="1:10" x14ac:dyDescent="0.25">
      <c r="A53" t="s">
        <v>10</v>
      </c>
      <c r="B53" t="s">
        <v>836</v>
      </c>
      <c r="C53" t="s">
        <v>12</v>
      </c>
      <c r="D53">
        <v>22</v>
      </c>
      <c r="E53" t="s">
        <v>25</v>
      </c>
      <c r="F53" t="s">
        <v>26</v>
      </c>
      <c r="G53" t="s">
        <v>27</v>
      </c>
      <c r="H53" t="s">
        <v>16</v>
      </c>
      <c r="I53">
        <v>3.7</v>
      </c>
      <c r="J53">
        <v>3.6</v>
      </c>
    </row>
    <row r="54" spans="1:10" x14ac:dyDescent="0.25">
      <c r="A54" t="s">
        <v>10</v>
      </c>
      <c r="B54" t="s">
        <v>836</v>
      </c>
      <c r="C54" t="s">
        <v>12</v>
      </c>
      <c r="D54">
        <v>22</v>
      </c>
      <c r="E54" t="s">
        <v>28</v>
      </c>
      <c r="F54" t="s">
        <v>29</v>
      </c>
      <c r="G54" t="s">
        <v>30</v>
      </c>
      <c r="H54" t="s">
        <v>16</v>
      </c>
    </row>
    <row r="55" spans="1:10" x14ac:dyDescent="0.25">
      <c r="A55" t="s">
        <v>10</v>
      </c>
      <c r="B55" t="s">
        <v>836</v>
      </c>
      <c r="C55" t="s">
        <v>12</v>
      </c>
      <c r="D55">
        <v>22</v>
      </c>
      <c r="E55" t="s">
        <v>649</v>
      </c>
      <c r="F55" t="s">
        <v>650</v>
      </c>
      <c r="G55" t="s">
        <v>651</v>
      </c>
      <c r="H55" t="s">
        <v>652</v>
      </c>
      <c r="I55">
        <v>3.7</v>
      </c>
    </row>
    <row r="56" spans="1:10" x14ac:dyDescent="0.25">
      <c r="A56" t="s">
        <v>17</v>
      </c>
      <c r="B56" t="s">
        <v>837</v>
      </c>
      <c r="C56" t="s">
        <v>12</v>
      </c>
      <c r="D56">
        <v>0</v>
      </c>
      <c r="E56" t="s">
        <v>225</v>
      </c>
      <c r="F56" t="s">
        <v>226</v>
      </c>
      <c r="G56" t="s">
        <v>20</v>
      </c>
      <c r="H56" t="s">
        <v>16</v>
      </c>
    </row>
    <row r="57" spans="1:10" x14ac:dyDescent="0.25">
      <c r="A57" t="s">
        <v>17</v>
      </c>
      <c r="B57" t="s">
        <v>837</v>
      </c>
      <c r="C57" t="s">
        <v>12</v>
      </c>
      <c r="D57">
        <v>0</v>
      </c>
      <c r="E57" t="s">
        <v>18</v>
      </c>
      <c r="F57" t="s">
        <v>19</v>
      </c>
      <c r="G57" t="s">
        <v>20</v>
      </c>
      <c r="H57" t="s">
        <v>16</v>
      </c>
    </row>
    <row r="58" spans="1:10" x14ac:dyDescent="0.25">
      <c r="A58" t="s">
        <v>42</v>
      </c>
      <c r="B58" t="s">
        <v>837</v>
      </c>
      <c r="C58" t="s">
        <v>43</v>
      </c>
      <c r="D58">
        <v>161</v>
      </c>
      <c r="E58" t="s">
        <v>44</v>
      </c>
      <c r="F58" t="s">
        <v>45</v>
      </c>
      <c r="G58" t="s">
        <v>46</v>
      </c>
      <c r="H58" t="s">
        <v>16</v>
      </c>
      <c r="J58">
        <v>5.2</v>
      </c>
    </row>
    <row r="59" spans="1:10" x14ac:dyDescent="0.25">
      <c r="A59" t="s">
        <v>21</v>
      </c>
      <c r="B59" t="s">
        <v>837</v>
      </c>
      <c r="C59" t="s">
        <v>12</v>
      </c>
      <c r="D59">
        <v>443</v>
      </c>
      <c r="E59" t="s">
        <v>47</v>
      </c>
      <c r="F59" t="s">
        <v>48</v>
      </c>
      <c r="G59" t="s">
        <v>49</v>
      </c>
      <c r="H59" t="s">
        <v>50</v>
      </c>
      <c r="I59">
        <v>6.5</v>
      </c>
    </row>
    <row r="60" spans="1:10" x14ac:dyDescent="0.25">
      <c r="A60" t="s">
        <v>21</v>
      </c>
      <c r="B60" t="s">
        <v>837</v>
      </c>
      <c r="C60" t="s">
        <v>12</v>
      </c>
      <c r="D60">
        <v>443</v>
      </c>
      <c r="E60" t="s">
        <v>51</v>
      </c>
      <c r="F60" t="s">
        <v>52</v>
      </c>
      <c r="G60" t="s">
        <v>49</v>
      </c>
      <c r="H60" t="s">
        <v>16</v>
      </c>
      <c r="I60">
        <v>6.5</v>
      </c>
    </row>
    <row r="61" spans="1:10" x14ac:dyDescent="0.25">
      <c r="A61" t="s">
        <v>17</v>
      </c>
      <c r="B61" t="s">
        <v>837</v>
      </c>
      <c r="C61" t="s">
        <v>12</v>
      </c>
      <c r="D61">
        <v>0</v>
      </c>
      <c r="E61" t="s">
        <v>53</v>
      </c>
      <c r="F61" t="s">
        <v>54</v>
      </c>
      <c r="G61" t="s">
        <v>55</v>
      </c>
      <c r="H61" t="s">
        <v>16</v>
      </c>
    </row>
    <row r="62" spans="1:10" x14ac:dyDescent="0.25">
      <c r="A62" t="s">
        <v>17</v>
      </c>
      <c r="B62" t="s">
        <v>837</v>
      </c>
      <c r="C62" t="s">
        <v>12</v>
      </c>
      <c r="D62">
        <v>22</v>
      </c>
      <c r="E62" t="s">
        <v>217</v>
      </c>
      <c r="F62" t="s">
        <v>218</v>
      </c>
      <c r="G62" t="s">
        <v>20</v>
      </c>
      <c r="H62" t="s">
        <v>219</v>
      </c>
    </row>
    <row r="63" spans="1:10" x14ac:dyDescent="0.25">
      <c r="A63" t="s">
        <v>21</v>
      </c>
      <c r="B63" t="s">
        <v>837</v>
      </c>
      <c r="C63" t="s">
        <v>12</v>
      </c>
      <c r="D63">
        <v>22</v>
      </c>
      <c r="E63" t="s">
        <v>60</v>
      </c>
      <c r="F63" t="s">
        <v>61</v>
      </c>
      <c r="G63" t="s">
        <v>62</v>
      </c>
      <c r="H63" t="s">
        <v>63</v>
      </c>
      <c r="I63">
        <v>5.9</v>
      </c>
      <c r="J63">
        <v>6.7</v>
      </c>
    </row>
    <row r="64" spans="1:10" x14ac:dyDescent="0.25">
      <c r="A64" t="s">
        <v>17</v>
      </c>
      <c r="B64" t="s">
        <v>838</v>
      </c>
      <c r="C64" t="s">
        <v>12</v>
      </c>
      <c r="D64">
        <v>0</v>
      </c>
      <c r="E64" t="s">
        <v>225</v>
      </c>
      <c r="F64" t="s">
        <v>226</v>
      </c>
      <c r="G64" t="s">
        <v>20</v>
      </c>
      <c r="H64" t="s">
        <v>16</v>
      </c>
    </row>
    <row r="65" spans="1:10" x14ac:dyDescent="0.25">
      <c r="A65" t="s">
        <v>17</v>
      </c>
      <c r="B65" t="s">
        <v>838</v>
      </c>
      <c r="C65" t="s">
        <v>12</v>
      </c>
      <c r="D65">
        <v>0</v>
      </c>
      <c r="E65" t="s">
        <v>18</v>
      </c>
      <c r="F65" t="s">
        <v>19</v>
      </c>
      <c r="G65" t="s">
        <v>20</v>
      </c>
      <c r="H65" t="s">
        <v>16</v>
      </c>
    </row>
    <row r="66" spans="1:10" x14ac:dyDescent="0.25">
      <c r="A66" t="s">
        <v>21</v>
      </c>
      <c r="B66" t="s">
        <v>838</v>
      </c>
      <c r="C66" t="s">
        <v>12</v>
      </c>
      <c r="D66">
        <v>443</v>
      </c>
      <c r="E66" t="s">
        <v>47</v>
      </c>
      <c r="F66" t="s">
        <v>48</v>
      </c>
      <c r="G66" t="s">
        <v>49</v>
      </c>
      <c r="H66" t="s">
        <v>50</v>
      </c>
      <c r="I66">
        <v>6.5</v>
      </c>
    </row>
    <row r="67" spans="1:10" x14ac:dyDescent="0.25">
      <c r="A67" t="s">
        <v>21</v>
      </c>
      <c r="B67" t="s">
        <v>838</v>
      </c>
      <c r="C67" t="s">
        <v>12</v>
      </c>
      <c r="D67">
        <v>443</v>
      </c>
      <c r="E67" t="s">
        <v>51</v>
      </c>
      <c r="F67" t="s">
        <v>52</v>
      </c>
      <c r="G67" t="s">
        <v>49</v>
      </c>
      <c r="H67" t="s">
        <v>16</v>
      </c>
      <c r="I67">
        <v>6.5</v>
      </c>
    </row>
    <row r="68" spans="1:10" x14ac:dyDescent="0.25">
      <c r="A68" t="s">
        <v>17</v>
      </c>
      <c r="B68" t="s">
        <v>838</v>
      </c>
      <c r="C68" t="s">
        <v>12</v>
      </c>
      <c r="D68">
        <v>0</v>
      </c>
      <c r="E68" t="s">
        <v>53</v>
      </c>
      <c r="F68" t="s">
        <v>54</v>
      </c>
      <c r="G68" t="s">
        <v>55</v>
      </c>
      <c r="H68" t="s">
        <v>16</v>
      </c>
    </row>
    <row r="69" spans="1:10" x14ac:dyDescent="0.25">
      <c r="A69" t="s">
        <v>17</v>
      </c>
      <c r="B69" t="s">
        <v>838</v>
      </c>
      <c r="C69" t="s">
        <v>12</v>
      </c>
      <c r="D69">
        <v>22</v>
      </c>
      <c r="E69" t="s">
        <v>217</v>
      </c>
      <c r="F69" t="s">
        <v>218</v>
      </c>
      <c r="G69" t="s">
        <v>20</v>
      </c>
      <c r="H69" t="s">
        <v>219</v>
      </c>
    </row>
    <row r="70" spans="1:10" x14ac:dyDescent="0.25">
      <c r="A70" t="s">
        <v>21</v>
      </c>
      <c r="B70" t="s">
        <v>838</v>
      </c>
      <c r="C70" t="s">
        <v>12</v>
      </c>
      <c r="D70">
        <v>22</v>
      </c>
      <c r="E70" t="s">
        <v>60</v>
      </c>
      <c r="F70" t="s">
        <v>61</v>
      </c>
      <c r="G70" t="s">
        <v>62</v>
      </c>
      <c r="H70" t="s">
        <v>63</v>
      </c>
      <c r="I70">
        <v>5.9</v>
      </c>
      <c r="J70">
        <v>6.7</v>
      </c>
    </row>
    <row r="71" spans="1:10" x14ac:dyDescent="0.25">
      <c r="A71" t="s">
        <v>17</v>
      </c>
      <c r="B71" t="s">
        <v>839</v>
      </c>
      <c r="C71" t="s">
        <v>12</v>
      </c>
      <c r="D71">
        <v>0</v>
      </c>
      <c r="E71" t="s">
        <v>225</v>
      </c>
      <c r="F71" t="s">
        <v>226</v>
      </c>
      <c r="G71" t="s">
        <v>20</v>
      </c>
      <c r="H71" t="s">
        <v>16</v>
      </c>
    </row>
    <row r="72" spans="1:10" x14ac:dyDescent="0.25">
      <c r="A72" t="s">
        <v>17</v>
      </c>
      <c r="B72" t="s">
        <v>839</v>
      </c>
      <c r="C72" t="s">
        <v>12</v>
      </c>
      <c r="D72">
        <v>0</v>
      </c>
      <c r="E72" t="s">
        <v>18</v>
      </c>
      <c r="F72" t="s">
        <v>19</v>
      </c>
      <c r="G72" t="s">
        <v>20</v>
      </c>
      <c r="H72" t="s">
        <v>16</v>
      </c>
    </row>
    <row r="73" spans="1:10" x14ac:dyDescent="0.25">
      <c r="A73" t="s">
        <v>21</v>
      </c>
      <c r="B73" t="s">
        <v>839</v>
      </c>
      <c r="C73" t="s">
        <v>12</v>
      </c>
      <c r="D73">
        <v>443</v>
      </c>
      <c r="E73" t="s">
        <v>47</v>
      </c>
      <c r="F73" t="s">
        <v>48</v>
      </c>
      <c r="G73" t="s">
        <v>49</v>
      </c>
      <c r="H73" t="s">
        <v>50</v>
      </c>
      <c r="I73">
        <v>6.5</v>
      </c>
    </row>
    <row r="74" spans="1:10" x14ac:dyDescent="0.25">
      <c r="A74" t="s">
        <v>21</v>
      </c>
      <c r="B74" t="s">
        <v>839</v>
      </c>
      <c r="C74" t="s">
        <v>12</v>
      </c>
      <c r="D74">
        <v>443</v>
      </c>
      <c r="E74" t="s">
        <v>51</v>
      </c>
      <c r="F74" t="s">
        <v>52</v>
      </c>
      <c r="G74" t="s">
        <v>49</v>
      </c>
      <c r="H74" t="s">
        <v>16</v>
      </c>
      <c r="I74">
        <v>6.5</v>
      </c>
    </row>
    <row r="75" spans="1:10" x14ac:dyDescent="0.25">
      <c r="A75" t="s">
        <v>17</v>
      </c>
      <c r="B75" t="s">
        <v>839</v>
      </c>
      <c r="C75" t="s">
        <v>12</v>
      </c>
      <c r="D75">
        <v>0</v>
      </c>
      <c r="E75" t="s">
        <v>53</v>
      </c>
      <c r="F75" t="s">
        <v>54</v>
      </c>
      <c r="G75" t="s">
        <v>55</v>
      </c>
      <c r="H75" t="s">
        <v>16</v>
      </c>
    </row>
    <row r="76" spans="1:10" x14ac:dyDescent="0.25">
      <c r="A76" t="s">
        <v>17</v>
      </c>
      <c r="B76" t="s">
        <v>839</v>
      </c>
      <c r="C76" t="s">
        <v>12</v>
      </c>
      <c r="D76">
        <v>22</v>
      </c>
      <c r="E76" t="s">
        <v>217</v>
      </c>
      <c r="F76" t="s">
        <v>218</v>
      </c>
      <c r="G76" t="s">
        <v>20</v>
      </c>
      <c r="H76" t="s">
        <v>219</v>
      </c>
    </row>
    <row r="77" spans="1:10" x14ac:dyDescent="0.25">
      <c r="A77" t="s">
        <v>21</v>
      </c>
      <c r="B77" t="s">
        <v>839</v>
      </c>
      <c r="C77" t="s">
        <v>12</v>
      </c>
      <c r="D77">
        <v>22</v>
      </c>
      <c r="E77" t="s">
        <v>60</v>
      </c>
      <c r="F77" t="s">
        <v>61</v>
      </c>
      <c r="G77" t="s">
        <v>62</v>
      </c>
      <c r="H77" t="s">
        <v>63</v>
      </c>
      <c r="I77">
        <v>5.9</v>
      </c>
      <c r="J77">
        <v>6.7</v>
      </c>
    </row>
    <row r="78" spans="1:10" x14ac:dyDescent="0.25">
      <c r="A78" t="s">
        <v>17</v>
      </c>
      <c r="B78" t="s">
        <v>840</v>
      </c>
      <c r="C78" t="s">
        <v>12</v>
      </c>
      <c r="D78">
        <v>0</v>
      </c>
      <c r="E78" t="s">
        <v>225</v>
      </c>
      <c r="F78" t="s">
        <v>226</v>
      </c>
      <c r="G78" t="s">
        <v>20</v>
      </c>
      <c r="H78" t="s">
        <v>16</v>
      </c>
    </row>
    <row r="79" spans="1:10" x14ac:dyDescent="0.25">
      <c r="A79" t="s">
        <v>17</v>
      </c>
      <c r="B79" t="s">
        <v>840</v>
      </c>
      <c r="C79" t="s">
        <v>12</v>
      </c>
      <c r="D79">
        <v>0</v>
      </c>
      <c r="E79" t="s">
        <v>18</v>
      </c>
      <c r="F79" t="s">
        <v>19</v>
      </c>
      <c r="G79" t="s">
        <v>20</v>
      </c>
      <c r="H79" t="s">
        <v>16</v>
      </c>
    </row>
    <row r="80" spans="1:10" x14ac:dyDescent="0.25">
      <c r="A80" t="s">
        <v>21</v>
      </c>
      <c r="B80" t="s">
        <v>840</v>
      </c>
      <c r="C80" t="s">
        <v>12</v>
      </c>
      <c r="D80">
        <v>443</v>
      </c>
      <c r="E80" t="s">
        <v>47</v>
      </c>
      <c r="F80" t="s">
        <v>48</v>
      </c>
      <c r="G80" t="s">
        <v>49</v>
      </c>
      <c r="H80" t="s">
        <v>50</v>
      </c>
      <c r="I80">
        <v>6.5</v>
      </c>
    </row>
    <row r="81" spans="1:10" x14ac:dyDescent="0.25">
      <c r="A81" t="s">
        <v>21</v>
      </c>
      <c r="B81" t="s">
        <v>840</v>
      </c>
      <c r="C81" t="s">
        <v>12</v>
      </c>
      <c r="D81">
        <v>443</v>
      </c>
      <c r="E81" t="s">
        <v>51</v>
      </c>
      <c r="F81" t="s">
        <v>52</v>
      </c>
      <c r="G81" t="s">
        <v>49</v>
      </c>
      <c r="H81" t="s">
        <v>16</v>
      </c>
      <c r="I81">
        <v>6.5</v>
      </c>
    </row>
    <row r="82" spans="1:10" x14ac:dyDescent="0.25">
      <c r="A82" t="s">
        <v>17</v>
      </c>
      <c r="B82" t="s">
        <v>840</v>
      </c>
      <c r="C82" t="s">
        <v>12</v>
      </c>
      <c r="D82">
        <v>0</v>
      </c>
      <c r="E82" t="s">
        <v>53</v>
      </c>
      <c r="F82" t="s">
        <v>54</v>
      </c>
      <c r="G82" t="s">
        <v>55</v>
      </c>
      <c r="H82" t="s">
        <v>16</v>
      </c>
    </row>
    <row r="83" spans="1:10" x14ac:dyDescent="0.25">
      <c r="A83" t="s">
        <v>17</v>
      </c>
      <c r="B83" t="s">
        <v>840</v>
      </c>
      <c r="C83" t="s">
        <v>12</v>
      </c>
      <c r="D83">
        <v>22</v>
      </c>
      <c r="E83" t="s">
        <v>217</v>
      </c>
      <c r="F83" t="s">
        <v>218</v>
      </c>
      <c r="G83" t="s">
        <v>20</v>
      </c>
      <c r="H83" t="s">
        <v>219</v>
      </c>
    </row>
    <row r="84" spans="1:10" x14ac:dyDescent="0.25">
      <c r="A84" t="s">
        <v>21</v>
      </c>
      <c r="B84" t="s">
        <v>840</v>
      </c>
      <c r="C84" t="s">
        <v>12</v>
      </c>
      <c r="D84">
        <v>22</v>
      </c>
      <c r="E84" t="s">
        <v>60</v>
      </c>
      <c r="F84" t="s">
        <v>61</v>
      </c>
      <c r="G84" t="s">
        <v>62</v>
      </c>
      <c r="H84" t="s">
        <v>63</v>
      </c>
      <c r="I84">
        <v>5.9</v>
      </c>
      <c r="J84">
        <v>6.7</v>
      </c>
    </row>
    <row r="85" spans="1:10" x14ac:dyDescent="0.25">
      <c r="A85" t="s">
        <v>17</v>
      </c>
      <c r="B85" t="s">
        <v>841</v>
      </c>
      <c r="C85" t="s">
        <v>12</v>
      </c>
      <c r="D85">
        <v>0</v>
      </c>
      <c r="E85" t="s">
        <v>18</v>
      </c>
      <c r="F85" t="s">
        <v>19</v>
      </c>
      <c r="G85" t="s">
        <v>20</v>
      </c>
      <c r="H85" t="s">
        <v>16</v>
      </c>
    </row>
    <row r="86" spans="1:10" x14ac:dyDescent="0.25">
      <c r="A86" t="s">
        <v>17</v>
      </c>
      <c r="B86" t="s">
        <v>842</v>
      </c>
      <c r="C86" t="s">
        <v>12</v>
      </c>
      <c r="D86">
        <v>0</v>
      </c>
      <c r="E86" t="s">
        <v>225</v>
      </c>
      <c r="F86" t="s">
        <v>226</v>
      </c>
      <c r="G86" t="s">
        <v>20</v>
      </c>
      <c r="H86" t="s">
        <v>16</v>
      </c>
    </row>
    <row r="87" spans="1:10" x14ac:dyDescent="0.25">
      <c r="A87" t="s">
        <v>17</v>
      </c>
      <c r="B87" t="s">
        <v>842</v>
      </c>
      <c r="C87" t="s">
        <v>12</v>
      </c>
      <c r="D87">
        <v>0</v>
      </c>
      <c r="E87" t="s">
        <v>18</v>
      </c>
      <c r="F87" t="s">
        <v>19</v>
      </c>
      <c r="G87" t="s">
        <v>20</v>
      </c>
      <c r="H87" t="s">
        <v>16</v>
      </c>
    </row>
    <row r="88" spans="1:10" x14ac:dyDescent="0.25">
      <c r="A88" t="s">
        <v>21</v>
      </c>
      <c r="B88" t="s">
        <v>842</v>
      </c>
      <c r="C88" t="s">
        <v>12</v>
      </c>
      <c r="D88">
        <v>443</v>
      </c>
      <c r="E88" t="s">
        <v>47</v>
      </c>
      <c r="F88" t="s">
        <v>48</v>
      </c>
      <c r="G88" t="s">
        <v>49</v>
      </c>
      <c r="H88" t="s">
        <v>50</v>
      </c>
      <c r="I88">
        <v>6.5</v>
      </c>
    </row>
    <row r="89" spans="1:10" x14ac:dyDescent="0.25">
      <c r="A89" t="s">
        <v>21</v>
      </c>
      <c r="B89" t="s">
        <v>842</v>
      </c>
      <c r="C89" t="s">
        <v>12</v>
      </c>
      <c r="D89">
        <v>443</v>
      </c>
      <c r="E89" t="s">
        <v>51</v>
      </c>
      <c r="F89" t="s">
        <v>52</v>
      </c>
      <c r="G89" t="s">
        <v>49</v>
      </c>
      <c r="H89" t="s">
        <v>16</v>
      </c>
      <c r="I89">
        <v>6.5</v>
      </c>
    </row>
    <row r="90" spans="1:10" x14ac:dyDescent="0.25">
      <c r="A90" t="s">
        <v>17</v>
      </c>
      <c r="B90" t="s">
        <v>842</v>
      </c>
      <c r="C90" t="s">
        <v>12</v>
      </c>
      <c r="D90">
        <v>0</v>
      </c>
      <c r="E90" t="s">
        <v>53</v>
      </c>
      <c r="F90" t="s">
        <v>54</v>
      </c>
      <c r="G90" t="s">
        <v>55</v>
      </c>
      <c r="H90" t="s">
        <v>16</v>
      </c>
    </row>
    <row r="91" spans="1:10" x14ac:dyDescent="0.25">
      <c r="A91" t="s">
        <v>17</v>
      </c>
      <c r="B91" t="s">
        <v>842</v>
      </c>
      <c r="C91" t="s">
        <v>12</v>
      </c>
      <c r="D91">
        <v>22</v>
      </c>
      <c r="E91" t="s">
        <v>217</v>
      </c>
      <c r="F91" t="s">
        <v>218</v>
      </c>
      <c r="G91" t="s">
        <v>20</v>
      </c>
      <c r="H91" t="s">
        <v>219</v>
      </c>
    </row>
    <row r="92" spans="1:10" x14ac:dyDescent="0.25">
      <c r="A92" t="s">
        <v>21</v>
      </c>
      <c r="B92" t="s">
        <v>842</v>
      </c>
      <c r="C92" t="s">
        <v>12</v>
      </c>
      <c r="D92">
        <v>22</v>
      </c>
      <c r="E92" t="s">
        <v>60</v>
      </c>
      <c r="F92" t="s">
        <v>61</v>
      </c>
      <c r="G92" t="s">
        <v>62</v>
      </c>
      <c r="H92" t="s">
        <v>63</v>
      </c>
      <c r="I92">
        <v>5.9</v>
      </c>
      <c r="J92">
        <v>6.7</v>
      </c>
    </row>
    <row r="93" spans="1:10" x14ac:dyDescent="0.25">
      <c r="A93" t="s">
        <v>17</v>
      </c>
      <c r="B93" t="s">
        <v>843</v>
      </c>
      <c r="C93" t="s">
        <v>12</v>
      </c>
      <c r="D93">
        <v>0</v>
      </c>
      <c r="E93" t="s">
        <v>18</v>
      </c>
      <c r="F93" t="s">
        <v>19</v>
      </c>
      <c r="G93" t="s">
        <v>20</v>
      </c>
      <c r="H93" t="s">
        <v>16</v>
      </c>
    </row>
    <row r="94" spans="1:10" x14ac:dyDescent="0.25">
      <c r="A94" t="s">
        <v>17</v>
      </c>
      <c r="B94" t="s">
        <v>844</v>
      </c>
      <c r="C94" t="s">
        <v>12</v>
      </c>
      <c r="D94">
        <v>0</v>
      </c>
      <c r="E94" t="s">
        <v>225</v>
      </c>
      <c r="F94" t="s">
        <v>226</v>
      </c>
      <c r="G94" t="s">
        <v>20</v>
      </c>
      <c r="H94" t="s">
        <v>16</v>
      </c>
    </row>
    <row r="95" spans="1:10" x14ac:dyDescent="0.25">
      <c r="A95" t="s">
        <v>17</v>
      </c>
      <c r="B95" t="s">
        <v>844</v>
      </c>
      <c r="C95" t="s">
        <v>12</v>
      </c>
      <c r="D95">
        <v>0</v>
      </c>
      <c r="E95" t="s">
        <v>18</v>
      </c>
      <c r="F95" t="s">
        <v>19</v>
      </c>
      <c r="G95" t="s">
        <v>20</v>
      </c>
      <c r="H95" t="s">
        <v>16</v>
      </c>
    </row>
    <row r="96" spans="1:10" x14ac:dyDescent="0.25">
      <c r="A96" t="s">
        <v>21</v>
      </c>
      <c r="B96" t="s">
        <v>844</v>
      </c>
      <c r="C96" t="s">
        <v>12</v>
      </c>
      <c r="D96">
        <v>443</v>
      </c>
      <c r="E96" t="s">
        <v>47</v>
      </c>
      <c r="F96" t="s">
        <v>48</v>
      </c>
      <c r="G96" t="s">
        <v>49</v>
      </c>
      <c r="H96" t="s">
        <v>50</v>
      </c>
      <c r="I96">
        <v>6.5</v>
      </c>
    </row>
    <row r="97" spans="1:10" x14ac:dyDescent="0.25">
      <c r="A97" t="s">
        <v>21</v>
      </c>
      <c r="B97" t="s">
        <v>844</v>
      </c>
      <c r="C97" t="s">
        <v>12</v>
      </c>
      <c r="D97">
        <v>443</v>
      </c>
      <c r="E97" t="s">
        <v>51</v>
      </c>
      <c r="F97" t="s">
        <v>52</v>
      </c>
      <c r="G97" t="s">
        <v>49</v>
      </c>
      <c r="H97" t="s">
        <v>16</v>
      </c>
      <c r="I97">
        <v>6.5</v>
      </c>
    </row>
    <row r="98" spans="1:10" x14ac:dyDescent="0.25">
      <c r="A98" t="s">
        <v>17</v>
      </c>
      <c r="B98" t="s">
        <v>844</v>
      </c>
      <c r="C98" t="s">
        <v>12</v>
      </c>
      <c r="D98">
        <v>0</v>
      </c>
      <c r="E98" t="s">
        <v>53</v>
      </c>
      <c r="F98" t="s">
        <v>54</v>
      </c>
      <c r="G98" t="s">
        <v>55</v>
      </c>
      <c r="H98" t="s">
        <v>16</v>
      </c>
    </row>
    <row r="99" spans="1:10" x14ac:dyDescent="0.25">
      <c r="A99" t="s">
        <v>17</v>
      </c>
      <c r="B99" t="s">
        <v>844</v>
      </c>
      <c r="C99" t="s">
        <v>12</v>
      </c>
      <c r="D99">
        <v>22</v>
      </c>
      <c r="E99" t="s">
        <v>217</v>
      </c>
      <c r="F99" t="s">
        <v>218</v>
      </c>
      <c r="G99" t="s">
        <v>20</v>
      </c>
      <c r="H99" t="s">
        <v>219</v>
      </c>
    </row>
    <row r="100" spans="1:10" x14ac:dyDescent="0.25">
      <c r="A100" t="s">
        <v>21</v>
      </c>
      <c r="B100" t="s">
        <v>844</v>
      </c>
      <c r="C100" t="s">
        <v>12</v>
      </c>
      <c r="D100">
        <v>22</v>
      </c>
      <c r="E100" t="s">
        <v>60</v>
      </c>
      <c r="F100" t="s">
        <v>61</v>
      </c>
      <c r="G100" t="s">
        <v>62</v>
      </c>
      <c r="H100" t="s">
        <v>63</v>
      </c>
      <c r="I100">
        <v>5.9</v>
      </c>
      <c r="J100">
        <v>6.7</v>
      </c>
    </row>
    <row r="101" spans="1:10" x14ac:dyDescent="0.25">
      <c r="A101" t="s">
        <v>17</v>
      </c>
      <c r="B101" t="s">
        <v>845</v>
      </c>
      <c r="C101" t="s">
        <v>12</v>
      </c>
      <c r="D101">
        <v>0</v>
      </c>
      <c r="E101" t="s">
        <v>225</v>
      </c>
      <c r="F101" t="s">
        <v>226</v>
      </c>
      <c r="G101" t="s">
        <v>20</v>
      </c>
      <c r="H101" t="s">
        <v>16</v>
      </c>
    </row>
    <row r="102" spans="1:10" x14ac:dyDescent="0.25">
      <c r="A102" t="s">
        <v>17</v>
      </c>
      <c r="B102" t="s">
        <v>845</v>
      </c>
      <c r="C102" t="s">
        <v>12</v>
      </c>
      <c r="D102">
        <v>0</v>
      </c>
      <c r="E102" t="s">
        <v>18</v>
      </c>
      <c r="F102" t="s">
        <v>19</v>
      </c>
      <c r="G102" t="s">
        <v>20</v>
      </c>
      <c r="H102" t="s">
        <v>16</v>
      </c>
    </row>
    <row r="103" spans="1:10" x14ac:dyDescent="0.25">
      <c r="A103" t="s">
        <v>21</v>
      </c>
      <c r="B103" t="s">
        <v>845</v>
      </c>
      <c r="C103" t="s">
        <v>12</v>
      </c>
      <c r="D103">
        <v>443</v>
      </c>
      <c r="E103" t="s">
        <v>47</v>
      </c>
      <c r="F103" t="s">
        <v>48</v>
      </c>
      <c r="G103" t="s">
        <v>49</v>
      </c>
      <c r="H103" t="s">
        <v>50</v>
      </c>
      <c r="I103">
        <v>6.5</v>
      </c>
    </row>
    <row r="104" spans="1:10" x14ac:dyDescent="0.25">
      <c r="A104" t="s">
        <v>21</v>
      </c>
      <c r="B104" t="s">
        <v>845</v>
      </c>
      <c r="C104" t="s">
        <v>12</v>
      </c>
      <c r="D104">
        <v>443</v>
      </c>
      <c r="E104" t="s">
        <v>51</v>
      </c>
      <c r="F104" t="s">
        <v>52</v>
      </c>
      <c r="G104" t="s">
        <v>49</v>
      </c>
      <c r="H104" t="s">
        <v>16</v>
      </c>
      <c r="I104">
        <v>6.5</v>
      </c>
    </row>
    <row r="105" spans="1:10" x14ac:dyDescent="0.25">
      <c r="A105" t="s">
        <v>17</v>
      </c>
      <c r="B105" t="s">
        <v>845</v>
      </c>
      <c r="C105" t="s">
        <v>12</v>
      </c>
      <c r="D105">
        <v>0</v>
      </c>
      <c r="E105" t="s">
        <v>53</v>
      </c>
      <c r="F105" t="s">
        <v>54</v>
      </c>
      <c r="G105" t="s">
        <v>55</v>
      </c>
      <c r="H105" t="s">
        <v>16</v>
      </c>
    </row>
    <row r="106" spans="1:10" x14ac:dyDescent="0.25">
      <c r="A106" t="s">
        <v>17</v>
      </c>
      <c r="B106" t="s">
        <v>845</v>
      </c>
      <c r="C106" t="s">
        <v>12</v>
      </c>
      <c r="D106">
        <v>22</v>
      </c>
      <c r="E106" t="s">
        <v>217</v>
      </c>
      <c r="F106" t="s">
        <v>218</v>
      </c>
      <c r="G106" t="s">
        <v>20</v>
      </c>
      <c r="H106" t="s">
        <v>219</v>
      </c>
    </row>
    <row r="107" spans="1:10" x14ac:dyDescent="0.25">
      <c r="A107" t="s">
        <v>21</v>
      </c>
      <c r="B107" t="s">
        <v>845</v>
      </c>
      <c r="C107" t="s">
        <v>12</v>
      </c>
      <c r="D107">
        <v>22</v>
      </c>
      <c r="E107" t="s">
        <v>60</v>
      </c>
      <c r="F107" t="s">
        <v>61</v>
      </c>
      <c r="G107" t="s">
        <v>62</v>
      </c>
      <c r="H107" t="s">
        <v>63</v>
      </c>
      <c r="I107">
        <v>5.9</v>
      </c>
      <c r="J107">
        <v>6.7</v>
      </c>
    </row>
    <row r="108" spans="1:10" x14ac:dyDescent="0.25">
      <c r="A108" t="s">
        <v>17</v>
      </c>
      <c r="B108" t="s">
        <v>846</v>
      </c>
      <c r="C108" t="s">
        <v>12</v>
      </c>
      <c r="D108">
        <v>23</v>
      </c>
      <c r="E108" t="s">
        <v>13</v>
      </c>
      <c r="F108" t="s">
        <v>14</v>
      </c>
      <c r="G108" t="s">
        <v>15</v>
      </c>
      <c r="H108" t="s">
        <v>16</v>
      </c>
    </row>
    <row r="109" spans="1:10" x14ac:dyDescent="0.25">
      <c r="A109" t="s">
        <v>17</v>
      </c>
      <c r="B109" t="s">
        <v>846</v>
      </c>
      <c r="C109" t="s">
        <v>12</v>
      </c>
      <c r="D109">
        <v>0</v>
      </c>
      <c r="E109" t="s">
        <v>18</v>
      </c>
      <c r="F109" t="s">
        <v>19</v>
      </c>
      <c r="G109" t="s">
        <v>20</v>
      </c>
      <c r="H109" t="s">
        <v>16</v>
      </c>
    </row>
    <row r="110" spans="1:10" x14ac:dyDescent="0.25">
      <c r="A110" t="s">
        <v>42</v>
      </c>
      <c r="B110" t="s">
        <v>846</v>
      </c>
      <c r="C110" t="s">
        <v>43</v>
      </c>
      <c r="D110">
        <v>161</v>
      </c>
      <c r="E110" t="s">
        <v>44</v>
      </c>
      <c r="F110" t="s">
        <v>45</v>
      </c>
      <c r="G110" t="s">
        <v>46</v>
      </c>
      <c r="H110" t="s">
        <v>16</v>
      </c>
      <c r="J110">
        <v>5.2</v>
      </c>
    </row>
    <row r="111" spans="1:10" x14ac:dyDescent="0.25">
      <c r="A111" t="s">
        <v>21</v>
      </c>
      <c r="B111" t="s">
        <v>846</v>
      </c>
      <c r="C111" t="s">
        <v>12</v>
      </c>
      <c r="D111">
        <v>23</v>
      </c>
      <c r="E111" t="s">
        <v>22</v>
      </c>
      <c r="F111" t="s">
        <v>23</v>
      </c>
      <c r="G111" t="s">
        <v>24</v>
      </c>
      <c r="H111" t="s">
        <v>16</v>
      </c>
      <c r="I111">
        <v>6.5</v>
      </c>
    </row>
    <row r="112" spans="1:10" x14ac:dyDescent="0.25">
      <c r="A112" t="s">
        <v>10</v>
      </c>
      <c r="B112" t="s">
        <v>846</v>
      </c>
      <c r="C112" t="s">
        <v>12</v>
      </c>
      <c r="D112">
        <v>22</v>
      </c>
      <c r="E112" t="s">
        <v>25</v>
      </c>
      <c r="F112" t="s">
        <v>26</v>
      </c>
      <c r="G112" t="s">
        <v>27</v>
      </c>
      <c r="H112" t="s">
        <v>16</v>
      </c>
      <c r="I112">
        <v>3.7</v>
      </c>
      <c r="J112">
        <v>3.6</v>
      </c>
    </row>
    <row r="113" spans="1:10" x14ac:dyDescent="0.25">
      <c r="A113" t="s">
        <v>10</v>
      </c>
      <c r="B113" t="s">
        <v>846</v>
      </c>
      <c r="C113" t="s">
        <v>12</v>
      </c>
      <c r="D113">
        <v>22</v>
      </c>
      <c r="E113" t="s">
        <v>28</v>
      </c>
      <c r="F113" t="s">
        <v>29</v>
      </c>
      <c r="G113" t="s">
        <v>30</v>
      </c>
      <c r="H113" t="s">
        <v>16</v>
      </c>
    </row>
    <row r="114" spans="1:10" x14ac:dyDescent="0.25">
      <c r="A114" t="s">
        <v>21</v>
      </c>
      <c r="B114" t="s">
        <v>846</v>
      </c>
      <c r="C114" t="s">
        <v>43</v>
      </c>
      <c r="D114">
        <v>161</v>
      </c>
      <c r="E114" t="s">
        <v>56</v>
      </c>
      <c r="F114" t="s">
        <v>57</v>
      </c>
      <c r="G114" t="s">
        <v>58</v>
      </c>
      <c r="H114" t="s">
        <v>59</v>
      </c>
      <c r="J114">
        <v>3.6</v>
      </c>
    </row>
    <row r="115" spans="1:10" x14ac:dyDescent="0.25">
      <c r="A115" t="s">
        <v>21</v>
      </c>
      <c r="B115" t="s">
        <v>846</v>
      </c>
      <c r="C115" t="s">
        <v>12</v>
      </c>
      <c r="D115">
        <v>161</v>
      </c>
      <c r="E115" t="s">
        <v>31</v>
      </c>
      <c r="F115" t="s">
        <v>32</v>
      </c>
      <c r="G115" t="s">
        <v>33</v>
      </c>
      <c r="H115" t="s">
        <v>34</v>
      </c>
      <c r="I115">
        <v>4.4000000000000004</v>
      </c>
      <c r="J115">
        <v>3.6</v>
      </c>
    </row>
    <row r="116" spans="1:10" x14ac:dyDescent="0.25">
      <c r="A116" t="s">
        <v>35</v>
      </c>
      <c r="B116" t="s">
        <v>846</v>
      </c>
      <c r="C116" t="s">
        <v>12</v>
      </c>
      <c r="D116">
        <v>161</v>
      </c>
      <c r="E116" t="s">
        <v>36</v>
      </c>
      <c r="F116" t="s">
        <v>37</v>
      </c>
      <c r="G116" t="s">
        <v>38</v>
      </c>
      <c r="H116" t="s">
        <v>39</v>
      </c>
      <c r="I116">
        <v>10</v>
      </c>
      <c r="J116">
        <v>7.3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1C428-8CA2-4753-9103-A1AA13E79056}">
  <dimension ref="A1:J36"/>
  <sheetViews>
    <sheetView workbookViewId="0">
      <selection activeCell="A2" sqref="A2:J54"/>
    </sheetView>
  </sheetViews>
  <sheetFormatPr defaultRowHeight="15" x14ac:dyDescent="0.25"/>
  <cols>
    <col min="1" max="1" width="8.140625" bestFit="1" customWidth="1"/>
    <col min="2" max="2" width="12.7109375" bestFit="1" customWidth="1"/>
    <col min="3" max="3" width="10.85546875" bestFit="1" customWidth="1"/>
    <col min="4" max="4" width="7" bestFit="1" customWidth="1"/>
    <col min="5" max="5" width="66" bestFit="1" customWidth="1"/>
    <col min="6" max="7" width="81.140625" bestFit="1" customWidth="1"/>
    <col min="8" max="8" width="64.5703125" bestFit="1" customWidth="1"/>
    <col min="9" max="9" width="22.7109375" bestFit="1" customWidth="1"/>
    <col min="10" max="10" width="12.42578125" bestFit="1" customWidth="1"/>
  </cols>
  <sheetData>
    <row r="1" spans="1:10" x14ac:dyDescent="0.25">
      <c r="A1" t="s">
        <v>0</v>
      </c>
      <c r="B1" t="s">
        <v>1</v>
      </c>
      <c r="C1" t="s">
        <v>2</v>
      </c>
      <c r="D1" t="s">
        <v>3</v>
      </c>
      <c r="E1" t="s">
        <v>4</v>
      </c>
      <c r="F1" t="s">
        <v>5</v>
      </c>
      <c r="G1" t="s">
        <v>6</v>
      </c>
      <c r="H1" t="s">
        <v>7</v>
      </c>
      <c r="I1" t="s">
        <v>8</v>
      </c>
      <c r="J1" t="s">
        <v>9</v>
      </c>
    </row>
    <row r="2" spans="1:10" x14ac:dyDescent="0.25">
      <c r="A2" t="s">
        <v>17</v>
      </c>
      <c r="B2" t="s">
        <v>810</v>
      </c>
      <c r="C2" t="s">
        <v>12</v>
      </c>
      <c r="D2">
        <v>23</v>
      </c>
      <c r="E2" t="s">
        <v>13</v>
      </c>
      <c r="F2" t="s">
        <v>14</v>
      </c>
      <c r="G2" t="s">
        <v>15</v>
      </c>
      <c r="H2" t="s">
        <v>16</v>
      </c>
    </row>
    <row r="3" spans="1:10" x14ac:dyDescent="0.25">
      <c r="A3" t="s">
        <v>17</v>
      </c>
      <c r="B3" t="s">
        <v>810</v>
      </c>
      <c r="C3" t="s">
        <v>12</v>
      </c>
      <c r="D3">
        <v>0</v>
      </c>
      <c r="E3" t="s">
        <v>18</v>
      </c>
      <c r="F3" t="s">
        <v>19</v>
      </c>
      <c r="G3" t="s">
        <v>20</v>
      </c>
      <c r="H3" t="s">
        <v>16</v>
      </c>
    </row>
    <row r="4" spans="1:10" x14ac:dyDescent="0.25">
      <c r="A4" t="s">
        <v>21</v>
      </c>
      <c r="B4" t="s">
        <v>810</v>
      </c>
      <c r="C4" t="s">
        <v>12</v>
      </c>
      <c r="D4">
        <v>23</v>
      </c>
      <c r="E4" t="s">
        <v>22</v>
      </c>
      <c r="F4" t="s">
        <v>23</v>
      </c>
      <c r="G4" t="s">
        <v>24</v>
      </c>
      <c r="H4" t="s">
        <v>16</v>
      </c>
      <c r="I4">
        <v>6.5</v>
      </c>
    </row>
    <row r="5" spans="1:10" x14ac:dyDescent="0.25">
      <c r="A5" t="s">
        <v>10</v>
      </c>
      <c r="B5" t="s">
        <v>810</v>
      </c>
      <c r="C5" t="s">
        <v>12</v>
      </c>
      <c r="D5">
        <v>22</v>
      </c>
      <c r="E5" t="s">
        <v>25</v>
      </c>
      <c r="F5" t="s">
        <v>26</v>
      </c>
      <c r="G5" t="s">
        <v>27</v>
      </c>
      <c r="H5" t="s">
        <v>16</v>
      </c>
      <c r="I5">
        <v>3.7</v>
      </c>
      <c r="J5">
        <v>3.6</v>
      </c>
    </row>
    <row r="6" spans="1:10" x14ac:dyDescent="0.25">
      <c r="A6" t="s">
        <v>10</v>
      </c>
      <c r="B6" t="s">
        <v>810</v>
      </c>
      <c r="C6" t="s">
        <v>12</v>
      </c>
      <c r="D6">
        <v>22</v>
      </c>
      <c r="E6" t="s">
        <v>28</v>
      </c>
      <c r="F6" t="s">
        <v>29</v>
      </c>
      <c r="G6" t="s">
        <v>30</v>
      </c>
      <c r="H6" t="s">
        <v>16</v>
      </c>
    </row>
    <row r="7" spans="1:10" x14ac:dyDescent="0.25">
      <c r="A7" t="s">
        <v>21</v>
      </c>
      <c r="B7" t="s">
        <v>810</v>
      </c>
      <c r="C7" t="s">
        <v>12</v>
      </c>
      <c r="D7">
        <v>80</v>
      </c>
      <c r="E7" t="s">
        <v>31</v>
      </c>
      <c r="F7" t="s">
        <v>32</v>
      </c>
      <c r="G7" t="s">
        <v>33</v>
      </c>
      <c r="H7" t="s">
        <v>34</v>
      </c>
      <c r="I7">
        <v>4.4000000000000004</v>
      </c>
      <c r="J7">
        <v>3.6</v>
      </c>
    </row>
    <row r="8" spans="1:10" x14ac:dyDescent="0.25">
      <c r="A8" t="s">
        <v>35</v>
      </c>
      <c r="B8" t="s">
        <v>810</v>
      </c>
      <c r="C8" t="s">
        <v>12</v>
      </c>
      <c r="D8">
        <v>80</v>
      </c>
      <c r="E8" t="s">
        <v>36</v>
      </c>
      <c r="F8" t="s">
        <v>37</v>
      </c>
      <c r="G8" t="s">
        <v>38</v>
      </c>
      <c r="H8" t="s">
        <v>39</v>
      </c>
      <c r="I8">
        <v>10</v>
      </c>
      <c r="J8">
        <v>7.3</v>
      </c>
    </row>
    <row r="9" spans="1:10" x14ac:dyDescent="0.25">
      <c r="A9" t="s">
        <v>17</v>
      </c>
      <c r="B9" t="s">
        <v>811</v>
      </c>
      <c r="C9" t="s">
        <v>12</v>
      </c>
      <c r="D9">
        <v>0</v>
      </c>
      <c r="E9" t="s">
        <v>18</v>
      </c>
      <c r="F9" t="s">
        <v>19</v>
      </c>
      <c r="G9" t="s">
        <v>20</v>
      </c>
      <c r="H9" t="s">
        <v>16</v>
      </c>
    </row>
    <row r="10" spans="1:10" x14ac:dyDescent="0.25">
      <c r="A10" t="s">
        <v>17</v>
      </c>
      <c r="B10" t="s">
        <v>812</v>
      </c>
      <c r="C10" t="s">
        <v>12</v>
      </c>
      <c r="D10">
        <v>0</v>
      </c>
      <c r="E10" t="s">
        <v>18</v>
      </c>
      <c r="F10" t="s">
        <v>19</v>
      </c>
      <c r="G10" t="s">
        <v>20</v>
      </c>
      <c r="H10" t="s">
        <v>16</v>
      </c>
    </row>
    <row r="11" spans="1:10" x14ac:dyDescent="0.25">
      <c r="A11" t="s">
        <v>17</v>
      </c>
      <c r="B11" t="s">
        <v>813</v>
      </c>
      <c r="C11" t="s">
        <v>12</v>
      </c>
      <c r="D11">
        <v>0</v>
      </c>
      <c r="E11" t="s">
        <v>225</v>
      </c>
      <c r="F11" t="s">
        <v>226</v>
      </c>
      <c r="G11" t="s">
        <v>20</v>
      </c>
      <c r="H11" t="s">
        <v>16</v>
      </c>
    </row>
    <row r="12" spans="1:10" x14ac:dyDescent="0.25">
      <c r="A12" t="s">
        <v>17</v>
      </c>
      <c r="B12" t="s">
        <v>813</v>
      </c>
      <c r="C12" t="s">
        <v>12</v>
      </c>
      <c r="D12">
        <v>0</v>
      </c>
      <c r="E12" t="s">
        <v>18</v>
      </c>
      <c r="F12" t="s">
        <v>19</v>
      </c>
      <c r="G12" t="s">
        <v>20</v>
      </c>
      <c r="H12" t="s">
        <v>16</v>
      </c>
    </row>
    <row r="13" spans="1:10" x14ac:dyDescent="0.25">
      <c r="A13" t="s">
        <v>17</v>
      </c>
      <c r="B13" t="s">
        <v>814</v>
      </c>
      <c r="C13" t="s">
        <v>12</v>
      </c>
      <c r="D13">
        <v>0</v>
      </c>
      <c r="E13" t="s">
        <v>225</v>
      </c>
      <c r="F13" t="s">
        <v>226</v>
      </c>
      <c r="G13" t="s">
        <v>20</v>
      </c>
      <c r="H13" t="s">
        <v>16</v>
      </c>
    </row>
    <row r="14" spans="1:10" x14ac:dyDescent="0.25">
      <c r="A14" t="s">
        <v>17</v>
      </c>
      <c r="B14" t="s">
        <v>814</v>
      </c>
      <c r="C14" t="s">
        <v>12</v>
      </c>
      <c r="D14">
        <v>0</v>
      </c>
      <c r="E14" t="s">
        <v>18</v>
      </c>
      <c r="F14" t="s">
        <v>19</v>
      </c>
      <c r="G14" t="s">
        <v>20</v>
      </c>
      <c r="H14" t="s">
        <v>16</v>
      </c>
    </row>
    <row r="15" spans="1:10" x14ac:dyDescent="0.25">
      <c r="A15" t="s">
        <v>17</v>
      </c>
      <c r="B15" t="s">
        <v>815</v>
      </c>
      <c r="C15" t="s">
        <v>12</v>
      </c>
      <c r="D15">
        <v>0</v>
      </c>
      <c r="E15" t="s">
        <v>225</v>
      </c>
      <c r="F15" t="s">
        <v>226</v>
      </c>
      <c r="G15" t="s">
        <v>20</v>
      </c>
      <c r="H15" t="s">
        <v>16</v>
      </c>
    </row>
    <row r="16" spans="1:10" x14ac:dyDescent="0.25">
      <c r="A16" t="s">
        <v>17</v>
      </c>
      <c r="B16" t="s">
        <v>815</v>
      </c>
      <c r="C16" t="s">
        <v>12</v>
      </c>
      <c r="D16">
        <v>0</v>
      </c>
      <c r="E16" t="s">
        <v>18</v>
      </c>
      <c r="F16" t="s">
        <v>19</v>
      </c>
      <c r="G16" t="s">
        <v>20</v>
      </c>
      <c r="H16" t="s">
        <v>16</v>
      </c>
    </row>
    <row r="17" spans="1:8" x14ac:dyDescent="0.25">
      <c r="A17" t="s">
        <v>17</v>
      </c>
      <c r="B17" t="s">
        <v>816</v>
      </c>
      <c r="C17" t="s">
        <v>12</v>
      </c>
      <c r="D17">
        <v>0</v>
      </c>
      <c r="E17" t="s">
        <v>18</v>
      </c>
      <c r="F17" t="s">
        <v>19</v>
      </c>
      <c r="G17" t="s">
        <v>20</v>
      </c>
      <c r="H17" t="s">
        <v>16</v>
      </c>
    </row>
    <row r="18" spans="1:8" x14ac:dyDescent="0.25">
      <c r="A18" t="s">
        <v>17</v>
      </c>
      <c r="B18" t="s">
        <v>817</v>
      </c>
      <c r="C18" t="s">
        <v>12</v>
      </c>
      <c r="D18">
        <v>0</v>
      </c>
      <c r="E18" t="s">
        <v>225</v>
      </c>
      <c r="F18" t="s">
        <v>226</v>
      </c>
      <c r="G18" t="s">
        <v>20</v>
      </c>
      <c r="H18" t="s">
        <v>16</v>
      </c>
    </row>
    <row r="19" spans="1:8" x14ac:dyDescent="0.25">
      <c r="A19" t="s">
        <v>17</v>
      </c>
      <c r="B19" t="s">
        <v>817</v>
      </c>
      <c r="C19" t="s">
        <v>12</v>
      </c>
      <c r="D19">
        <v>0</v>
      </c>
      <c r="E19" t="s">
        <v>18</v>
      </c>
      <c r="F19" t="s">
        <v>19</v>
      </c>
      <c r="G19" t="s">
        <v>20</v>
      </c>
      <c r="H19" t="s">
        <v>16</v>
      </c>
    </row>
    <row r="20" spans="1:8" x14ac:dyDescent="0.25">
      <c r="A20" t="s">
        <v>17</v>
      </c>
      <c r="B20" t="s">
        <v>818</v>
      </c>
      <c r="C20" t="s">
        <v>12</v>
      </c>
      <c r="D20">
        <v>0</v>
      </c>
      <c r="E20" t="s">
        <v>225</v>
      </c>
      <c r="F20" t="s">
        <v>226</v>
      </c>
      <c r="G20" t="s">
        <v>20</v>
      </c>
      <c r="H20" t="s">
        <v>16</v>
      </c>
    </row>
    <row r="21" spans="1:8" x14ac:dyDescent="0.25">
      <c r="A21" t="s">
        <v>17</v>
      </c>
      <c r="B21" t="s">
        <v>818</v>
      </c>
      <c r="C21" t="s">
        <v>12</v>
      </c>
      <c r="D21">
        <v>0</v>
      </c>
      <c r="E21" t="s">
        <v>18</v>
      </c>
      <c r="F21" t="s">
        <v>19</v>
      </c>
      <c r="G21" t="s">
        <v>20</v>
      </c>
      <c r="H21" t="s">
        <v>16</v>
      </c>
    </row>
    <row r="22" spans="1:8" x14ac:dyDescent="0.25">
      <c r="A22" t="s">
        <v>17</v>
      </c>
      <c r="B22" t="s">
        <v>819</v>
      </c>
      <c r="C22" t="s">
        <v>12</v>
      </c>
      <c r="D22">
        <v>0</v>
      </c>
      <c r="E22" t="s">
        <v>18</v>
      </c>
      <c r="F22" t="s">
        <v>19</v>
      </c>
      <c r="G22" t="s">
        <v>20</v>
      </c>
      <c r="H22" t="s">
        <v>16</v>
      </c>
    </row>
    <row r="23" spans="1:8" x14ac:dyDescent="0.25">
      <c r="A23" t="s">
        <v>17</v>
      </c>
      <c r="B23" t="s">
        <v>820</v>
      </c>
      <c r="C23" t="s">
        <v>12</v>
      </c>
      <c r="D23">
        <v>0</v>
      </c>
      <c r="E23" t="s">
        <v>225</v>
      </c>
      <c r="F23" t="s">
        <v>226</v>
      </c>
      <c r="G23" t="s">
        <v>20</v>
      </c>
      <c r="H23" t="s">
        <v>16</v>
      </c>
    </row>
    <row r="24" spans="1:8" x14ac:dyDescent="0.25">
      <c r="A24" t="s">
        <v>17</v>
      </c>
      <c r="B24" t="s">
        <v>820</v>
      </c>
      <c r="C24" t="s">
        <v>12</v>
      </c>
      <c r="D24">
        <v>0</v>
      </c>
      <c r="E24" t="s">
        <v>18</v>
      </c>
      <c r="F24" t="s">
        <v>19</v>
      </c>
      <c r="G24" t="s">
        <v>20</v>
      </c>
      <c r="H24" t="s">
        <v>16</v>
      </c>
    </row>
    <row r="25" spans="1:8" x14ac:dyDescent="0.25">
      <c r="A25" t="s">
        <v>17</v>
      </c>
      <c r="B25" t="s">
        <v>821</v>
      </c>
      <c r="C25" t="s">
        <v>12</v>
      </c>
      <c r="D25">
        <v>0</v>
      </c>
      <c r="E25" t="s">
        <v>18</v>
      </c>
      <c r="F25" t="s">
        <v>19</v>
      </c>
      <c r="G25" t="s">
        <v>20</v>
      </c>
      <c r="H25" t="s">
        <v>16</v>
      </c>
    </row>
    <row r="26" spans="1:8" x14ac:dyDescent="0.25">
      <c r="A26" t="s">
        <v>17</v>
      </c>
      <c r="B26" t="s">
        <v>822</v>
      </c>
      <c r="C26" t="s">
        <v>12</v>
      </c>
      <c r="D26">
        <v>0</v>
      </c>
      <c r="E26" t="s">
        <v>18</v>
      </c>
      <c r="F26" t="s">
        <v>19</v>
      </c>
      <c r="G26" t="s">
        <v>20</v>
      </c>
      <c r="H26" t="s">
        <v>16</v>
      </c>
    </row>
    <row r="27" spans="1:8" x14ac:dyDescent="0.25">
      <c r="A27" t="s">
        <v>17</v>
      </c>
      <c r="B27" t="s">
        <v>823</v>
      </c>
      <c r="C27" t="s">
        <v>12</v>
      </c>
      <c r="D27">
        <v>0</v>
      </c>
      <c r="E27" t="s">
        <v>18</v>
      </c>
      <c r="F27" t="s">
        <v>19</v>
      </c>
      <c r="G27" t="s">
        <v>20</v>
      </c>
      <c r="H27" t="s">
        <v>16</v>
      </c>
    </row>
    <row r="28" spans="1:8" x14ac:dyDescent="0.25">
      <c r="A28" t="s">
        <v>17</v>
      </c>
      <c r="B28" t="s">
        <v>824</v>
      </c>
      <c r="C28" t="s">
        <v>12</v>
      </c>
      <c r="D28">
        <v>0</v>
      </c>
      <c r="E28" t="s">
        <v>18</v>
      </c>
      <c r="F28" t="s">
        <v>19</v>
      </c>
      <c r="G28" t="s">
        <v>20</v>
      </c>
      <c r="H28" t="s">
        <v>16</v>
      </c>
    </row>
    <row r="29" spans="1:8" x14ac:dyDescent="0.25">
      <c r="A29" t="s">
        <v>17</v>
      </c>
      <c r="B29" t="s">
        <v>825</v>
      </c>
      <c r="C29" t="s">
        <v>12</v>
      </c>
      <c r="D29">
        <v>0</v>
      </c>
      <c r="E29" t="s">
        <v>225</v>
      </c>
      <c r="F29" t="s">
        <v>226</v>
      </c>
      <c r="G29" t="s">
        <v>20</v>
      </c>
      <c r="H29" t="s">
        <v>16</v>
      </c>
    </row>
    <row r="30" spans="1:8" x14ac:dyDescent="0.25">
      <c r="A30" t="s">
        <v>17</v>
      </c>
      <c r="B30" t="s">
        <v>825</v>
      </c>
      <c r="C30" t="s">
        <v>12</v>
      </c>
      <c r="D30">
        <v>0</v>
      </c>
      <c r="E30" t="s">
        <v>18</v>
      </c>
      <c r="F30" t="s">
        <v>19</v>
      </c>
      <c r="G30" t="s">
        <v>20</v>
      </c>
      <c r="H30" t="s">
        <v>16</v>
      </c>
    </row>
    <row r="31" spans="1:8" x14ac:dyDescent="0.25">
      <c r="A31" t="s">
        <v>17</v>
      </c>
      <c r="B31" t="s">
        <v>826</v>
      </c>
      <c r="C31" t="s">
        <v>12</v>
      </c>
      <c r="D31">
        <v>0</v>
      </c>
      <c r="E31" t="s">
        <v>225</v>
      </c>
      <c r="F31" t="s">
        <v>226</v>
      </c>
      <c r="G31" t="s">
        <v>20</v>
      </c>
      <c r="H31" t="s">
        <v>16</v>
      </c>
    </row>
    <row r="32" spans="1:8" x14ac:dyDescent="0.25">
      <c r="A32" t="s">
        <v>17</v>
      </c>
      <c r="B32" t="s">
        <v>826</v>
      </c>
      <c r="C32" t="s">
        <v>12</v>
      </c>
      <c r="D32">
        <v>0</v>
      </c>
      <c r="E32" t="s">
        <v>18</v>
      </c>
      <c r="F32" t="s">
        <v>19</v>
      </c>
      <c r="G32" t="s">
        <v>20</v>
      </c>
      <c r="H32" t="s">
        <v>16</v>
      </c>
    </row>
    <row r="33" spans="1:8" x14ac:dyDescent="0.25">
      <c r="A33" t="s">
        <v>17</v>
      </c>
      <c r="B33" t="s">
        <v>827</v>
      </c>
      <c r="C33" t="s">
        <v>12</v>
      </c>
      <c r="D33">
        <v>0</v>
      </c>
      <c r="E33" t="s">
        <v>18</v>
      </c>
      <c r="F33" t="s">
        <v>19</v>
      </c>
      <c r="G33" t="s">
        <v>20</v>
      </c>
      <c r="H33" t="s">
        <v>16</v>
      </c>
    </row>
    <row r="34" spans="1:8" x14ac:dyDescent="0.25">
      <c r="A34" t="s">
        <v>17</v>
      </c>
      <c r="B34" t="s">
        <v>828</v>
      </c>
      <c r="C34" t="s">
        <v>12</v>
      </c>
      <c r="D34">
        <v>0</v>
      </c>
      <c r="E34" t="s">
        <v>18</v>
      </c>
      <c r="F34" t="s">
        <v>19</v>
      </c>
      <c r="G34" t="s">
        <v>20</v>
      </c>
      <c r="H34" t="s">
        <v>16</v>
      </c>
    </row>
    <row r="35" spans="1:8" x14ac:dyDescent="0.25">
      <c r="A35" t="s">
        <v>17</v>
      </c>
      <c r="B35" t="s">
        <v>829</v>
      </c>
      <c r="C35" t="s">
        <v>12</v>
      </c>
      <c r="D35">
        <v>0</v>
      </c>
      <c r="E35" t="s">
        <v>225</v>
      </c>
      <c r="F35" t="s">
        <v>226</v>
      </c>
      <c r="G35" t="s">
        <v>20</v>
      </c>
      <c r="H35" t="s">
        <v>16</v>
      </c>
    </row>
    <row r="36" spans="1:8" x14ac:dyDescent="0.25">
      <c r="A36" t="s">
        <v>17</v>
      </c>
      <c r="B36" t="s">
        <v>829</v>
      </c>
      <c r="C36" t="s">
        <v>12</v>
      </c>
      <c r="D36">
        <v>0</v>
      </c>
      <c r="E36" t="s">
        <v>18</v>
      </c>
      <c r="F36" t="s">
        <v>19</v>
      </c>
      <c r="G36" t="s">
        <v>20</v>
      </c>
      <c r="H36" t="s">
        <v>16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5F848-2E31-4678-A9C5-D1611B8B8DCF}">
  <dimension ref="A1:J24"/>
  <sheetViews>
    <sheetView workbookViewId="0">
      <selection sqref="A1:J24"/>
    </sheetView>
  </sheetViews>
  <sheetFormatPr defaultRowHeight="15" x14ac:dyDescent="0.25"/>
  <cols>
    <col min="1" max="1" width="8.140625" bestFit="1" customWidth="1"/>
    <col min="2" max="2" width="12.7109375" bestFit="1" customWidth="1"/>
    <col min="3" max="3" width="10.85546875" bestFit="1" customWidth="1"/>
    <col min="4" max="4" width="7" bestFit="1" customWidth="1"/>
    <col min="5" max="5" width="53.85546875" bestFit="1" customWidth="1"/>
    <col min="6" max="7" width="81.140625" bestFit="1" customWidth="1"/>
    <col min="8" max="8" width="68.5703125" bestFit="1" customWidth="1"/>
    <col min="9" max="9" width="22.7109375" bestFit="1" customWidth="1"/>
    <col min="10" max="10" width="12.42578125" bestFit="1" customWidth="1"/>
  </cols>
  <sheetData>
    <row r="1" spans="1:10" x14ac:dyDescent="0.25">
      <c r="A1" t="s">
        <v>0</v>
      </c>
      <c r="B1" t="s">
        <v>1</v>
      </c>
      <c r="C1" t="s">
        <v>2</v>
      </c>
      <c r="D1" t="s">
        <v>3</v>
      </c>
      <c r="E1" t="s">
        <v>4</v>
      </c>
      <c r="F1" t="s">
        <v>5</v>
      </c>
      <c r="G1" t="s">
        <v>6</v>
      </c>
      <c r="H1" t="s">
        <v>7</v>
      </c>
      <c r="I1" t="s">
        <v>8</v>
      </c>
      <c r="J1" t="s">
        <v>9</v>
      </c>
    </row>
    <row r="2" spans="1:10" x14ac:dyDescent="0.25">
      <c r="A2" t="s">
        <v>17</v>
      </c>
      <c r="B2" t="s">
        <v>794</v>
      </c>
      <c r="C2" t="s">
        <v>12</v>
      </c>
      <c r="D2">
        <v>0</v>
      </c>
      <c r="E2" t="s">
        <v>18</v>
      </c>
      <c r="F2" t="s">
        <v>19</v>
      </c>
      <c r="G2" t="s">
        <v>20</v>
      </c>
      <c r="H2" t="s">
        <v>16</v>
      </c>
    </row>
    <row r="3" spans="1:10" x14ac:dyDescent="0.25">
      <c r="A3" t="s">
        <v>42</v>
      </c>
      <c r="B3" t="s">
        <v>794</v>
      </c>
      <c r="C3" t="s">
        <v>43</v>
      </c>
      <c r="D3">
        <v>161</v>
      </c>
      <c r="E3" t="s">
        <v>44</v>
      </c>
      <c r="F3" t="s">
        <v>45</v>
      </c>
      <c r="G3" t="s">
        <v>46</v>
      </c>
      <c r="H3" t="s">
        <v>16</v>
      </c>
      <c r="J3">
        <v>5.2</v>
      </c>
    </row>
    <row r="4" spans="1:10" x14ac:dyDescent="0.25">
      <c r="A4" t="s">
        <v>21</v>
      </c>
      <c r="B4" t="s">
        <v>794</v>
      </c>
      <c r="C4" t="s">
        <v>12</v>
      </c>
      <c r="D4">
        <v>443</v>
      </c>
      <c r="E4" t="s">
        <v>47</v>
      </c>
      <c r="F4" t="s">
        <v>48</v>
      </c>
      <c r="G4" t="s">
        <v>49</v>
      </c>
      <c r="H4" t="s">
        <v>50</v>
      </c>
      <c r="I4">
        <v>6.5</v>
      </c>
    </row>
    <row r="5" spans="1:10" x14ac:dyDescent="0.25">
      <c r="A5" t="s">
        <v>21</v>
      </c>
      <c r="B5" t="s">
        <v>794</v>
      </c>
      <c r="C5" t="s">
        <v>12</v>
      </c>
      <c r="D5">
        <v>443</v>
      </c>
      <c r="E5" t="s">
        <v>51</v>
      </c>
      <c r="F5" t="s">
        <v>52</v>
      </c>
      <c r="G5" t="s">
        <v>49</v>
      </c>
      <c r="H5" t="s">
        <v>16</v>
      </c>
      <c r="I5">
        <v>6.5</v>
      </c>
    </row>
    <row r="6" spans="1:10" x14ac:dyDescent="0.25">
      <c r="A6" t="s">
        <v>17</v>
      </c>
      <c r="B6" t="s">
        <v>794</v>
      </c>
      <c r="C6" t="s">
        <v>12</v>
      </c>
      <c r="D6">
        <v>0</v>
      </c>
      <c r="E6" t="s">
        <v>53</v>
      </c>
      <c r="F6" t="s">
        <v>54</v>
      </c>
      <c r="G6" t="s">
        <v>55</v>
      </c>
      <c r="H6" t="s">
        <v>16</v>
      </c>
    </row>
    <row r="7" spans="1:10" x14ac:dyDescent="0.25">
      <c r="A7" t="s">
        <v>21</v>
      </c>
      <c r="B7" t="s">
        <v>794</v>
      </c>
      <c r="C7" t="s">
        <v>43</v>
      </c>
      <c r="D7">
        <v>161</v>
      </c>
      <c r="E7" t="s">
        <v>56</v>
      </c>
      <c r="F7" t="s">
        <v>57</v>
      </c>
      <c r="G7" t="s">
        <v>58</v>
      </c>
      <c r="H7" t="s">
        <v>59</v>
      </c>
      <c r="J7">
        <v>3.6</v>
      </c>
    </row>
    <row r="8" spans="1:10" x14ac:dyDescent="0.25">
      <c r="A8" t="s">
        <v>17</v>
      </c>
      <c r="B8" t="s">
        <v>794</v>
      </c>
      <c r="C8" t="s">
        <v>12</v>
      </c>
      <c r="D8">
        <v>22</v>
      </c>
      <c r="E8" t="s">
        <v>217</v>
      </c>
      <c r="F8" t="s">
        <v>218</v>
      </c>
      <c r="G8" t="s">
        <v>20</v>
      </c>
      <c r="H8" t="s">
        <v>219</v>
      </c>
    </row>
    <row r="9" spans="1:10" x14ac:dyDescent="0.25">
      <c r="A9" t="s">
        <v>21</v>
      </c>
      <c r="B9" t="s">
        <v>794</v>
      </c>
      <c r="C9" t="s">
        <v>12</v>
      </c>
      <c r="D9">
        <v>22</v>
      </c>
      <c r="E9" t="s">
        <v>60</v>
      </c>
      <c r="F9" t="s">
        <v>61</v>
      </c>
      <c r="G9" t="s">
        <v>62</v>
      </c>
      <c r="H9" t="s">
        <v>63</v>
      </c>
      <c r="I9">
        <v>5.9</v>
      </c>
      <c r="J9">
        <v>6.7</v>
      </c>
    </row>
    <row r="10" spans="1:10" x14ac:dyDescent="0.25">
      <c r="A10" t="s">
        <v>17</v>
      </c>
      <c r="B10" t="s">
        <v>795</v>
      </c>
      <c r="C10" t="s">
        <v>12</v>
      </c>
      <c r="D10">
        <v>0</v>
      </c>
      <c r="E10" t="s">
        <v>18</v>
      </c>
      <c r="F10" t="s">
        <v>19</v>
      </c>
      <c r="G10" t="s">
        <v>20</v>
      </c>
      <c r="H10" t="s">
        <v>16</v>
      </c>
    </row>
    <row r="11" spans="1:10" x14ac:dyDescent="0.25">
      <c r="A11" t="s">
        <v>17</v>
      </c>
      <c r="B11" t="s">
        <v>796</v>
      </c>
      <c r="C11" t="s">
        <v>12</v>
      </c>
      <c r="D11">
        <v>0</v>
      </c>
      <c r="E11" t="s">
        <v>18</v>
      </c>
      <c r="F11" t="s">
        <v>19</v>
      </c>
      <c r="G11" t="s">
        <v>20</v>
      </c>
      <c r="H11" t="s">
        <v>16</v>
      </c>
    </row>
    <row r="12" spans="1:10" x14ac:dyDescent="0.25">
      <c r="A12" t="s">
        <v>17</v>
      </c>
      <c r="B12" t="s">
        <v>797</v>
      </c>
      <c r="C12" t="s">
        <v>12</v>
      </c>
      <c r="D12">
        <v>0</v>
      </c>
      <c r="E12" t="s">
        <v>18</v>
      </c>
      <c r="F12" t="s">
        <v>19</v>
      </c>
      <c r="G12" t="s">
        <v>20</v>
      </c>
      <c r="H12" t="s">
        <v>16</v>
      </c>
    </row>
    <row r="13" spans="1:10" x14ac:dyDescent="0.25">
      <c r="A13" t="s">
        <v>17</v>
      </c>
      <c r="B13" t="s">
        <v>798</v>
      </c>
      <c r="C13" t="s">
        <v>12</v>
      </c>
      <c r="D13">
        <v>0</v>
      </c>
      <c r="E13" t="s">
        <v>18</v>
      </c>
      <c r="F13" t="s">
        <v>19</v>
      </c>
      <c r="G13" t="s">
        <v>20</v>
      </c>
      <c r="H13" t="s">
        <v>16</v>
      </c>
    </row>
    <row r="14" spans="1:10" x14ac:dyDescent="0.25">
      <c r="A14" t="s">
        <v>17</v>
      </c>
      <c r="B14" t="s">
        <v>799</v>
      </c>
      <c r="C14" t="s">
        <v>12</v>
      </c>
      <c r="D14">
        <v>0</v>
      </c>
      <c r="E14" t="s">
        <v>18</v>
      </c>
      <c r="F14" t="s">
        <v>19</v>
      </c>
      <c r="G14" t="s">
        <v>20</v>
      </c>
      <c r="H14" t="s">
        <v>16</v>
      </c>
    </row>
    <row r="15" spans="1:10" x14ac:dyDescent="0.25">
      <c r="A15" t="s">
        <v>17</v>
      </c>
      <c r="B15" t="s">
        <v>800</v>
      </c>
      <c r="C15" t="s">
        <v>12</v>
      </c>
      <c r="D15">
        <v>0</v>
      </c>
      <c r="E15" t="s">
        <v>18</v>
      </c>
      <c r="F15" t="s">
        <v>19</v>
      </c>
      <c r="G15" t="s">
        <v>20</v>
      </c>
      <c r="H15" t="s">
        <v>16</v>
      </c>
    </row>
    <row r="16" spans="1:10" x14ac:dyDescent="0.25">
      <c r="A16" t="s">
        <v>17</v>
      </c>
      <c r="B16" t="s">
        <v>801</v>
      </c>
      <c r="C16" t="s">
        <v>12</v>
      </c>
      <c r="D16">
        <v>0</v>
      </c>
      <c r="E16" t="s">
        <v>18</v>
      </c>
      <c r="F16" t="s">
        <v>19</v>
      </c>
      <c r="G16" t="s">
        <v>20</v>
      </c>
      <c r="H16" t="s">
        <v>16</v>
      </c>
    </row>
    <row r="17" spans="1:8" x14ac:dyDescent="0.25">
      <c r="A17" t="s">
        <v>17</v>
      </c>
      <c r="B17" t="s">
        <v>802</v>
      </c>
      <c r="C17" t="s">
        <v>12</v>
      </c>
      <c r="D17">
        <v>0</v>
      </c>
      <c r="E17" t="s">
        <v>18</v>
      </c>
      <c r="F17" t="s">
        <v>19</v>
      </c>
      <c r="G17" t="s">
        <v>20</v>
      </c>
      <c r="H17" t="s">
        <v>16</v>
      </c>
    </row>
    <row r="18" spans="1:8" x14ac:dyDescent="0.25">
      <c r="A18" t="s">
        <v>17</v>
      </c>
      <c r="B18" t="s">
        <v>803</v>
      </c>
      <c r="C18" t="s">
        <v>12</v>
      </c>
      <c r="D18">
        <v>0</v>
      </c>
      <c r="E18" t="s">
        <v>18</v>
      </c>
      <c r="F18" t="s">
        <v>19</v>
      </c>
      <c r="G18" t="s">
        <v>20</v>
      </c>
      <c r="H18" t="s">
        <v>16</v>
      </c>
    </row>
    <row r="19" spans="1:8" x14ac:dyDescent="0.25">
      <c r="A19" t="s">
        <v>17</v>
      </c>
      <c r="B19" t="s">
        <v>804</v>
      </c>
      <c r="C19" t="s">
        <v>12</v>
      </c>
      <c r="D19">
        <v>0</v>
      </c>
      <c r="E19" t="s">
        <v>18</v>
      </c>
      <c r="F19" t="s">
        <v>19</v>
      </c>
      <c r="G19" t="s">
        <v>20</v>
      </c>
      <c r="H19" t="s">
        <v>16</v>
      </c>
    </row>
    <row r="20" spans="1:8" x14ac:dyDescent="0.25">
      <c r="A20" t="s">
        <v>17</v>
      </c>
      <c r="B20" t="s">
        <v>805</v>
      </c>
      <c r="C20" t="s">
        <v>12</v>
      </c>
      <c r="D20">
        <v>0</v>
      </c>
      <c r="E20" t="s">
        <v>18</v>
      </c>
      <c r="F20" t="s">
        <v>19</v>
      </c>
      <c r="G20" t="s">
        <v>20</v>
      </c>
      <c r="H20" t="s">
        <v>16</v>
      </c>
    </row>
    <row r="21" spans="1:8" x14ac:dyDescent="0.25">
      <c r="A21" t="s">
        <v>17</v>
      </c>
      <c r="B21" t="s">
        <v>806</v>
      </c>
      <c r="C21" t="s">
        <v>12</v>
      </c>
      <c r="D21">
        <v>0</v>
      </c>
      <c r="E21" t="s">
        <v>18</v>
      </c>
      <c r="F21" t="s">
        <v>19</v>
      </c>
      <c r="G21" t="s">
        <v>20</v>
      </c>
      <c r="H21" t="s">
        <v>16</v>
      </c>
    </row>
    <row r="22" spans="1:8" x14ac:dyDescent="0.25">
      <c r="A22" t="s">
        <v>17</v>
      </c>
      <c r="B22" t="s">
        <v>807</v>
      </c>
      <c r="C22" t="s">
        <v>12</v>
      </c>
      <c r="D22">
        <v>0</v>
      </c>
      <c r="E22" t="s">
        <v>18</v>
      </c>
      <c r="F22" t="s">
        <v>19</v>
      </c>
      <c r="G22" t="s">
        <v>20</v>
      </c>
      <c r="H22" t="s">
        <v>16</v>
      </c>
    </row>
    <row r="23" spans="1:8" x14ac:dyDescent="0.25">
      <c r="A23" t="s">
        <v>17</v>
      </c>
      <c r="B23" t="s">
        <v>808</v>
      </c>
      <c r="C23" t="s">
        <v>12</v>
      </c>
      <c r="D23">
        <v>0</v>
      </c>
      <c r="E23" t="s">
        <v>18</v>
      </c>
      <c r="F23" t="s">
        <v>19</v>
      </c>
      <c r="G23" t="s">
        <v>20</v>
      </c>
      <c r="H23" t="s">
        <v>16</v>
      </c>
    </row>
    <row r="24" spans="1:8" x14ac:dyDescent="0.25">
      <c r="A24" t="s">
        <v>17</v>
      </c>
      <c r="B24" t="s">
        <v>809</v>
      </c>
      <c r="C24" t="s">
        <v>12</v>
      </c>
      <c r="D24">
        <v>0</v>
      </c>
      <c r="E24" t="s">
        <v>18</v>
      </c>
      <c r="F24" t="s">
        <v>19</v>
      </c>
      <c r="G24" t="s">
        <v>20</v>
      </c>
      <c r="H24" t="s">
        <v>16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E F A A B Q S w M E F A A C A A g A U o u S W D k + k I C l A A A A 9 g A A A B I A H A B D b 2 5 m a W c v U G F j a 2 F n Z S 5 4 b W w g o h g A K K A U A A A A A A A A A A A A A A A A A A A A A A A A A A A A h Y 8 x D o I w G I W v Q r r T l j p g y E 8 Z W B w k M T E x r k 0 p 0 A j F l G K 5 m 4 N H 8 g p i F H V z f N / 7 h v f u 1 x t k U 9 c G F 2 U H 3 Z s U R Z i i Q B n Z l 9 r U K R p d F a 5 R x m E n 5 E n U K p h l M y T T U K a o c e 6 c E O K 9 x 3 6 F e 1 s T R m l E j s V 2 L x v V C f S R 9 X 8 5 1 G Z w w k i F O B x e Y z j D E Y s x i 2 N M g S w Q C m 2 + A p v 3 P t s f C P n Y u t E q X t k w 3 w B Z I p D 3 B / 4 A U E s D B B Q A A g A I A F K L k 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i 5 J Y f H V t M G o C A A C w H g A A E w A c A E Z v c m 1 1 b G F z L 1 N l Y 3 R p b 2 4 x L m 0 g o h g A K K A U A A A A A A A A A A A A A A A A A A A A A A A A A A A A 7 d h B T 9 s w F A f w e 6 V + B y u 7 F C m q C G S b 2 N R D C U w g T Y W R w g 5 0 s j z n E a w 6 f p 3 t p I 0 Q 3 3 0 u R Y I u 6 X Z Z L p t 7 a e v n + P 8 c / Z Q o M c C t Q E X S z X f 0 s d / r 9 8 w 9 0 5 C R 9 H x C x 1 n F F I e U M 0 V T 0 B V o Q 6 v D i k d I R k S C 7 f e I + 6 R Y a g 5 u J D H V 8 A R 5 W Y C y g 0 9 C w j B B Z d 0 f M w i S D 7 N r 4 4 6 f 5 V z M T n C p J L L M z H 6 f M u S m C v b C 2 x O Q o h A W 9 C g I g 5 A k K M t C m V G 0 H 5 J T x T E T K h 9 F B 2 8 P Q v K l R A u p r S W M X n 4 O X W P f 9 s J N t 2 + C S 4 2 F K 2 X k D F j m w g L X + p R 9 d / O e K 8 / j g 8 3 G Q n L 7 P D 6 W 0 j U p m T Y j q 0 t 4 t W R y z 1 T u V p z W C 3 h Z b q q Z M n e o i 0 3 D 6 6 I Z t O S H D w / B l T B z t z X r 5 h A L K / s Y k o f g D I 1 t D L r D L X K U z Q L q 9 e x z Z d / F w 3 X Y 0 + i E F d C Y m t Y K F 0 a Y Z s F 1 u q b Q L A C Q s T T Y K C Q 3 a U q q w + E + O W Y G S M p R r / O S U m t Q v H 5 p 5 O b y a k f 1 c a / f E 6 r 1 X O 4 Q S R M s F q V d S 5 F 6 G a 1 W H X h s Z H i N X m O 7 R n c S s r H K L m R G 5 3 q J 8 6 M u O D Z C v E f v c Z d H o Z 4 u X E t j I t G R x q 0 I b 9 F b 3 H G n d r v S j G o s s Z a d 3 K Z f B 3 i H 3 m G 7 w x t h N c u B x v d F v B 9 1 A X E 7 w U v 0 E t s l p u P P 0 w t q 4 r o 6 6 O I 5 e m t 9 r 9 A r b F d 4 z P i 8 X L g H i u v L l E Y / 8 k X M u s D Y E v O 3 T E 5 Q g U f 5 T 6 G c g F 2 i n l O + i g / j H 1 1 4 3 E 7 w l 0 c v s V V i R o 9 R K z B f x Z 2 g o s i r e R d X x 5 Y U L 9 K L 3 C H y d O U 4 K C Z p v J R l B J 1 4 / C X D a / Q a / / C K 8 e j o f V 7 f d f q K c R P h L f 7 3 F n 8 C U E s B A i 0 A F A A C A A g A U o u S W D k + k I C l A A A A 9 g A A A B I A A A A A A A A A A A A A A A A A A A A A A E N v b m Z p Z y 9 Q Y W N r Y W d l L n h t b F B L A Q I t A B Q A A g A I A F K L k l g P y u m r p A A A A O k A A A A T A A A A A A A A A A A A A A A A A P E A A A B b Q 2 9 u d G V u d F 9 U e X B l c 1 0 u e G 1 s U E s B A i 0 A F A A C A A g A U o u S W H x 1 b T B q A g A A s B 4 A A B M A A A A A A A A A A A A A A A A A 4 g E A A E Z v c m 1 1 b G F z L 1 N l Y 3 R p b 2 4 x L m 1 Q S w U G A A A A A A M A A w D C A A A A m 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a 0 A A A A A A A A / r 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0 l O X 0 F k d m F u Y 2 V T Y 2 F u X 1 N l c n Z l c n N f d j N 2 Y z F v 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W R m O D A y M j c t N 2 M z N y 0 0 N T l k L W J l O T k t Y z N i Y T R m Y j g 2 N 2 I 3 I i A v P j x F b n R y e S B U e X B l P S J C d W Z m Z X J O Z X h 0 U m V m c m V z a C I g V m F s d W U 9 I m w x I i A v P j x F b n R y e S B U e X B l P S J S Z X N 1 b H R U e X B l I i B W Y W x 1 Z T 0 i c 1 R h Y m x l I i A v P j x F b n R y e S B U e X B l P S J O Y W 1 l V X B k Y X R l Z E F m d G V y R m l s b C I g V m F s d W U 9 I m w w I i A v P j x F b n R y e S B U e X B l P S J G a W x s V G F y Z 2 V 0 I i B W Y W x 1 Z T 0 i c 1 N J T l 9 B Z H Z h b m N l U 2 N h b l 9 T Z X J 2 Z X J z X 3 Y z d m M x b y I g L z 4 8 R W 5 0 c n k g V H l w Z T 0 i R m l s b G V k Q 2 9 t c G x l d G V S Z X N 1 b H R U b 1 d v c m t z a G V l d C I g V m F s d W U 9 I m w x I i A v P j x F b n R y e S B U e X B l P S J B Z G R l Z F R v R G F 0 Y U 1 v Z G V s I i B W Y W x 1 Z T 0 i b D A i I C 8 + P E V u d H J 5 I F R 5 c G U 9 I k Z p b G x D b 3 V u d C I g V m F s d W U 9 I m w 1 N D U i I C 8 + P E V u d H J 5 I F R 5 c G U 9 I k Z p b G x F c n J v c k N v Z G U i I F Z h b H V l P S J z V W 5 r b m 9 3 b i I g L z 4 8 R W 5 0 c n k g V H l w Z T 0 i R m l s b E V y c m 9 y Q 2 9 1 b n Q i I F Z h b H V l P S J s M C I g L z 4 8 R W 5 0 c n k g V H l w Z T 0 i R m l s b E x h c 3 R V c G R h d G V k I i B W Y W x 1 Z T 0 i Z D I w M j Q t M D Q t M T h U M T I 6 N D Q 6 M D g u N j k 4 M j A 1 N F o i I C 8 + P E V u d H J 5 I F R 5 c G U 9 I k Z p b G x D b 2 x 1 b W 5 U e X B l c y I g V m F s d W U 9 I n N C Z 1 l H Q X d Z R 0 J n W V J F U T 0 9 I i A v P j x F b n R y e S B U e X B l P S J G a W x s Q 2 9 s d W 1 u T m F t Z X M i I F Z h b H V l P S J z W y Z x d W 9 0 O 1 J p c 2 s m c X V v d D s s J n F 1 b 3 Q 7 S G 9 z d C Z x d W 9 0 O y w m c X V v d D t Q c m 9 0 b 2 N v b C Z x d W 9 0 O y w m c X V v d D t Q b 3 J 0 J n F 1 b 3 Q 7 L C Z x d W 9 0 O 0 5 h b W U m c X V v d D s s J n F 1 b 3 Q 7 U 3 l u b 3 B z a X M m c X V v d D s s J n F 1 b 3 Q 7 U 2 9 s d X R p b 2 4 m c X V v d D s s J n F 1 b 3 Q 7 U 2 V l I E F s c 2 8 m c X V v d D s s J n F 1 b 3 Q 7 Q 1 Z T U y B 2 M y 4 w I E J h c 2 U g U 2 N v c m U m c X V v d D s s J n F 1 b 3 Q 7 V l B S I F N j b 3 J 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N J T l 9 B Z H Z h b m N l U 2 N h b l 9 T Z X J 2 Z X J z X 3 Y z d m M x b y 9 B d X R v U m V t b 3 Z l Z E N v b H V t b n M x L n t S a X N r L D B 9 J n F 1 b 3 Q 7 L C Z x d W 9 0 O 1 N l Y 3 R p b 2 4 x L 1 N J T l 9 B Z H Z h b m N l U 2 N h b l 9 T Z X J 2 Z X J z X 3 Y z d m M x b y 9 B d X R v U m V t b 3 Z l Z E N v b H V t b n M x L n t I b 3 N 0 L D F 9 J n F 1 b 3 Q 7 L C Z x d W 9 0 O 1 N l Y 3 R p b 2 4 x L 1 N J T l 9 B Z H Z h b m N l U 2 N h b l 9 T Z X J 2 Z X J z X 3 Y z d m M x b y 9 B d X R v U m V t b 3 Z l Z E N v b H V t b n M x L n t Q c m 9 0 b 2 N v b C w y f S Z x d W 9 0 O y w m c X V v d D t T Z W N 0 a W 9 u M S 9 T S U 5 f Q W R 2 Y W 5 j Z V N j Y W 5 f U 2 V y d m V y c 1 9 2 M 3 Z j M W 8 v Q X V 0 b 1 J l b W 9 2 Z W R D b 2 x 1 b W 5 z M S 5 7 U G 9 y d C w z f S Z x d W 9 0 O y w m c X V v d D t T Z W N 0 a W 9 u M S 9 T S U 5 f Q W R 2 Y W 5 j Z V N j Y W 5 f U 2 V y d m V y c 1 9 2 M 3 Z j M W 8 v Q X V 0 b 1 J l b W 9 2 Z W R D b 2 x 1 b W 5 z M S 5 7 T m F t Z S w 0 f S Z x d W 9 0 O y w m c X V v d D t T Z W N 0 a W 9 u M S 9 T S U 5 f Q W R 2 Y W 5 j Z V N j Y W 5 f U 2 V y d m V y c 1 9 2 M 3 Z j M W 8 v Q X V 0 b 1 J l b W 9 2 Z W R D b 2 x 1 b W 5 z M S 5 7 U 3 l u b 3 B z a X M s N X 0 m c X V v d D s s J n F 1 b 3 Q 7 U 2 V j d G l v b j E v U 0 l O X 0 F k d m F u Y 2 V T Y 2 F u X 1 N l c n Z l c n N f d j N 2 Y z F v L 0 F 1 d G 9 S Z W 1 v d m V k Q 2 9 s d W 1 u c z E u e 1 N v b H V 0 a W 9 u L D Z 9 J n F 1 b 3 Q 7 L C Z x d W 9 0 O 1 N l Y 3 R p b 2 4 x L 1 N J T l 9 B Z H Z h b m N l U 2 N h b l 9 T Z X J 2 Z X J z X 3 Y z d m M x b y 9 B d X R v U m V t b 3 Z l Z E N v b H V t b n M x L n t T Z W U g Q W x z b y w 3 f S Z x d W 9 0 O y w m c X V v d D t T Z W N 0 a W 9 u M S 9 T S U 5 f Q W R 2 Y W 5 j Z V N j Y W 5 f U 2 V y d m V y c 1 9 2 M 3 Z j M W 8 v Q X V 0 b 1 J l b W 9 2 Z W R D b 2 x 1 b W 5 z M S 5 7 Q 1 Z T U y B 2 M y 4 w I E J h c 2 U g U 2 N v c m U s O H 0 m c X V v d D s s J n F 1 b 3 Q 7 U 2 V j d G l v b j E v U 0 l O X 0 F k d m F u Y 2 V T Y 2 F u X 1 N l c n Z l c n N f d j N 2 Y z F v L 0 F 1 d G 9 S Z W 1 v d m V k Q 2 9 s d W 1 u c z E u e 1 Z Q U i B T Y 2 9 y Z S w 5 f S Z x d W 9 0 O 1 0 s J n F 1 b 3 Q 7 Q 2 9 s d W 1 u Q 2 9 1 b n Q m c X V v d D s 6 M T A s J n F 1 b 3 Q 7 S 2 V 5 Q 2 9 s d W 1 u T m F t Z X M m c X V v d D s 6 W 1 0 s J n F 1 b 3 Q 7 Q 2 9 s d W 1 u S W R l b n R p d G l l c y Z x d W 9 0 O z p b J n F 1 b 3 Q 7 U 2 V j d G l v b j E v U 0 l O X 0 F k d m F u Y 2 V T Y 2 F u X 1 N l c n Z l c n N f d j N 2 Y z F v L 0 F 1 d G 9 S Z W 1 v d m V k Q 2 9 s d W 1 u c z E u e 1 J p c 2 s s M H 0 m c X V v d D s s J n F 1 b 3 Q 7 U 2 V j d G l v b j E v U 0 l O X 0 F k d m F u Y 2 V T Y 2 F u X 1 N l c n Z l c n N f d j N 2 Y z F v L 0 F 1 d G 9 S Z W 1 v d m V k Q 2 9 s d W 1 u c z E u e 0 h v c 3 Q s M X 0 m c X V v d D s s J n F 1 b 3 Q 7 U 2 V j d G l v b j E v U 0 l O X 0 F k d m F u Y 2 V T Y 2 F u X 1 N l c n Z l c n N f d j N 2 Y z F v L 0 F 1 d G 9 S Z W 1 v d m V k Q 2 9 s d W 1 u c z E u e 1 B y b 3 R v Y 2 9 s L D J 9 J n F 1 b 3 Q 7 L C Z x d W 9 0 O 1 N l Y 3 R p b 2 4 x L 1 N J T l 9 B Z H Z h b m N l U 2 N h b l 9 T Z X J 2 Z X J z X 3 Y z d m M x b y 9 B d X R v U m V t b 3 Z l Z E N v b H V t b n M x L n t Q b 3 J 0 L D N 9 J n F 1 b 3 Q 7 L C Z x d W 9 0 O 1 N l Y 3 R p b 2 4 x L 1 N J T l 9 B Z H Z h b m N l U 2 N h b l 9 T Z X J 2 Z X J z X 3 Y z d m M x b y 9 B d X R v U m V t b 3 Z l Z E N v b H V t b n M x L n t O Y W 1 l L D R 9 J n F 1 b 3 Q 7 L C Z x d W 9 0 O 1 N l Y 3 R p b 2 4 x L 1 N J T l 9 B Z H Z h b m N l U 2 N h b l 9 T Z X J 2 Z X J z X 3 Y z d m M x b y 9 B d X R v U m V t b 3 Z l Z E N v b H V t b n M x L n t T e W 5 v c H N p c y w 1 f S Z x d W 9 0 O y w m c X V v d D t T Z W N 0 a W 9 u M S 9 T S U 5 f Q W R 2 Y W 5 j Z V N j Y W 5 f U 2 V y d m V y c 1 9 2 M 3 Z j M W 8 v Q X V 0 b 1 J l b W 9 2 Z W R D b 2 x 1 b W 5 z M S 5 7 U 2 9 s d X R p b 2 4 s N n 0 m c X V v d D s s J n F 1 b 3 Q 7 U 2 V j d G l v b j E v U 0 l O X 0 F k d m F u Y 2 V T Y 2 F u X 1 N l c n Z l c n N f d j N 2 Y z F v L 0 F 1 d G 9 S Z W 1 v d m V k Q 2 9 s d W 1 u c z E u e 1 N l Z S B B b H N v L D d 9 J n F 1 b 3 Q 7 L C Z x d W 9 0 O 1 N l Y 3 R p b 2 4 x L 1 N J T l 9 B Z H Z h b m N l U 2 N h b l 9 T Z X J 2 Z X J z X 3 Y z d m M x b y 9 B d X R v U m V t b 3 Z l Z E N v b H V t b n M x L n t D V l N T I H Y z L j A g Q m F z Z S B T Y 2 9 y Z S w 4 f S Z x d W 9 0 O y w m c X V v d D t T Z W N 0 a W 9 u M S 9 T S U 5 f Q W R 2 Y W 5 j Z V N j Y W 5 f U 2 V y d m V y c 1 9 2 M 3 Z j M W 8 v Q X V 0 b 1 J l b W 9 2 Z W R D b 2 x 1 b W 5 z M S 5 7 V l B S I F N j b 3 J l L D l 9 J n F 1 b 3 Q 7 X S w m c X V v d D t S Z W x h d G l v b n N o a X B J b m Z v J n F 1 b 3 Q 7 O l t d f S I g L z 4 8 L 1 N 0 Y W J s Z U V u d H J p Z X M + P C 9 J d G V t P j x J d G V t P j x J d G V t T G 9 j Y X R p b 2 4 + P E l 0 Z W 1 U e X B l P k Z v c m 1 1 b G E 8 L 0 l 0 Z W 1 U e X B l P j x J d G V t U G F 0 a D 5 T Z W N 0 a W 9 u M S 9 T S U 5 f Q W R 2 Y W 5 j Z V N j Y W 5 f U 2 V y d m V y c 1 9 2 M 3 Z j M W 8 v U 2 9 1 c m N l P C 9 J d G V t U G F 0 a D 4 8 L 0 l 0 Z W 1 M b 2 N h d G l v b j 4 8 U 3 R h Y m x l R W 5 0 c m l l c y A v P j w v S X R l b T 4 8 S X R l b T 4 8 S X R l b U x v Y 2 F 0 a W 9 u P j x J d G V t V H l w Z T 5 G b 3 J t d W x h P C 9 J d G V t V H l w Z T 4 8 S X R l b V B h d G g + U 2 V j d G l v b j E v U 0 l O X 0 F k d m F u Y 2 V T Y 2 F u X 1 N l c n Z l c n N f d j N 2 Y z F v L 1 B y b 2 1 v d G V k J T I w S G V h Z G V y c z w v S X R l b V B h d G g + P C 9 J d G V t T G 9 j Y X R p b 2 4 + P F N 0 Y W J s Z U V u d H J p Z X M g L z 4 8 L 0 l 0 Z W 0 + P E l 0 Z W 0 + P E l 0 Z W 1 M b 2 N h d G l v b j 4 8 S X R l b V R 5 c G U + R m 9 y b X V s Y T w v S X R l b V R 5 c G U + P E l 0 Z W 1 Q Y X R o P l N l Y 3 R p b 2 4 x L 1 N J T l 9 B Z H Z h b m N l U 2 N h b l 9 T Z X J 2 Z X J z X 3 Y z d m M x b y 9 D a G F u Z 2 V k J T I w V H l w Z T w v S X R l b V B h d G g + P C 9 J d G V t T G 9 j Y X R p b 2 4 + P F N 0 Y W J s Z U V u d H J p Z X M g L z 4 8 L 0 l 0 Z W 0 + P E l 0 Z W 0 + P E l 0 Z W 1 M b 2 N h d G l v b j 4 8 S X R l b V R 5 c G U + R m 9 y b X V s Y T w v S X R l b V R 5 c G U + P E l 0 Z W 1 Q Y X R o P l N l Y 3 R p b 2 4 x L 1 N J T l 9 B Z H Z h b m N l X 0 N v b X B 1 d G V y c 1 9 s c n c x e H g 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x M 2 J k O D B l M C 0 3 Z G U 3 L T Q z M G E t Y j I 5 Y i 1 m Y 2 Z i Z D l j N j A 1 M D Y i I C 8 + P E V u d H J 5 I F R 5 c G U 9 I k J 1 Z m Z l c k 5 l e H R S Z W Z y Z X N o I i B W Y W x 1 Z T 0 i b D E i I C 8 + P E V u d H J 5 I F R 5 c G U 9 I l J l c 3 V s d F R 5 c G U i I F Z h b H V l P S J z V G F i b G U i I C 8 + P E V u d H J 5 I F R 5 c G U 9 I k 5 h b W V V c G R h d G V k Q W Z 0 Z X J G a W x s I i B W Y W x 1 Z T 0 i b D A i I C 8 + P E V u d H J 5 I F R 5 c G U 9 I k Z p b G x U Y X J n Z X Q i I F Z h b H V l P S J z U 0 l O X 0 F k d m F u Y 2 V f Q 2 9 t c H V 0 Z X J z X 2 x y d z F 4 e C I g L z 4 8 R W 5 0 c n k g V H l w Z T 0 i R m l s b G V k Q 2 9 t c G x l d G V S Z X N 1 b H R U b 1 d v c m t z a G V l d C I g V m F s d W U 9 I m w x I i A v P j x F b n R y e S B U e X B l P S J B Z G R l Z F R v R G F 0 Y U 1 v Z G V s I i B W Y W x 1 Z T 0 i b D A i I C 8 + P E V u d H J 5 I F R 5 c G U 9 I k Z p b G x D b 3 V u d C I g V m F s d W U 9 I m w y M D c 5 I i A v P j x F b n R y e S B U e X B l P S J G a W x s R X J y b 3 J D b 2 R l I i B W Y W x 1 Z T 0 i c 1 V u a 2 5 v d 2 4 i I C 8 + P E V u d H J 5 I F R 5 c G U 9 I k Z p b G x F c n J v c k N v d W 5 0 I i B W Y W x 1 Z T 0 i b D A i I C 8 + P E V u d H J 5 I F R 5 c G U 9 I k Z p b G x M Y X N 0 V X B k Y X R l Z C I g V m F s d W U 9 I m Q y M D I 0 L T A 0 L T E 4 V D E y O j Q 0 O j E 4 L j M 1 N D Y y N j h a I i A v P j x F b n R y e S B U e X B l P S J G a W x s Q 2 9 s d W 1 u V H l w Z X M i I F Z h b H V l P S J z Q m d Z R 0 F 3 W U d C Z 1 l S R V E 9 P S I g L z 4 8 R W 5 0 c n k g V H l w Z T 0 i R m l s b E N v b H V t b k 5 h b W V z I i B W Y W x 1 Z T 0 i c 1 s m c X V v d D t S a X N r J n F 1 b 3 Q 7 L C Z x d W 9 0 O 0 h v c 3 Q m c X V v d D s s J n F 1 b 3 Q 7 U H J v d G 9 j b 2 w m c X V v d D s s J n F 1 b 3 Q 7 U G 9 y d C Z x d W 9 0 O y w m c X V v d D t O Y W 1 l J n F 1 b 3 Q 7 L C Z x d W 9 0 O 1 N 5 b m 9 w c 2 l z J n F 1 b 3 Q 7 L C Z x d W 9 0 O 1 N v b H V 0 a W 9 u J n F 1 b 3 Q 7 L C Z x d W 9 0 O 1 N l Z S B B b H N v J n F 1 b 3 Q 7 L C Z x d W 9 0 O 0 N W U 1 M g d j M u M C B C Y X N l I F N j b 3 J l J n F 1 b 3 Q 7 L C Z x d W 9 0 O 1 Z Q U i B T Y 2 9 y 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T S U 5 f Q W R 2 Y W 5 j Z V 9 D b 2 1 w d X R l c n N f b H J 3 M X h 4 L 0 F 1 d G 9 S Z W 1 v d m V k Q 2 9 s d W 1 u c z E u e 1 J p c 2 s s M H 0 m c X V v d D s s J n F 1 b 3 Q 7 U 2 V j d G l v b j E v U 0 l O X 0 F k d m F u Y 2 V f Q 2 9 t c H V 0 Z X J z X 2 x y d z F 4 e C 9 B d X R v U m V t b 3 Z l Z E N v b H V t b n M x L n t I b 3 N 0 L D F 9 J n F 1 b 3 Q 7 L C Z x d W 9 0 O 1 N l Y 3 R p b 2 4 x L 1 N J T l 9 B Z H Z h b m N l X 0 N v b X B 1 d G V y c 1 9 s c n c x e H g v Q X V 0 b 1 J l b W 9 2 Z W R D b 2 x 1 b W 5 z M S 5 7 U H J v d G 9 j b 2 w s M n 0 m c X V v d D s s J n F 1 b 3 Q 7 U 2 V j d G l v b j E v U 0 l O X 0 F k d m F u Y 2 V f Q 2 9 t c H V 0 Z X J z X 2 x y d z F 4 e C 9 B d X R v U m V t b 3 Z l Z E N v b H V t b n M x L n t Q b 3 J 0 L D N 9 J n F 1 b 3 Q 7 L C Z x d W 9 0 O 1 N l Y 3 R p b 2 4 x L 1 N J T l 9 B Z H Z h b m N l X 0 N v b X B 1 d G V y c 1 9 s c n c x e H g v Q X V 0 b 1 J l b W 9 2 Z W R D b 2 x 1 b W 5 z M S 5 7 T m F t Z S w 0 f S Z x d W 9 0 O y w m c X V v d D t T Z W N 0 a W 9 u M S 9 T S U 5 f Q W R 2 Y W 5 j Z V 9 D b 2 1 w d X R l c n N f b H J 3 M X h 4 L 0 F 1 d G 9 S Z W 1 v d m V k Q 2 9 s d W 1 u c z E u e 1 N 5 b m 9 w c 2 l z L D V 9 J n F 1 b 3 Q 7 L C Z x d W 9 0 O 1 N l Y 3 R p b 2 4 x L 1 N J T l 9 B Z H Z h b m N l X 0 N v b X B 1 d G V y c 1 9 s c n c x e H g v Q X V 0 b 1 J l b W 9 2 Z W R D b 2 x 1 b W 5 z M S 5 7 U 2 9 s d X R p b 2 4 s N n 0 m c X V v d D s s J n F 1 b 3 Q 7 U 2 V j d G l v b j E v U 0 l O X 0 F k d m F u Y 2 V f Q 2 9 t c H V 0 Z X J z X 2 x y d z F 4 e C 9 B d X R v U m V t b 3 Z l Z E N v b H V t b n M x L n t T Z W U g Q W x z b y w 3 f S Z x d W 9 0 O y w m c X V v d D t T Z W N 0 a W 9 u M S 9 T S U 5 f Q W R 2 Y W 5 j Z V 9 D b 2 1 w d X R l c n N f b H J 3 M X h 4 L 0 F 1 d G 9 S Z W 1 v d m V k Q 2 9 s d W 1 u c z E u e 0 N W U 1 M g d j M u M C B C Y X N l I F N j b 3 J l L D h 9 J n F 1 b 3 Q 7 L C Z x d W 9 0 O 1 N l Y 3 R p b 2 4 x L 1 N J T l 9 B Z H Z h b m N l X 0 N v b X B 1 d G V y c 1 9 s c n c x e H g v Q X V 0 b 1 J l b W 9 2 Z W R D b 2 x 1 b W 5 z M S 5 7 V l B S I F N j b 3 J l L D l 9 J n F 1 b 3 Q 7 X S w m c X V v d D t D b 2 x 1 b W 5 D b 3 V u d C Z x d W 9 0 O z o x M C w m c X V v d D t L Z X l D b 2 x 1 b W 5 O Y W 1 l c y Z x d W 9 0 O z p b X S w m c X V v d D t D b 2 x 1 b W 5 J Z G V u d G l 0 a W V z J n F 1 b 3 Q 7 O l s m c X V v d D t T Z W N 0 a W 9 u M S 9 T S U 5 f Q W R 2 Y W 5 j Z V 9 D b 2 1 w d X R l c n N f b H J 3 M X h 4 L 0 F 1 d G 9 S Z W 1 v d m V k Q 2 9 s d W 1 u c z E u e 1 J p c 2 s s M H 0 m c X V v d D s s J n F 1 b 3 Q 7 U 2 V j d G l v b j E v U 0 l O X 0 F k d m F u Y 2 V f Q 2 9 t c H V 0 Z X J z X 2 x y d z F 4 e C 9 B d X R v U m V t b 3 Z l Z E N v b H V t b n M x L n t I b 3 N 0 L D F 9 J n F 1 b 3 Q 7 L C Z x d W 9 0 O 1 N l Y 3 R p b 2 4 x L 1 N J T l 9 B Z H Z h b m N l X 0 N v b X B 1 d G V y c 1 9 s c n c x e H g v Q X V 0 b 1 J l b W 9 2 Z W R D b 2 x 1 b W 5 z M S 5 7 U H J v d G 9 j b 2 w s M n 0 m c X V v d D s s J n F 1 b 3 Q 7 U 2 V j d G l v b j E v U 0 l O X 0 F k d m F u Y 2 V f Q 2 9 t c H V 0 Z X J z X 2 x y d z F 4 e C 9 B d X R v U m V t b 3 Z l Z E N v b H V t b n M x L n t Q b 3 J 0 L D N 9 J n F 1 b 3 Q 7 L C Z x d W 9 0 O 1 N l Y 3 R p b 2 4 x L 1 N J T l 9 B Z H Z h b m N l X 0 N v b X B 1 d G V y c 1 9 s c n c x e H g v Q X V 0 b 1 J l b W 9 2 Z W R D b 2 x 1 b W 5 z M S 5 7 T m F t Z S w 0 f S Z x d W 9 0 O y w m c X V v d D t T Z W N 0 a W 9 u M S 9 T S U 5 f Q W R 2 Y W 5 j Z V 9 D b 2 1 w d X R l c n N f b H J 3 M X h 4 L 0 F 1 d G 9 S Z W 1 v d m V k Q 2 9 s d W 1 u c z E u e 1 N 5 b m 9 w c 2 l z L D V 9 J n F 1 b 3 Q 7 L C Z x d W 9 0 O 1 N l Y 3 R p b 2 4 x L 1 N J T l 9 B Z H Z h b m N l X 0 N v b X B 1 d G V y c 1 9 s c n c x e H g v Q X V 0 b 1 J l b W 9 2 Z W R D b 2 x 1 b W 5 z M S 5 7 U 2 9 s d X R p b 2 4 s N n 0 m c X V v d D s s J n F 1 b 3 Q 7 U 2 V j d G l v b j E v U 0 l O X 0 F k d m F u Y 2 V f Q 2 9 t c H V 0 Z X J z X 2 x y d z F 4 e C 9 B d X R v U m V t b 3 Z l Z E N v b H V t b n M x L n t T Z W U g Q W x z b y w 3 f S Z x d W 9 0 O y w m c X V v d D t T Z W N 0 a W 9 u M S 9 T S U 5 f Q W R 2 Y W 5 j Z V 9 D b 2 1 w d X R l c n N f b H J 3 M X h 4 L 0 F 1 d G 9 S Z W 1 v d m V k Q 2 9 s d W 1 u c z E u e 0 N W U 1 M g d j M u M C B C Y X N l I F N j b 3 J l L D h 9 J n F 1 b 3 Q 7 L C Z x d W 9 0 O 1 N l Y 3 R p b 2 4 x L 1 N J T l 9 B Z H Z h b m N l X 0 N v b X B 1 d G V y c 1 9 s c n c x e H g v Q X V 0 b 1 J l b W 9 2 Z W R D b 2 x 1 b W 5 z M S 5 7 V l B S I F N j b 3 J l L D l 9 J n F 1 b 3 Q 7 X S w m c X V v d D t S Z W x h d G l v b n N o a X B J b m Z v J n F 1 b 3 Q 7 O l t d f S I g L z 4 8 L 1 N 0 Y W J s Z U V u d H J p Z X M + P C 9 J d G V t P j x J d G V t P j x J d G V t T G 9 j Y X R p b 2 4 + P E l 0 Z W 1 U e X B l P k Z v c m 1 1 b G E 8 L 0 l 0 Z W 1 U e X B l P j x J d G V t U G F 0 a D 5 T Z W N 0 a W 9 u M S 9 T S U 5 f Q W R 2 Y W 5 j Z V 9 D b 2 1 w d X R l c n N f b H J 3 M X h 4 L 1 N v d X J j Z T w v S X R l b V B h d G g + P C 9 J d G V t T G 9 j Y X R p b 2 4 + P F N 0 Y W J s Z U V u d H J p Z X M g L z 4 8 L 0 l 0 Z W 0 + P E l 0 Z W 0 + P E l 0 Z W 1 M b 2 N h d G l v b j 4 8 S X R l b V R 5 c G U + R m 9 y b X V s Y T w v S X R l b V R 5 c G U + P E l 0 Z W 1 Q Y X R o P l N l Y 3 R p b 2 4 x L 1 N J T l 9 B Z H Z h b m N l X 0 N v b X B 1 d G V y c 1 9 s c n c x e H g v U H J v b W 9 0 Z W Q l M j B I Z W F k Z X J z P C 9 J d G V t U G F 0 a D 4 8 L 0 l 0 Z W 1 M b 2 N h d G l v b j 4 8 U 3 R h Y m x l R W 5 0 c m l l c y A v P j w v S X R l b T 4 8 S X R l b T 4 8 S X R l b U x v Y 2 F 0 a W 9 u P j x J d G V t V H l w Z T 5 G b 3 J t d W x h P C 9 J d G V t V H l w Z T 4 8 S X R l b V B h d G g + U 2 V j d G l v b j E v U 0 l O X 0 F k d m F u Y 2 V f Q 2 9 t c H V 0 Z X J z X 2 x y d z F 4 e C 9 D a G F u Z 2 V k J T I w V H l w Z T w v S X R l b V B h d G g + P C 9 J d G V t T G 9 j Y X R p b 2 4 + P F N 0 Y W J s Z U V u d H J p Z X M g L z 4 8 L 0 l 0 Z W 0 + P E l 0 Z W 0 + P E l 0 Z W 1 M b 2 N h d G l v b j 4 8 S X R l b V R 5 c G U + R m 9 y b X V s Y T w v S X R l b V R 5 c G U + P E l 0 Z W 1 Q Y X R o P l N l Y 3 R p b 2 4 x L 1 N J T l 9 B Z H Z h b m N l X 1 B y b 2 R B b m R P b G R f a 3 J 3 b 2 s 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m J h N T Y w Y T U t Y m M 5 Z i 0 0 N G U 4 L T l l Z G Y t M 2 Y 0 O W V k Y T l i N D N k I i A v P j x F b n R y e S B U e X B l P S J C d W Z m Z X J O Z X h 0 U m V m c m V z a C I g V m F s d W U 9 I m w x I i A v P j x F b n R y e S B U e X B l P S J S Z X N 1 b H R U e X B l I i B W Y W x 1 Z T 0 i c 1 R h Y m x l I i A v P j x F b n R y e S B U e X B l P S J O Y W 1 l V X B k Y X R l Z E F m d G V y R m l s b C I g V m F s d W U 9 I m w w I i A v P j x F b n R y e S B U e X B l P S J G a W x s V G F y Z 2 V 0 I i B W Y W x 1 Z T 0 i c 1 N J T l 9 B Z H Z h b m N l X 1 B y b 2 R B b m R P b G R f a 3 J 3 b 2 s 5 I i A v P j x F b n R y e S B U e X B l P S J G a W x s Z W R D b 2 1 w b G V 0 Z V J l c 3 V s d F R v V 2 9 y a 3 N o Z W V 0 I i B W Y W x 1 Z T 0 i b D E i I C 8 + P E V u d H J 5 I F R 5 c G U 9 I k F k Z G V k V G 9 E Y X R h T W 9 k Z W w i I F Z h b H V l P S J s M C I g L z 4 8 R W 5 0 c n k g V H l w Z T 0 i R m l s b E N v d W 5 0 I i B W Y W x 1 Z T 0 i b D E 5 N S I g L z 4 8 R W 5 0 c n k g V H l w Z T 0 i R m l s b E V y c m 9 y Q 2 9 k Z S I g V m F s d W U 9 I n N V b m t u b 3 d u I i A v P j x F b n R y e S B U e X B l P S J G a W x s R X J y b 3 J D b 3 V u d C I g V m F s d W U 9 I m w w I i A v P j x F b n R y e S B U e X B l P S J G a W x s T G F z d F V w Z G F 0 Z W Q i I F Z h b H V l P S J k M j A y N C 0 w N C 0 x O F Q x M j o 0 N D o y N y 4 0 M z c z O D Q x W i I g L z 4 8 R W 5 0 c n k g V H l w Z T 0 i R m l s b E N v b H V t b l R 5 c G V z I i B W Y W x 1 Z T 0 i c 0 J n W U d B d 1 l H Q m d Z U k V R P T 0 i I C 8 + P E V u d H J 5 I F R 5 c G U 9 I k Z p b G x D b 2 x 1 b W 5 O Y W 1 l c y I g V m F s d W U 9 I n N b J n F 1 b 3 Q 7 U m l z a y Z x d W 9 0 O y w m c X V v d D t I b 3 N 0 J n F 1 b 3 Q 7 L C Z x d W 9 0 O 1 B y b 3 R v Y 2 9 s J n F 1 b 3 Q 7 L C Z x d W 9 0 O 1 B v c n Q m c X V v d D s s J n F 1 b 3 Q 7 T m F t Z S Z x d W 9 0 O y w m c X V v d D t T e W 5 v c H N p c y Z x d W 9 0 O y w m c X V v d D t T b 2 x 1 d G l v b i Z x d W 9 0 O y w m c X V v d D t T Z W U g Q W x z b y Z x d W 9 0 O y w m c X V v d D t D V l N T I H Y z L j A g Q m F z Z S B T Y 2 9 y Z S Z x d W 9 0 O y w m c X V v d D t W U F I g U 2 N v c m 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0 l O X 0 F k d m F u Y 2 V f U H J v Z E F u Z E 9 s Z F 9 r c n d v a z k v Q X V 0 b 1 J l b W 9 2 Z W R D b 2 x 1 b W 5 z M S 5 7 U m l z a y w w f S Z x d W 9 0 O y w m c X V v d D t T Z W N 0 a W 9 u M S 9 T S U 5 f Q W R 2 Y W 5 j Z V 9 Q c m 9 k Q W 5 k T 2 x k X 2 t y d 2 9 r O S 9 B d X R v U m V t b 3 Z l Z E N v b H V t b n M x L n t I b 3 N 0 L D F 9 J n F 1 b 3 Q 7 L C Z x d W 9 0 O 1 N l Y 3 R p b 2 4 x L 1 N J T l 9 B Z H Z h b m N l X 1 B y b 2 R B b m R P b G R f a 3 J 3 b 2 s 5 L 0 F 1 d G 9 S Z W 1 v d m V k Q 2 9 s d W 1 u c z E u e 1 B y b 3 R v Y 2 9 s L D J 9 J n F 1 b 3 Q 7 L C Z x d W 9 0 O 1 N l Y 3 R p b 2 4 x L 1 N J T l 9 B Z H Z h b m N l X 1 B y b 2 R B b m R P b G R f a 3 J 3 b 2 s 5 L 0 F 1 d G 9 S Z W 1 v d m V k Q 2 9 s d W 1 u c z E u e 1 B v c n Q s M 3 0 m c X V v d D s s J n F 1 b 3 Q 7 U 2 V j d G l v b j E v U 0 l O X 0 F k d m F u Y 2 V f U H J v Z E F u Z E 9 s Z F 9 r c n d v a z k v Q X V 0 b 1 J l b W 9 2 Z W R D b 2 x 1 b W 5 z M S 5 7 T m F t Z S w 0 f S Z x d W 9 0 O y w m c X V v d D t T Z W N 0 a W 9 u M S 9 T S U 5 f Q W R 2 Y W 5 j Z V 9 Q c m 9 k Q W 5 k T 2 x k X 2 t y d 2 9 r O S 9 B d X R v U m V t b 3 Z l Z E N v b H V t b n M x L n t T e W 5 v c H N p c y w 1 f S Z x d W 9 0 O y w m c X V v d D t T Z W N 0 a W 9 u M S 9 T S U 5 f Q W R 2 Y W 5 j Z V 9 Q c m 9 k Q W 5 k T 2 x k X 2 t y d 2 9 r O S 9 B d X R v U m V t b 3 Z l Z E N v b H V t b n M x L n t T b 2 x 1 d G l v b i w 2 f S Z x d W 9 0 O y w m c X V v d D t T Z W N 0 a W 9 u M S 9 T S U 5 f Q W R 2 Y W 5 j Z V 9 Q c m 9 k Q W 5 k T 2 x k X 2 t y d 2 9 r O S 9 B d X R v U m V t b 3 Z l Z E N v b H V t b n M x L n t T Z W U g Q W x z b y w 3 f S Z x d W 9 0 O y w m c X V v d D t T Z W N 0 a W 9 u M S 9 T S U 5 f Q W R 2 Y W 5 j Z V 9 Q c m 9 k Q W 5 k T 2 x k X 2 t y d 2 9 r O S 9 B d X R v U m V t b 3 Z l Z E N v b H V t b n M x L n t D V l N T I H Y z L j A g Q m F z Z S B T Y 2 9 y Z S w 4 f S Z x d W 9 0 O y w m c X V v d D t T Z W N 0 a W 9 u M S 9 T S U 5 f Q W R 2 Y W 5 j Z V 9 Q c m 9 k Q W 5 k T 2 x k X 2 t y d 2 9 r O S 9 B d X R v U m V t b 3 Z l Z E N v b H V t b n M x L n t W U F I g U 2 N v c m U s O X 0 m c X V v d D t d L C Z x d W 9 0 O 0 N v b H V t b k N v d W 5 0 J n F 1 b 3 Q 7 O j E w L C Z x d W 9 0 O 0 t l e U N v b H V t b k 5 h b W V z J n F 1 b 3 Q 7 O l t d L C Z x d W 9 0 O 0 N v b H V t b k l k Z W 5 0 a X R p Z X M m c X V v d D s 6 W y Z x d W 9 0 O 1 N l Y 3 R p b 2 4 x L 1 N J T l 9 B Z H Z h b m N l X 1 B y b 2 R B b m R P b G R f a 3 J 3 b 2 s 5 L 0 F 1 d G 9 S Z W 1 v d m V k Q 2 9 s d W 1 u c z E u e 1 J p c 2 s s M H 0 m c X V v d D s s J n F 1 b 3 Q 7 U 2 V j d G l v b j E v U 0 l O X 0 F k d m F u Y 2 V f U H J v Z E F u Z E 9 s Z F 9 r c n d v a z k v Q X V 0 b 1 J l b W 9 2 Z W R D b 2 x 1 b W 5 z M S 5 7 S G 9 z d C w x f S Z x d W 9 0 O y w m c X V v d D t T Z W N 0 a W 9 u M S 9 T S U 5 f Q W R 2 Y W 5 j Z V 9 Q c m 9 k Q W 5 k T 2 x k X 2 t y d 2 9 r O S 9 B d X R v U m V t b 3 Z l Z E N v b H V t b n M x L n t Q c m 9 0 b 2 N v b C w y f S Z x d W 9 0 O y w m c X V v d D t T Z W N 0 a W 9 u M S 9 T S U 5 f Q W R 2 Y W 5 j Z V 9 Q c m 9 k Q W 5 k T 2 x k X 2 t y d 2 9 r O S 9 B d X R v U m V t b 3 Z l Z E N v b H V t b n M x L n t Q b 3 J 0 L D N 9 J n F 1 b 3 Q 7 L C Z x d W 9 0 O 1 N l Y 3 R p b 2 4 x L 1 N J T l 9 B Z H Z h b m N l X 1 B y b 2 R B b m R P b G R f a 3 J 3 b 2 s 5 L 0 F 1 d G 9 S Z W 1 v d m V k Q 2 9 s d W 1 u c z E u e 0 5 h b W U s N H 0 m c X V v d D s s J n F 1 b 3 Q 7 U 2 V j d G l v b j E v U 0 l O X 0 F k d m F u Y 2 V f U H J v Z E F u Z E 9 s Z F 9 r c n d v a z k v Q X V 0 b 1 J l b W 9 2 Z W R D b 2 x 1 b W 5 z M S 5 7 U 3 l u b 3 B z a X M s N X 0 m c X V v d D s s J n F 1 b 3 Q 7 U 2 V j d G l v b j E v U 0 l O X 0 F k d m F u Y 2 V f U H J v Z E F u Z E 9 s Z F 9 r c n d v a z k v Q X V 0 b 1 J l b W 9 2 Z W R D b 2 x 1 b W 5 z M S 5 7 U 2 9 s d X R p b 2 4 s N n 0 m c X V v d D s s J n F 1 b 3 Q 7 U 2 V j d G l v b j E v U 0 l O X 0 F k d m F u Y 2 V f U H J v Z E F u Z E 9 s Z F 9 r c n d v a z k v Q X V 0 b 1 J l b W 9 2 Z W R D b 2 x 1 b W 5 z M S 5 7 U 2 V l I E F s c 2 8 s N 3 0 m c X V v d D s s J n F 1 b 3 Q 7 U 2 V j d G l v b j E v U 0 l O X 0 F k d m F u Y 2 V f U H J v Z E F u Z E 9 s Z F 9 r c n d v a z k v Q X V 0 b 1 J l b W 9 2 Z W R D b 2 x 1 b W 5 z M S 5 7 Q 1 Z T U y B 2 M y 4 w I E J h c 2 U g U 2 N v c m U s O H 0 m c X V v d D s s J n F 1 b 3 Q 7 U 2 V j d G l v b j E v U 0 l O X 0 F k d m F u Y 2 V f U H J v Z E F u Z E 9 s Z F 9 r c n d v a z k v Q X V 0 b 1 J l b W 9 2 Z W R D b 2 x 1 b W 5 z M S 5 7 V l B S I F N j b 3 J l L D l 9 J n F 1 b 3 Q 7 X S w m c X V v d D t S Z W x h d G l v b n N o a X B J b m Z v J n F 1 b 3 Q 7 O l t d f S I g L z 4 8 L 1 N 0 Y W J s Z U V u d H J p Z X M + P C 9 J d G V t P j x J d G V t P j x J d G V t T G 9 j Y X R p b 2 4 + P E l 0 Z W 1 U e X B l P k Z v c m 1 1 b G E 8 L 0 l 0 Z W 1 U e X B l P j x J d G V t U G F 0 a D 5 T Z W N 0 a W 9 u M S 9 T S U 5 f Q W R 2 Y W 5 j Z V 9 Q c m 9 k Q W 5 k T 2 x k X 2 t y d 2 9 r O S 9 T b 3 V y Y 2 U 8 L 0 l 0 Z W 1 Q Y X R o P j w v S X R l b U x v Y 2 F 0 a W 9 u P j x T d G F i b G V F b n R y a W V z I C 8 + P C 9 J d G V t P j x J d G V t P j x J d G V t T G 9 j Y X R p b 2 4 + P E l 0 Z W 1 U e X B l P k Z v c m 1 1 b G E 8 L 0 l 0 Z W 1 U e X B l P j x J d G V t U G F 0 a D 5 T Z W N 0 a W 9 u M S 9 T S U 5 f Q W R 2 Y W 5 j Z V 9 Q c m 9 k Q W 5 k T 2 x k X 2 t y d 2 9 r O S 9 Q c m 9 t b 3 R l Z C U y M E h l Y W R l c n M 8 L 0 l 0 Z W 1 Q Y X R o P j w v S X R l b U x v Y 2 F 0 a W 9 u P j x T d G F i b G V F b n R y a W V z I C 8 + P C 9 J d G V t P j x J d G V t P j x J d G V t T G 9 j Y X R p b 2 4 + P E l 0 Z W 1 U e X B l P k Z v c m 1 1 b G E 8 L 0 l 0 Z W 1 U e X B l P j x J d G V t U G F 0 a D 5 T Z W N 0 a W 9 u M S 9 T S U 5 f Q W R 2 Y W 5 j Z V 9 Q c m 9 k Q W 5 k T 2 x k X 2 t y d 2 9 r O S 9 D a G F u Z 2 V k J T I w V H l w Z T w v S X R l b V B h d G g + P C 9 J d G V t T G 9 j Y X R p b 2 4 + P F N 0 Y W J s Z U V u d H J p Z X M g L z 4 8 L 0 l 0 Z W 0 + P E l 0 Z W 0 + P E l 0 Z W 1 M b 2 N h d G l v b j 4 8 S X R l b V R 5 c G U + R m 9 y b X V s Y T w v S X R l b V R 5 c G U + P E l 0 Z W 1 Q Y X R o P l N l Y 3 R p b 2 4 x L 1 N J T l 9 B Z H Z h b m N l X 1 B y a W 5 0 Z X J z X 3 d z c z F p 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E 4 Z j B j M T Y 5 L W I 2 Y z Y t N G Y 5 Z C 0 5 N j E 0 L T I 1 M D E 1 Y m M 3 N G R m Z S I g L z 4 8 R W 5 0 c n k g V H l w Z T 0 i Q n V m Z m V y T m V 4 d F J l Z n J l c 2 g i I F Z h b H V l P S J s M S I g L z 4 8 R W 5 0 c n k g V H l w Z T 0 i U m V z d W x 0 V H l w Z S I g V m F s d W U 9 I n N U Y W J s Z S I g L z 4 8 R W 5 0 c n k g V H l w Z T 0 i T m F t Z V V w Z G F 0 Z W R B Z n R l c k Z p b G w i I F Z h b H V l P S J s M C I g L z 4 8 R W 5 0 c n k g V H l w Z T 0 i R m l s b F R h c m d l d C I g V m F s d W U 9 I n N T S U 5 f Q W R 2 Y W 5 j Z V 9 Q c m l u d G V y c 1 9 3 c 3 M x a T k i I C 8 + P E V u d H J 5 I F R 5 c G U 9 I k Z p b G x l Z E N v b X B s Z X R l U m V z d W x 0 V G 9 X b 3 J r c 2 h l Z X Q i I F Z h b H V l P S J s M S I g L z 4 8 R W 5 0 c n k g V H l w Z T 0 i Q W R k Z W R U b 0 R h d G F N b 2 R l b C I g V m F s d W U 9 I m w w I i A v P j x F b n R y e S B U e X B l P S J G a W x s Q 2 9 1 b n Q i I F Z h b H V l P S J s N z Q x I i A v P j x F b n R y e S B U e X B l P S J G a W x s R X J y b 3 J D b 2 R l I i B W Y W x 1 Z T 0 i c 1 V u a 2 5 v d 2 4 i I C 8 + P E V u d H J 5 I F R 5 c G U 9 I k Z p b G x F c n J v c k N v d W 5 0 I i B W Y W x 1 Z T 0 i b D A i I C 8 + P E V u d H J 5 I F R 5 c G U 9 I k Z p b G x M Y X N 0 V X B k Y X R l Z C I g V m F s d W U 9 I m Q y M D I 0 L T A 0 L T E 4 V D E y O j Q 0 O j M 3 L j M w O D I w N z V a I i A v P j x F b n R y e S B U e X B l P S J G a W x s Q 2 9 s d W 1 u V H l w Z X M i I F Z h b H V l P S J z Q m d Z R 0 F 3 W U d C Z 1 l S R V E 9 P S I g L z 4 8 R W 5 0 c n k g V H l w Z T 0 i R m l s b E N v b H V t b k 5 h b W V z I i B W Y W x 1 Z T 0 i c 1 s m c X V v d D t S a X N r J n F 1 b 3 Q 7 L C Z x d W 9 0 O 0 h v c 3 Q m c X V v d D s s J n F 1 b 3 Q 7 U H J v d G 9 j b 2 w m c X V v d D s s J n F 1 b 3 Q 7 U G 9 y d C Z x d W 9 0 O y w m c X V v d D t O Y W 1 l J n F 1 b 3 Q 7 L C Z x d W 9 0 O 1 N 5 b m 9 w c 2 l z J n F 1 b 3 Q 7 L C Z x d W 9 0 O 1 N v b H V 0 a W 9 u J n F 1 b 3 Q 7 L C Z x d W 9 0 O 1 N l Z S B B b H N v J n F 1 b 3 Q 7 L C Z x d W 9 0 O 0 N W U 1 M g d j M u M C B C Y X N l I F N j b 3 J l J n F 1 b 3 Q 7 L C Z x d W 9 0 O 1 Z Q U i B T Y 2 9 y 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T S U 5 f Q W R 2 Y W 5 j Z V 9 Q c m l u d G V y c 1 9 3 c 3 M x a T k v Q X V 0 b 1 J l b W 9 2 Z W R D b 2 x 1 b W 5 z M S 5 7 U m l z a y w w f S Z x d W 9 0 O y w m c X V v d D t T Z W N 0 a W 9 u M S 9 T S U 5 f Q W R 2 Y W 5 j Z V 9 Q c m l u d G V y c 1 9 3 c 3 M x a T k v Q X V 0 b 1 J l b W 9 2 Z W R D b 2 x 1 b W 5 z M S 5 7 S G 9 z d C w x f S Z x d W 9 0 O y w m c X V v d D t T Z W N 0 a W 9 u M S 9 T S U 5 f Q W R 2 Y W 5 j Z V 9 Q c m l u d G V y c 1 9 3 c 3 M x a T k v Q X V 0 b 1 J l b W 9 2 Z W R D b 2 x 1 b W 5 z M S 5 7 U H J v d G 9 j b 2 w s M n 0 m c X V v d D s s J n F 1 b 3 Q 7 U 2 V j d G l v b j E v U 0 l O X 0 F k d m F u Y 2 V f U H J p b n R l c n N f d 3 N z M W k 5 L 0 F 1 d G 9 S Z W 1 v d m V k Q 2 9 s d W 1 u c z E u e 1 B v c n Q s M 3 0 m c X V v d D s s J n F 1 b 3 Q 7 U 2 V j d G l v b j E v U 0 l O X 0 F k d m F u Y 2 V f U H J p b n R l c n N f d 3 N z M W k 5 L 0 F 1 d G 9 S Z W 1 v d m V k Q 2 9 s d W 1 u c z E u e 0 5 h b W U s N H 0 m c X V v d D s s J n F 1 b 3 Q 7 U 2 V j d G l v b j E v U 0 l O X 0 F k d m F u Y 2 V f U H J p b n R l c n N f d 3 N z M W k 5 L 0 F 1 d G 9 S Z W 1 v d m V k Q 2 9 s d W 1 u c z E u e 1 N 5 b m 9 w c 2 l z L D V 9 J n F 1 b 3 Q 7 L C Z x d W 9 0 O 1 N l Y 3 R p b 2 4 x L 1 N J T l 9 B Z H Z h b m N l X 1 B y a W 5 0 Z X J z X 3 d z c z F p O S 9 B d X R v U m V t b 3 Z l Z E N v b H V t b n M x L n t T b 2 x 1 d G l v b i w 2 f S Z x d W 9 0 O y w m c X V v d D t T Z W N 0 a W 9 u M S 9 T S U 5 f Q W R 2 Y W 5 j Z V 9 Q c m l u d G V y c 1 9 3 c 3 M x a T k v Q X V 0 b 1 J l b W 9 2 Z W R D b 2 x 1 b W 5 z M S 5 7 U 2 V l I E F s c 2 8 s N 3 0 m c X V v d D s s J n F 1 b 3 Q 7 U 2 V j d G l v b j E v U 0 l O X 0 F k d m F u Y 2 V f U H J p b n R l c n N f d 3 N z M W k 5 L 0 F 1 d G 9 S Z W 1 v d m V k Q 2 9 s d W 1 u c z E u e 0 N W U 1 M g d j M u M C B C Y X N l I F N j b 3 J l L D h 9 J n F 1 b 3 Q 7 L C Z x d W 9 0 O 1 N l Y 3 R p b 2 4 x L 1 N J T l 9 B Z H Z h b m N l X 1 B y a W 5 0 Z X J z X 3 d z c z F p O S 9 B d X R v U m V t b 3 Z l Z E N v b H V t b n M x L n t W U F I g U 2 N v c m U s O X 0 m c X V v d D t d L C Z x d W 9 0 O 0 N v b H V t b k N v d W 5 0 J n F 1 b 3 Q 7 O j E w L C Z x d W 9 0 O 0 t l e U N v b H V t b k 5 h b W V z J n F 1 b 3 Q 7 O l t d L C Z x d W 9 0 O 0 N v b H V t b k l k Z W 5 0 a X R p Z X M m c X V v d D s 6 W y Z x d W 9 0 O 1 N l Y 3 R p b 2 4 x L 1 N J T l 9 B Z H Z h b m N l X 1 B y a W 5 0 Z X J z X 3 d z c z F p O S 9 B d X R v U m V t b 3 Z l Z E N v b H V t b n M x L n t S a X N r L D B 9 J n F 1 b 3 Q 7 L C Z x d W 9 0 O 1 N l Y 3 R p b 2 4 x L 1 N J T l 9 B Z H Z h b m N l X 1 B y a W 5 0 Z X J z X 3 d z c z F p O S 9 B d X R v U m V t b 3 Z l Z E N v b H V t b n M x L n t I b 3 N 0 L D F 9 J n F 1 b 3 Q 7 L C Z x d W 9 0 O 1 N l Y 3 R p b 2 4 x L 1 N J T l 9 B Z H Z h b m N l X 1 B y a W 5 0 Z X J z X 3 d z c z F p O S 9 B d X R v U m V t b 3 Z l Z E N v b H V t b n M x L n t Q c m 9 0 b 2 N v b C w y f S Z x d W 9 0 O y w m c X V v d D t T Z W N 0 a W 9 u M S 9 T S U 5 f Q W R 2 Y W 5 j Z V 9 Q c m l u d G V y c 1 9 3 c 3 M x a T k v Q X V 0 b 1 J l b W 9 2 Z W R D b 2 x 1 b W 5 z M S 5 7 U G 9 y d C w z f S Z x d W 9 0 O y w m c X V v d D t T Z W N 0 a W 9 u M S 9 T S U 5 f Q W R 2 Y W 5 j Z V 9 Q c m l u d G V y c 1 9 3 c 3 M x a T k v Q X V 0 b 1 J l b W 9 2 Z W R D b 2 x 1 b W 5 z M S 5 7 T m F t Z S w 0 f S Z x d W 9 0 O y w m c X V v d D t T Z W N 0 a W 9 u M S 9 T S U 5 f Q W R 2 Y W 5 j Z V 9 Q c m l u d G V y c 1 9 3 c 3 M x a T k v Q X V 0 b 1 J l b W 9 2 Z W R D b 2 x 1 b W 5 z M S 5 7 U 3 l u b 3 B z a X M s N X 0 m c X V v d D s s J n F 1 b 3 Q 7 U 2 V j d G l v b j E v U 0 l O X 0 F k d m F u Y 2 V f U H J p b n R l c n N f d 3 N z M W k 5 L 0 F 1 d G 9 S Z W 1 v d m V k Q 2 9 s d W 1 u c z E u e 1 N v b H V 0 a W 9 u L D Z 9 J n F 1 b 3 Q 7 L C Z x d W 9 0 O 1 N l Y 3 R p b 2 4 x L 1 N J T l 9 B Z H Z h b m N l X 1 B y a W 5 0 Z X J z X 3 d z c z F p O S 9 B d X R v U m V t b 3 Z l Z E N v b H V t b n M x L n t T Z W U g Q W x z b y w 3 f S Z x d W 9 0 O y w m c X V v d D t T Z W N 0 a W 9 u M S 9 T S U 5 f Q W R 2 Y W 5 j Z V 9 Q c m l u d G V y c 1 9 3 c 3 M x a T k v Q X V 0 b 1 J l b W 9 2 Z W R D b 2 x 1 b W 5 z M S 5 7 Q 1 Z T U y B 2 M y 4 w I E J h c 2 U g U 2 N v c m U s O H 0 m c X V v d D s s J n F 1 b 3 Q 7 U 2 V j d G l v b j E v U 0 l O X 0 F k d m F u Y 2 V f U H J p b n R l c n N f d 3 N z M W k 5 L 0 F 1 d G 9 S Z W 1 v d m V k Q 2 9 s d W 1 u c z E u e 1 Z Q U i B T Y 2 9 y Z S w 5 f S Z x d W 9 0 O 1 0 s J n F 1 b 3 Q 7 U m V s Y X R p b 2 5 z a G l w S W 5 m b y Z x d W 9 0 O z p b X X 0 i I C 8 + P C 9 T d G F i b G V F b n R y a W V z P j w v S X R l b T 4 8 S X R l b T 4 8 S X R l b U x v Y 2 F 0 a W 9 u P j x J d G V t V H l w Z T 5 G b 3 J t d W x h P C 9 J d G V t V H l w Z T 4 8 S X R l b V B h d G g + U 2 V j d G l v b j E v U 0 l O X 0 F k d m F u Y 2 V f U H J p b n R l c n N f d 3 N z M W k 5 L 1 N v d X J j Z T w v S X R l b V B h d G g + P C 9 J d G V t T G 9 j Y X R p b 2 4 + P F N 0 Y W J s Z U V u d H J p Z X M g L z 4 8 L 0 l 0 Z W 0 + P E l 0 Z W 0 + P E l 0 Z W 1 M b 2 N h d G l v b j 4 8 S X R l b V R 5 c G U + R m 9 y b X V s Y T w v S X R l b V R 5 c G U + P E l 0 Z W 1 Q Y X R o P l N l Y 3 R p b 2 4 x L 1 N J T l 9 B Z H Z h b m N l X 1 B y a W 5 0 Z X J z X 3 d z c z F p O S 9 Q c m 9 t b 3 R l Z C U y M E h l Y W R l c n M 8 L 0 l 0 Z W 1 Q Y X R o P j w v S X R l b U x v Y 2 F 0 a W 9 u P j x T d G F i b G V F b n R y a W V z I C 8 + P C 9 J d G V t P j x J d G V t P j x J d G V t T G 9 j Y X R p b 2 4 + P E l 0 Z W 1 U e X B l P k Z v c m 1 1 b G E 8 L 0 l 0 Z W 1 U e X B l P j x J d G V t U G F 0 a D 5 T Z W N 0 a W 9 u M S 9 T S U 5 f Q W R 2 Y W 5 j Z V 9 Q c m l u d G V y c 1 9 3 c 3 M x a T k v Q 2 h h b m d l Z C U y M F R 5 c G U 8 L 0 l 0 Z W 1 Q Y X R o P j w v S X R l b U x v Y 2 F 0 a W 9 u P j x T d G F i b G V F b n R y a W V z I C 8 + P C 9 J d G V t P j x J d G V t P j x J d G V t T G 9 j Y X R p b 2 4 + P E l 0 Z W 1 U e X B l P k Z v c m 1 1 b G E 8 L 0 l 0 Z W 1 U e X B l P j x J d G V t U G F 0 a D 5 T Z W N 0 a W 9 u M S 9 T S U 5 f Q W R 2 Y W 5 j Z V 9 D Y W 1 l c m F f c m 9 1 b 3 l 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T d k Z j Z l N j M t M T U 2 N i 0 0 N T A 4 L T k 2 O T A t M W Y 0 N T d j Z j V k Y 2 U z I i A v P j x F b n R y e S B U e X B l P S J C d W Z m Z X J O Z X h 0 U m V m c m V z a C I g V m F s d W U 9 I m w x I i A v P j x F b n R y e S B U e X B l P S J S Z X N 1 b H R U e X B l I i B W Y W x 1 Z T 0 i c 1 R h Y m x l I i A v P j x F b n R y e S B U e X B l P S J O Y W 1 l V X B k Y X R l Z E F m d G V y R m l s b C I g V m F s d W U 9 I m w w I i A v P j x F b n R y e S B U e X B l P S J G a W x s V G F y Z 2 V 0 I i B W Y W x 1 Z T 0 i c 1 N J T l 9 B Z H Z h b m N l X 0 N h b W V y Y V 9 y b 3 V v e W w i I C 8 + P E V u d H J 5 I F R 5 c G U 9 I k Z p b G x l Z E N v b X B s Z X R l U m V z d W x 0 V G 9 X b 3 J r c 2 h l Z X Q i I F Z h b H V l P S J s M S I g L z 4 8 R W 5 0 c n k g V H l w Z T 0 i Q W R k Z W R U b 0 R h d G F N b 2 R l b C I g V m F s d W U 9 I m w w I i A v P j x F b n R y e S B U e X B l P S J G a W x s Q 2 9 1 b n Q i I F Z h b H V l P S J s M T Q y I i A v P j x F b n R y e S B U e X B l P S J G a W x s R X J y b 3 J D b 2 R l I i B W Y W x 1 Z T 0 i c 1 V u a 2 5 v d 2 4 i I C 8 + P E V u d H J 5 I F R 5 c G U 9 I k Z p b G x F c n J v c k N v d W 5 0 I i B W Y W x 1 Z T 0 i b D A i I C 8 + P E V u d H J 5 I F R 5 c G U 9 I k Z p b G x M Y X N 0 V X B k Y X R l Z C I g V m F s d W U 9 I m Q y M D I 0 L T A 0 L T E 4 V D E y O j Q 0 O j U w L j A 0 N z g w O T V a I i A v P j x F b n R y e S B U e X B l P S J G a W x s Q 2 9 s d W 1 u V H l w Z X M i I F Z h b H V l P S J z Q m d Z R 0 F 3 W U d C Z 1 l S R V E 9 P S I g L z 4 8 R W 5 0 c n k g V H l w Z T 0 i R m l s b E N v b H V t b k 5 h b W V z I i B W Y W x 1 Z T 0 i c 1 s m c X V v d D t S a X N r J n F 1 b 3 Q 7 L C Z x d W 9 0 O 0 h v c 3 Q m c X V v d D s s J n F 1 b 3 Q 7 U H J v d G 9 j b 2 w m c X V v d D s s J n F 1 b 3 Q 7 U G 9 y d C Z x d W 9 0 O y w m c X V v d D t O Y W 1 l J n F 1 b 3 Q 7 L C Z x d W 9 0 O 1 N 5 b m 9 w c 2 l z J n F 1 b 3 Q 7 L C Z x d W 9 0 O 1 N v b H V 0 a W 9 u J n F 1 b 3 Q 7 L C Z x d W 9 0 O 1 N l Z S B B b H N v J n F 1 b 3 Q 7 L C Z x d W 9 0 O 0 N W U 1 M g d j M u M C B C Y X N l I F N j b 3 J l J n F 1 b 3 Q 7 L C Z x d W 9 0 O 1 Z Q U i B T Y 2 9 y 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T S U 5 f Q W R 2 Y W 5 j Z V 9 D Y W 1 l c m F f c m 9 1 b 3 l s L 0 F 1 d G 9 S Z W 1 v d m V k Q 2 9 s d W 1 u c z E u e 1 J p c 2 s s M H 0 m c X V v d D s s J n F 1 b 3 Q 7 U 2 V j d G l v b j E v U 0 l O X 0 F k d m F u Y 2 V f Q 2 F t Z X J h X 3 J v d W 9 5 b C 9 B d X R v U m V t b 3 Z l Z E N v b H V t b n M x L n t I b 3 N 0 L D F 9 J n F 1 b 3 Q 7 L C Z x d W 9 0 O 1 N l Y 3 R p b 2 4 x L 1 N J T l 9 B Z H Z h b m N l X 0 N h b W V y Y V 9 y b 3 V v e W w v Q X V 0 b 1 J l b W 9 2 Z W R D b 2 x 1 b W 5 z M S 5 7 U H J v d G 9 j b 2 w s M n 0 m c X V v d D s s J n F 1 b 3 Q 7 U 2 V j d G l v b j E v U 0 l O X 0 F k d m F u Y 2 V f Q 2 F t Z X J h X 3 J v d W 9 5 b C 9 B d X R v U m V t b 3 Z l Z E N v b H V t b n M x L n t Q b 3 J 0 L D N 9 J n F 1 b 3 Q 7 L C Z x d W 9 0 O 1 N l Y 3 R p b 2 4 x L 1 N J T l 9 B Z H Z h b m N l X 0 N h b W V y Y V 9 y b 3 V v e W w v Q X V 0 b 1 J l b W 9 2 Z W R D b 2 x 1 b W 5 z M S 5 7 T m F t Z S w 0 f S Z x d W 9 0 O y w m c X V v d D t T Z W N 0 a W 9 u M S 9 T S U 5 f Q W R 2 Y W 5 j Z V 9 D Y W 1 l c m F f c m 9 1 b 3 l s L 0 F 1 d G 9 S Z W 1 v d m V k Q 2 9 s d W 1 u c z E u e 1 N 5 b m 9 w c 2 l z L D V 9 J n F 1 b 3 Q 7 L C Z x d W 9 0 O 1 N l Y 3 R p b 2 4 x L 1 N J T l 9 B Z H Z h b m N l X 0 N h b W V y Y V 9 y b 3 V v e W w v Q X V 0 b 1 J l b W 9 2 Z W R D b 2 x 1 b W 5 z M S 5 7 U 2 9 s d X R p b 2 4 s N n 0 m c X V v d D s s J n F 1 b 3 Q 7 U 2 V j d G l v b j E v U 0 l O X 0 F k d m F u Y 2 V f Q 2 F t Z X J h X 3 J v d W 9 5 b C 9 B d X R v U m V t b 3 Z l Z E N v b H V t b n M x L n t T Z W U g Q W x z b y w 3 f S Z x d W 9 0 O y w m c X V v d D t T Z W N 0 a W 9 u M S 9 T S U 5 f Q W R 2 Y W 5 j Z V 9 D Y W 1 l c m F f c m 9 1 b 3 l s L 0 F 1 d G 9 S Z W 1 v d m V k Q 2 9 s d W 1 u c z E u e 0 N W U 1 M g d j M u M C B C Y X N l I F N j b 3 J l L D h 9 J n F 1 b 3 Q 7 L C Z x d W 9 0 O 1 N l Y 3 R p b 2 4 x L 1 N J T l 9 B Z H Z h b m N l X 0 N h b W V y Y V 9 y b 3 V v e W w v Q X V 0 b 1 J l b W 9 2 Z W R D b 2 x 1 b W 5 z M S 5 7 V l B S I F N j b 3 J l L D l 9 J n F 1 b 3 Q 7 X S w m c X V v d D t D b 2 x 1 b W 5 D b 3 V u d C Z x d W 9 0 O z o x M C w m c X V v d D t L Z X l D b 2 x 1 b W 5 O Y W 1 l c y Z x d W 9 0 O z p b X S w m c X V v d D t D b 2 x 1 b W 5 J Z G V u d G l 0 a W V z J n F 1 b 3 Q 7 O l s m c X V v d D t T Z W N 0 a W 9 u M S 9 T S U 5 f Q W R 2 Y W 5 j Z V 9 D Y W 1 l c m F f c m 9 1 b 3 l s L 0 F 1 d G 9 S Z W 1 v d m V k Q 2 9 s d W 1 u c z E u e 1 J p c 2 s s M H 0 m c X V v d D s s J n F 1 b 3 Q 7 U 2 V j d G l v b j E v U 0 l O X 0 F k d m F u Y 2 V f Q 2 F t Z X J h X 3 J v d W 9 5 b C 9 B d X R v U m V t b 3 Z l Z E N v b H V t b n M x L n t I b 3 N 0 L D F 9 J n F 1 b 3 Q 7 L C Z x d W 9 0 O 1 N l Y 3 R p b 2 4 x L 1 N J T l 9 B Z H Z h b m N l X 0 N h b W V y Y V 9 y b 3 V v e W w v Q X V 0 b 1 J l b W 9 2 Z W R D b 2 x 1 b W 5 z M S 5 7 U H J v d G 9 j b 2 w s M n 0 m c X V v d D s s J n F 1 b 3 Q 7 U 2 V j d G l v b j E v U 0 l O X 0 F k d m F u Y 2 V f Q 2 F t Z X J h X 3 J v d W 9 5 b C 9 B d X R v U m V t b 3 Z l Z E N v b H V t b n M x L n t Q b 3 J 0 L D N 9 J n F 1 b 3 Q 7 L C Z x d W 9 0 O 1 N l Y 3 R p b 2 4 x L 1 N J T l 9 B Z H Z h b m N l X 0 N h b W V y Y V 9 y b 3 V v e W w v Q X V 0 b 1 J l b W 9 2 Z W R D b 2 x 1 b W 5 z M S 5 7 T m F t Z S w 0 f S Z x d W 9 0 O y w m c X V v d D t T Z W N 0 a W 9 u M S 9 T S U 5 f Q W R 2 Y W 5 j Z V 9 D Y W 1 l c m F f c m 9 1 b 3 l s L 0 F 1 d G 9 S Z W 1 v d m V k Q 2 9 s d W 1 u c z E u e 1 N 5 b m 9 w c 2 l z L D V 9 J n F 1 b 3 Q 7 L C Z x d W 9 0 O 1 N l Y 3 R p b 2 4 x L 1 N J T l 9 B Z H Z h b m N l X 0 N h b W V y Y V 9 y b 3 V v e W w v Q X V 0 b 1 J l b W 9 2 Z W R D b 2 x 1 b W 5 z M S 5 7 U 2 9 s d X R p b 2 4 s N n 0 m c X V v d D s s J n F 1 b 3 Q 7 U 2 V j d G l v b j E v U 0 l O X 0 F k d m F u Y 2 V f Q 2 F t Z X J h X 3 J v d W 9 5 b C 9 B d X R v U m V t b 3 Z l Z E N v b H V t b n M x L n t T Z W U g Q W x z b y w 3 f S Z x d W 9 0 O y w m c X V v d D t T Z W N 0 a W 9 u M S 9 T S U 5 f Q W R 2 Y W 5 j Z V 9 D Y W 1 l c m F f c m 9 1 b 3 l s L 0 F 1 d G 9 S Z W 1 v d m V k Q 2 9 s d W 1 u c z E u e 0 N W U 1 M g d j M u M C B C Y X N l I F N j b 3 J l L D h 9 J n F 1 b 3 Q 7 L C Z x d W 9 0 O 1 N l Y 3 R p b 2 4 x L 1 N J T l 9 B Z H Z h b m N l X 0 N h b W V y Y V 9 y b 3 V v e W w v Q X V 0 b 1 J l b W 9 2 Z W R D b 2 x 1 b W 5 z M S 5 7 V l B S I F N j b 3 J l L D l 9 J n F 1 b 3 Q 7 X S w m c X V v d D t S Z W x h d G l v b n N o a X B J b m Z v J n F 1 b 3 Q 7 O l t d f S I g L z 4 8 L 1 N 0 Y W J s Z U V u d H J p Z X M + P C 9 J d G V t P j x J d G V t P j x J d G V t T G 9 j Y X R p b 2 4 + P E l 0 Z W 1 U e X B l P k Z v c m 1 1 b G E 8 L 0 l 0 Z W 1 U e X B l P j x J d G V t U G F 0 a D 5 T Z W N 0 a W 9 u M S 9 T S U 5 f Q W R 2 Y W 5 j Z V 9 D Y W 1 l c m F f c m 9 1 b 3 l s L 1 N v d X J j Z T w v S X R l b V B h d G g + P C 9 J d G V t T G 9 j Y X R p b 2 4 + P F N 0 Y W J s Z U V u d H J p Z X M g L z 4 8 L 0 l 0 Z W 0 + P E l 0 Z W 0 + P E l 0 Z W 1 M b 2 N h d G l v b j 4 8 S X R l b V R 5 c G U + R m 9 y b X V s Y T w v S X R l b V R 5 c G U + P E l 0 Z W 1 Q Y X R o P l N l Y 3 R p b 2 4 x L 1 N J T l 9 B Z H Z h b m N l X 0 N h b W V y Y V 9 y b 3 V v e W w v U H J v b W 9 0 Z W Q l M j B I Z W F k Z X J z P C 9 J d G V t U G F 0 a D 4 8 L 0 l 0 Z W 1 M b 2 N h d G l v b j 4 8 U 3 R h Y m x l R W 5 0 c m l l c y A v P j w v S X R l b T 4 8 S X R l b T 4 8 S X R l b U x v Y 2 F 0 a W 9 u P j x J d G V t V H l w Z T 5 G b 3 J t d W x h P C 9 J d G V t V H l w Z T 4 8 S X R l b V B h d G g + U 2 V j d G l v b j E v U 0 l O X 0 F k d m F u Y 2 V f Q 2 F t Z X J h X 3 J v d W 9 5 b C 9 D a G F u Z 2 V k J T I w V H l w Z T w v S X R l b V B h d G g + P C 9 J d G V t T G 9 j Y X R p b 2 4 + P F N 0 Y W J s Z U V u d H J p Z X M g L z 4 8 L 0 l 0 Z W 0 + P E l 0 Z W 0 + P E l 0 Z W 1 M b 2 N h d G l v b j 4 8 S X R l b V R 5 c G U + R m 9 y b X V s Y T w v S X R l b V R 5 c G U + P E l 0 Z W 1 Q Y X R o P l N l Y 3 R p b 2 4 x L 1 N J T l 9 B Z H Z h b m N l X 1 Z p d H J h Z 2 V f N G h t N D A 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T k w M 2 I 5 M D I t N m F k Z S 0 0 M G U x L T l k Z T A t N W I w Y T U 3 N z M 3 N j F i I i A v P j x F b n R y e S B U e X B l P S J C d W Z m Z X J O Z X h 0 U m V m c m V z a C I g V m F s d W U 9 I m w x I i A v P j x F b n R y e S B U e X B l P S J S Z X N 1 b H R U e X B l I i B W Y W x 1 Z T 0 i c 1 R h Y m x l I i A v P j x F b n R y e S B U e X B l P S J O Y W 1 l V X B k Y X R l Z E F m d G V y R m l s b C I g V m F s d W U 9 I m w w I i A v P j x F b n R y e S B U e X B l P S J G a W x s V G F y Z 2 V 0 I i B W Y W x 1 Z T 0 i c 1 N J T l 9 B Z H Z h b m N l X 1 Z p d H J h Z 2 V f N G h t N D A x I i A v P j x F b n R y e S B U e X B l P S J G a W x s Z W R D b 2 1 w b G V 0 Z V J l c 3 V s d F R v V 2 9 y a 3 N o Z W V 0 I i B W Y W x 1 Z T 0 i b D E i I C 8 + P E V u d H J 5 I F R 5 c G U 9 I k F k Z G V k V G 9 E Y X R h T W 9 k Z W w i I F Z h b H V l P S J s M C I g L z 4 8 R W 5 0 c n k g V H l w Z T 0 i R m l s b E N v d W 5 0 I i B W Y W x 1 Z T 0 i b D E 4 O S I g L z 4 8 R W 5 0 c n k g V H l w Z T 0 i R m l s b E V y c m 9 y Q 2 9 k Z S I g V m F s d W U 9 I n N V b m t u b 3 d u I i A v P j x F b n R y e S B U e X B l P S J G a W x s R X J y b 3 J D b 3 V u d C I g V m F s d W U 9 I m w w I i A v P j x F b n R y e S B U e X B l P S J G a W x s T G F z d F V w Z G F 0 Z W Q i I F Z h b H V l P S J k M j A y N C 0 w N C 0 x O F Q x M j o 0 N D o 1 O C 4 5 M z A w M T A 0 W i I g L z 4 8 R W 5 0 c n k g V H l w Z T 0 i R m l s b E N v b H V t b l R 5 c G V z I i B W Y W x 1 Z T 0 i c 0 J n W U d B d 1 l H Q m d Z U k V R P T 0 i I C 8 + P E V u d H J 5 I F R 5 c G U 9 I k Z p b G x D b 2 x 1 b W 5 O Y W 1 l c y I g V m F s d W U 9 I n N b J n F 1 b 3 Q 7 U m l z a y Z x d W 9 0 O y w m c X V v d D t I b 3 N 0 J n F 1 b 3 Q 7 L C Z x d W 9 0 O 1 B y b 3 R v Y 2 9 s J n F 1 b 3 Q 7 L C Z x d W 9 0 O 1 B v c n Q m c X V v d D s s J n F 1 b 3 Q 7 T m F t Z S Z x d W 9 0 O y w m c X V v d D t T e W 5 v c H N p c y Z x d W 9 0 O y w m c X V v d D t T b 2 x 1 d G l v b i Z x d W 9 0 O y w m c X V v d D t T Z W U g Q W x z b y Z x d W 9 0 O y w m c X V v d D t D V l N T I H Y z L j A g Q m F z Z S B T Y 2 9 y Z S Z x d W 9 0 O y w m c X V v d D t W U F I g U 2 N v c m 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0 l O X 0 F k d m F u Y 2 V f V m l 0 c m F n Z V 8 0 a G 0 0 M D E v Q X V 0 b 1 J l b W 9 2 Z W R D b 2 x 1 b W 5 z M S 5 7 U m l z a y w w f S Z x d W 9 0 O y w m c X V v d D t T Z W N 0 a W 9 u M S 9 T S U 5 f Q W R 2 Y W 5 j Z V 9 W a X R y Y W d l X z R o b T Q w M S 9 B d X R v U m V t b 3 Z l Z E N v b H V t b n M x L n t I b 3 N 0 L D F 9 J n F 1 b 3 Q 7 L C Z x d W 9 0 O 1 N l Y 3 R p b 2 4 x L 1 N J T l 9 B Z H Z h b m N l X 1 Z p d H J h Z 2 V f N G h t N D A x L 0 F 1 d G 9 S Z W 1 v d m V k Q 2 9 s d W 1 u c z E u e 1 B y b 3 R v Y 2 9 s L D J 9 J n F 1 b 3 Q 7 L C Z x d W 9 0 O 1 N l Y 3 R p b 2 4 x L 1 N J T l 9 B Z H Z h b m N l X 1 Z p d H J h Z 2 V f N G h t N D A x L 0 F 1 d G 9 S Z W 1 v d m V k Q 2 9 s d W 1 u c z E u e 1 B v c n Q s M 3 0 m c X V v d D s s J n F 1 b 3 Q 7 U 2 V j d G l v b j E v U 0 l O X 0 F k d m F u Y 2 V f V m l 0 c m F n Z V 8 0 a G 0 0 M D E v Q X V 0 b 1 J l b W 9 2 Z W R D b 2 x 1 b W 5 z M S 5 7 T m F t Z S w 0 f S Z x d W 9 0 O y w m c X V v d D t T Z W N 0 a W 9 u M S 9 T S U 5 f Q W R 2 Y W 5 j Z V 9 W a X R y Y W d l X z R o b T Q w M S 9 B d X R v U m V t b 3 Z l Z E N v b H V t b n M x L n t T e W 5 v c H N p c y w 1 f S Z x d W 9 0 O y w m c X V v d D t T Z W N 0 a W 9 u M S 9 T S U 5 f Q W R 2 Y W 5 j Z V 9 W a X R y Y W d l X z R o b T Q w M S 9 B d X R v U m V t b 3 Z l Z E N v b H V t b n M x L n t T b 2 x 1 d G l v b i w 2 f S Z x d W 9 0 O y w m c X V v d D t T Z W N 0 a W 9 u M S 9 T S U 5 f Q W R 2 Y W 5 j Z V 9 W a X R y Y W d l X z R o b T Q w M S 9 B d X R v U m V t b 3 Z l Z E N v b H V t b n M x L n t T Z W U g Q W x z b y w 3 f S Z x d W 9 0 O y w m c X V v d D t T Z W N 0 a W 9 u M S 9 T S U 5 f Q W R 2 Y W 5 j Z V 9 W a X R y Y W d l X z R o b T Q w M S 9 B d X R v U m V t b 3 Z l Z E N v b H V t b n M x L n t D V l N T I H Y z L j A g Q m F z Z S B T Y 2 9 y Z S w 4 f S Z x d W 9 0 O y w m c X V v d D t T Z W N 0 a W 9 u M S 9 T S U 5 f Q W R 2 Y W 5 j Z V 9 W a X R y Y W d l X z R o b T Q w M S 9 B d X R v U m V t b 3 Z l Z E N v b H V t b n M x L n t W U F I g U 2 N v c m U s O X 0 m c X V v d D t d L C Z x d W 9 0 O 0 N v b H V t b k N v d W 5 0 J n F 1 b 3 Q 7 O j E w L C Z x d W 9 0 O 0 t l e U N v b H V t b k 5 h b W V z J n F 1 b 3 Q 7 O l t d L C Z x d W 9 0 O 0 N v b H V t b k l k Z W 5 0 a X R p Z X M m c X V v d D s 6 W y Z x d W 9 0 O 1 N l Y 3 R p b 2 4 x L 1 N J T l 9 B Z H Z h b m N l X 1 Z p d H J h Z 2 V f N G h t N D A x L 0 F 1 d G 9 S Z W 1 v d m V k Q 2 9 s d W 1 u c z E u e 1 J p c 2 s s M H 0 m c X V v d D s s J n F 1 b 3 Q 7 U 2 V j d G l v b j E v U 0 l O X 0 F k d m F u Y 2 V f V m l 0 c m F n Z V 8 0 a G 0 0 M D E v Q X V 0 b 1 J l b W 9 2 Z W R D b 2 x 1 b W 5 z M S 5 7 S G 9 z d C w x f S Z x d W 9 0 O y w m c X V v d D t T Z W N 0 a W 9 u M S 9 T S U 5 f Q W R 2 Y W 5 j Z V 9 W a X R y Y W d l X z R o b T Q w M S 9 B d X R v U m V t b 3 Z l Z E N v b H V t b n M x L n t Q c m 9 0 b 2 N v b C w y f S Z x d W 9 0 O y w m c X V v d D t T Z W N 0 a W 9 u M S 9 T S U 5 f Q W R 2 Y W 5 j Z V 9 W a X R y Y W d l X z R o b T Q w M S 9 B d X R v U m V t b 3 Z l Z E N v b H V t b n M x L n t Q b 3 J 0 L D N 9 J n F 1 b 3 Q 7 L C Z x d W 9 0 O 1 N l Y 3 R p b 2 4 x L 1 N J T l 9 B Z H Z h b m N l X 1 Z p d H J h Z 2 V f N G h t N D A x L 0 F 1 d G 9 S Z W 1 v d m V k Q 2 9 s d W 1 u c z E u e 0 5 h b W U s N H 0 m c X V v d D s s J n F 1 b 3 Q 7 U 2 V j d G l v b j E v U 0 l O X 0 F k d m F u Y 2 V f V m l 0 c m F n Z V 8 0 a G 0 0 M D E v Q X V 0 b 1 J l b W 9 2 Z W R D b 2 x 1 b W 5 z M S 5 7 U 3 l u b 3 B z a X M s N X 0 m c X V v d D s s J n F 1 b 3 Q 7 U 2 V j d G l v b j E v U 0 l O X 0 F k d m F u Y 2 V f V m l 0 c m F n Z V 8 0 a G 0 0 M D E v Q X V 0 b 1 J l b W 9 2 Z W R D b 2 x 1 b W 5 z M S 5 7 U 2 9 s d X R p b 2 4 s N n 0 m c X V v d D s s J n F 1 b 3 Q 7 U 2 V j d G l v b j E v U 0 l O X 0 F k d m F u Y 2 V f V m l 0 c m F n Z V 8 0 a G 0 0 M D E v Q X V 0 b 1 J l b W 9 2 Z W R D b 2 x 1 b W 5 z M S 5 7 U 2 V l I E F s c 2 8 s N 3 0 m c X V v d D s s J n F 1 b 3 Q 7 U 2 V j d G l v b j E v U 0 l O X 0 F k d m F u Y 2 V f V m l 0 c m F n Z V 8 0 a G 0 0 M D E v Q X V 0 b 1 J l b W 9 2 Z W R D b 2 x 1 b W 5 z M S 5 7 Q 1 Z T U y B 2 M y 4 w I E J h c 2 U g U 2 N v c m U s O H 0 m c X V v d D s s J n F 1 b 3 Q 7 U 2 V j d G l v b j E v U 0 l O X 0 F k d m F u Y 2 V f V m l 0 c m F n Z V 8 0 a G 0 0 M D E v Q X V 0 b 1 J l b W 9 2 Z W R D b 2 x 1 b W 5 z M S 5 7 V l B S I F N j b 3 J l L D l 9 J n F 1 b 3 Q 7 X S w m c X V v d D t S Z W x h d G l v b n N o a X B J b m Z v J n F 1 b 3 Q 7 O l t d f S I g L z 4 8 L 1 N 0 Y W J s Z U V u d H J p Z X M + P C 9 J d G V t P j x J d G V t P j x J d G V t T G 9 j Y X R p b 2 4 + P E l 0 Z W 1 U e X B l P k Z v c m 1 1 b G E 8 L 0 l 0 Z W 1 U e X B l P j x J d G V t U G F 0 a D 5 T Z W N 0 a W 9 u M S 9 T S U 5 f Q W R 2 Y W 5 j Z V 9 W a X R y Y W d l X z R o b T Q w M S 9 T b 3 V y Y 2 U 8 L 0 l 0 Z W 1 Q Y X R o P j w v S X R l b U x v Y 2 F 0 a W 9 u P j x T d G F i b G V F b n R y a W V z I C 8 + P C 9 J d G V t P j x J d G V t P j x J d G V t T G 9 j Y X R p b 2 4 + P E l 0 Z W 1 U e X B l P k Z v c m 1 1 b G E 8 L 0 l 0 Z W 1 U e X B l P j x J d G V t U G F 0 a D 5 T Z W N 0 a W 9 u M S 9 T S U 5 f Q W R 2 Y W 5 j Z V 9 W a X R y Y W d l X z R o b T Q w M S 9 Q c m 9 t b 3 R l Z C U y M E h l Y W R l c n M 8 L 0 l 0 Z W 1 Q Y X R o P j w v S X R l b U x v Y 2 F 0 a W 9 u P j x T d G F i b G V F b n R y a W V z I C 8 + P C 9 J d G V t P j x J d G V t P j x J d G V t T G 9 j Y X R p b 2 4 + P E l 0 Z W 1 U e X B l P k Z v c m 1 1 b G E 8 L 0 l 0 Z W 1 U e X B l P j x J d G V t U G F 0 a D 5 T Z W N 0 a W 9 u M S 9 T S U 5 f Q W R 2 Y W 5 j Z V 9 W a X R y Y W d l X z R o b T Q w M S 9 D a G F u Z 2 V k J T I w V H l w Z T w v S X R l b V B h d G g + P C 9 J d G V t T G 9 j Y X R p b 2 4 + P F N 0 Y W J s Z U V u d H J p Z X M g L z 4 8 L 0 l 0 Z W 0 + P E l 0 Z W 0 + P E l 0 Z W 1 M b 2 N h d G l v b j 4 8 S X R l b V R 5 c G U + R m 9 y b X V s Y T w v S X R l b V R 5 c G U + P E l 0 Z W 1 Q Y X R o P l N l Y 3 R p b 2 4 x L 1 N J T l 9 B Z H Z h b m N l X 1 N B T F R P X 3 M 0 e X Y y 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N i N T d h M W M 3 L T U 0 M 2 U t N D U y M y 1 i N z I w L W U w Z D g z N D g z Y 2 U 1 N C I g L z 4 8 R W 5 0 c n k g V H l w Z T 0 i Q n V m Z m V y T m V 4 d F J l Z n J l c 2 g i I F Z h b H V l P S J s M S I g L z 4 8 R W 5 0 c n k g V H l w Z T 0 i U m V z d W x 0 V H l w Z S I g V m F s d W U 9 I n N U Y W J s Z S I g L z 4 8 R W 5 0 c n k g V H l w Z T 0 i T m F t Z V V w Z G F 0 Z W R B Z n R l c k Z p b G w i I F Z h b H V l P S J s M C I g L z 4 8 R W 5 0 c n k g V H l w Z T 0 i R m l s b F R h c m d l d C I g V m F s d W U 9 I n N T S U 5 f Q W R 2 Y W 5 j Z V 9 T Q U x U T 1 9 z N H l 2 M m 8 i I C 8 + P E V u d H J 5 I F R 5 c G U 9 I k Z p b G x l Z E N v b X B s Z X R l U m V z d W x 0 V G 9 X b 3 J r c 2 h l Z X Q i I F Z h b H V l P S J s M S I g L z 4 8 R W 5 0 c n k g V H l w Z T 0 i Q W R k Z W R U b 0 R h d G F N b 2 R l b C I g V m F s d W U 9 I m w w I i A v P j x F b n R y e S B U e X B l P S J G a W x s Q 2 9 1 b n Q i I F Z h b H V l P S J s M j M i I C 8 + P E V u d H J 5 I F R 5 c G U 9 I k Z p b G x F c n J v c k N v Z G U i I F Z h b H V l P S J z V W 5 r b m 9 3 b i I g L z 4 8 R W 5 0 c n k g V H l w Z T 0 i R m l s b E V y c m 9 y Q 2 9 1 b n Q i I F Z h b H V l P S J s M C I g L z 4 8 R W 5 0 c n k g V H l w Z T 0 i R m l s b E x h c 3 R V c G R h d G V k I i B W Y W x 1 Z T 0 i Z D I w M j Q t M D Q t M T h U M T I 6 N D U 6 M T U u O T Y 3 M D U 2 N l o i I C 8 + P E V u d H J 5 I F R 5 c G U 9 I k Z p b G x D b 2 x 1 b W 5 U e X B l c y I g V m F s d W U 9 I n N C Z 1 l H Q X d Z R 0 J n W V J F U T 0 9 I i A v P j x F b n R y e S B U e X B l P S J G a W x s Q 2 9 s d W 1 u T m F t Z X M i I F Z h b H V l P S J z W y Z x d W 9 0 O 1 J p c 2 s m c X V v d D s s J n F 1 b 3 Q 7 S G 9 z d C Z x d W 9 0 O y w m c X V v d D t Q c m 9 0 b 2 N v b C Z x d W 9 0 O y w m c X V v d D t Q b 3 J 0 J n F 1 b 3 Q 7 L C Z x d W 9 0 O 0 5 h b W U m c X V v d D s s J n F 1 b 3 Q 7 U 3 l u b 3 B z a X M m c X V v d D s s J n F 1 b 3 Q 7 U 2 9 s d X R p b 2 4 m c X V v d D s s J n F 1 b 3 Q 7 U 2 V l I E F s c 2 8 m c X V v d D s s J n F 1 b 3 Q 7 Q 1 Z T U y B 2 M y 4 w I E J h c 2 U g U 2 N v c m U m c X V v d D s s J n F 1 b 3 Q 7 V l B S I F N j b 3 J 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N J T l 9 B Z H Z h b m N l X 1 N B T F R P X 3 M 0 e X Y y b y 9 B d X R v U m V t b 3 Z l Z E N v b H V t b n M x L n t S a X N r L D B 9 J n F 1 b 3 Q 7 L C Z x d W 9 0 O 1 N l Y 3 R p b 2 4 x L 1 N J T l 9 B Z H Z h b m N l X 1 N B T F R P X 3 M 0 e X Y y b y 9 B d X R v U m V t b 3 Z l Z E N v b H V t b n M x L n t I b 3 N 0 L D F 9 J n F 1 b 3 Q 7 L C Z x d W 9 0 O 1 N l Y 3 R p b 2 4 x L 1 N J T l 9 B Z H Z h b m N l X 1 N B T F R P X 3 M 0 e X Y y b y 9 B d X R v U m V t b 3 Z l Z E N v b H V t b n M x L n t Q c m 9 0 b 2 N v b C w y f S Z x d W 9 0 O y w m c X V v d D t T Z W N 0 a W 9 u M S 9 T S U 5 f Q W R 2 Y W 5 j Z V 9 T Q U x U T 1 9 z N H l 2 M m 8 v Q X V 0 b 1 J l b W 9 2 Z W R D b 2 x 1 b W 5 z M S 5 7 U G 9 y d C w z f S Z x d W 9 0 O y w m c X V v d D t T Z W N 0 a W 9 u M S 9 T S U 5 f Q W R 2 Y W 5 j Z V 9 T Q U x U T 1 9 z N H l 2 M m 8 v Q X V 0 b 1 J l b W 9 2 Z W R D b 2 x 1 b W 5 z M S 5 7 T m F t Z S w 0 f S Z x d W 9 0 O y w m c X V v d D t T Z W N 0 a W 9 u M S 9 T S U 5 f Q W R 2 Y W 5 j Z V 9 T Q U x U T 1 9 z N H l 2 M m 8 v Q X V 0 b 1 J l b W 9 2 Z W R D b 2 x 1 b W 5 z M S 5 7 U 3 l u b 3 B z a X M s N X 0 m c X V v d D s s J n F 1 b 3 Q 7 U 2 V j d G l v b j E v U 0 l O X 0 F k d m F u Y 2 V f U 0 F M V E 9 f c z R 5 d j J v L 0 F 1 d G 9 S Z W 1 v d m V k Q 2 9 s d W 1 u c z E u e 1 N v b H V 0 a W 9 u L D Z 9 J n F 1 b 3 Q 7 L C Z x d W 9 0 O 1 N l Y 3 R p b 2 4 x L 1 N J T l 9 B Z H Z h b m N l X 1 N B T F R P X 3 M 0 e X Y y b y 9 B d X R v U m V t b 3 Z l Z E N v b H V t b n M x L n t T Z W U g Q W x z b y w 3 f S Z x d W 9 0 O y w m c X V v d D t T Z W N 0 a W 9 u M S 9 T S U 5 f Q W R 2 Y W 5 j Z V 9 T Q U x U T 1 9 z N H l 2 M m 8 v Q X V 0 b 1 J l b W 9 2 Z W R D b 2 x 1 b W 5 z M S 5 7 Q 1 Z T U y B 2 M y 4 w I E J h c 2 U g U 2 N v c m U s O H 0 m c X V v d D s s J n F 1 b 3 Q 7 U 2 V j d G l v b j E v U 0 l O X 0 F k d m F u Y 2 V f U 0 F M V E 9 f c z R 5 d j J v L 0 F 1 d G 9 S Z W 1 v d m V k Q 2 9 s d W 1 u c z E u e 1 Z Q U i B T Y 2 9 y Z S w 5 f S Z x d W 9 0 O 1 0 s J n F 1 b 3 Q 7 Q 2 9 s d W 1 u Q 2 9 1 b n Q m c X V v d D s 6 M T A s J n F 1 b 3 Q 7 S 2 V 5 Q 2 9 s d W 1 u T m F t Z X M m c X V v d D s 6 W 1 0 s J n F 1 b 3 Q 7 Q 2 9 s d W 1 u S W R l b n R p d G l l c y Z x d W 9 0 O z p b J n F 1 b 3 Q 7 U 2 V j d G l v b j E v U 0 l O X 0 F k d m F u Y 2 V f U 0 F M V E 9 f c z R 5 d j J v L 0 F 1 d G 9 S Z W 1 v d m V k Q 2 9 s d W 1 u c z E u e 1 J p c 2 s s M H 0 m c X V v d D s s J n F 1 b 3 Q 7 U 2 V j d G l v b j E v U 0 l O X 0 F k d m F u Y 2 V f U 0 F M V E 9 f c z R 5 d j J v L 0 F 1 d G 9 S Z W 1 v d m V k Q 2 9 s d W 1 u c z E u e 0 h v c 3 Q s M X 0 m c X V v d D s s J n F 1 b 3 Q 7 U 2 V j d G l v b j E v U 0 l O X 0 F k d m F u Y 2 V f U 0 F M V E 9 f c z R 5 d j J v L 0 F 1 d G 9 S Z W 1 v d m V k Q 2 9 s d W 1 u c z E u e 1 B y b 3 R v Y 2 9 s L D J 9 J n F 1 b 3 Q 7 L C Z x d W 9 0 O 1 N l Y 3 R p b 2 4 x L 1 N J T l 9 B Z H Z h b m N l X 1 N B T F R P X 3 M 0 e X Y y b y 9 B d X R v U m V t b 3 Z l Z E N v b H V t b n M x L n t Q b 3 J 0 L D N 9 J n F 1 b 3 Q 7 L C Z x d W 9 0 O 1 N l Y 3 R p b 2 4 x L 1 N J T l 9 B Z H Z h b m N l X 1 N B T F R P X 3 M 0 e X Y y b y 9 B d X R v U m V t b 3 Z l Z E N v b H V t b n M x L n t O Y W 1 l L D R 9 J n F 1 b 3 Q 7 L C Z x d W 9 0 O 1 N l Y 3 R p b 2 4 x L 1 N J T l 9 B Z H Z h b m N l X 1 N B T F R P X 3 M 0 e X Y y b y 9 B d X R v U m V t b 3 Z l Z E N v b H V t b n M x L n t T e W 5 v c H N p c y w 1 f S Z x d W 9 0 O y w m c X V v d D t T Z W N 0 a W 9 u M S 9 T S U 5 f Q W R 2 Y W 5 j Z V 9 T Q U x U T 1 9 z N H l 2 M m 8 v Q X V 0 b 1 J l b W 9 2 Z W R D b 2 x 1 b W 5 z M S 5 7 U 2 9 s d X R p b 2 4 s N n 0 m c X V v d D s s J n F 1 b 3 Q 7 U 2 V j d G l v b j E v U 0 l O X 0 F k d m F u Y 2 V f U 0 F M V E 9 f c z R 5 d j J v L 0 F 1 d G 9 S Z W 1 v d m V k Q 2 9 s d W 1 u c z E u e 1 N l Z S B B b H N v L D d 9 J n F 1 b 3 Q 7 L C Z x d W 9 0 O 1 N l Y 3 R p b 2 4 x L 1 N J T l 9 B Z H Z h b m N l X 1 N B T F R P X 3 M 0 e X Y y b y 9 B d X R v U m V t b 3 Z l Z E N v b H V t b n M x L n t D V l N T I H Y z L j A g Q m F z Z S B T Y 2 9 y Z S w 4 f S Z x d W 9 0 O y w m c X V v d D t T Z W N 0 a W 9 u M S 9 T S U 5 f Q W R 2 Y W 5 j Z V 9 T Q U x U T 1 9 z N H l 2 M m 8 v Q X V 0 b 1 J l b W 9 2 Z W R D b 2 x 1 b W 5 z M S 5 7 V l B S I F N j b 3 J l L D l 9 J n F 1 b 3 Q 7 X S w m c X V v d D t S Z W x h d G l v b n N o a X B J b m Z v J n F 1 b 3 Q 7 O l t d f S I g L z 4 8 L 1 N 0 Y W J s Z U V u d H J p Z X M + P C 9 J d G V t P j x J d G V t P j x J d G V t T G 9 j Y X R p b 2 4 + P E l 0 Z W 1 U e X B l P k Z v c m 1 1 b G E 8 L 0 l 0 Z W 1 U e X B l P j x J d G V t U G F 0 a D 5 T Z W N 0 a W 9 u M S 9 T S U 5 f Q W R 2 Y W 5 j Z V 9 T Q U x U T 1 9 z N H l 2 M m 8 v U 2 9 1 c m N l P C 9 J d G V t U G F 0 a D 4 8 L 0 l 0 Z W 1 M b 2 N h d G l v b j 4 8 U 3 R h Y m x l R W 5 0 c m l l c y A v P j w v S X R l b T 4 8 S X R l b T 4 8 S X R l b U x v Y 2 F 0 a W 9 u P j x J d G V t V H l w Z T 5 G b 3 J t d W x h P C 9 J d G V t V H l w Z T 4 8 S X R l b V B h d G g + U 2 V j d G l v b j E v U 0 l O X 0 F k d m F u Y 2 V f U 0 F M V E 9 f c z R 5 d j J v L 1 B y b 2 1 v d G V k J T I w S G V h Z G V y c z w v S X R l b V B h d G g + P C 9 J d G V t T G 9 j Y X R p b 2 4 + P F N 0 Y W J s Z U V u d H J p Z X M g L z 4 8 L 0 l 0 Z W 0 + P E l 0 Z W 0 + P E l 0 Z W 1 M b 2 N h d G l v b j 4 8 S X R l b V R 5 c G U + R m 9 y b X V s Y T w v S X R l b V R 5 c G U + P E l 0 Z W 1 Q Y X R o P l N l Y 3 R p b 2 4 x L 1 N J T l 9 B Z H Z h b m N l X 1 N B T F R P X 3 M 0 e X Y y b y 9 D a G F u Z 2 V k J T I w V H l w Z T w v S X R l b V B h d G g + P C 9 J d G V t T G 9 j Y X R p b 2 4 + P F N 0 Y W J s Z U V u d H J p Z X M g L z 4 8 L 0 l 0 Z W 0 + P E l 0 Z W 0 + P E l 0 Z W 1 M b 2 N h d G l v b j 4 8 S X R l b V R 5 c G U + R m 9 y b X V s Y T w v S X R l b V R 5 c G U + P E l 0 Z W 1 Q Y X R o P l N l Y 3 R p b 2 4 x L 1 N J T l 9 B Z H Z h b m N l X 0 J h Y 2 t 1 c E F u Z F V Q U 1 8 x c W d w N 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N z Q 5 N G M 3 Y y 1 k M D R h L T R j M z E t Y T l l Y y 0 x N W F i N j c x N T g y Z j I i I C 8 + P E V u d H J 5 I F R 5 c G U 9 I k J 1 Z m Z l c k 5 l e H R S Z W Z y Z X N o I i B W Y W x 1 Z T 0 i b D E i I C 8 + P E V u d H J 5 I F R 5 c G U 9 I l J l c 3 V s d F R 5 c G U i I F Z h b H V l P S J z V G F i b G U i I C 8 + P E V u d H J 5 I F R 5 c G U 9 I k 5 h b W V V c G R h d G V k Q W Z 0 Z X J G a W x s I i B W Y W x 1 Z T 0 i b D A i I C 8 + P E V u d H J 5 I F R 5 c G U 9 I k Z p b G x U Y X J n Z X Q i I F Z h b H V l P S J z U 0 l O X 0 F k d m F u Y 2 V f Q m F j a 3 V w Q W 5 k V V B T X z F x Z 3 A 0 Y S I g L z 4 8 R W 5 0 c n k g V H l w Z T 0 i R m l s b G V k Q 2 9 t c G x l d G V S Z X N 1 b H R U b 1 d v c m t z a G V l d C I g V m F s d W U 9 I m w x I i A v P j x F b n R y e S B U e X B l P S J B Z G R l Z F R v R G F 0 Y U 1 v Z G V s I i B W Y W x 1 Z T 0 i b D A i I C 8 + P E V u d H J 5 I F R 5 c G U 9 I k Z p b G x D b 3 V u d C I g V m F s d W U 9 I m w 1 M y I g L z 4 8 R W 5 0 c n k g V H l w Z T 0 i R m l s b E V y c m 9 y Q 2 9 k Z S I g V m F s d W U 9 I n N V b m t u b 3 d u I i A v P j x F b n R y e S B U e X B l P S J G a W x s R X J y b 3 J D b 3 V u d C I g V m F s d W U 9 I m w w I i A v P j x F b n R y e S B U e X B l P S J G a W x s T G F z d F V w Z G F 0 Z W Q i I F Z h b H V l P S J k M j A y N C 0 w N C 0 x O F Q x M j o 0 N T o y N C 4 5 N z Q 0 O T g 3 W i I g L z 4 8 R W 5 0 c n k g V H l w Z T 0 i R m l s b E N v b H V t b l R 5 c G V z I i B W Y W x 1 Z T 0 i c 0 J n W U d B d 1 l H Q m d Z U k V R P T 0 i I C 8 + P E V u d H J 5 I F R 5 c G U 9 I k Z p b G x D b 2 x 1 b W 5 O Y W 1 l c y I g V m F s d W U 9 I n N b J n F 1 b 3 Q 7 U m l z a y Z x d W 9 0 O y w m c X V v d D t I b 3 N 0 J n F 1 b 3 Q 7 L C Z x d W 9 0 O 1 B y b 3 R v Y 2 9 s J n F 1 b 3 Q 7 L C Z x d W 9 0 O 1 B v c n Q m c X V v d D s s J n F 1 b 3 Q 7 T m F t Z S Z x d W 9 0 O y w m c X V v d D t T e W 5 v c H N p c y Z x d W 9 0 O y w m c X V v d D t T b 2 x 1 d G l v b i Z x d W 9 0 O y w m c X V v d D t T Z W U g Q W x z b y Z x d W 9 0 O y w m c X V v d D t D V l N T I H Y z L j A g Q m F z Z S B T Y 2 9 y Z S Z x d W 9 0 O y w m c X V v d D t W U F I g U 2 N v c m 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0 l O X 0 F k d m F u Y 2 V f Q m F j a 3 V w Q W 5 k V V B T X z F x Z 3 A 0 Y S 9 B d X R v U m V t b 3 Z l Z E N v b H V t b n M x L n t S a X N r L D B 9 J n F 1 b 3 Q 7 L C Z x d W 9 0 O 1 N l Y 3 R p b 2 4 x L 1 N J T l 9 B Z H Z h b m N l X 0 J h Y 2 t 1 c E F u Z F V Q U 1 8 x c W d w N G E v Q X V 0 b 1 J l b W 9 2 Z W R D b 2 x 1 b W 5 z M S 5 7 S G 9 z d C w x f S Z x d W 9 0 O y w m c X V v d D t T Z W N 0 a W 9 u M S 9 T S U 5 f Q W R 2 Y W 5 j Z V 9 C Y W N r d X B B b m R V U F N f M X F n c D R h L 0 F 1 d G 9 S Z W 1 v d m V k Q 2 9 s d W 1 u c z E u e 1 B y b 3 R v Y 2 9 s L D J 9 J n F 1 b 3 Q 7 L C Z x d W 9 0 O 1 N l Y 3 R p b 2 4 x L 1 N J T l 9 B Z H Z h b m N l X 0 J h Y 2 t 1 c E F u Z F V Q U 1 8 x c W d w N G E v Q X V 0 b 1 J l b W 9 2 Z W R D b 2 x 1 b W 5 z M S 5 7 U G 9 y d C w z f S Z x d W 9 0 O y w m c X V v d D t T Z W N 0 a W 9 u M S 9 T S U 5 f Q W R 2 Y W 5 j Z V 9 C Y W N r d X B B b m R V U F N f M X F n c D R h L 0 F 1 d G 9 S Z W 1 v d m V k Q 2 9 s d W 1 u c z E u e 0 5 h b W U s N H 0 m c X V v d D s s J n F 1 b 3 Q 7 U 2 V j d G l v b j E v U 0 l O X 0 F k d m F u Y 2 V f Q m F j a 3 V w Q W 5 k V V B T X z F x Z 3 A 0 Y S 9 B d X R v U m V t b 3 Z l Z E N v b H V t b n M x L n t T e W 5 v c H N p c y w 1 f S Z x d W 9 0 O y w m c X V v d D t T Z W N 0 a W 9 u M S 9 T S U 5 f Q W R 2 Y W 5 j Z V 9 C Y W N r d X B B b m R V U F N f M X F n c D R h L 0 F 1 d G 9 S Z W 1 v d m V k Q 2 9 s d W 1 u c z E u e 1 N v b H V 0 a W 9 u L D Z 9 J n F 1 b 3 Q 7 L C Z x d W 9 0 O 1 N l Y 3 R p b 2 4 x L 1 N J T l 9 B Z H Z h b m N l X 0 J h Y 2 t 1 c E F u Z F V Q U 1 8 x c W d w N G E v Q X V 0 b 1 J l b W 9 2 Z W R D b 2 x 1 b W 5 z M S 5 7 U 2 V l I E F s c 2 8 s N 3 0 m c X V v d D s s J n F 1 b 3 Q 7 U 2 V j d G l v b j E v U 0 l O X 0 F k d m F u Y 2 V f Q m F j a 3 V w Q W 5 k V V B T X z F x Z 3 A 0 Y S 9 B d X R v U m V t b 3 Z l Z E N v b H V t b n M x L n t D V l N T I H Y z L j A g Q m F z Z S B T Y 2 9 y Z S w 4 f S Z x d W 9 0 O y w m c X V v d D t T Z W N 0 a W 9 u M S 9 T S U 5 f Q W R 2 Y W 5 j Z V 9 C Y W N r d X B B b m R V U F N f M X F n c D R h L 0 F 1 d G 9 S Z W 1 v d m V k Q 2 9 s d W 1 u c z E u e 1 Z Q U i B T Y 2 9 y Z S w 5 f S Z x d W 9 0 O 1 0 s J n F 1 b 3 Q 7 Q 2 9 s d W 1 u Q 2 9 1 b n Q m c X V v d D s 6 M T A s J n F 1 b 3 Q 7 S 2 V 5 Q 2 9 s d W 1 u T m F t Z X M m c X V v d D s 6 W 1 0 s J n F 1 b 3 Q 7 Q 2 9 s d W 1 u S W R l b n R p d G l l c y Z x d W 9 0 O z p b J n F 1 b 3 Q 7 U 2 V j d G l v b j E v U 0 l O X 0 F k d m F u Y 2 V f Q m F j a 3 V w Q W 5 k V V B T X z F x Z 3 A 0 Y S 9 B d X R v U m V t b 3 Z l Z E N v b H V t b n M x L n t S a X N r L D B 9 J n F 1 b 3 Q 7 L C Z x d W 9 0 O 1 N l Y 3 R p b 2 4 x L 1 N J T l 9 B Z H Z h b m N l X 0 J h Y 2 t 1 c E F u Z F V Q U 1 8 x c W d w N G E v Q X V 0 b 1 J l b W 9 2 Z W R D b 2 x 1 b W 5 z M S 5 7 S G 9 z d C w x f S Z x d W 9 0 O y w m c X V v d D t T Z W N 0 a W 9 u M S 9 T S U 5 f Q W R 2 Y W 5 j Z V 9 C Y W N r d X B B b m R V U F N f M X F n c D R h L 0 F 1 d G 9 S Z W 1 v d m V k Q 2 9 s d W 1 u c z E u e 1 B y b 3 R v Y 2 9 s L D J 9 J n F 1 b 3 Q 7 L C Z x d W 9 0 O 1 N l Y 3 R p b 2 4 x L 1 N J T l 9 B Z H Z h b m N l X 0 J h Y 2 t 1 c E F u Z F V Q U 1 8 x c W d w N G E v Q X V 0 b 1 J l b W 9 2 Z W R D b 2 x 1 b W 5 z M S 5 7 U G 9 y d C w z f S Z x d W 9 0 O y w m c X V v d D t T Z W N 0 a W 9 u M S 9 T S U 5 f Q W R 2 Y W 5 j Z V 9 C Y W N r d X B B b m R V U F N f M X F n c D R h L 0 F 1 d G 9 S Z W 1 v d m V k Q 2 9 s d W 1 u c z E u e 0 5 h b W U s N H 0 m c X V v d D s s J n F 1 b 3 Q 7 U 2 V j d G l v b j E v U 0 l O X 0 F k d m F u Y 2 V f Q m F j a 3 V w Q W 5 k V V B T X z F x Z 3 A 0 Y S 9 B d X R v U m V t b 3 Z l Z E N v b H V t b n M x L n t T e W 5 v c H N p c y w 1 f S Z x d W 9 0 O y w m c X V v d D t T Z W N 0 a W 9 u M S 9 T S U 5 f Q W R 2 Y W 5 j Z V 9 C Y W N r d X B B b m R V U F N f M X F n c D R h L 0 F 1 d G 9 S Z W 1 v d m V k Q 2 9 s d W 1 u c z E u e 1 N v b H V 0 a W 9 u L D Z 9 J n F 1 b 3 Q 7 L C Z x d W 9 0 O 1 N l Y 3 R p b 2 4 x L 1 N J T l 9 B Z H Z h b m N l X 0 J h Y 2 t 1 c E F u Z F V Q U 1 8 x c W d w N G E v Q X V 0 b 1 J l b W 9 2 Z W R D b 2 x 1 b W 5 z M S 5 7 U 2 V l I E F s c 2 8 s N 3 0 m c X V v d D s s J n F 1 b 3 Q 7 U 2 V j d G l v b j E v U 0 l O X 0 F k d m F u Y 2 V f Q m F j a 3 V w Q W 5 k V V B T X z F x Z 3 A 0 Y S 9 B d X R v U m V t b 3 Z l Z E N v b H V t b n M x L n t D V l N T I H Y z L j A g Q m F z Z S B T Y 2 9 y Z S w 4 f S Z x d W 9 0 O y w m c X V v d D t T Z W N 0 a W 9 u M S 9 T S U 5 f Q W R 2 Y W 5 j Z V 9 C Y W N r d X B B b m R V U F N f M X F n c D R h L 0 F 1 d G 9 S Z W 1 v d m V k Q 2 9 s d W 1 u c z E u e 1 Z Q U i B T Y 2 9 y Z S w 5 f S Z x d W 9 0 O 1 0 s J n F 1 b 3 Q 7 U m V s Y X R p b 2 5 z a G l w S W 5 m b y Z x d W 9 0 O z p b X X 0 i I C 8 + P C 9 T d G F i b G V F b n R y a W V z P j w v S X R l b T 4 8 S X R l b T 4 8 S X R l b U x v Y 2 F 0 a W 9 u P j x J d G V t V H l w Z T 5 G b 3 J t d W x h P C 9 J d G V t V H l w Z T 4 8 S X R l b V B h d G g + U 2 V j d G l v b j E v U 0 l O X 0 F k d m F u Y 2 V f Q m F j a 3 V w Q W 5 k V V B T X z F x Z 3 A 0 Y S 9 T b 3 V y Y 2 U 8 L 0 l 0 Z W 1 Q Y X R o P j w v S X R l b U x v Y 2 F 0 a W 9 u P j x T d G F i b G V F b n R y a W V z I C 8 + P C 9 J d G V t P j x J d G V t P j x J d G V t T G 9 j Y X R p b 2 4 + P E l 0 Z W 1 U e X B l P k Z v c m 1 1 b G E 8 L 0 l 0 Z W 1 U e X B l P j x J d G V t U G F 0 a D 5 T Z W N 0 a W 9 u M S 9 T S U 5 f Q W R 2 Y W 5 j Z V 9 C Y W N r d X B B b m R V U F N f M X F n c D R h L 1 B y b 2 1 v d G V k J T I w S G V h Z G V y c z w v S X R l b V B h d G g + P C 9 J d G V t T G 9 j Y X R p b 2 4 + P F N 0 Y W J s Z U V u d H J p Z X M g L z 4 8 L 0 l 0 Z W 0 + P E l 0 Z W 0 + P E l 0 Z W 1 M b 2 N h d G l v b j 4 8 S X R l b V R 5 c G U + R m 9 y b X V s Y T w v S X R l b V R 5 c G U + P E l 0 Z W 1 Q Y X R o P l N l Y 3 R p b 2 4 x L 1 N J T l 9 B Z H Z h b m N l X 0 J h Y 2 t 1 c E F u Z F V Q U 1 8 x c W d w N G E v Q 2 h h b m d l Z C U y M F R 5 c G U 8 L 0 l 0 Z W 1 Q Y X R o P j w v S X R l b U x v Y 2 F 0 a W 9 u P j x T d G F i b G V F b n R y a W V z I C 8 + P C 9 J d G V t P j x J d G V t P j x J d G V t T G 9 j Y X R p b 2 4 + P E l 0 Z W 1 U e X B l P k Z v c m 1 1 b G E 8 L 0 l 0 Z W 1 U e X B l P j x J d G V t U G F 0 a D 5 T Z W N 0 a W 9 u M S 9 T S U 5 f Q W R 2 Y W 5 j Z V 9 O Z X R 3 b 3 J r X 2 N 4 N D M 0 c 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I y Y T A 1 Z m U 0 L W U 4 M D g t N D k 4 Z i 0 5 Y z h i L W E 1 N 2 F m N D B l M m E 2 Z C I g L z 4 8 R W 5 0 c n k g V H l w Z T 0 i Q n V m Z m V y T m V 4 d F J l Z n J l c 2 g i I F Z h b H V l P S J s M S I g L z 4 8 R W 5 0 c n k g V H l w Z T 0 i U m V z d W x 0 V H l w Z S I g V m F s d W U 9 I n N U Y W J s Z S I g L z 4 8 R W 5 0 c n k g V H l w Z T 0 i T m F t Z V V w Z G F 0 Z W R B Z n R l c k Z p b G w i I F Z h b H V l P S J s M C I g L z 4 8 R W 5 0 c n k g V H l w Z T 0 i R m l s b F R h c m d l d C I g V m F s d W U 9 I n N T S U 5 f Q W R 2 Y W 5 j Z V 9 O Z X R 3 b 3 J r X 2 N 4 N D M 0 c S I g L z 4 8 R W 5 0 c n k g V H l w Z T 0 i R m l s b G V k Q 2 9 t c G x l d G V S Z X N 1 b H R U b 1 d v c m t z a G V l d C I g V m F s d W U 9 I m w x I i A v P j x F b n R y e S B U e X B l P S J B Z G R l Z F R v R G F 0 Y U 1 v Z G V s I i B W Y W x 1 Z T 0 i b D A i I C 8 + P E V u d H J 5 I F R 5 c G U 9 I k Z p b G x D b 3 V u d C I g V m F s d W U 9 I m w x M z M i I C 8 + P E V u d H J 5 I F R 5 c G U 9 I k Z p b G x F c n J v c k N v Z G U i I F Z h b H V l P S J z V W 5 r b m 9 3 b i I g L z 4 8 R W 5 0 c n k g V H l w Z T 0 i R m l s b E V y c m 9 y Q 2 9 1 b n Q i I F Z h b H V l P S J s M C I g L z 4 8 R W 5 0 c n k g V H l w Z T 0 i R m l s b E x h c 3 R V c G R h d G V k I i B W Y W x 1 Z T 0 i Z D I w M j Q t M D Q t M T h U M T I 6 N D U 6 M z M u M z E 1 M D Y 1 N l o i I C 8 + P E V u d H J 5 I F R 5 c G U 9 I k Z p b G x D b 2 x 1 b W 5 U e X B l c y I g V m F s d W U 9 I n N C Z 1 l H Q X d Z R 0 J n W V J F U T 0 9 I i A v P j x F b n R y e S B U e X B l P S J G a W x s Q 2 9 s d W 1 u T m F t Z X M i I F Z h b H V l P S J z W y Z x d W 9 0 O 1 J p c 2 s m c X V v d D s s J n F 1 b 3 Q 7 S G 9 z d C Z x d W 9 0 O y w m c X V v d D t Q c m 9 0 b 2 N v b C Z x d W 9 0 O y w m c X V v d D t Q b 3 J 0 J n F 1 b 3 Q 7 L C Z x d W 9 0 O 0 5 h b W U m c X V v d D s s J n F 1 b 3 Q 7 U 3 l u b 3 B z a X M m c X V v d D s s J n F 1 b 3 Q 7 U 2 9 s d X R p b 2 4 m c X V v d D s s J n F 1 b 3 Q 7 U 2 V l I E F s c 2 8 m c X V v d D s s J n F 1 b 3 Q 7 Q 1 Z T U y B 2 M y 4 w I E J h c 2 U g U 2 N v c m U m c X V v d D s s J n F 1 b 3 Q 7 V l B S I F N j b 3 J 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N J T l 9 B Z H Z h b m N l X 0 5 l d H d v c m t f Y 3 g 0 M z R x L 0 F 1 d G 9 S Z W 1 v d m V k Q 2 9 s d W 1 u c z E u e 1 J p c 2 s s M H 0 m c X V v d D s s J n F 1 b 3 Q 7 U 2 V j d G l v b j E v U 0 l O X 0 F k d m F u Y 2 V f T m V 0 d 2 9 y a 1 9 j e D Q z N H E v Q X V 0 b 1 J l b W 9 2 Z W R D b 2 x 1 b W 5 z M S 5 7 S G 9 z d C w x f S Z x d W 9 0 O y w m c X V v d D t T Z W N 0 a W 9 u M S 9 T S U 5 f Q W R 2 Y W 5 j Z V 9 O Z X R 3 b 3 J r X 2 N 4 N D M 0 c S 9 B d X R v U m V t b 3 Z l Z E N v b H V t b n M x L n t Q c m 9 0 b 2 N v b C w y f S Z x d W 9 0 O y w m c X V v d D t T Z W N 0 a W 9 u M S 9 T S U 5 f Q W R 2 Y W 5 j Z V 9 O Z X R 3 b 3 J r X 2 N 4 N D M 0 c S 9 B d X R v U m V t b 3 Z l Z E N v b H V t b n M x L n t Q b 3 J 0 L D N 9 J n F 1 b 3 Q 7 L C Z x d W 9 0 O 1 N l Y 3 R p b 2 4 x L 1 N J T l 9 B Z H Z h b m N l X 0 5 l d H d v c m t f Y 3 g 0 M z R x L 0 F 1 d G 9 S Z W 1 v d m V k Q 2 9 s d W 1 u c z E u e 0 5 h b W U s N H 0 m c X V v d D s s J n F 1 b 3 Q 7 U 2 V j d G l v b j E v U 0 l O X 0 F k d m F u Y 2 V f T m V 0 d 2 9 y a 1 9 j e D Q z N H E v Q X V 0 b 1 J l b W 9 2 Z W R D b 2 x 1 b W 5 z M S 5 7 U 3 l u b 3 B z a X M s N X 0 m c X V v d D s s J n F 1 b 3 Q 7 U 2 V j d G l v b j E v U 0 l O X 0 F k d m F u Y 2 V f T m V 0 d 2 9 y a 1 9 j e D Q z N H E v Q X V 0 b 1 J l b W 9 2 Z W R D b 2 x 1 b W 5 z M S 5 7 U 2 9 s d X R p b 2 4 s N n 0 m c X V v d D s s J n F 1 b 3 Q 7 U 2 V j d G l v b j E v U 0 l O X 0 F k d m F u Y 2 V f T m V 0 d 2 9 y a 1 9 j e D Q z N H E v Q X V 0 b 1 J l b W 9 2 Z W R D b 2 x 1 b W 5 z M S 5 7 U 2 V l I E F s c 2 8 s N 3 0 m c X V v d D s s J n F 1 b 3 Q 7 U 2 V j d G l v b j E v U 0 l O X 0 F k d m F u Y 2 V f T m V 0 d 2 9 y a 1 9 j e D Q z N H E v Q X V 0 b 1 J l b W 9 2 Z W R D b 2 x 1 b W 5 z M S 5 7 Q 1 Z T U y B 2 M y 4 w I E J h c 2 U g U 2 N v c m U s O H 0 m c X V v d D s s J n F 1 b 3 Q 7 U 2 V j d G l v b j E v U 0 l O X 0 F k d m F u Y 2 V f T m V 0 d 2 9 y a 1 9 j e D Q z N H E v Q X V 0 b 1 J l b W 9 2 Z W R D b 2 x 1 b W 5 z M S 5 7 V l B S I F N j b 3 J l L D l 9 J n F 1 b 3 Q 7 X S w m c X V v d D t D b 2 x 1 b W 5 D b 3 V u d C Z x d W 9 0 O z o x M C w m c X V v d D t L Z X l D b 2 x 1 b W 5 O Y W 1 l c y Z x d W 9 0 O z p b X S w m c X V v d D t D b 2 x 1 b W 5 J Z G V u d G l 0 a W V z J n F 1 b 3 Q 7 O l s m c X V v d D t T Z W N 0 a W 9 u M S 9 T S U 5 f Q W R 2 Y W 5 j Z V 9 O Z X R 3 b 3 J r X 2 N 4 N D M 0 c S 9 B d X R v U m V t b 3 Z l Z E N v b H V t b n M x L n t S a X N r L D B 9 J n F 1 b 3 Q 7 L C Z x d W 9 0 O 1 N l Y 3 R p b 2 4 x L 1 N J T l 9 B Z H Z h b m N l X 0 5 l d H d v c m t f Y 3 g 0 M z R x L 0 F 1 d G 9 S Z W 1 v d m V k Q 2 9 s d W 1 u c z E u e 0 h v c 3 Q s M X 0 m c X V v d D s s J n F 1 b 3 Q 7 U 2 V j d G l v b j E v U 0 l O X 0 F k d m F u Y 2 V f T m V 0 d 2 9 y a 1 9 j e D Q z N H E v Q X V 0 b 1 J l b W 9 2 Z W R D b 2 x 1 b W 5 z M S 5 7 U H J v d G 9 j b 2 w s M n 0 m c X V v d D s s J n F 1 b 3 Q 7 U 2 V j d G l v b j E v U 0 l O X 0 F k d m F u Y 2 V f T m V 0 d 2 9 y a 1 9 j e D Q z N H E v Q X V 0 b 1 J l b W 9 2 Z W R D b 2 x 1 b W 5 z M S 5 7 U G 9 y d C w z f S Z x d W 9 0 O y w m c X V v d D t T Z W N 0 a W 9 u M S 9 T S U 5 f Q W R 2 Y W 5 j Z V 9 O Z X R 3 b 3 J r X 2 N 4 N D M 0 c S 9 B d X R v U m V t b 3 Z l Z E N v b H V t b n M x L n t O Y W 1 l L D R 9 J n F 1 b 3 Q 7 L C Z x d W 9 0 O 1 N l Y 3 R p b 2 4 x L 1 N J T l 9 B Z H Z h b m N l X 0 5 l d H d v c m t f Y 3 g 0 M z R x L 0 F 1 d G 9 S Z W 1 v d m V k Q 2 9 s d W 1 u c z E u e 1 N 5 b m 9 w c 2 l z L D V 9 J n F 1 b 3 Q 7 L C Z x d W 9 0 O 1 N l Y 3 R p b 2 4 x L 1 N J T l 9 B Z H Z h b m N l X 0 5 l d H d v c m t f Y 3 g 0 M z R x L 0 F 1 d G 9 S Z W 1 v d m V k Q 2 9 s d W 1 u c z E u e 1 N v b H V 0 a W 9 u L D Z 9 J n F 1 b 3 Q 7 L C Z x d W 9 0 O 1 N l Y 3 R p b 2 4 x L 1 N J T l 9 B Z H Z h b m N l X 0 5 l d H d v c m t f Y 3 g 0 M z R x L 0 F 1 d G 9 S Z W 1 v d m V k Q 2 9 s d W 1 u c z E u e 1 N l Z S B B b H N v L D d 9 J n F 1 b 3 Q 7 L C Z x d W 9 0 O 1 N l Y 3 R p b 2 4 x L 1 N J T l 9 B Z H Z h b m N l X 0 5 l d H d v c m t f Y 3 g 0 M z R x L 0 F 1 d G 9 S Z W 1 v d m V k Q 2 9 s d W 1 u c z E u e 0 N W U 1 M g d j M u M C B C Y X N l I F N j b 3 J l L D h 9 J n F 1 b 3 Q 7 L C Z x d W 9 0 O 1 N l Y 3 R p b 2 4 x L 1 N J T l 9 B Z H Z h b m N l X 0 5 l d H d v c m t f Y 3 g 0 M z R x L 0 F 1 d G 9 S Z W 1 v d m V k Q 2 9 s d W 1 u c z E u e 1 Z Q U i B T Y 2 9 y Z S w 5 f S Z x d W 9 0 O 1 0 s J n F 1 b 3 Q 7 U m V s Y X R p b 2 5 z a G l w S W 5 m b y Z x d W 9 0 O z p b X X 0 i I C 8 + P C 9 T d G F i b G V F b n R y a W V z P j w v S X R l b T 4 8 S X R l b T 4 8 S X R l b U x v Y 2 F 0 a W 9 u P j x J d G V t V H l w Z T 5 G b 3 J t d W x h P C 9 J d G V t V H l w Z T 4 8 S X R l b V B h d G g + U 2 V j d G l v b j E v U 0 l O X 0 F k d m F u Y 2 V f T m V 0 d 2 9 y a 1 9 j e D Q z N H E v U 2 9 1 c m N l P C 9 J d G V t U G F 0 a D 4 8 L 0 l 0 Z W 1 M b 2 N h d G l v b j 4 8 U 3 R h Y m x l R W 5 0 c m l l c y A v P j w v S X R l b T 4 8 S X R l b T 4 8 S X R l b U x v Y 2 F 0 a W 9 u P j x J d G V t V H l w Z T 5 G b 3 J t d W x h P C 9 J d G V t V H l w Z T 4 8 S X R l b V B h d G g + U 2 V j d G l v b j E v U 0 l O X 0 F k d m F u Y 2 V f T m V 0 d 2 9 y a 1 9 j e D Q z N H E v U H J v b W 9 0 Z W Q l M j B I Z W F k Z X J z P C 9 J d G V t U G F 0 a D 4 8 L 0 l 0 Z W 1 M b 2 N h d G l v b j 4 8 U 3 R h Y m x l R W 5 0 c m l l c y A v P j w v S X R l b T 4 8 S X R l b T 4 8 S X R l b U x v Y 2 F 0 a W 9 u P j x J d G V t V H l w Z T 5 G b 3 J t d W x h P C 9 J d G V t V H l w Z T 4 8 S X R l b V B h d G g + U 2 V j d G l v b j E v U 0 l O X 0 F k d m F u Y 2 V f T m V 0 d 2 9 y a 1 9 j e D Q z N H E v Q 2 h h b m d l Z C U y M F R 5 c G U 8 L 0 l 0 Z W 1 Q Y X R o P j w v S X R l b U x v Y 2 F 0 a W 9 u P j x T d G F i b G V F b n R y a W V z I C 8 + P C 9 J d G V t P j x J d G V t P j x J d G V t T G 9 j Y X R p b 2 4 + P E l 0 Z W 1 U e X B l P k Z v c m 1 1 b G E 8 L 0 l 0 Z W 1 U e X B l P j x J d G V t U G F 0 a D 5 T Z W N 0 a W 9 u M S 9 T S U 5 f Q W R 2 Y W 5 j Z W R f Q m 9 y b m V z V 2 l m a V 9 p b W d 2 a 2 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l O T k 3 Z G M 0 N S 0 3 M j l l L T R l Y z g t Y j k 5 Z S 1 l Z D Z l Z m U 5 N T Y 3 M m Q i I C 8 + P E V u d H J 5 I F R 5 c G U 9 I k J 1 Z m Z l c k 5 l e H R S Z W Z y Z X N o I i B W Y W x 1 Z T 0 i b D E i I C 8 + P E V u d H J 5 I F R 5 c G U 9 I l J l c 3 V s d F R 5 c G U i I F Z h b H V l P S J z V G F i b G U i I C 8 + P E V u d H J 5 I F R 5 c G U 9 I k 5 h b W V V c G R h d G V k Q W Z 0 Z X J G a W x s I i B W Y W x 1 Z T 0 i b D A i I C 8 + P E V u d H J 5 I F R 5 c G U 9 I k Z p b G x U Y X J n Z X Q i I F Z h b H V l P S J z U 0 l O X 0 F k d m F u Y 2 V k X 0 J v c m 5 l c 1 d p Z m l f a W 1 n d m t h I i A v P j x F b n R y e S B U e X B l P S J G a W x s Z W R D b 2 1 w b G V 0 Z V J l c 3 V s d F R v V 2 9 y a 3 N o Z W V 0 I i B W Y W x 1 Z T 0 i b D E i I C 8 + P E V u d H J 5 I F R 5 c G U 9 I k F k Z G V k V G 9 E Y X R h T W 9 k Z W w i I F Z h b H V l P S J s M C I g L z 4 8 R W 5 0 c n k g V H l w Z T 0 i R m l s b E N v d W 5 0 I i B W Y W x 1 Z T 0 i b D I 3 O C I g L z 4 8 R W 5 0 c n k g V H l w Z T 0 i R m l s b E V y c m 9 y Q 2 9 k Z S I g V m F s d W U 9 I n N V b m t u b 3 d u I i A v P j x F b n R y e S B U e X B l P S J G a W x s R X J y b 3 J D b 3 V u d C I g V m F s d W U 9 I m w w I i A v P j x F b n R y e S B U e X B l P S J G a W x s T G F z d F V w Z G F 0 Z W Q i I F Z h b H V l P S J k M j A y N C 0 w N C 0 x O F Q x M j o 0 N T o 0 M i 4 x M z A x M T I 3 W i I g L z 4 8 R W 5 0 c n k g V H l w Z T 0 i R m l s b E N v b H V t b l R 5 c G V z I i B W Y W x 1 Z T 0 i c 0 J n W U d B d 1 l H Q m d Z U k V R P T 0 i I C 8 + P E V u d H J 5 I F R 5 c G U 9 I k Z p b G x D b 2 x 1 b W 5 O Y W 1 l c y I g V m F s d W U 9 I n N b J n F 1 b 3 Q 7 U m l z a y Z x d W 9 0 O y w m c X V v d D t I b 3 N 0 J n F 1 b 3 Q 7 L C Z x d W 9 0 O 1 B y b 3 R v Y 2 9 s J n F 1 b 3 Q 7 L C Z x d W 9 0 O 1 B v c n Q m c X V v d D s s J n F 1 b 3 Q 7 T m F t Z S Z x d W 9 0 O y w m c X V v d D t T e W 5 v c H N p c y Z x d W 9 0 O y w m c X V v d D t T b 2 x 1 d G l v b i Z x d W 9 0 O y w m c X V v d D t T Z W U g Q W x z b y Z x d W 9 0 O y w m c X V v d D t D V l N T I H Y z L j A g Q m F z Z S B T Y 2 9 y Z S Z x d W 9 0 O y w m c X V v d D t W U F I g U 2 N v c m 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0 l O X 0 F k d m F u Y 2 V k X 0 J v c m 5 l c 1 d p Z m l f a W 1 n d m t h L 0 F 1 d G 9 S Z W 1 v d m V k Q 2 9 s d W 1 u c z E u e 1 J p c 2 s s M H 0 m c X V v d D s s J n F 1 b 3 Q 7 U 2 V j d G l v b j E v U 0 l O X 0 F k d m F u Y 2 V k X 0 J v c m 5 l c 1 d p Z m l f a W 1 n d m t h L 0 F 1 d G 9 S Z W 1 v d m V k Q 2 9 s d W 1 u c z E u e 0 h v c 3 Q s M X 0 m c X V v d D s s J n F 1 b 3 Q 7 U 2 V j d G l v b j E v U 0 l O X 0 F k d m F u Y 2 V k X 0 J v c m 5 l c 1 d p Z m l f a W 1 n d m t h L 0 F 1 d G 9 S Z W 1 v d m V k Q 2 9 s d W 1 u c z E u e 1 B y b 3 R v Y 2 9 s L D J 9 J n F 1 b 3 Q 7 L C Z x d W 9 0 O 1 N l Y 3 R p b 2 4 x L 1 N J T l 9 B Z H Z h b m N l Z F 9 C b 3 J u Z X N X a W Z p X 2 l t Z 3 Z r Y S 9 B d X R v U m V t b 3 Z l Z E N v b H V t b n M x L n t Q b 3 J 0 L D N 9 J n F 1 b 3 Q 7 L C Z x d W 9 0 O 1 N l Y 3 R p b 2 4 x L 1 N J T l 9 B Z H Z h b m N l Z F 9 C b 3 J u Z X N X a W Z p X 2 l t Z 3 Z r Y S 9 B d X R v U m V t b 3 Z l Z E N v b H V t b n M x L n t O Y W 1 l L D R 9 J n F 1 b 3 Q 7 L C Z x d W 9 0 O 1 N l Y 3 R p b 2 4 x L 1 N J T l 9 B Z H Z h b m N l Z F 9 C b 3 J u Z X N X a W Z p X 2 l t Z 3 Z r Y S 9 B d X R v U m V t b 3 Z l Z E N v b H V t b n M x L n t T e W 5 v c H N p c y w 1 f S Z x d W 9 0 O y w m c X V v d D t T Z W N 0 a W 9 u M S 9 T S U 5 f Q W R 2 Y W 5 j Z W R f Q m 9 y b m V z V 2 l m a V 9 p b W d 2 a 2 E v Q X V 0 b 1 J l b W 9 2 Z W R D b 2 x 1 b W 5 z M S 5 7 U 2 9 s d X R p b 2 4 s N n 0 m c X V v d D s s J n F 1 b 3 Q 7 U 2 V j d G l v b j E v U 0 l O X 0 F k d m F u Y 2 V k X 0 J v c m 5 l c 1 d p Z m l f a W 1 n d m t h L 0 F 1 d G 9 S Z W 1 v d m V k Q 2 9 s d W 1 u c z E u e 1 N l Z S B B b H N v L D d 9 J n F 1 b 3 Q 7 L C Z x d W 9 0 O 1 N l Y 3 R p b 2 4 x L 1 N J T l 9 B Z H Z h b m N l Z F 9 C b 3 J u Z X N X a W Z p X 2 l t Z 3 Z r Y S 9 B d X R v U m V t b 3 Z l Z E N v b H V t b n M x L n t D V l N T I H Y z L j A g Q m F z Z S B T Y 2 9 y Z S w 4 f S Z x d W 9 0 O y w m c X V v d D t T Z W N 0 a W 9 u M S 9 T S U 5 f Q W R 2 Y W 5 j Z W R f Q m 9 y b m V z V 2 l m a V 9 p b W d 2 a 2 E v Q X V 0 b 1 J l b W 9 2 Z W R D b 2 x 1 b W 5 z M S 5 7 V l B S I F N j b 3 J l L D l 9 J n F 1 b 3 Q 7 X S w m c X V v d D t D b 2 x 1 b W 5 D b 3 V u d C Z x d W 9 0 O z o x M C w m c X V v d D t L Z X l D b 2 x 1 b W 5 O Y W 1 l c y Z x d W 9 0 O z p b X S w m c X V v d D t D b 2 x 1 b W 5 J Z G V u d G l 0 a W V z J n F 1 b 3 Q 7 O l s m c X V v d D t T Z W N 0 a W 9 u M S 9 T S U 5 f Q W R 2 Y W 5 j Z W R f Q m 9 y b m V z V 2 l m a V 9 p b W d 2 a 2 E v Q X V 0 b 1 J l b W 9 2 Z W R D b 2 x 1 b W 5 z M S 5 7 U m l z a y w w f S Z x d W 9 0 O y w m c X V v d D t T Z W N 0 a W 9 u M S 9 T S U 5 f Q W R 2 Y W 5 j Z W R f Q m 9 y b m V z V 2 l m a V 9 p b W d 2 a 2 E v Q X V 0 b 1 J l b W 9 2 Z W R D b 2 x 1 b W 5 z M S 5 7 S G 9 z d C w x f S Z x d W 9 0 O y w m c X V v d D t T Z W N 0 a W 9 u M S 9 T S U 5 f Q W R 2 Y W 5 j Z W R f Q m 9 y b m V z V 2 l m a V 9 p b W d 2 a 2 E v Q X V 0 b 1 J l b W 9 2 Z W R D b 2 x 1 b W 5 z M S 5 7 U H J v d G 9 j b 2 w s M n 0 m c X V v d D s s J n F 1 b 3 Q 7 U 2 V j d G l v b j E v U 0 l O X 0 F k d m F u Y 2 V k X 0 J v c m 5 l c 1 d p Z m l f a W 1 n d m t h L 0 F 1 d G 9 S Z W 1 v d m V k Q 2 9 s d W 1 u c z E u e 1 B v c n Q s M 3 0 m c X V v d D s s J n F 1 b 3 Q 7 U 2 V j d G l v b j E v U 0 l O X 0 F k d m F u Y 2 V k X 0 J v c m 5 l c 1 d p Z m l f a W 1 n d m t h L 0 F 1 d G 9 S Z W 1 v d m V k Q 2 9 s d W 1 u c z E u e 0 5 h b W U s N H 0 m c X V v d D s s J n F 1 b 3 Q 7 U 2 V j d G l v b j E v U 0 l O X 0 F k d m F u Y 2 V k X 0 J v c m 5 l c 1 d p Z m l f a W 1 n d m t h L 0 F 1 d G 9 S Z W 1 v d m V k Q 2 9 s d W 1 u c z E u e 1 N 5 b m 9 w c 2 l z L D V 9 J n F 1 b 3 Q 7 L C Z x d W 9 0 O 1 N l Y 3 R p b 2 4 x L 1 N J T l 9 B Z H Z h b m N l Z F 9 C b 3 J u Z X N X a W Z p X 2 l t Z 3 Z r Y S 9 B d X R v U m V t b 3 Z l Z E N v b H V t b n M x L n t T b 2 x 1 d G l v b i w 2 f S Z x d W 9 0 O y w m c X V v d D t T Z W N 0 a W 9 u M S 9 T S U 5 f Q W R 2 Y W 5 j Z W R f Q m 9 y b m V z V 2 l m a V 9 p b W d 2 a 2 E v Q X V 0 b 1 J l b W 9 2 Z W R D b 2 x 1 b W 5 z M S 5 7 U 2 V l I E F s c 2 8 s N 3 0 m c X V v d D s s J n F 1 b 3 Q 7 U 2 V j d G l v b j E v U 0 l O X 0 F k d m F u Y 2 V k X 0 J v c m 5 l c 1 d p Z m l f a W 1 n d m t h L 0 F 1 d G 9 S Z W 1 v d m V k Q 2 9 s d W 1 u c z E u e 0 N W U 1 M g d j M u M C B C Y X N l I F N j b 3 J l L D h 9 J n F 1 b 3 Q 7 L C Z x d W 9 0 O 1 N l Y 3 R p b 2 4 x L 1 N J T l 9 B Z H Z h b m N l Z F 9 C b 3 J u Z X N X a W Z p X 2 l t Z 3 Z r Y S 9 B d X R v U m V t b 3 Z l Z E N v b H V t b n M x L n t W U F I g U 2 N v c m U s O X 0 m c X V v d D t d L C Z x d W 9 0 O 1 J l b G F 0 a W 9 u c 2 h p c E l u Z m 8 m c X V v d D s 6 W 1 1 9 I i A v P j w v U 3 R h Y m x l R W 5 0 c m l l c z 4 8 L 0 l 0 Z W 0 + P E l 0 Z W 0 + P E l 0 Z W 1 M b 2 N h d G l v b j 4 8 S X R l b V R 5 c G U + R m 9 y b X V s Y T w v S X R l b V R 5 c G U + P E l 0 Z W 1 Q Y X R o P l N l Y 3 R p b 2 4 x L 1 N J T l 9 B Z H Z h b m N l Z F 9 C b 3 J u Z X N X a W Z p X 2 l t Z 3 Z r Y S 9 T b 3 V y Y 2 U 8 L 0 l 0 Z W 1 Q Y X R o P j w v S X R l b U x v Y 2 F 0 a W 9 u P j x T d G F i b G V F b n R y a W V z I C 8 + P C 9 J d G V t P j x J d G V t P j x J d G V t T G 9 j Y X R p b 2 4 + P E l 0 Z W 1 U e X B l P k Z v c m 1 1 b G E 8 L 0 l 0 Z W 1 U e X B l P j x J d G V t U G F 0 a D 5 T Z W N 0 a W 9 u M S 9 T S U 5 f Q W R 2 Y W 5 j Z W R f Q m 9 y b m V z V 2 l m a V 9 p b W d 2 a 2 E v U H J v b W 9 0 Z W Q l M j B I Z W F k Z X J z P C 9 J d G V t U G F 0 a D 4 8 L 0 l 0 Z W 1 M b 2 N h d G l v b j 4 8 U 3 R h Y m x l R W 5 0 c m l l c y A v P j w v S X R l b T 4 8 S X R l b T 4 8 S X R l b U x v Y 2 F 0 a W 9 u P j x J d G V t V H l w Z T 5 G b 3 J t d W x h P C 9 J d G V t V H l w Z T 4 8 S X R l b V B h d G g + U 2 V j d G l v b j E v U 0 l O X 0 F k d m F u Y 2 V k X 0 J v c m 5 l c 1 d p Z m l f a W 1 n d m t h L 0 N o Y W 5 n Z W Q l M j B U e X B l P C 9 J d G V t U G F 0 a D 4 8 L 0 l 0 Z W 1 M b 2 N h d G l v b j 4 8 U 3 R h Y m x l R W 5 0 c m l l c y A v P j w v S X R l b T 4 8 S X R l b T 4 8 S X R l b U x v Y 2 F 0 a W 9 u P j x J d G V t V H l w Z T 5 G b 3 J t d W x h P C 9 J d G V t V H l w Z T 4 8 S X R l b V B h d G g + U 2 V j d G l v b j E v U 0 l O X 0 F k d m F u Y 2 V k X 0 V 4 d G V y b m F s X z R 3 b H U x 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g y Z G F l M G Q 5 L W Q w Z T Q t N D U z M y 0 4 M j J h L T M 3 Z j Z h N T M x M j M 5 M C I g L z 4 8 R W 5 0 c n k g V H l w Z T 0 i Q n V m Z m V y T m V 4 d F J l Z n J l c 2 g i I F Z h b H V l P S J s M S I g L z 4 8 R W 5 0 c n k g V H l w Z T 0 i U m V z d W x 0 V H l w Z S I g V m F s d W U 9 I n N U Y W J s Z S I g L z 4 8 R W 5 0 c n k g V H l w Z T 0 i T m F t Z V V w Z G F 0 Z W R B Z n R l c k Z p b G w i I F Z h b H V l P S J s M C I g L z 4 8 R W 5 0 c n k g V H l w Z T 0 i R m l s b F R h c m d l d C I g V m F s d W U 9 I n N T S U 5 f Q W R 2 Y W 5 j Z W R f R X h 0 Z X J u Y W x f N H d s d T F l I i A v P j x F b n R y e S B U e X B l P S J G a W x s Z W R D b 2 1 w b G V 0 Z V J l c 3 V s d F R v V 2 9 y a 3 N o Z W V 0 I i B W Y W x 1 Z T 0 i b D E i I C 8 + P E V u d H J 5 I F R 5 c G U 9 I k F k Z G V k V G 9 E Y X R h T W 9 k Z W w i I F Z h b H V l P S J s M C I g L z 4 8 R W 5 0 c n k g V H l w Z T 0 i R m l s b E N v d W 5 0 I i B W Y W x 1 Z T 0 i b D Y 2 I i A v P j x F b n R y e S B U e X B l P S J G a W x s R X J y b 3 J D b 2 R l I i B W Y W x 1 Z T 0 i c 1 V u a 2 5 v d 2 4 i I C 8 + P E V u d H J 5 I F R 5 c G U 9 I k Z p b G x F c n J v c k N v d W 5 0 I i B W Y W x 1 Z T 0 i b D A i I C 8 + P E V u d H J 5 I F R 5 c G U 9 I k Z p b G x M Y X N 0 V X B k Y X R l Z C I g V m F s d W U 9 I m Q y M D I 0 L T A 0 L T E 4 V D E y O j Q 1 O j U y L j I 5 N T k w N z l a I i A v P j x F b n R y e S B U e X B l P S J G a W x s Q 2 9 s d W 1 u V H l w Z X M i I F Z h b H V l P S J z Q m d Z R 0 F 3 W U d C Z 1 l S R V E 9 P S I g L z 4 8 R W 5 0 c n k g V H l w Z T 0 i R m l s b E N v b H V t b k 5 h b W V z I i B W Y W x 1 Z T 0 i c 1 s m c X V v d D t S a X N r J n F 1 b 3 Q 7 L C Z x d W 9 0 O 0 h v c 3 Q m c X V v d D s s J n F 1 b 3 Q 7 U H J v d G 9 j b 2 w m c X V v d D s s J n F 1 b 3 Q 7 U G 9 y d C Z x d W 9 0 O y w m c X V v d D t O Y W 1 l J n F 1 b 3 Q 7 L C Z x d W 9 0 O 1 N 5 b m 9 w c 2 l z J n F 1 b 3 Q 7 L C Z x d W 9 0 O 1 N v b H V 0 a W 9 u J n F 1 b 3 Q 7 L C Z x d W 9 0 O 1 N l Z S B B b H N v J n F 1 b 3 Q 7 L C Z x d W 9 0 O 0 N W U 1 M g d j M u M C B C Y X N l I F N j b 3 J l J n F 1 b 3 Q 7 L C Z x d W 9 0 O 1 Z Q U i B T Y 2 9 y 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T S U 5 f Q W R 2 Y W 5 j Z W R f R X h 0 Z X J u Y W x f N H d s d T F l L 0 F 1 d G 9 S Z W 1 v d m V k Q 2 9 s d W 1 u c z E u e 1 J p c 2 s s M H 0 m c X V v d D s s J n F 1 b 3 Q 7 U 2 V j d G l v b j E v U 0 l O X 0 F k d m F u Y 2 V k X 0 V 4 d G V y b m F s X z R 3 b H U x Z S 9 B d X R v U m V t b 3 Z l Z E N v b H V t b n M x L n t I b 3 N 0 L D F 9 J n F 1 b 3 Q 7 L C Z x d W 9 0 O 1 N l Y 3 R p b 2 4 x L 1 N J T l 9 B Z H Z h b m N l Z F 9 F e H R l c m 5 h b F 8 0 d 2 x 1 M W U v Q X V 0 b 1 J l b W 9 2 Z W R D b 2 x 1 b W 5 z M S 5 7 U H J v d G 9 j b 2 w s M n 0 m c X V v d D s s J n F 1 b 3 Q 7 U 2 V j d G l v b j E v U 0 l O X 0 F k d m F u Y 2 V k X 0 V 4 d G V y b m F s X z R 3 b H U x Z S 9 B d X R v U m V t b 3 Z l Z E N v b H V t b n M x L n t Q b 3 J 0 L D N 9 J n F 1 b 3 Q 7 L C Z x d W 9 0 O 1 N l Y 3 R p b 2 4 x L 1 N J T l 9 B Z H Z h b m N l Z F 9 F e H R l c m 5 h b F 8 0 d 2 x 1 M W U v Q X V 0 b 1 J l b W 9 2 Z W R D b 2 x 1 b W 5 z M S 5 7 T m F t Z S w 0 f S Z x d W 9 0 O y w m c X V v d D t T Z W N 0 a W 9 u M S 9 T S U 5 f Q W R 2 Y W 5 j Z W R f R X h 0 Z X J u Y W x f N H d s d T F l L 0 F 1 d G 9 S Z W 1 v d m V k Q 2 9 s d W 1 u c z E u e 1 N 5 b m 9 w c 2 l z L D V 9 J n F 1 b 3 Q 7 L C Z x d W 9 0 O 1 N l Y 3 R p b 2 4 x L 1 N J T l 9 B Z H Z h b m N l Z F 9 F e H R l c m 5 h b F 8 0 d 2 x 1 M W U v Q X V 0 b 1 J l b W 9 2 Z W R D b 2 x 1 b W 5 z M S 5 7 U 2 9 s d X R p b 2 4 s N n 0 m c X V v d D s s J n F 1 b 3 Q 7 U 2 V j d G l v b j E v U 0 l O X 0 F k d m F u Y 2 V k X 0 V 4 d G V y b m F s X z R 3 b H U x Z S 9 B d X R v U m V t b 3 Z l Z E N v b H V t b n M x L n t T Z W U g Q W x z b y w 3 f S Z x d W 9 0 O y w m c X V v d D t T Z W N 0 a W 9 u M S 9 T S U 5 f Q W R 2 Y W 5 j Z W R f R X h 0 Z X J u Y W x f N H d s d T F l L 0 F 1 d G 9 S Z W 1 v d m V k Q 2 9 s d W 1 u c z E u e 0 N W U 1 M g d j M u M C B C Y X N l I F N j b 3 J l L D h 9 J n F 1 b 3 Q 7 L C Z x d W 9 0 O 1 N l Y 3 R p b 2 4 x L 1 N J T l 9 B Z H Z h b m N l Z F 9 F e H R l c m 5 h b F 8 0 d 2 x 1 M W U v Q X V 0 b 1 J l b W 9 2 Z W R D b 2 x 1 b W 5 z M S 5 7 V l B S I F N j b 3 J l L D l 9 J n F 1 b 3 Q 7 X S w m c X V v d D t D b 2 x 1 b W 5 D b 3 V u d C Z x d W 9 0 O z o x M C w m c X V v d D t L Z X l D b 2 x 1 b W 5 O Y W 1 l c y Z x d W 9 0 O z p b X S w m c X V v d D t D b 2 x 1 b W 5 J Z G V u d G l 0 a W V z J n F 1 b 3 Q 7 O l s m c X V v d D t T Z W N 0 a W 9 u M S 9 T S U 5 f Q W R 2 Y W 5 j Z W R f R X h 0 Z X J u Y W x f N H d s d T F l L 0 F 1 d G 9 S Z W 1 v d m V k Q 2 9 s d W 1 u c z E u e 1 J p c 2 s s M H 0 m c X V v d D s s J n F 1 b 3 Q 7 U 2 V j d G l v b j E v U 0 l O X 0 F k d m F u Y 2 V k X 0 V 4 d G V y b m F s X z R 3 b H U x Z S 9 B d X R v U m V t b 3 Z l Z E N v b H V t b n M x L n t I b 3 N 0 L D F 9 J n F 1 b 3 Q 7 L C Z x d W 9 0 O 1 N l Y 3 R p b 2 4 x L 1 N J T l 9 B Z H Z h b m N l Z F 9 F e H R l c m 5 h b F 8 0 d 2 x 1 M W U v Q X V 0 b 1 J l b W 9 2 Z W R D b 2 x 1 b W 5 z M S 5 7 U H J v d G 9 j b 2 w s M n 0 m c X V v d D s s J n F 1 b 3 Q 7 U 2 V j d G l v b j E v U 0 l O X 0 F k d m F u Y 2 V k X 0 V 4 d G V y b m F s X z R 3 b H U x Z S 9 B d X R v U m V t b 3 Z l Z E N v b H V t b n M x L n t Q b 3 J 0 L D N 9 J n F 1 b 3 Q 7 L C Z x d W 9 0 O 1 N l Y 3 R p b 2 4 x L 1 N J T l 9 B Z H Z h b m N l Z F 9 F e H R l c m 5 h b F 8 0 d 2 x 1 M W U v Q X V 0 b 1 J l b W 9 2 Z W R D b 2 x 1 b W 5 z M S 5 7 T m F t Z S w 0 f S Z x d W 9 0 O y w m c X V v d D t T Z W N 0 a W 9 u M S 9 T S U 5 f Q W R 2 Y W 5 j Z W R f R X h 0 Z X J u Y W x f N H d s d T F l L 0 F 1 d G 9 S Z W 1 v d m V k Q 2 9 s d W 1 u c z E u e 1 N 5 b m 9 w c 2 l z L D V 9 J n F 1 b 3 Q 7 L C Z x d W 9 0 O 1 N l Y 3 R p b 2 4 x L 1 N J T l 9 B Z H Z h b m N l Z F 9 F e H R l c m 5 h b F 8 0 d 2 x 1 M W U v Q X V 0 b 1 J l b W 9 2 Z W R D b 2 x 1 b W 5 z M S 5 7 U 2 9 s d X R p b 2 4 s N n 0 m c X V v d D s s J n F 1 b 3 Q 7 U 2 V j d G l v b j E v U 0 l O X 0 F k d m F u Y 2 V k X 0 V 4 d G V y b m F s X z R 3 b H U x Z S 9 B d X R v U m V t b 3 Z l Z E N v b H V t b n M x L n t T Z W U g Q W x z b y w 3 f S Z x d W 9 0 O y w m c X V v d D t T Z W N 0 a W 9 u M S 9 T S U 5 f Q W R 2 Y W 5 j Z W R f R X h 0 Z X J u Y W x f N H d s d T F l L 0 F 1 d G 9 S Z W 1 v d m V k Q 2 9 s d W 1 u c z E u e 0 N W U 1 M g d j M u M C B C Y X N l I F N j b 3 J l L D h 9 J n F 1 b 3 Q 7 L C Z x d W 9 0 O 1 N l Y 3 R p b 2 4 x L 1 N J T l 9 B Z H Z h b m N l Z F 9 F e H R l c m 5 h b F 8 0 d 2 x 1 M W U v Q X V 0 b 1 J l b W 9 2 Z W R D b 2 x 1 b W 5 z M S 5 7 V l B S I F N j b 3 J l L D l 9 J n F 1 b 3 Q 7 X S w m c X V v d D t S Z W x h d G l v b n N o a X B J b m Z v J n F 1 b 3 Q 7 O l t d f S I g L z 4 8 L 1 N 0 Y W J s Z U V u d H J p Z X M + P C 9 J d G V t P j x J d G V t P j x J d G V t T G 9 j Y X R p b 2 4 + P E l 0 Z W 1 U e X B l P k Z v c m 1 1 b G E 8 L 0 l 0 Z W 1 U e X B l P j x J d G V t U G F 0 a D 5 T Z W N 0 a W 9 u M S 9 T S U 5 f Q W R 2 Y W 5 j Z W R f R X h 0 Z X J u Y W x f N H d s d T F l L 1 N v d X J j Z T w v S X R l b V B h d G g + P C 9 J d G V t T G 9 j Y X R p b 2 4 + P F N 0 Y W J s Z U V u d H J p Z X M g L z 4 8 L 0 l 0 Z W 0 + P E l 0 Z W 0 + P E l 0 Z W 1 M b 2 N h d G l v b j 4 8 S X R l b V R 5 c G U + R m 9 y b X V s Y T w v S X R l b V R 5 c G U + P E l 0 Z W 1 Q Y X R o P l N l Y 3 R p b 2 4 x L 1 N J T l 9 B Z H Z h b m N l Z F 9 F e H R l c m 5 h b F 8 0 d 2 x 1 M W U v U H J v b W 9 0 Z W Q l M j B I Z W F k Z X J z P C 9 J d G V t U G F 0 a D 4 8 L 0 l 0 Z W 1 M b 2 N h d G l v b j 4 8 U 3 R h Y m x l R W 5 0 c m l l c y A v P j w v S X R l b T 4 8 S X R l b T 4 8 S X R l b U x v Y 2 F 0 a W 9 u P j x J d G V t V H l w Z T 5 G b 3 J t d W x h P C 9 J d G V t V H l w Z T 4 8 S X R l b V B h d G g + U 2 V j d G l v b j E v U 0 l O X 0 F k d m F u Y 2 V k X 0 V 4 d G V y b m F s X z R 3 b H U x Z S 9 D a G F u Z 2 V k J T I w V H l w Z T w v S X R l b V B h d G g + P C 9 J d G V t T G 9 j Y X R p b 2 4 + P F N 0 Y W J s Z U V u d H J p Z X M g L z 4 8 L 0 l 0 Z W 0 + P E l 0 Z W 0 + P E l 0 Z W 1 M b 2 N h d G l v b j 4 8 S X R l b V R 5 c G U + R m 9 y b X V s Y T w v S X R l b V R 5 c G U + P E l 0 Z W 1 Q Y X R o P l N l Y 3 R p b 2 4 x L 1 N J T l 9 B Z H Z h b m N l X 1 B y a W 5 0 Z X J z X z k 5 N 2 d 5 Z 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J j M G Y z Y z Q 3 L T E x N T M t N D I x M C 0 5 N T h j L T J j O W U y Y j B l O G I 5 N y 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3 N D E i I C 8 + P E V u d H J 5 I F R 5 c G U 9 I k Z p b G x F c n J v c k N v Z G U i I F Z h b H V l P S J z V W 5 r b m 9 3 b i I g L z 4 8 R W 5 0 c n k g V H l w Z T 0 i R m l s b E V y c m 9 y Q 2 9 1 b n Q i I F Z h b H V l P S J s M C I g L z 4 8 R W 5 0 c n k g V H l w Z T 0 i R m l s b E x h c 3 R V c G R h d G V k I i B W Y W x 1 Z T 0 i Z D I w M j Q t M D Q t M T h U M T U 6 M j A 6 M j g u O T c 4 N T g 0 N V o i I C 8 + P E V u d H J 5 I F R 5 c G U 9 I k Z p b G x D b 2 x 1 b W 5 U e X B l c y I g V m F s d W U 9 I n N C Z 1 l H Q X d Z R 0 J n W V J F U T 0 9 I i A v P j x F b n R y e S B U e X B l P S J G a W x s Q 2 9 s d W 1 u T m F t Z X M i I F Z h b H V l P S J z W y Z x d W 9 0 O 1 J p c 2 s m c X V v d D s s J n F 1 b 3 Q 7 S G 9 z d C Z x d W 9 0 O y w m c X V v d D t Q c m 9 0 b 2 N v b C Z x d W 9 0 O y w m c X V v d D t Q b 3 J 0 J n F 1 b 3 Q 7 L C Z x d W 9 0 O 0 5 h b W U m c X V v d D s s J n F 1 b 3 Q 7 U 3 l u b 3 B z a X M m c X V v d D s s J n F 1 b 3 Q 7 U 2 9 s d X R p b 2 4 m c X V v d D s s J n F 1 b 3 Q 7 U 2 V l I E F s c 2 8 m c X V v d D s s J n F 1 b 3 Q 7 Q 1 Z T U y B 2 M y 4 w I E J h c 2 U g U 2 N v c m U m c X V v d D s s J n F 1 b 3 Q 7 V l B S I F N j b 3 J 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N J T l 9 B Z H Z h b m N l X 1 B y a W 5 0 Z X J z X z k 5 N 2 d 5 Z i 9 B d X R v U m V t b 3 Z l Z E N v b H V t b n M x L n t S a X N r L D B 9 J n F 1 b 3 Q 7 L C Z x d W 9 0 O 1 N l Y 3 R p b 2 4 x L 1 N J T l 9 B Z H Z h b m N l X 1 B y a W 5 0 Z X J z X z k 5 N 2 d 5 Z i 9 B d X R v U m V t b 3 Z l Z E N v b H V t b n M x L n t I b 3 N 0 L D F 9 J n F 1 b 3 Q 7 L C Z x d W 9 0 O 1 N l Y 3 R p b 2 4 x L 1 N J T l 9 B Z H Z h b m N l X 1 B y a W 5 0 Z X J z X z k 5 N 2 d 5 Z i 9 B d X R v U m V t b 3 Z l Z E N v b H V t b n M x L n t Q c m 9 0 b 2 N v b C w y f S Z x d W 9 0 O y w m c X V v d D t T Z W N 0 a W 9 u M S 9 T S U 5 f Q W R 2 Y W 5 j Z V 9 Q c m l u d G V y c 1 8 5 O T d n e W Y v Q X V 0 b 1 J l b W 9 2 Z W R D b 2 x 1 b W 5 z M S 5 7 U G 9 y d C w z f S Z x d W 9 0 O y w m c X V v d D t T Z W N 0 a W 9 u M S 9 T S U 5 f Q W R 2 Y W 5 j Z V 9 Q c m l u d G V y c 1 8 5 O T d n e W Y v Q X V 0 b 1 J l b W 9 2 Z W R D b 2 x 1 b W 5 z M S 5 7 T m F t Z S w 0 f S Z x d W 9 0 O y w m c X V v d D t T Z W N 0 a W 9 u M S 9 T S U 5 f Q W R 2 Y W 5 j Z V 9 Q c m l u d G V y c 1 8 5 O T d n e W Y v Q X V 0 b 1 J l b W 9 2 Z W R D b 2 x 1 b W 5 z M S 5 7 U 3 l u b 3 B z a X M s N X 0 m c X V v d D s s J n F 1 b 3 Q 7 U 2 V j d G l v b j E v U 0 l O X 0 F k d m F u Y 2 V f U H J p b n R l c n N f O T k 3 Z 3 l m L 0 F 1 d G 9 S Z W 1 v d m V k Q 2 9 s d W 1 u c z E u e 1 N v b H V 0 a W 9 u L D Z 9 J n F 1 b 3 Q 7 L C Z x d W 9 0 O 1 N l Y 3 R p b 2 4 x L 1 N J T l 9 B Z H Z h b m N l X 1 B y a W 5 0 Z X J z X z k 5 N 2 d 5 Z i 9 B d X R v U m V t b 3 Z l Z E N v b H V t b n M x L n t T Z W U g Q W x z b y w 3 f S Z x d W 9 0 O y w m c X V v d D t T Z W N 0 a W 9 u M S 9 T S U 5 f Q W R 2 Y W 5 j Z V 9 Q c m l u d G V y c 1 8 5 O T d n e W Y v Q X V 0 b 1 J l b W 9 2 Z W R D b 2 x 1 b W 5 z M S 5 7 Q 1 Z T U y B 2 M y 4 w I E J h c 2 U g U 2 N v c m U s O H 0 m c X V v d D s s J n F 1 b 3 Q 7 U 2 V j d G l v b j E v U 0 l O X 0 F k d m F u Y 2 V f U H J p b n R l c n N f O T k 3 Z 3 l m L 0 F 1 d G 9 S Z W 1 v d m V k Q 2 9 s d W 1 u c z E u e 1 Z Q U i B T Y 2 9 y Z S w 5 f S Z x d W 9 0 O 1 0 s J n F 1 b 3 Q 7 Q 2 9 s d W 1 u Q 2 9 1 b n Q m c X V v d D s 6 M T A s J n F 1 b 3 Q 7 S 2 V 5 Q 2 9 s d W 1 u T m F t Z X M m c X V v d D s 6 W 1 0 s J n F 1 b 3 Q 7 Q 2 9 s d W 1 u S W R l b n R p d G l l c y Z x d W 9 0 O z p b J n F 1 b 3 Q 7 U 2 V j d G l v b j E v U 0 l O X 0 F k d m F u Y 2 V f U H J p b n R l c n N f O T k 3 Z 3 l m L 0 F 1 d G 9 S Z W 1 v d m V k Q 2 9 s d W 1 u c z E u e 1 J p c 2 s s M H 0 m c X V v d D s s J n F 1 b 3 Q 7 U 2 V j d G l v b j E v U 0 l O X 0 F k d m F u Y 2 V f U H J p b n R l c n N f O T k 3 Z 3 l m L 0 F 1 d G 9 S Z W 1 v d m V k Q 2 9 s d W 1 u c z E u e 0 h v c 3 Q s M X 0 m c X V v d D s s J n F 1 b 3 Q 7 U 2 V j d G l v b j E v U 0 l O X 0 F k d m F u Y 2 V f U H J p b n R l c n N f O T k 3 Z 3 l m L 0 F 1 d G 9 S Z W 1 v d m V k Q 2 9 s d W 1 u c z E u e 1 B y b 3 R v Y 2 9 s L D J 9 J n F 1 b 3 Q 7 L C Z x d W 9 0 O 1 N l Y 3 R p b 2 4 x L 1 N J T l 9 B Z H Z h b m N l X 1 B y a W 5 0 Z X J z X z k 5 N 2 d 5 Z i 9 B d X R v U m V t b 3 Z l Z E N v b H V t b n M x L n t Q b 3 J 0 L D N 9 J n F 1 b 3 Q 7 L C Z x d W 9 0 O 1 N l Y 3 R p b 2 4 x L 1 N J T l 9 B Z H Z h b m N l X 1 B y a W 5 0 Z X J z X z k 5 N 2 d 5 Z i 9 B d X R v U m V t b 3 Z l Z E N v b H V t b n M x L n t O Y W 1 l L D R 9 J n F 1 b 3 Q 7 L C Z x d W 9 0 O 1 N l Y 3 R p b 2 4 x L 1 N J T l 9 B Z H Z h b m N l X 1 B y a W 5 0 Z X J z X z k 5 N 2 d 5 Z i 9 B d X R v U m V t b 3 Z l Z E N v b H V t b n M x L n t T e W 5 v c H N p c y w 1 f S Z x d W 9 0 O y w m c X V v d D t T Z W N 0 a W 9 u M S 9 T S U 5 f Q W R 2 Y W 5 j Z V 9 Q c m l u d G V y c 1 8 5 O T d n e W Y v Q X V 0 b 1 J l b W 9 2 Z W R D b 2 x 1 b W 5 z M S 5 7 U 2 9 s d X R p b 2 4 s N n 0 m c X V v d D s s J n F 1 b 3 Q 7 U 2 V j d G l v b j E v U 0 l O X 0 F k d m F u Y 2 V f U H J p b n R l c n N f O T k 3 Z 3 l m L 0 F 1 d G 9 S Z W 1 v d m V k Q 2 9 s d W 1 u c z E u e 1 N l Z S B B b H N v L D d 9 J n F 1 b 3 Q 7 L C Z x d W 9 0 O 1 N l Y 3 R p b 2 4 x L 1 N J T l 9 B Z H Z h b m N l X 1 B y a W 5 0 Z X J z X z k 5 N 2 d 5 Z i 9 B d X R v U m V t b 3 Z l Z E N v b H V t b n M x L n t D V l N T I H Y z L j A g Q m F z Z S B T Y 2 9 y Z S w 4 f S Z x d W 9 0 O y w m c X V v d D t T Z W N 0 a W 9 u M S 9 T S U 5 f Q W R 2 Y W 5 j Z V 9 Q c m l u d G V y c 1 8 5 O T d n e W Y v Q X V 0 b 1 J l b W 9 2 Z W R D b 2 x 1 b W 5 z M S 5 7 V l B S I F N j b 3 J l L D l 9 J n F 1 b 3 Q 7 X S w m c X V v d D t S Z W x h d G l v b n N o a X B J b m Z v J n F 1 b 3 Q 7 O l t d f S I g L z 4 8 L 1 N 0 Y W J s Z U V u d H J p Z X M + P C 9 J d G V t P j x J d G V t P j x J d G V t T G 9 j Y X R p b 2 4 + P E l 0 Z W 1 U e X B l P k Z v c m 1 1 b G E 8 L 0 l 0 Z W 1 U e X B l P j x J d G V t U G F 0 a D 5 T Z W N 0 a W 9 u M S 9 T S U 5 f Q W R 2 Y W 5 j Z V 9 Q c m l u d G V y c 1 8 5 O T d n e W Y v U 2 9 1 c m N l P C 9 J d G V t U G F 0 a D 4 8 L 0 l 0 Z W 1 M b 2 N h d G l v b j 4 8 U 3 R h Y m x l R W 5 0 c m l l c y A v P j w v S X R l b T 4 8 S X R l b T 4 8 S X R l b U x v Y 2 F 0 a W 9 u P j x J d G V t V H l w Z T 5 G b 3 J t d W x h P C 9 J d G V t V H l w Z T 4 8 S X R l b V B h d G g + U 2 V j d G l v b j E v U 0 l O X 0 F k d m F u Y 2 V f U H J p b n R l c n N f O T k 3 Z 3 l m L 1 B y b 2 1 v d G V k J T I w S G V h Z G V y c z w v S X R l b V B h d G g + P C 9 J d G V t T G 9 j Y X R p b 2 4 + P F N 0 Y W J s Z U V u d H J p Z X M g L z 4 8 L 0 l 0 Z W 0 + P E l 0 Z W 0 + P E l 0 Z W 1 M b 2 N h d G l v b j 4 8 S X R l b V R 5 c G U + R m 9 y b X V s Y T w v S X R l b V R 5 c G U + P E l 0 Z W 1 Q Y X R o P l N l Y 3 R p b 2 4 x L 1 N J T l 9 B Z H Z h b m N l X 1 B y a W 5 0 Z X J z X z k 5 N 2 d 5 Z i 9 D a G F u Z 2 V k J T I w V H l w Z T w v S X R l b V B h d G g + P C 9 J d G V t T G 9 j Y X R p b 2 4 + P F N 0 Y W J s Z U V u d H J p Z X M g L z 4 8 L 0 l 0 Z W 0 + P C 9 J d G V t c z 4 8 L 0 x v Y 2 F s U G F j a 2 F n Z U 1 l d G F k Y X R h R m l s Z T 4 W A A A A U E s F B g A A A A A A A A A A A A A A A A A A A A A A A N o A A A A B A A A A 0 I y d 3 w E V 0 R G M e g D A T 8 K X 6 w E A A A C F t t N q 7 N g B Q a Y S M n 2 4 G T Z h A A A A A A I A A A A A A A N m A A D A A A A A E A A A A G A J m i R x L 7 6 C b t J R G L E w i 7 8 A A A A A B I A A A K A A A A A Q A A A A i 1 e B J z D w y E s e e C u j V R i R R 1 A A A A B d 3 m 2 W Q m G S 6 7 V L M F v J p v Z V P w u l X 8 M a d M d 0 T f b / Y C y / V u 1 W v B K P f h h L a O 4 o 2 u w 7 V w R V S D n / V 6 v V e c A l m u s 7 e L v W f I 9 j N 1 f 7 d p x C O G o B c 6 / J Y R Q A A A B m o j c P l / P V X Y p f f K A B E 5 Z Q S 3 e q N A = = < / D a t a M a s h u p > 
</file>

<file path=customXml/itemProps1.xml><?xml version="1.0" encoding="utf-8"?>
<ds:datastoreItem xmlns:ds="http://schemas.openxmlformats.org/officeDocument/2006/customXml" ds:itemID="{BBD7B879-72F7-49B0-BCF2-F71F2D9E259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Stats</vt:lpstr>
      <vt:lpstr>Servers</vt:lpstr>
      <vt:lpstr>Computers</vt:lpstr>
      <vt:lpstr>ProdAndOld</vt:lpstr>
      <vt:lpstr>External</vt:lpstr>
      <vt:lpstr>BornesWifi</vt:lpstr>
      <vt:lpstr>Network</vt:lpstr>
      <vt:lpstr>BackupAndUPS</vt:lpstr>
      <vt:lpstr>Salto</vt:lpstr>
      <vt:lpstr>Vitrage</vt:lpstr>
      <vt:lpstr>Camera</vt:lpstr>
      <vt:lpstr>Printers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Ciullo, Gabriel</dc:creator>
  <cp:lastModifiedBy>Ciullo, Gabriel</cp:lastModifiedBy>
  <dcterms:created xsi:type="dcterms:W3CDTF">2024-04-18T12:43:46Z</dcterms:created>
  <dcterms:modified xsi:type="dcterms:W3CDTF">2024-04-19T08:09:33Z</dcterms:modified>
</cp:coreProperties>
</file>