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Project1_guads\data_publish\"/>
    </mc:Choice>
  </mc:AlternateContent>
  <xr:revisionPtr revIDLastSave="0" documentId="13_ncr:1_{7D357EAF-1516-4ADC-B4C4-52E083503AB1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teep" sheetId="1" r:id="rId1"/>
    <sheet name="Mellow" sheetId="2" r:id="rId2"/>
    <sheet name="Carb" sheetId="3" r:id="rId3"/>
    <sheet name="SandS" sheetId="4" r:id="rId4"/>
    <sheet name="char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5" l="1"/>
  <c r="M5" i="5"/>
  <c r="R3" i="5"/>
  <c r="K5" i="5"/>
  <c r="L5" i="5"/>
  <c r="L4" i="5"/>
  <c r="M4" i="5"/>
  <c r="N4" i="5"/>
  <c r="P4" i="5"/>
  <c r="Q4" i="5"/>
  <c r="R4" i="5"/>
  <c r="S4" i="5"/>
  <c r="K4" i="5"/>
  <c r="L3" i="5"/>
  <c r="M3" i="5"/>
  <c r="N3" i="5"/>
  <c r="P3" i="5"/>
  <c r="Q3" i="5"/>
  <c r="S3" i="5"/>
  <c r="K3" i="5"/>
  <c r="H6" i="2" l="1"/>
  <c r="M6" i="2" s="1"/>
  <c r="M12" i="2"/>
  <c r="M12" i="1"/>
  <c r="M6" i="1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222" i="1" l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K13" i="4" l="1"/>
  <c r="J12" i="1"/>
  <c r="J12" i="4"/>
  <c r="J12" i="3"/>
  <c r="J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3" i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4" i="3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4" i="4"/>
  <c r="J6" i="4"/>
  <c r="J6" i="3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4" i="2"/>
  <c r="J12" i="2"/>
  <c r="J6" i="2"/>
  <c r="I12" i="2"/>
  <c r="H12" i="2"/>
  <c r="G12" i="2"/>
  <c r="F12" i="2"/>
  <c r="K12" i="2" l="1"/>
  <c r="L12" i="2" s="1"/>
  <c r="K12" i="3"/>
  <c r="K6" i="2"/>
  <c r="K6" i="4"/>
  <c r="K12" i="1"/>
  <c r="K6" i="3"/>
  <c r="K6" i="1"/>
  <c r="K12" i="4"/>
  <c r="L12" i="4" s="1"/>
  <c r="I12" i="1"/>
  <c r="H12" i="1"/>
  <c r="G12" i="1"/>
  <c r="F12" i="1"/>
  <c r="I6" i="1"/>
  <c r="H6" i="1"/>
  <c r="G6" i="1"/>
  <c r="F6" i="1"/>
  <c r="I6" i="2"/>
  <c r="K16" i="2" s="1"/>
  <c r="G6" i="2"/>
  <c r="F6" i="2"/>
  <c r="I12" i="3"/>
  <c r="H12" i="3"/>
  <c r="G12" i="3"/>
  <c r="F12" i="3"/>
  <c r="I6" i="3"/>
  <c r="H6" i="3"/>
  <c r="G6" i="3"/>
  <c r="F6" i="3"/>
  <c r="I12" i="4"/>
  <c r="H12" i="4"/>
  <c r="G12" i="4"/>
  <c r="F12" i="4"/>
  <c r="I6" i="4"/>
  <c r="H6" i="4"/>
  <c r="G6" i="4"/>
  <c r="F6" i="4"/>
  <c r="K16" i="4" l="1"/>
  <c r="L12" i="3"/>
  <c r="L6" i="2"/>
  <c r="L24" i="2" s="1"/>
  <c r="L6" i="4"/>
  <c r="L27" i="4" s="1"/>
  <c r="L12" i="1"/>
  <c r="L6" i="3"/>
  <c r="L24" i="3" s="1"/>
  <c r="K16" i="3"/>
  <c r="L6" i="1"/>
  <c r="K16" i="1"/>
  <c r="K15" i="2" l="1"/>
  <c r="K15" i="4"/>
  <c r="K15" i="3"/>
  <c r="K15" i="1"/>
  <c r="L24" i="1"/>
</calcChain>
</file>

<file path=xl/sharedStrings.xml><?xml version="1.0" encoding="utf-8"?>
<sst xmlns="http://schemas.openxmlformats.org/spreadsheetml/2006/main" count="194" uniqueCount="56">
  <si>
    <t>Steep</t>
  </si>
  <si>
    <t>Mellow</t>
  </si>
  <si>
    <t>Carb</t>
  </si>
  <si>
    <t>SS</t>
  </si>
  <si>
    <t>carb</t>
  </si>
  <si>
    <t>mellow</t>
  </si>
  <si>
    <t xml:space="preserve">steep </t>
  </si>
  <si>
    <t>Steep:</t>
  </si>
  <si>
    <t>Mellow:</t>
  </si>
  <si>
    <t>Avg</t>
  </si>
  <si>
    <t>Median</t>
  </si>
  <si>
    <t>StdDev</t>
  </si>
  <si>
    <t>Count</t>
  </si>
  <si>
    <t>Carb:</t>
  </si>
  <si>
    <t>SandS:</t>
  </si>
  <si>
    <t>Variance</t>
  </si>
  <si>
    <t>carb^2</t>
  </si>
  <si>
    <t>SS^2</t>
  </si>
  <si>
    <t>sum(carb)</t>
  </si>
  <si>
    <t>sum(carb^2)</t>
  </si>
  <si>
    <t>sum(SS)</t>
  </si>
  <si>
    <t>sum(SS^2)</t>
  </si>
  <si>
    <t>t=</t>
  </si>
  <si>
    <t>steep^2</t>
  </si>
  <si>
    <t>mellow^2</t>
  </si>
  <si>
    <t>ss^2</t>
  </si>
  <si>
    <t>DF=</t>
  </si>
  <si>
    <t>crit=</t>
  </si>
  <si>
    <t>0.99% confidence</t>
  </si>
  <si>
    <t>accept null hypothesis, not different</t>
  </si>
  <si>
    <t>t is greater than crit, reject null, these are different populations</t>
  </si>
  <si>
    <t>SS:</t>
  </si>
  <si>
    <t>fcrit = 3.15</t>
  </si>
  <si>
    <t>variance is statistically similar for all 4 tests</t>
  </si>
  <si>
    <t>F-Test Two-Sample for Variances</t>
  </si>
  <si>
    <t>Variable 1</t>
  </si>
  <si>
    <t>Variable 2</t>
  </si>
  <si>
    <t>Mean</t>
  </si>
  <si>
    <t>Observations</t>
  </si>
  <si>
    <t>df</t>
  </si>
  <si>
    <t>F</t>
  </si>
  <si>
    <t>P(F&lt;=f) one-tail</t>
  </si>
  <si>
    <t>F Critical one-tail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</si>
  <si>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</si>
  <si>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</si>
  <si>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</si>
  <si>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</si>
  <si>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</si>
  <si>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</si>
  <si>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</si>
  <si>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</si>
  <si>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StdError</t>
  </si>
  <si>
    <t>Discon</t>
  </si>
  <si>
    <t>Shallow</t>
  </si>
  <si>
    <t>avg</t>
  </si>
  <si>
    <t>std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</si>
</sst>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1"/>
    <xf numFmtId="0" fontId="0" fillId="0" borderId="1" xfId="0" applyBorder="1"/>
    <xf numFmtId="0" fontId="5" fillId="0" borderId="2" xfId="0" applyFont="1" applyBorder="1" applyAlignment="1">
      <alignment horizontal="center"/>
    </xf>
    <xf numFmtId="0" fontId="0" fillId="0" borderId="3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SHcarbSteep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chart!$K$4</c:f>
                <c:numCache>
                  <c:formatCode>General</c:formatCode>
                  <c:ptCount val="1"/>
                  <c:pt idx="0">
                    <c:v>0.69610705203582235</c:v>
                  </c:pt>
                </c:numCache>
              </c:numRef>
            </c:plus>
            <c:minus>
              <c:numRef>
                <c:f>chart!$K$4</c:f>
                <c:numCache>
                  <c:formatCode>General</c:formatCode>
                  <c:ptCount val="1"/>
                  <c:pt idx="0">
                    <c:v>0.69610705203582235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20</c:v>
              </c:pt>
            </c:numLit>
          </c:xVal>
          <c:yVal>
            <c:numRef>
              <c:f>chart!$K$3</c:f>
              <c:numCache>
                <c:formatCode>General</c:formatCode>
                <c:ptCount val="1"/>
                <c:pt idx="0">
                  <c:v>36.075000000000003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18-4E99-84BB-25DB50BFF0B4}"/>
            </c:ext>
          </c:extLst>
        </c:ser>
        <c:ser>
          <c:idx val="2"/>
          <c:order val="2"/>
          <c:tx>
            <c:v>SHssShallow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chart!$N$4</c:f>
                <c:numCache>
                  <c:formatCode>General</c:formatCode>
                  <c:ptCount val="1"/>
                  <c:pt idx="0">
                    <c:v>0.96695115587864033</c:v>
                  </c:pt>
                </c:numCache>
              </c:numRef>
            </c:plus>
            <c:minus>
              <c:numRef>
                <c:f>chart!$N$4</c:f>
                <c:numCache>
                  <c:formatCode>General</c:formatCode>
                  <c:ptCount val="1"/>
                  <c:pt idx="0">
                    <c:v>0.96695115587864033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chart!$N$3</c:f>
              <c:numCache>
                <c:formatCode>General</c:formatCode>
                <c:ptCount val="1"/>
                <c:pt idx="0">
                  <c:v>41.704545454545453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18-4E99-84BB-25DB50BFF0B4}"/>
            </c:ext>
          </c:extLst>
        </c:ser>
        <c:ser>
          <c:idx val="4"/>
          <c:order val="4"/>
          <c:tx>
            <c:v>SHSSsteep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chart!$L$4</c:f>
                <c:numCache>
                  <c:formatCode>General</c:formatCode>
                  <c:ptCount val="1"/>
                  <c:pt idx="0">
                    <c:v>1.2197206054178305</c:v>
                  </c:pt>
                </c:numCache>
              </c:numRef>
            </c:plus>
            <c:minus>
              <c:numRef>
                <c:f>chart!$L$4</c:f>
                <c:numCache>
                  <c:formatCode>General</c:formatCode>
                  <c:ptCount val="1"/>
                  <c:pt idx="0">
                    <c:v>1.2197206054178305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Ref>
              <c:f>chart!$L$3</c:f>
              <c:numCache>
                <c:formatCode>General</c:formatCode>
                <c:ptCount val="1"/>
                <c:pt idx="0">
                  <c:v>31.557377049180328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A18-4E99-84BB-25DB50BFF0B4}"/>
            </c:ext>
          </c:extLst>
        </c:ser>
        <c:ser>
          <c:idx val="6"/>
          <c:order val="6"/>
          <c:tx>
            <c:v>SHcarbshallow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chart!$M$4</c:f>
                <c:numCache>
                  <c:formatCode>General</c:formatCode>
                  <c:ptCount val="1"/>
                  <c:pt idx="0">
                    <c:v>0.98130393576260644</c:v>
                  </c:pt>
                </c:numCache>
              </c:numRef>
            </c:plus>
            <c:minus>
              <c:numRef>
                <c:f>chart!$M$4</c:f>
                <c:numCache>
                  <c:formatCode>General</c:formatCode>
                  <c:ptCount val="1"/>
                  <c:pt idx="0">
                    <c:v>0.98130393576260644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10</c:v>
              </c:pt>
            </c:numLit>
          </c:xVal>
          <c:yVal>
            <c:numRef>
              <c:f>chart!$M$3</c:f>
              <c:numCache>
                <c:formatCode>General</c:formatCode>
                <c:ptCount val="1"/>
                <c:pt idx="0">
                  <c:v>37.088888888888889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A18-4E99-84BB-25DB50BFF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716736"/>
        <c:axId val="855703840"/>
      </c:scatterChart>
      <c:scatterChart>
        <c:scatterStyle val="lineMarker"/>
        <c:varyColors val="0"/>
        <c:ser>
          <c:idx val="1"/>
          <c:order val="1"/>
          <c:tx>
            <c:v>fracCarbSteep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chart!$P$4</c:f>
                <c:numCache>
                  <c:formatCode>General</c:formatCode>
                  <c:ptCount val="1"/>
                  <c:pt idx="0">
                    <c:v>0.55844779727184668</c:v>
                  </c:pt>
                </c:numCache>
              </c:numRef>
            </c:plus>
            <c:minus>
              <c:numRef>
                <c:f>chart!$P$4</c:f>
                <c:numCache>
                  <c:formatCode>General</c:formatCode>
                  <c:ptCount val="1"/>
                  <c:pt idx="0">
                    <c:v>0.55844779727184668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21</c:v>
              </c:pt>
            </c:numLit>
          </c:xVal>
          <c:yVal>
            <c:numRef>
              <c:f>chart!$P$3</c:f>
              <c:numCache>
                <c:formatCode>General</c:formatCode>
                <c:ptCount val="1"/>
                <c:pt idx="0">
                  <c:v>2.3430833333333334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18-4E99-84BB-25DB50BFF0B4}"/>
            </c:ext>
          </c:extLst>
        </c:ser>
        <c:ser>
          <c:idx val="3"/>
          <c:order val="3"/>
          <c:tx>
            <c:v>fracSSshallow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chart!$S$4</c:f>
                <c:numCache>
                  <c:formatCode>General</c:formatCode>
                  <c:ptCount val="1"/>
                  <c:pt idx="0">
                    <c:v>0.16116017994529569</c:v>
                  </c:pt>
                </c:numCache>
              </c:numRef>
            </c:plus>
            <c:minus>
              <c:numRef>
                <c:f>chart!$S$4</c:f>
                <c:numCache>
                  <c:formatCode>General</c:formatCode>
                  <c:ptCount val="1"/>
                  <c:pt idx="0">
                    <c:v>0.16116017994529569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chart!$S$3</c:f>
              <c:numCache>
                <c:formatCode>General</c:formatCode>
                <c:ptCount val="1"/>
                <c:pt idx="0">
                  <c:v>0.76663999999999988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18-4E99-84BB-25DB50BFF0B4}"/>
            </c:ext>
          </c:extLst>
        </c:ser>
        <c:ser>
          <c:idx val="5"/>
          <c:order val="5"/>
          <c:tx>
            <c:v>fracSHsteep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chart!$Q$4</c:f>
                <c:numCache>
                  <c:formatCode>General</c:formatCode>
                  <c:ptCount val="1"/>
                  <c:pt idx="0">
                    <c:v>5.0394500000000004</c:v>
                  </c:pt>
                </c:numCache>
              </c:numRef>
            </c:plus>
            <c:minus>
              <c:numRef>
                <c:f>chart!$Q$4</c:f>
                <c:numCache>
                  <c:formatCode>General</c:formatCode>
                  <c:ptCount val="1"/>
                  <c:pt idx="0">
                    <c:v>5.0394500000000004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6</c:v>
              </c:pt>
            </c:numLit>
          </c:xVal>
          <c:yVal>
            <c:numRef>
              <c:f>chart!$Q$3</c:f>
              <c:numCache>
                <c:formatCode>General</c:formatCode>
                <c:ptCount val="1"/>
                <c:pt idx="0">
                  <c:v>7.9834499999999995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A18-4E99-84BB-25DB50BFF0B4}"/>
            </c:ext>
          </c:extLst>
        </c:ser>
        <c:ser>
          <c:idx val="7"/>
          <c:order val="7"/>
          <c:tx>
            <c:v>fracCARBshallow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chart!$R$4</c:f>
                <c:numCache>
                  <c:formatCode>General</c:formatCode>
                  <c:ptCount val="1"/>
                  <c:pt idx="0">
                    <c:v>0.31871014505782191</c:v>
                  </c:pt>
                </c:numCache>
              </c:numRef>
            </c:plus>
            <c:minus>
              <c:numRef>
                <c:f>chart!$R$4</c:f>
                <c:numCache>
                  <c:formatCode>General</c:formatCode>
                  <c:ptCount val="1"/>
                  <c:pt idx="0">
                    <c:v>0.31871014505782191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11</c:v>
              </c:pt>
            </c:numLit>
          </c:xVal>
          <c:yVal>
            <c:numRef>
              <c:f>chart!$R$3</c:f>
              <c:numCache>
                <c:formatCode>General</c:formatCode>
                <c:ptCount val="1"/>
                <c:pt idx="0">
                  <c:v>1.5076883333333333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A18-4E99-84BB-25DB50BFF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997648"/>
        <c:axId val="968005968"/>
      </c:scatterChart>
      <c:valAx>
        <c:axId val="85571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03840"/>
        <c:crosses val="autoZero"/>
        <c:crossBetween val="midCat"/>
      </c:valAx>
      <c:valAx>
        <c:axId val="855703840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16736"/>
        <c:crosses val="autoZero"/>
        <c:crossBetween val="midCat"/>
      </c:valAx>
      <c:valAx>
        <c:axId val="968005968"/>
        <c:scaling>
          <c:orientation val="minMax"/>
          <c:max val="14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997648"/>
        <c:crosses val="max"/>
        <c:crossBetween val="midCat"/>
      </c:valAx>
      <c:valAx>
        <c:axId val="96799764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968005968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202565</xdr:colOff>
      <xdr:row>6</xdr:row>
      <xdr:rowOff>140335</xdr:rowOff>
    </xdr:from>
    <xdr:to>
      <xdr:col>18</xdr:col>
      <xdr:colOff>161290</xdr:colOff>
      <xdr:row>21</xdr:row>
      <xdr:rowOff>121285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70BF99-C0BD-4A5F-A6E1-C9F41AC57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2"/>
  <sheetViews>
    <sheetView topLeftCell="A2" workbookViewId="0">
      <selection activeCell="P24" sqref="P24"/>
    </sheetView>
  </sheetViews>
  <sheetFormatPr defaultRowHeight="14.4" x14ac:dyDescent="0.3"/>
  <cols>
    <col min="2" max="2" width="8.77734375" style="3"/>
    <col min="4" max="4" width="8.77734375" style="3"/>
    <col min="9" max="9" width="9.21875" customWidth="1"/>
    <col min="11" max="11" width="12.21875" customWidth="1"/>
  </cols>
  <sheetData>
    <row r="1" spans="1:13" x14ac:dyDescent="0.3">
      <c r="A1" t="s">
        <v>0</v>
      </c>
    </row>
    <row r="2" spans="1:13" x14ac:dyDescent="0.3">
      <c r="A2" t="s">
        <v>2</v>
      </c>
      <c r="B2" s="3" t="s">
        <v>16</v>
      </c>
      <c r="C2" t="s">
        <v>3</v>
      </c>
      <c r="D2" s="3" t="s">
        <v>25</v>
      </c>
    </row>
    <row r="3" spans="1:13" x14ac:dyDescent="0.3">
      <c r="A3">
        <v>22</v>
      </c>
      <c r="B3" s="3">
        <f>A3^2</f>
        <v>484</v>
      </c>
      <c r="C3">
        <v>10</v>
      </c>
      <c r="D3" s="3">
        <f>C3^2</f>
        <v>100</v>
      </c>
    </row>
    <row r="4" spans="1:13" x14ac:dyDescent="0.3">
      <c r="A4">
        <v>38</v>
      </c>
      <c r="B4" s="3">
        <f t="shared" ref="B4:B67" si="0">A4^2</f>
        <v>1444</v>
      </c>
      <c r="C4">
        <v>12</v>
      </c>
      <c r="D4" s="3">
        <f t="shared" ref="D4:D63" si="1">C4^2</f>
        <v>144</v>
      </c>
      <c r="E4" s="1"/>
      <c r="F4" s="1"/>
      <c r="G4" s="1"/>
      <c r="H4" s="1"/>
    </row>
    <row r="5" spans="1:13" x14ac:dyDescent="0.3">
      <c r="A5">
        <v>32</v>
      </c>
      <c r="B5" s="3">
        <f t="shared" si="0"/>
        <v>1024</v>
      </c>
      <c r="C5">
        <v>14</v>
      </c>
      <c r="D5" s="3">
        <f t="shared" si="1"/>
        <v>196</v>
      </c>
      <c r="E5" t="s">
        <v>13</v>
      </c>
      <c r="F5" t="s">
        <v>9</v>
      </c>
      <c r="G5" t="s">
        <v>10</v>
      </c>
      <c r="H5" t="s">
        <v>11</v>
      </c>
      <c r="I5" t="s">
        <v>12</v>
      </c>
      <c r="J5" t="s">
        <v>18</v>
      </c>
      <c r="K5" s="3" t="s">
        <v>19</v>
      </c>
      <c r="L5" t="s">
        <v>15</v>
      </c>
      <c r="M5" t="s">
        <v>51</v>
      </c>
    </row>
    <row r="6" spans="1:13" x14ac:dyDescent="0.3">
      <c r="A6">
        <v>38</v>
      </c>
      <c r="B6" s="3">
        <f t="shared" si="0"/>
        <v>1444</v>
      </c>
      <c r="C6">
        <v>24</v>
      </c>
      <c r="D6" s="3">
        <f t="shared" si="1"/>
        <v>576</v>
      </c>
      <c r="F6">
        <f>AVERAGE(A:A)</f>
        <v>36.075000000000003</v>
      </c>
      <c r="G6">
        <f>MEDIAN(A:A)</f>
        <v>37</v>
      </c>
      <c r="H6">
        <f>STDEV(A:A)</f>
        <v>10.784044078849119</v>
      </c>
      <c r="I6">
        <f>COUNT(A:A)</f>
        <v>240</v>
      </c>
      <c r="J6">
        <f>SUM(A:A)</f>
        <v>8658</v>
      </c>
      <c r="K6" s="3">
        <f>SUM(B:B)</f>
        <v>340132</v>
      </c>
      <c r="L6">
        <f>(K6-((J6^2)/I6))/(I6-1)</f>
        <v>116.29560669456076</v>
      </c>
      <c r="M6">
        <f>H6/(SQRT(I6))</f>
        <v>0.69610705203582235</v>
      </c>
    </row>
    <row r="7" spans="1:13" x14ac:dyDescent="0.3">
      <c r="A7">
        <v>30</v>
      </c>
      <c r="B7" s="3">
        <f t="shared" si="0"/>
        <v>900</v>
      </c>
      <c r="C7">
        <v>10</v>
      </c>
      <c r="D7" s="3">
        <f t="shared" si="1"/>
        <v>100</v>
      </c>
      <c r="K7" s="3"/>
    </row>
    <row r="8" spans="1:13" x14ac:dyDescent="0.3">
      <c r="A8">
        <v>48</v>
      </c>
      <c r="B8" s="3">
        <f t="shared" si="0"/>
        <v>2304</v>
      </c>
      <c r="C8">
        <v>16</v>
      </c>
      <c r="D8" s="3">
        <f t="shared" si="1"/>
        <v>256</v>
      </c>
      <c r="K8" s="3"/>
    </row>
    <row r="9" spans="1:13" x14ac:dyDescent="0.3">
      <c r="A9">
        <v>45</v>
      </c>
      <c r="B9" s="3">
        <f t="shared" si="0"/>
        <v>2025</v>
      </c>
      <c r="C9">
        <v>26</v>
      </c>
      <c r="D9" s="3">
        <f t="shared" si="1"/>
        <v>676</v>
      </c>
      <c r="J9" s="1"/>
      <c r="K9" s="3"/>
    </row>
    <row r="10" spans="1:13" x14ac:dyDescent="0.3">
      <c r="A10">
        <v>39</v>
      </c>
      <c r="B10" s="3">
        <f t="shared" si="0"/>
        <v>1521</v>
      </c>
      <c r="C10">
        <v>22</v>
      </c>
      <c r="D10" s="3">
        <f t="shared" si="1"/>
        <v>484</v>
      </c>
      <c r="J10" s="1"/>
      <c r="K10" s="3"/>
    </row>
    <row r="11" spans="1:13" x14ac:dyDescent="0.3">
      <c r="A11">
        <v>30</v>
      </c>
      <c r="B11" s="3">
        <f t="shared" si="0"/>
        <v>900</v>
      </c>
      <c r="C11">
        <v>28</v>
      </c>
      <c r="D11" s="3">
        <f t="shared" si="1"/>
        <v>784</v>
      </c>
      <c r="E11" t="s">
        <v>31</v>
      </c>
      <c r="F11" t="s">
        <v>9</v>
      </c>
      <c r="G11" t="s">
        <v>10</v>
      </c>
      <c r="H11" t="s">
        <v>11</v>
      </c>
      <c r="I11" t="s">
        <v>12</v>
      </c>
      <c r="J11" t="s">
        <v>20</v>
      </c>
      <c r="K11" s="3" t="s">
        <v>21</v>
      </c>
      <c r="L11" t="s">
        <v>15</v>
      </c>
      <c r="M11" t="s">
        <v>51</v>
      </c>
    </row>
    <row r="12" spans="1:13" x14ac:dyDescent="0.3">
      <c r="A12">
        <v>10</v>
      </c>
      <c r="B12" s="3">
        <f t="shared" si="0"/>
        <v>100</v>
      </c>
      <c r="C12">
        <v>32</v>
      </c>
      <c r="D12" s="3">
        <f t="shared" si="1"/>
        <v>1024</v>
      </c>
      <c r="F12">
        <f>AVERAGE(C:C)</f>
        <v>31.557377049180328</v>
      </c>
      <c r="G12">
        <f>MEDIAN(C:C)</f>
        <v>32</v>
      </c>
      <c r="H12">
        <f>STDEV(C:C)</f>
        <v>9.5263224631612786</v>
      </c>
      <c r="I12">
        <f>COUNT(C:C)</f>
        <v>61</v>
      </c>
      <c r="J12" s="1">
        <f>SUM(C:C)</f>
        <v>1925</v>
      </c>
      <c r="K12" s="3">
        <f>SUM(D:D)</f>
        <v>66193</v>
      </c>
      <c r="L12">
        <f>(K12-((J12^2)/I12))/(I12-1)</f>
        <v>90.750819672131186</v>
      </c>
      <c r="M12">
        <f>H12/(SQRT(I12))</f>
        <v>1.2197206054178305</v>
      </c>
    </row>
    <row r="13" spans="1:13" x14ac:dyDescent="0.3">
      <c r="A13">
        <v>43</v>
      </c>
      <c r="B13" s="3">
        <f t="shared" si="0"/>
        <v>1849</v>
      </c>
      <c r="C13">
        <v>36</v>
      </c>
      <c r="D13" s="3">
        <f t="shared" si="1"/>
        <v>1296</v>
      </c>
      <c r="E13" s="1"/>
      <c r="F13" s="1"/>
      <c r="G13" s="1"/>
      <c r="H13" s="1"/>
      <c r="J13" s="1"/>
      <c r="K13" s="3"/>
    </row>
    <row r="14" spans="1:13" x14ac:dyDescent="0.3">
      <c r="A14">
        <v>36</v>
      </c>
      <c r="B14" s="3">
        <f t="shared" si="0"/>
        <v>1296</v>
      </c>
      <c r="C14">
        <v>26</v>
      </c>
      <c r="D14" s="3">
        <f t="shared" si="1"/>
        <v>676</v>
      </c>
      <c r="E14" s="1"/>
      <c r="F14" s="1"/>
      <c r="G14" s="1"/>
      <c r="H14" s="1"/>
      <c r="K14" s="3"/>
    </row>
    <row r="15" spans="1:13" x14ac:dyDescent="0.3">
      <c r="A15">
        <v>43</v>
      </c>
      <c r="B15" s="3">
        <f t="shared" si="0"/>
        <v>1849</v>
      </c>
      <c r="C15">
        <v>28</v>
      </c>
      <c r="D15" s="3">
        <f t="shared" si="1"/>
        <v>784</v>
      </c>
      <c r="J15" t="s">
        <v>22</v>
      </c>
      <c r="K15">
        <f>(F6-F12)/(SQRT((((I6-1)*(L6)+(I12-1)*(L12))/(I12+I6-2))*(1/I6+1/I12)))</f>
        <v>2.988163271723268</v>
      </c>
    </row>
    <row r="16" spans="1:13" x14ac:dyDescent="0.3">
      <c r="A16">
        <v>49</v>
      </c>
      <c r="B16" s="3">
        <f t="shared" si="0"/>
        <v>2401</v>
      </c>
      <c r="C16">
        <v>20</v>
      </c>
      <c r="D16" s="3">
        <f t="shared" si="1"/>
        <v>400</v>
      </c>
      <c r="J16" t="s">
        <v>26</v>
      </c>
      <c r="K16">
        <f>I12+I6-2</f>
        <v>299</v>
      </c>
    </row>
    <row r="17" spans="1:16" x14ac:dyDescent="0.3">
      <c r="A17">
        <v>42</v>
      </c>
      <c r="B17" s="3">
        <f t="shared" si="0"/>
        <v>1764</v>
      </c>
      <c r="C17">
        <v>37</v>
      </c>
      <c r="D17" s="3">
        <f t="shared" si="1"/>
        <v>1369</v>
      </c>
      <c r="J17" s="1" t="s">
        <v>27</v>
      </c>
      <c r="K17">
        <v>2.5760000000000001</v>
      </c>
      <c r="L17" s="4"/>
      <c r="M17" t="s">
        <v>28</v>
      </c>
      <c r="O17" t="s">
        <v>30</v>
      </c>
    </row>
    <row r="18" spans="1:16" x14ac:dyDescent="0.3">
      <c r="A18">
        <v>22</v>
      </c>
      <c r="B18" s="3">
        <f t="shared" si="0"/>
        <v>484</v>
      </c>
      <c r="C18">
        <v>29</v>
      </c>
      <c r="D18" s="3">
        <f t="shared" si="1"/>
        <v>841</v>
      </c>
    </row>
    <row r="19" spans="1:16" x14ac:dyDescent="0.3">
      <c r="A19">
        <v>42</v>
      </c>
      <c r="B19" s="3">
        <f t="shared" si="0"/>
        <v>1764</v>
      </c>
      <c r="C19">
        <v>28</v>
      </c>
      <c r="D19" s="3">
        <f t="shared" si="1"/>
        <v>784</v>
      </c>
    </row>
    <row r="20" spans="1:16" x14ac:dyDescent="0.3">
      <c r="A20">
        <v>56</v>
      </c>
      <c r="B20" s="3">
        <f t="shared" si="0"/>
        <v>3136</v>
      </c>
      <c r="C20">
        <v>32</v>
      </c>
      <c r="D20" s="3">
        <f t="shared" si="1"/>
        <v>1024</v>
      </c>
    </row>
    <row r="21" spans="1:16" x14ac:dyDescent="0.3">
      <c r="A21">
        <v>49</v>
      </c>
      <c r="B21" s="3">
        <f t="shared" si="0"/>
        <v>2401</v>
      </c>
      <c r="C21">
        <v>31</v>
      </c>
      <c r="D21" s="3">
        <f t="shared" si="1"/>
        <v>961</v>
      </c>
    </row>
    <row r="22" spans="1:16" x14ac:dyDescent="0.3">
      <c r="A22">
        <v>52</v>
      </c>
      <c r="B22" s="3">
        <f t="shared" si="0"/>
        <v>2704</v>
      </c>
      <c r="C22">
        <v>22</v>
      </c>
      <c r="D22" s="3">
        <f t="shared" si="1"/>
        <v>484</v>
      </c>
    </row>
    <row r="23" spans="1:16" x14ac:dyDescent="0.3">
      <c r="A23">
        <v>58</v>
      </c>
      <c r="B23" s="3">
        <f t="shared" si="0"/>
        <v>3364</v>
      </c>
      <c r="C23">
        <v>41</v>
      </c>
      <c r="D23" s="3">
        <f t="shared" si="1"/>
        <v>1681</v>
      </c>
    </row>
    <row r="24" spans="1:16" x14ac:dyDescent="0.3">
      <c r="A24">
        <v>50</v>
      </c>
      <c r="B24" s="3">
        <f t="shared" si="0"/>
        <v>2500</v>
      </c>
      <c r="C24">
        <v>32</v>
      </c>
      <c r="D24" s="3">
        <f t="shared" si="1"/>
        <v>1024</v>
      </c>
      <c r="L24">
        <f>L6/L12</f>
        <v>1.2814827140373937</v>
      </c>
      <c r="N24" t="s">
        <v>32</v>
      </c>
      <c r="P24" t="s">
        <v>33</v>
      </c>
    </row>
    <row r="25" spans="1:16" x14ac:dyDescent="0.3">
      <c r="A25">
        <v>48</v>
      </c>
      <c r="B25" s="3">
        <f t="shared" si="0"/>
        <v>2304</v>
      </c>
      <c r="C25">
        <v>35</v>
      </c>
      <c r="D25" s="3">
        <f t="shared" si="1"/>
        <v>1225</v>
      </c>
    </row>
    <row r="26" spans="1:16" x14ac:dyDescent="0.3">
      <c r="A26">
        <v>25</v>
      </c>
      <c r="B26" s="3">
        <f t="shared" si="0"/>
        <v>625</v>
      </c>
      <c r="C26">
        <v>35</v>
      </c>
      <c r="D26" s="3">
        <f t="shared" si="1"/>
        <v>1225</v>
      </c>
    </row>
    <row r="27" spans="1:16" x14ac:dyDescent="0.3">
      <c r="A27">
        <v>52</v>
      </c>
      <c r="B27" s="3">
        <f t="shared" si="0"/>
        <v>2704</v>
      </c>
      <c r="C27">
        <v>27</v>
      </c>
      <c r="D27" s="3">
        <f t="shared" si="1"/>
        <v>729</v>
      </c>
    </row>
    <row r="28" spans="1:16" x14ac:dyDescent="0.3">
      <c r="A28">
        <v>21</v>
      </c>
      <c r="B28" s="3">
        <f t="shared" si="0"/>
        <v>441</v>
      </c>
      <c r="C28">
        <v>38</v>
      </c>
      <c r="D28" s="3">
        <f t="shared" si="1"/>
        <v>1444</v>
      </c>
      <c r="L28" t="s">
        <v>34</v>
      </c>
    </row>
    <row r="29" spans="1:16" x14ac:dyDescent="0.3">
      <c r="A29">
        <v>45</v>
      </c>
      <c r="B29" s="3">
        <f t="shared" si="0"/>
        <v>2025</v>
      </c>
      <c r="C29">
        <v>36</v>
      </c>
      <c r="D29" s="3">
        <f t="shared" si="1"/>
        <v>1296</v>
      </c>
    </row>
    <row r="30" spans="1:16" x14ac:dyDescent="0.3">
      <c r="A30">
        <v>41</v>
      </c>
      <c r="B30" s="3">
        <f t="shared" si="0"/>
        <v>1681</v>
      </c>
      <c r="C30">
        <v>40</v>
      </c>
      <c r="D30" s="3">
        <f t="shared" si="1"/>
        <v>1600</v>
      </c>
      <c r="M30" t="s">
        <v>35</v>
      </c>
      <c r="N30" t="s">
        <v>36</v>
      </c>
    </row>
    <row r="31" spans="1:16" x14ac:dyDescent="0.3">
      <c r="A31">
        <v>46</v>
      </c>
      <c r="B31" s="3">
        <f t="shared" si="0"/>
        <v>2116</v>
      </c>
      <c r="C31">
        <v>12</v>
      </c>
      <c r="D31" s="3">
        <f t="shared" si="1"/>
        <v>144</v>
      </c>
      <c r="L31" t="s">
        <v>37</v>
      </c>
      <c r="M31">
        <v>36.479452054794521</v>
      </c>
      <c r="N31">
        <v>32.03125</v>
      </c>
    </row>
    <row r="32" spans="1:16" x14ac:dyDescent="0.3">
      <c r="A32">
        <v>27</v>
      </c>
      <c r="B32" s="3">
        <f t="shared" si="0"/>
        <v>729</v>
      </c>
      <c r="C32">
        <v>28</v>
      </c>
      <c r="D32" s="3">
        <f t="shared" si="1"/>
        <v>784</v>
      </c>
      <c r="L32" t="s">
        <v>15</v>
      </c>
      <c r="M32">
        <v>125.984667588287</v>
      </c>
      <c r="N32">
        <v>92.411706349206355</v>
      </c>
    </row>
    <row r="33" spans="1:14" x14ac:dyDescent="0.3">
      <c r="A33">
        <v>46</v>
      </c>
      <c r="B33" s="3">
        <f t="shared" si="0"/>
        <v>2116</v>
      </c>
      <c r="C33">
        <v>35</v>
      </c>
      <c r="D33" s="3">
        <f t="shared" si="1"/>
        <v>1225</v>
      </c>
      <c r="L33" t="s">
        <v>38</v>
      </c>
      <c r="M33">
        <v>219</v>
      </c>
      <c r="N33">
        <v>64</v>
      </c>
    </row>
    <row r="34" spans="1:14" x14ac:dyDescent="0.3">
      <c r="A34">
        <v>56</v>
      </c>
      <c r="B34" s="3">
        <f t="shared" si="0"/>
        <v>3136</v>
      </c>
      <c r="C34">
        <v>25</v>
      </c>
      <c r="D34" s="3">
        <f t="shared" si="1"/>
        <v>625</v>
      </c>
      <c r="L34" t="s">
        <v>39</v>
      </c>
      <c r="M34">
        <v>218</v>
      </c>
      <c r="N34">
        <v>63</v>
      </c>
    </row>
    <row r="35" spans="1:14" x14ac:dyDescent="0.3">
      <c r="A35">
        <v>37</v>
      </c>
      <c r="B35" s="3">
        <f t="shared" si="0"/>
        <v>1369</v>
      </c>
      <c r="C35">
        <v>27</v>
      </c>
      <c r="D35" s="3">
        <f t="shared" si="1"/>
        <v>729</v>
      </c>
      <c r="L35" t="s">
        <v>40</v>
      </c>
      <c r="M35">
        <v>1.3632977094072343</v>
      </c>
    </row>
    <row r="36" spans="1:14" x14ac:dyDescent="0.3">
      <c r="A36">
        <v>42</v>
      </c>
      <c r="B36" s="3">
        <f t="shared" si="0"/>
        <v>1764</v>
      </c>
      <c r="C36">
        <v>24</v>
      </c>
      <c r="D36" s="3">
        <f t="shared" si="1"/>
        <v>576</v>
      </c>
      <c r="L36" t="s">
        <v>41</v>
      </c>
      <c r="M36">
        <v>7.390563200409099E-2</v>
      </c>
    </row>
    <row r="37" spans="1:14" x14ac:dyDescent="0.3">
      <c r="A37">
        <v>49</v>
      </c>
      <c r="B37" s="3">
        <f t="shared" si="0"/>
        <v>2401</v>
      </c>
      <c r="C37">
        <v>38</v>
      </c>
      <c r="D37" s="3">
        <f t="shared" si="1"/>
        <v>1444</v>
      </c>
      <c r="L37" t="s">
        <v>42</v>
      </c>
      <c r="M37">
        <v>1.4227763120537105</v>
      </c>
    </row>
    <row r="38" spans="1:14" x14ac:dyDescent="0.3">
      <c r="A38">
        <v>50</v>
      </c>
      <c r="B38" s="3">
        <f t="shared" si="0"/>
        <v>2500</v>
      </c>
      <c r="C38">
        <v>25</v>
      </c>
      <c r="D38" s="3">
        <f t="shared" si="1"/>
        <v>625</v>
      </c>
    </row>
    <row r="39" spans="1:14" x14ac:dyDescent="0.3">
      <c r="A39">
        <v>44</v>
      </c>
      <c r="B39" s="3">
        <f t="shared" si="0"/>
        <v>1936</v>
      </c>
      <c r="C39">
        <v>37</v>
      </c>
      <c r="D39" s="3">
        <f t="shared" si="1"/>
        <v>1369</v>
      </c>
    </row>
    <row r="40" spans="1:14" x14ac:dyDescent="0.3">
      <c r="A40">
        <v>29</v>
      </c>
      <c r="B40" s="3">
        <f t="shared" si="0"/>
        <v>841</v>
      </c>
      <c r="C40">
        <v>44</v>
      </c>
      <c r="D40" s="3">
        <f t="shared" si="1"/>
        <v>1936</v>
      </c>
    </row>
    <row r="41" spans="1:14" x14ac:dyDescent="0.3">
      <c r="A41">
        <v>37</v>
      </c>
      <c r="B41" s="3">
        <f t="shared" si="0"/>
        <v>1369</v>
      </c>
      <c r="C41">
        <v>27</v>
      </c>
      <c r="D41" s="3">
        <f t="shared" si="1"/>
        <v>729</v>
      </c>
    </row>
    <row r="42" spans="1:14" x14ac:dyDescent="0.3">
      <c r="A42">
        <v>50</v>
      </c>
      <c r="B42" s="3">
        <f t="shared" si="0"/>
        <v>2500</v>
      </c>
      <c r="C42">
        <v>44</v>
      </c>
      <c r="D42" s="3">
        <f t="shared" si="1"/>
        <v>1936</v>
      </c>
    </row>
    <row r="43" spans="1:14" x14ac:dyDescent="0.3">
      <c r="A43">
        <v>46</v>
      </c>
      <c r="B43" s="3">
        <f t="shared" si="0"/>
        <v>2116</v>
      </c>
      <c r="C43">
        <v>33</v>
      </c>
      <c r="D43" s="3">
        <f t="shared" si="1"/>
        <v>1089</v>
      </c>
    </row>
    <row r="44" spans="1:14" x14ac:dyDescent="0.3">
      <c r="A44">
        <v>41</v>
      </c>
      <c r="B44" s="3">
        <f t="shared" si="0"/>
        <v>1681</v>
      </c>
      <c r="C44">
        <v>32</v>
      </c>
      <c r="D44" s="3">
        <f t="shared" si="1"/>
        <v>1024</v>
      </c>
    </row>
    <row r="45" spans="1:14" x14ac:dyDescent="0.3">
      <c r="A45">
        <v>41</v>
      </c>
      <c r="B45" s="3">
        <f t="shared" si="0"/>
        <v>1681</v>
      </c>
      <c r="C45">
        <v>32</v>
      </c>
      <c r="D45" s="3">
        <f t="shared" si="1"/>
        <v>1024</v>
      </c>
    </row>
    <row r="46" spans="1:14" x14ac:dyDescent="0.3">
      <c r="A46">
        <v>52</v>
      </c>
      <c r="B46" s="3">
        <f t="shared" si="0"/>
        <v>2704</v>
      </c>
      <c r="C46">
        <v>33</v>
      </c>
      <c r="D46" s="3">
        <f t="shared" si="1"/>
        <v>1089</v>
      </c>
    </row>
    <row r="47" spans="1:14" x14ac:dyDescent="0.3">
      <c r="A47">
        <v>54</v>
      </c>
      <c r="B47" s="3">
        <f t="shared" si="0"/>
        <v>2916</v>
      </c>
      <c r="C47">
        <v>50</v>
      </c>
      <c r="D47" s="3">
        <f t="shared" si="1"/>
        <v>2500</v>
      </c>
    </row>
    <row r="48" spans="1:14" x14ac:dyDescent="0.3">
      <c r="A48">
        <v>47</v>
      </c>
      <c r="B48" s="3">
        <f t="shared" si="0"/>
        <v>2209</v>
      </c>
      <c r="C48">
        <v>48</v>
      </c>
      <c r="D48" s="3">
        <f t="shared" si="1"/>
        <v>2304</v>
      </c>
    </row>
    <row r="49" spans="1:4" x14ac:dyDescent="0.3">
      <c r="A49">
        <v>45</v>
      </c>
      <c r="B49" s="3">
        <f t="shared" si="0"/>
        <v>2025</v>
      </c>
      <c r="C49">
        <v>45</v>
      </c>
      <c r="D49" s="3">
        <f t="shared" si="1"/>
        <v>2025</v>
      </c>
    </row>
    <row r="50" spans="1:4" x14ac:dyDescent="0.3">
      <c r="A50">
        <v>49</v>
      </c>
      <c r="B50" s="3">
        <f t="shared" si="0"/>
        <v>2401</v>
      </c>
      <c r="C50">
        <v>43</v>
      </c>
      <c r="D50" s="3">
        <f t="shared" si="1"/>
        <v>1849</v>
      </c>
    </row>
    <row r="51" spans="1:4" x14ac:dyDescent="0.3">
      <c r="A51">
        <v>29</v>
      </c>
      <c r="B51" s="3">
        <f t="shared" si="0"/>
        <v>841</v>
      </c>
      <c r="C51">
        <v>44</v>
      </c>
      <c r="D51" s="3">
        <f t="shared" si="1"/>
        <v>1936</v>
      </c>
    </row>
    <row r="52" spans="1:4" x14ac:dyDescent="0.3">
      <c r="A52">
        <v>48</v>
      </c>
      <c r="B52" s="3">
        <f t="shared" si="0"/>
        <v>2304</v>
      </c>
      <c r="C52">
        <v>33</v>
      </c>
      <c r="D52" s="3">
        <f t="shared" si="1"/>
        <v>1089</v>
      </c>
    </row>
    <row r="53" spans="1:4" x14ac:dyDescent="0.3">
      <c r="A53">
        <v>52</v>
      </c>
      <c r="B53" s="3">
        <f t="shared" si="0"/>
        <v>2704</v>
      </c>
      <c r="C53">
        <v>29</v>
      </c>
      <c r="D53" s="3">
        <f t="shared" si="1"/>
        <v>841</v>
      </c>
    </row>
    <row r="54" spans="1:4" x14ac:dyDescent="0.3">
      <c r="A54">
        <v>43</v>
      </c>
      <c r="B54" s="3">
        <f t="shared" si="0"/>
        <v>1849</v>
      </c>
      <c r="C54">
        <v>31</v>
      </c>
      <c r="D54" s="3">
        <f t="shared" si="1"/>
        <v>961</v>
      </c>
    </row>
    <row r="55" spans="1:4" x14ac:dyDescent="0.3">
      <c r="A55">
        <v>49</v>
      </c>
      <c r="B55" s="3">
        <f t="shared" si="0"/>
        <v>2401</v>
      </c>
      <c r="C55">
        <v>47</v>
      </c>
      <c r="D55" s="3">
        <f t="shared" si="1"/>
        <v>2209</v>
      </c>
    </row>
    <row r="56" spans="1:4" x14ac:dyDescent="0.3">
      <c r="A56">
        <v>45</v>
      </c>
      <c r="B56" s="3">
        <f t="shared" si="0"/>
        <v>2025</v>
      </c>
      <c r="C56">
        <v>33</v>
      </c>
      <c r="D56" s="3">
        <f t="shared" si="1"/>
        <v>1089</v>
      </c>
    </row>
    <row r="57" spans="1:4" x14ac:dyDescent="0.3">
      <c r="A57">
        <v>46</v>
      </c>
      <c r="B57" s="3">
        <f t="shared" si="0"/>
        <v>2116</v>
      </c>
      <c r="C57">
        <v>26</v>
      </c>
      <c r="D57" s="3">
        <f t="shared" si="1"/>
        <v>676</v>
      </c>
    </row>
    <row r="58" spans="1:4" x14ac:dyDescent="0.3">
      <c r="A58">
        <v>46</v>
      </c>
      <c r="B58" s="3">
        <f t="shared" si="0"/>
        <v>2116</v>
      </c>
      <c r="C58">
        <v>37</v>
      </c>
      <c r="D58" s="3">
        <f t="shared" si="1"/>
        <v>1369</v>
      </c>
    </row>
    <row r="59" spans="1:4" x14ac:dyDescent="0.3">
      <c r="A59">
        <v>49</v>
      </c>
      <c r="B59" s="3">
        <f t="shared" si="0"/>
        <v>2401</v>
      </c>
      <c r="C59">
        <v>35</v>
      </c>
      <c r="D59" s="3">
        <f t="shared" si="1"/>
        <v>1225</v>
      </c>
    </row>
    <row r="60" spans="1:4" x14ac:dyDescent="0.3">
      <c r="A60">
        <v>45</v>
      </c>
      <c r="B60" s="3">
        <f t="shared" si="0"/>
        <v>2025</v>
      </c>
      <c r="C60">
        <v>36</v>
      </c>
      <c r="D60" s="3">
        <f t="shared" si="1"/>
        <v>1296</v>
      </c>
    </row>
    <row r="61" spans="1:4" x14ac:dyDescent="0.3">
      <c r="A61">
        <v>53</v>
      </c>
      <c r="B61" s="3">
        <f t="shared" si="0"/>
        <v>2809</v>
      </c>
      <c r="C61">
        <v>48</v>
      </c>
      <c r="D61" s="3">
        <f t="shared" si="1"/>
        <v>2304</v>
      </c>
    </row>
    <row r="62" spans="1:4" x14ac:dyDescent="0.3">
      <c r="A62">
        <v>40</v>
      </c>
      <c r="B62" s="3">
        <f t="shared" si="0"/>
        <v>1600</v>
      </c>
      <c r="C62">
        <v>42</v>
      </c>
      <c r="D62" s="3">
        <f t="shared" si="1"/>
        <v>1764</v>
      </c>
    </row>
    <row r="63" spans="1:4" x14ac:dyDescent="0.3">
      <c r="A63">
        <v>40</v>
      </c>
      <c r="B63" s="3">
        <f t="shared" si="0"/>
        <v>1600</v>
      </c>
      <c r="C63">
        <v>35</v>
      </c>
      <c r="D63" s="3">
        <f t="shared" si="1"/>
        <v>1225</v>
      </c>
    </row>
    <row r="64" spans="1:4" x14ac:dyDescent="0.3">
      <c r="A64">
        <v>38</v>
      </c>
      <c r="B64" s="3">
        <f t="shared" si="0"/>
        <v>1444</v>
      </c>
    </row>
    <row r="65" spans="1:2" x14ac:dyDescent="0.3">
      <c r="A65">
        <v>33</v>
      </c>
      <c r="B65" s="3">
        <f t="shared" si="0"/>
        <v>1089</v>
      </c>
    </row>
    <row r="66" spans="1:2" x14ac:dyDescent="0.3">
      <c r="A66">
        <v>34</v>
      </c>
      <c r="B66" s="3">
        <f t="shared" si="0"/>
        <v>1156</v>
      </c>
    </row>
    <row r="67" spans="1:2" x14ac:dyDescent="0.3">
      <c r="A67">
        <v>16</v>
      </c>
      <c r="B67" s="3">
        <f t="shared" si="0"/>
        <v>256</v>
      </c>
    </row>
    <row r="68" spans="1:2" x14ac:dyDescent="0.3">
      <c r="A68">
        <v>21</v>
      </c>
      <c r="B68" s="3">
        <f t="shared" ref="B68:B131" si="2">A68^2</f>
        <v>441</v>
      </c>
    </row>
    <row r="69" spans="1:2" x14ac:dyDescent="0.3">
      <c r="A69">
        <v>35</v>
      </c>
      <c r="B69" s="3">
        <f t="shared" si="2"/>
        <v>1225</v>
      </c>
    </row>
    <row r="70" spans="1:2" x14ac:dyDescent="0.3">
      <c r="A70">
        <v>17</v>
      </c>
      <c r="B70" s="3">
        <f t="shared" si="2"/>
        <v>289</v>
      </c>
    </row>
    <row r="71" spans="1:2" x14ac:dyDescent="0.3">
      <c r="A71">
        <v>30</v>
      </c>
      <c r="B71" s="3">
        <f t="shared" si="2"/>
        <v>900</v>
      </c>
    </row>
    <row r="72" spans="1:2" x14ac:dyDescent="0.3">
      <c r="A72">
        <v>28</v>
      </c>
      <c r="B72" s="3">
        <f t="shared" si="2"/>
        <v>784</v>
      </c>
    </row>
    <row r="73" spans="1:2" x14ac:dyDescent="0.3">
      <c r="A73">
        <v>20</v>
      </c>
      <c r="B73" s="3">
        <f t="shared" si="2"/>
        <v>400</v>
      </c>
    </row>
    <row r="74" spans="1:2" x14ac:dyDescent="0.3">
      <c r="A74">
        <v>38</v>
      </c>
      <c r="B74" s="3">
        <f t="shared" si="2"/>
        <v>1444</v>
      </c>
    </row>
    <row r="75" spans="1:2" x14ac:dyDescent="0.3">
      <c r="A75">
        <v>40</v>
      </c>
      <c r="B75" s="3">
        <f t="shared" si="2"/>
        <v>1600</v>
      </c>
    </row>
    <row r="76" spans="1:2" x14ac:dyDescent="0.3">
      <c r="A76">
        <v>29</v>
      </c>
      <c r="B76" s="3">
        <f t="shared" si="2"/>
        <v>841</v>
      </c>
    </row>
    <row r="77" spans="1:2" x14ac:dyDescent="0.3">
      <c r="A77">
        <v>30</v>
      </c>
      <c r="B77" s="3">
        <f t="shared" si="2"/>
        <v>900</v>
      </c>
    </row>
    <row r="78" spans="1:2" x14ac:dyDescent="0.3">
      <c r="A78">
        <v>33</v>
      </c>
      <c r="B78" s="3">
        <f t="shared" si="2"/>
        <v>1089</v>
      </c>
    </row>
    <row r="79" spans="1:2" x14ac:dyDescent="0.3">
      <c r="A79">
        <v>48</v>
      </c>
      <c r="B79" s="3">
        <f t="shared" si="2"/>
        <v>2304</v>
      </c>
    </row>
    <row r="80" spans="1:2" x14ac:dyDescent="0.3">
      <c r="A80">
        <v>22</v>
      </c>
      <c r="B80" s="3">
        <f t="shared" si="2"/>
        <v>484</v>
      </c>
    </row>
    <row r="81" spans="1:2" x14ac:dyDescent="0.3">
      <c r="A81">
        <v>31</v>
      </c>
      <c r="B81" s="3">
        <f t="shared" si="2"/>
        <v>961</v>
      </c>
    </row>
    <row r="82" spans="1:2" x14ac:dyDescent="0.3">
      <c r="A82">
        <v>36</v>
      </c>
      <c r="B82" s="3">
        <f t="shared" si="2"/>
        <v>1296</v>
      </c>
    </row>
    <row r="83" spans="1:2" x14ac:dyDescent="0.3">
      <c r="A83">
        <v>21</v>
      </c>
      <c r="B83" s="3">
        <f t="shared" si="2"/>
        <v>441</v>
      </c>
    </row>
    <row r="84" spans="1:2" x14ac:dyDescent="0.3">
      <c r="A84">
        <v>31</v>
      </c>
      <c r="B84" s="3">
        <f t="shared" si="2"/>
        <v>961</v>
      </c>
    </row>
    <row r="85" spans="1:2" x14ac:dyDescent="0.3">
      <c r="A85">
        <v>44</v>
      </c>
      <c r="B85" s="3">
        <f t="shared" si="2"/>
        <v>1936</v>
      </c>
    </row>
    <row r="86" spans="1:2" x14ac:dyDescent="0.3">
      <c r="A86">
        <v>32</v>
      </c>
      <c r="B86" s="3">
        <f t="shared" si="2"/>
        <v>1024</v>
      </c>
    </row>
    <row r="87" spans="1:2" x14ac:dyDescent="0.3">
      <c r="A87">
        <v>39</v>
      </c>
      <c r="B87" s="3">
        <f t="shared" si="2"/>
        <v>1521</v>
      </c>
    </row>
    <row r="88" spans="1:2" x14ac:dyDescent="0.3">
      <c r="A88">
        <v>42</v>
      </c>
      <c r="B88" s="3">
        <f t="shared" si="2"/>
        <v>1764</v>
      </c>
    </row>
    <row r="89" spans="1:2" x14ac:dyDescent="0.3">
      <c r="A89">
        <v>55</v>
      </c>
      <c r="B89" s="3">
        <f t="shared" si="2"/>
        <v>3025</v>
      </c>
    </row>
    <row r="90" spans="1:2" x14ac:dyDescent="0.3">
      <c r="A90">
        <v>20</v>
      </c>
      <c r="B90" s="3">
        <f t="shared" si="2"/>
        <v>400</v>
      </c>
    </row>
    <row r="91" spans="1:2" x14ac:dyDescent="0.3">
      <c r="A91">
        <v>27</v>
      </c>
      <c r="B91" s="3">
        <f t="shared" si="2"/>
        <v>729</v>
      </c>
    </row>
    <row r="92" spans="1:2" x14ac:dyDescent="0.3">
      <c r="A92">
        <v>15</v>
      </c>
      <c r="B92" s="3">
        <f t="shared" si="2"/>
        <v>225</v>
      </c>
    </row>
    <row r="93" spans="1:2" x14ac:dyDescent="0.3">
      <c r="A93">
        <v>48</v>
      </c>
      <c r="B93" s="3">
        <f t="shared" si="2"/>
        <v>2304</v>
      </c>
    </row>
    <row r="94" spans="1:2" x14ac:dyDescent="0.3">
      <c r="A94">
        <v>49</v>
      </c>
      <c r="B94" s="3">
        <f t="shared" si="2"/>
        <v>2401</v>
      </c>
    </row>
    <row r="95" spans="1:2" x14ac:dyDescent="0.3">
      <c r="A95">
        <v>42</v>
      </c>
      <c r="B95" s="3">
        <f t="shared" si="2"/>
        <v>1764</v>
      </c>
    </row>
    <row r="96" spans="1:2" x14ac:dyDescent="0.3">
      <c r="A96">
        <v>52</v>
      </c>
      <c r="B96" s="3">
        <f t="shared" si="2"/>
        <v>2704</v>
      </c>
    </row>
    <row r="97" spans="1:2" x14ac:dyDescent="0.3">
      <c r="A97">
        <v>46</v>
      </c>
      <c r="B97" s="3">
        <f t="shared" si="2"/>
        <v>2116</v>
      </c>
    </row>
    <row r="98" spans="1:2" x14ac:dyDescent="0.3">
      <c r="A98">
        <v>44</v>
      </c>
      <c r="B98" s="3">
        <f t="shared" si="2"/>
        <v>1936</v>
      </c>
    </row>
    <row r="99" spans="1:2" x14ac:dyDescent="0.3">
      <c r="A99">
        <v>48</v>
      </c>
      <c r="B99" s="3">
        <f t="shared" si="2"/>
        <v>2304</v>
      </c>
    </row>
    <row r="100" spans="1:2" x14ac:dyDescent="0.3">
      <c r="A100">
        <v>44</v>
      </c>
      <c r="B100" s="3">
        <f t="shared" si="2"/>
        <v>1936</v>
      </c>
    </row>
    <row r="101" spans="1:2" x14ac:dyDescent="0.3">
      <c r="A101">
        <v>52</v>
      </c>
      <c r="B101" s="3">
        <f t="shared" si="2"/>
        <v>2704</v>
      </c>
    </row>
    <row r="102" spans="1:2" x14ac:dyDescent="0.3">
      <c r="A102">
        <v>41</v>
      </c>
      <c r="B102" s="3">
        <f t="shared" si="2"/>
        <v>1681</v>
      </c>
    </row>
    <row r="103" spans="1:2" x14ac:dyDescent="0.3">
      <c r="A103">
        <v>46</v>
      </c>
      <c r="B103" s="3">
        <f t="shared" si="2"/>
        <v>2116</v>
      </c>
    </row>
    <row r="104" spans="1:2" x14ac:dyDescent="0.3">
      <c r="A104">
        <v>46</v>
      </c>
      <c r="B104" s="3">
        <f t="shared" si="2"/>
        <v>2116</v>
      </c>
    </row>
    <row r="105" spans="1:2" x14ac:dyDescent="0.3">
      <c r="A105">
        <v>20</v>
      </c>
      <c r="B105" s="3">
        <f t="shared" si="2"/>
        <v>400</v>
      </c>
    </row>
    <row r="106" spans="1:2" x14ac:dyDescent="0.3">
      <c r="A106">
        <v>31</v>
      </c>
      <c r="B106" s="3">
        <f t="shared" si="2"/>
        <v>961</v>
      </c>
    </row>
    <row r="107" spans="1:2" x14ac:dyDescent="0.3">
      <c r="A107">
        <v>47</v>
      </c>
      <c r="B107" s="3">
        <f t="shared" si="2"/>
        <v>2209</v>
      </c>
    </row>
    <row r="108" spans="1:2" x14ac:dyDescent="0.3">
      <c r="A108">
        <v>43</v>
      </c>
      <c r="B108" s="3">
        <f t="shared" si="2"/>
        <v>1849</v>
      </c>
    </row>
    <row r="109" spans="1:2" x14ac:dyDescent="0.3">
      <c r="A109">
        <v>43</v>
      </c>
      <c r="B109" s="3">
        <f t="shared" si="2"/>
        <v>1849</v>
      </c>
    </row>
    <row r="110" spans="1:2" x14ac:dyDescent="0.3">
      <c r="A110">
        <v>34</v>
      </c>
      <c r="B110" s="3">
        <f t="shared" si="2"/>
        <v>1156</v>
      </c>
    </row>
    <row r="111" spans="1:2" x14ac:dyDescent="0.3">
      <c r="A111">
        <v>35</v>
      </c>
      <c r="B111" s="3">
        <f t="shared" si="2"/>
        <v>1225</v>
      </c>
    </row>
    <row r="112" spans="1:2" x14ac:dyDescent="0.3">
      <c r="A112">
        <v>47</v>
      </c>
      <c r="B112" s="3">
        <f t="shared" si="2"/>
        <v>2209</v>
      </c>
    </row>
    <row r="113" spans="1:2" x14ac:dyDescent="0.3">
      <c r="A113">
        <v>46</v>
      </c>
      <c r="B113" s="3">
        <f t="shared" si="2"/>
        <v>2116</v>
      </c>
    </row>
    <row r="114" spans="1:2" x14ac:dyDescent="0.3">
      <c r="A114">
        <v>48</v>
      </c>
      <c r="B114" s="3">
        <f t="shared" si="2"/>
        <v>2304</v>
      </c>
    </row>
    <row r="115" spans="1:2" x14ac:dyDescent="0.3">
      <c r="A115">
        <v>49</v>
      </c>
      <c r="B115" s="3">
        <f t="shared" si="2"/>
        <v>2401</v>
      </c>
    </row>
    <row r="116" spans="1:2" x14ac:dyDescent="0.3">
      <c r="A116">
        <v>51</v>
      </c>
      <c r="B116" s="3">
        <f t="shared" si="2"/>
        <v>2601</v>
      </c>
    </row>
    <row r="117" spans="1:2" x14ac:dyDescent="0.3">
      <c r="A117">
        <v>50</v>
      </c>
      <c r="B117" s="3">
        <f t="shared" si="2"/>
        <v>2500</v>
      </c>
    </row>
    <row r="118" spans="1:2" x14ac:dyDescent="0.3">
      <c r="A118">
        <v>49</v>
      </c>
      <c r="B118" s="3">
        <f t="shared" si="2"/>
        <v>2401</v>
      </c>
    </row>
    <row r="119" spans="1:2" x14ac:dyDescent="0.3">
      <c r="A119">
        <v>52</v>
      </c>
      <c r="B119" s="3">
        <f t="shared" si="2"/>
        <v>2704</v>
      </c>
    </row>
    <row r="120" spans="1:2" x14ac:dyDescent="0.3">
      <c r="A120">
        <v>39</v>
      </c>
      <c r="B120" s="3">
        <f t="shared" si="2"/>
        <v>1521</v>
      </c>
    </row>
    <row r="121" spans="1:2" x14ac:dyDescent="0.3">
      <c r="A121">
        <v>34</v>
      </c>
      <c r="B121" s="3">
        <f t="shared" si="2"/>
        <v>1156</v>
      </c>
    </row>
    <row r="122" spans="1:2" x14ac:dyDescent="0.3">
      <c r="A122">
        <v>49</v>
      </c>
      <c r="B122" s="3">
        <f t="shared" si="2"/>
        <v>2401</v>
      </c>
    </row>
    <row r="123" spans="1:2" x14ac:dyDescent="0.3">
      <c r="A123">
        <v>14</v>
      </c>
      <c r="B123" s="3">
        <f t="shared" si="2"/>
        <v>196</v>
      </c>
    </row>
    <row r="124" spans="1:2" x14ac:dyDescent="0.3">
      <c r="A124">
        <v>38</v>
      </c>
      <c r="B124" s="3">
        <f t="shared" si="2"/>
        <v>1444</v>
      </c>
    </row>
    <row r="125" spans="1:2" x14ac:dyDescent="0.3">
      <c r="A125">
        <v>27</v>
      </c>
      <c r="B125" s="3">
        <f t="shared" si="2"/>
        <v>729</v>
      </c>
    </row>
    <row r="126" spans="1:2" x14ac:dyDescent="0.3">
      <c r="A126">
        <v>18</v>
      </c>
      <c r="B126" s="3">
        <f t="shared" si="2"/>
        <v>324</v>
      </c>
    </row>
    <row r="127" spans="1:2" x14ac:dyDescent="0.3">
      <c r="A127">
        <v>32</v>
      </c>
      <c r="B127" s="3">
        <f t="shared" si="2"/>
        <v>1024</v>
      </c>
    </row>
    <row r="128" spans="1:2" x14ac:dyDescent="0.3">
      <c r="A128">
        <v>31</v>
      </c>
      <c r="B128" s="3">
        <f t="shared" si="2"/>
        <v>961</v>
      </c>
    </row>
    <row r="129" spans="1:2" x14ac:dyDescent="0.3">
      <c r="A129">
        <v>47</v>
      </c>
      <c r="B129" s="3">
        <f t="shared" si="2"/>
        <v>2209</v>
      </c>
    </row>
    <row r="130" spans="1:2" x14ac:dyDescent="0.3">
      <c r="A130">
        <v>50</v>
      </c>
      <c r="B130" s="3">
        <f t="shared" si="2"/>
        <v>2500</v>
      </c>
    </row>
    <row r="131" spans="1:2" x14ac:dyDescent="0.3">
      <c r="A131">
        <v>37</v>
      </c>
      <c r="B131" s="3">
        <f t="shared" si="2"/>
        <v>1369</v>
      </c>
    </row>
    <row r="132" spans="1:2" x14ac:dyDescent="0.3">
      <c r="A132">
        <v>25</v>
      </c>
      <c r="B132" s="3">
        <f t="shared" ref="B132:B195" si="3">A132^2</f>
        <v>625</v>
      </c>
    </row>
    <row r="133" spans="1:2" x14ac:dyDescent="0.3">
      <c r="A133">
        <v>34</v>
      </c>
      <c r="B133" s="3">
        <f t="shared" si="3"/>
        <v>1156</v>
      </c>
    </row>
    <row r="134" spans="1:2" x14ac:dyDescent="0.3">
      <c r="A134">
        <v>31</v>
      </c>
      <c r="B134" s="3">
        <f t="shared" si="3"/>
        <v>961</v>
      </c>
    </row>
    <row r="135" spans="1:2" x14ac:dyDescent="0.3">
      <c r="A135">
        <v>26</v>
      </c>
      <c r="B135" s="3">
        <f t="shared" si="3"/>
        <v>676</v>
      </c>
    </row>
    <row r="136" spans="1:2" x14ac:dyDescent="0.3">
      <c r="A136">
        <v>19</v>
      </c>
      <c r="B136" s="3">
        <f t="shared" si="3"/>
        <v>361</v>
      </c>
    </row>
    <row r="137" spans="1:2" x14ac:dyDescent="0.3">
      <c r="A137">
        <v>35</v>
      </c>
      <c r="B137" s="3">
        <f t="shared" si="3"/>
        <v>1225</v>
      </c>
    </row>
    <row r="138" spans="1:2" x14ac:dyDescent="0.3">
      <c r="A138">
        <v>31</v>
      </c>
      <c r="B138" s="3">
        <f t="shared" si="3"/>
        <v>961</v>
      </c>
    </row>
    <row r="139" spans="1:2" x14ac:dyDescent="0.3">
      <c r="A139">
        <v>42</v>
      </c>
      <c r="B139" s="3">
        <f t="shared" si="3"/>
        <v>1764</v>
      </c>
    </row>
    <row r="140" spans="1:2" x14ac:dyDescent="0.3">
      <c r="A140">
        <v>37</v>
      </c>
      <c r="B140" s="3">
        <f t="shared" si="3"/>
        <v>1369</v>
      </c>
    </row>
    <row r="141" spans="1:2" x14ac:dyDescent="0.3">
      <c r="A141">
        <v>41</v>
      </c>
      <c r="B141" s="3">
        <f t="shared" si="3"/>
        <v>1681</v>
      </c>
    </row>
    <row r="142" spans="1:2" x14ac:dyDescent="0.3">
      <c r="A142">
        <v>25</v>
      </c>
      <c r="B142" s="3">
        <f t="shared" si="3"/>
        <v>625</v>
      </c>
    </row>
    <row r="143" spans="1:2" x14ac:dyDescent="0.3">
      <c r="A143">
        <v>38</v>
      </c>
      <c r="B143" s="3">
        <f t="shared" si="3"/>
        <v>1444</v>
      </c>
    </row>
    <row r="144" spans="1:2" x14ac:dyDescent="0.3">
      <c r="A144">
        <v>39</v>
      </c>
      <c r="B144" s="3">
        <f t="shared" si="3"/>
        <v>1521</v>
      </c>
    </row>
    <row r="145" spans="1:2" x14ac:dyDescent="0.3">
      <c r="A145">
        <v>37</v>
      </c>
      <c r="B145" s="3">
        <f t="shared" si="3"/>
        <v>1369</v>
      </c>
    </row>
    <row r="146" spans="1:2" x14ac:dyDescent="0.3">
      <c r="A146">
        <v>33</v>
      </c>
      <c r="B146" s="3">
        <f t="shared" si="3"/>
        <v>1089</v>
      </c>
    </row>
    <row r="147" spans="1:2" x14ac:dyDescent="0.3">
      <c r="A147">
        <v>12</v>
      </c>
      <c r="B147" s="3">
        <f t="shared" si="3"/>
        <v>144</v>
      </c>
    </row>
    <row r="148" spans="1:2" x14ac:dyDescent="0.3">
      <c r="A148">
        <v>30</v>
      </c>
      <c r="B148" s="3">
        <f t="shared" si="3"/>
        <v>900</v>
      </c>
    </row>
    <row r="149" spans="1:2" x14ac:dyDescent="0.3">
      <c r="A149">
        <v>36</v>
      </c>
      <c r="B149" s="3">
        <f t="shared" si="3"/>
        <v>1296</v>
      </c>
    </row>
    <row r="150" spans="1:2" x14ac:dyDescent="0.3">
      <c r="A150">
        <v>35</v>
      </c>
      <c r="B150" s="3">
        <f t="shared" si="3"/>
        <v>1225</v>
      </c>
    </row>
    <row r="151" spans="1:2" x14ac:dyDescent="0.3">
      <c r="A151">
        <v>36</v>
      </c>
      <c r="B151" s="3">
        <f t="shared" si="3"/>
        <v>1296</v>
      </c>
    </row>
    <row r="152" spans="1:2" x14ac:dyDescent="0.3">
      <c r="A152">
        <v>40</v>
      </c>
      <c r="B152" s="3">
        <f t="shared" si="3"/>
        <v>1600</v>
      </c>
    </row>
    <row r="153" spans="1:2" x14ac:dyDescent="0.3">
      <c r="A153">
        <v>38</v>
      </c>
      <c r="B153" s="3">
        <f t="shared" si="3"/>
        <v>1444</v>
      </c>
    </row>
    <row r="154" spans="1:2" x14ac:dyDescent="0.3">
      <c r="A154">
        <v>41</v>
      </c>
      <c r="B154" s="3">
        <f t="shared" si="3"/>
        <v>1681</v>
      </c>
    </row>
    <row r="155" spans="1:2" x14ac:dyDescent="0.3">
      <c r="A155">
        <v>51</v>
      </c>
      <c r="B155" s="3">
        <f t="shared" si="3"/>
        <v>2601</v>
      </c>
    </row>
    <row r="156" spans="1:2" x14ac:dyDescent="0.3">
      <c r="A156">
        <v>42</v>
      </c>
      <c r="B156" s="3">
        <f t="shared" si="3"/>
        <v>1764</v>
      </c>
    </row>
    <row r="157" spans="1:2" x14ac:dyDescent="0.3">
      <c r="A157">
        <v>49</v>
      </c>
      <c r="B157" s="3">
        <f t="shared" si="3"/>
        <v>2401</v>
      </c>
    </row>
    <row r="158" spans="1:2" x14ac:dyDescent="0.3">
      <c r="A158">
        <v>17</v>
      </c>
      <c r="B158" s="3">
        <f t="shared" si="3"/>
        <v>289</v>
      </c>
    </row>
    <row r="159" spans="1:2" x14ac:dyDescent="0.3">
      <c r="A159">
        <v>39</v>
      </c>
      <c r="B159" s="3">
        <f t="shared" si="3"/>
        <v>1521</v>
      </c>
    </row>
    <row r="160" spans="1:2" x14ac:dyDescent="0.3">
      <c r="A160">
        <v>37</v>
      </c>
      <c r="B160" s="3">
        <f t="shared" si="3"/>
        <v>1369</v>
      </c>
    </row>
    <row r="161" spans="1:2" x14ac:dyDescent="0.3">
      <c r="A161">
        <v>51</v>
      </c>
      <c r="B161" s="3">
        <f t="shared" si="3"/>
        <v>2601</v>
      </c>
    </row>
    <row r="162" spans="1:2" x14ac:dyDescent="0.3">
      <c r="A162">
        <v>38</v>
      </c>
      <c r="B162" s="3">
        <f t="shared" si="3"/>
        <v>1444</v>
      </c>
    </row>
    <row r="163" spans="1:2" x14ac:dyDescent="0.3">
      <c r="A163">
        <v>44</v>
      </c>
      <c r="B163" s="3">
        <f t="shared" si="3"/>
        <v>1936</v>
      </c>
    </row>
    <row r="164" spans="1:2" x14ac:dyDescent="0.3">
      <c r="A164">
        <v>32</v>
      </c>
      <c r="B164" s="3">
        <f t="shared" si="3"/>
        <v>1024</v>
      </c>
    </row>
    <row r="165" spans="1:2" x14ac:dyDescent="0.3">
      <c r="A165">
        <v>37</v>
      </c>
      <c r="B165" s="3">
        <f t="shared" si="3"/>
        <v>1369</v>
      </c>
    </row>
    <row r="166" spans="1:2" x14ac:dyDescent="0.3">
      <c r="A166">
        <v>41</v>
      </c>
      <c r="B166" s="3">
        <f t="shared" si="3"/>
        <v>1681</v>
      </c>
    </row>
    <row r="167" spans="1:2" x14ac:dyDescent="0.3">
      <c r="A167">
        <v>31</v>
      </c>
      <c r="B167" s="3">
        <f t="shared" si="3"/>
        <v>961</v>
      </c>
    </row>
    <row r="168" spans="1:2" x14ac:dyDescent="0.3">
      <c r="A168">
        <v>36</v>
      </c>
      <c r="B168" s="3">
        <f t="shared" si="3"/>
        <v>1296</v>
      </c>
    </row>
    <row r="169" spans="1:2" x14ac:dyDescent="0.3">
      <c r="A169">
        <v>32</v>
      </c>
      <c r="B169" s="3">
        <f t="shared" si="3"/>
        <v>1024</v>
      </c>
    </row>
    <row r="170" spans="1:2" x14ac:dyDescent="0.3">
      <c r="A170">
        <v>30</v>
      </c>
      <c r="B170" s="3">
        <f t="shared" si="3"/>
        <v>900</v>
      </c>
    </row>
    <row r="171" spans="1:2" x14ac:dyDescent="0.3">
      <c r="A171">
        <v>21</v>
      </c>
      <c r="B171" s="3">
        <f t="shared" si="3"/>
        <v>441</v>
      </c>
    </row>
    <row r="172" spans="1:2" x14ac:dyDescent="0.3">
      <c r="A172">
        <v>25</v>
      </c>
      <c r="B172" s="3">
        <f t="shared" si="3"/>
        <v>625</v>
      </c>
    </row>
    <row r="173" spans="1:2" x14ac:dyDescent="0.3">
      <c r="A173">
        <v>45</v>
      </c>
      <c r="B173" s="3">
        <f t="shared" si="3"/>
        <v>2025</v>
      </c>
    </row>
    <row r="174" spans="1:2" x14ac:dyDescent="0.3">
      <c r="A174">
        <v>40</v>
      </c>
      <c r="B174" s="3">
        <f t="shared" si="3"/>
        <v>1600</v>
      </c>
    </row>
    <row r="175" spans="1:2" x14ac:dyDescent="0.3">
      <c r="A175">
        <v>38</v>
      </c>
      <c r="B175" s="3">
        <f t="shared" si="3"/>
        <v>1444</v>
      </c>
    </row>
    <row r="176" spans="1:2" x14ac:dyDescent="0.3">
      <c r="A176">
        <v>37</v>
      </c>
      <c r="B176" s="3">
        <f t="shared" si="3"/>
        <v>1369</v>
      </c>
    </row>
    <row r="177" spans="1:2" x14ac:dyDescent="0.3">
      <c r="A177">
        <v>19</v>
      </c>
      <c r="B177" s="3">
        <f t="shared" si="3"/>
        <v>361</v>
      </c>
    </row>
    <row r="178" spans="1:2" x14ac:dyDescent="0.3">
      <c r="A178">
        <v>31</v>
      </c>
      <c r="B178" s="3">
        <f t="shared" si="3"/>
        <v>961</v>
      </c>
    </row>
    <row r="179" spans="1:2" x14ac:dyDescent="0.3">
      <c r="A179">
        <v>37</v>
      </c>
      <c r="B179" s="3">
        <f t="shared" si="3"/>
        <v>1369</v>
      </c>
    </row>
    <row r="180" spans="1:2" x14ac:dyDescent="0.3">
      <c r="A180">
        <v>31</v>
      </c>
      <c r="B180" s="3">
        <f t="shared" si="3"/>
        <v>961</v>
      </c>
    </row>
    <row r="181" spans="1:2" x14ac:dyDescent="0.3">
      <c r="A181">
        <v>45</v>
      </c>
      <c r="B181" s="3">
        <f t="shared" si="3"/>
        <v>2025</v>
      </c>
    </row>
    <row r="182" spans="1:2" x14ac:dyDescent="0.3">
      <c r="A182">
        <v>39</v>
      </c>
      <c r="B182" s="3">
        <f t="shared" si="3"/>
        <v>1521</v>
      </c>
    </row>
    <row r="183" spans="1:2" x14ac:dyDescent="0.3">
      <c r="A183">
        <v>34</v>
      </c>
      <c r="B183" s="3">
        <f t="shared" si="3"/>
        <v>1156</v>
      </c>
    </row>
    <row r="184" spans="1:2" x14ac:dyDescent="0.3">
      <c r="A184">
        <v>28</v>
      </c>
      <c r="B184" s="3">
        <f t="shared" si="3"/>
        <v>784</v>
      </c>
    </row>
    <row r="185" spans="1:2" x14ac:dyDescent="0.3">
      <c r="A185">
        <v>34</v>
      </c>
      <c r="B185" s="3">
        <f t="shared" si="3"/>
        <v>1156</v>
      </c>
    </row>
    <row r="186" spans="1:2" x14ac:dyDescent="0.3">
      <c r="A186">
        <v>22</v>
      </c>
      <c r="B186" s="3">
        <f t="shared" si="3"/>
        <v>484</v>
      </c>
    </row>
    <row r="187" spans="1:2" x14ac:dyDescent="0.3">
      <c r="A187">
        <v>31</v>
      </c>
      <c r="B187" s="3">
        <f t="shared" si="3"/>
        <v>961</v>
      </c>
    </row>
    <row r="188" spans="1:2" x14ac:dyDescent="0.3">
      <c r="A188">
        <v>39</v>
      </c>
      <c r="B188" s="3">
        <f t="shared" si="3"/>
        <v>1521</v>
      </c>
    </row>
    <row r="189" spans="1:2" x14ac:dyDescent="0.3">
      <c r="A189">
        <v>47</v>
      </c>
      <c r="B189" s="3">
        <f t="shared" si="3"/>
        <v>2209</v>
      </c>
    </row>
    <row r="190" spans="1:2" x14ac:dyDescent="0.3">
      <c r="A190">
        <v>30</v>
      </c>
      <c r="B190" s="3">
        <f t="shared" si="3"/>
        <v>900</v>
      </c>
    </row>
    <row r="191" spans="1:2" x14ac:dyDescent="0.3">
      <c r="A191">
        <v>45</v>
      </c>
      <c r="B191" s="3">
        <f t="shared" si="3"/>
        <v>2025</v>
      </c>
    </row>
    <row r="192" spans="1:2" x14ac:dyDescent="0.3">
      <c r="A192">
        <v>42</v>
      </c>
      <c r="B192" s="3">
        <f t="shared" si="3"/>
        <v>1764</v>
      </c>
    </row>
    <row r="193" spans="1:2" x14ac:dyDescent="0.3">
      <c r="A193">
        <v>30</v>
      </c>
      <c r="B193" s="3">
        <f t="shared" si="3"/>
        <v>900</v>
      </c>
    </row>
    <row r="194" spans="1:2" x14ac:dyDescent="0.3">
      <c r="A194">
        <v>30</v>
      </c>
      <c r="B194" s="3">
        <f t="shared" si="3"/>
        <v>900</v>
      </c>
    </row>
    <row r="195" spans="1:2" x14ac:dyDescent="0.3">
      <c r="A195">
        <v>41</v>
      </c>
      <c r="B195" s="3">
        <f t="shared" si="3"/>
        <v>1681</v>
      </c>
    </row>
    <row r="196" spans="1:2" x14ac:dyDescent="0.3">
      <c r="A196">
        <v>35</v>
      </c>
      <c r="B196" s="3">
        <f t="shared" ref="B196:B242" si="4">A196^2</f>
        <v>1225</v>
      </c>
    </row>
    <row r="197" spans="1:2" x14ac:dyDescent="0.3">
      <c r="A197">
        <v>32</v>
      </c>
      <c r="B197" s="3">
        <f t="shared" si="4"/>
        <v>1024</v>
      </c>
    </row>
    <row r="198" spans="1:2" x14ac:dyDescent="0.3">
      <c r="A198">
        <v>18</v>
      </c>
      <c r="B198" s="3">
        <f t="shared" si="4"/>
        <v>324</v>
      </c>
    </row>
    <row r="199" spans="1:2" x14ac:dyDescent="0.3">
      <c r="A199">
        <v>34</v>
      </c>
      <c r="B199" s="3">
        <f t="shared" si="4"/>
        <v>1156</v>
      </c>
    </row>
    <row r="200" spans="1:2" x14ac:dyDescent="0.3">
      <c r="A200">
        <v>35</v>
      </c>
      <c r="B200" s="3">
        <f t="shared" si="4"/>
        <v>1225</v>
      </c>
    </row>
    <row r="201" spans="1:2" x14ac:dyDescent="0.3">
      <c r="A201">
        <v>32</v>
      </c>
      <c r="B201" s="3">
        <f t="shared" si="4"/>
        <v>1024</v>
      </c>
    </row>
    <row r="202" spans="1:2" x14ac:dyDescent="0.3">
      <c r="A202">
        <v>36</v>
      </c>
      <c r="B202" s="3">
        <f t="shared" si="4"/>
        <v>1296</v>
      </c>
    </row>
    <row r="203" spans="1:2" x14ac:dyDescent="0.3">
      <c r="A203">
        <v>38</v>
      </c>
      <c r="B203" s="3">
        <f t="shared" si="4"/>
        <v>1444</v>
      </c>
    </row>
    <row r="204" spans="1:2" x14ac:dyDescent="0.3">
      <c r="A204">
        <v>22</v>
      </c>
      <c r="B204" s="3">
        <f t="shared" si="4"/>
        <v>484</v>
      </c>
    </row>
    <row r="205" spans="1:2" x14ac:dyDescent="0.3">
      <c r="A205">
        <v>45</v>
      </c>
      <c r="B205" s="3">
        <f t="shared" si="4"/>
        <v>2025</v>
      </c>
    </row>
    <row r="206" spans="1:2" x14ac:dyDescent="0.3">
      <c r="A206">
        <v>40</v>
      </c>
      <c r="B206" s="3">
        <f t="shared" si="4"/>
        <v>1600</v>
      </c>
    </row>
    <row r="207" spans="1:2" x14ac:dyDescent="0.3">
      <c r="A207">
        <v>36</v>
      </c>
      <c r="B207" s="3">
        <f t="shared" si="4"/>
        <v>1296</v>
      </c>
    </row>
    <row r="208" spans="1:2" x14ac:dyDescent="0.3">
      <c r="A208">
        <v>25</v>
      </c>
      <c r="B208" s="3">
        <f t="shared" si="4"/>
        <v>625</v>
      </c>
    </row>
    <row r="209" spans="1:2" x14ac:dyDescent="0.3">
      <c r="A209">
        <v>38</v>
      </c>
      <c r="B209" s="3">
        <f t="shared" si="4"/>
        <v>1444</v>
      </c>
    </row>
    <row r="210" spans="1:2" x14ac:dyDescent="0.3">
      <c r="A210">
        <v>36</v>
      </c>
      <c r="B210" s="3">
        <f t="shared" si="4"/>
        <v>1296</v>
      </c>
    </row>
    <row r="211" spans="1:2" x14ac:dyDescent="0.3">
      <c r="A211">
        <v>38</v>
      </c>
      <c r="B211" s="3">
        <f t="shared" si="4"/>
        <v>1444</v>
      </c>
    </row>
    <row r="212" spans="1:2" x14ac:dyDescent="0.3">
      <c r="A212">
        <v>18</v>
      </c>
      <c r="B212" s="3">
        <f t="shared" si="4"/>
        <v>324</v>
      </c>
    </row>
    <row r="213" spans="1:2" x14ac:dyDescent="0.3">
      <c r="A213">
        <v>24</v>
      </c>
      <c r="B213" s="3">
        <f t="shared" si="4"/>
        <v>576</v>
      </c>
    </row>
    <row r="214" spans="1:2" x14ac:dyDescent="0.3">
      <c r="A214">
        <v>26</v>
      </c>
      <c r="B214" s="3">
        <f t="shared" si="4"/>
        <v>676</v>
      </c>
    </row>
    <row r="215" spans="1:2" x14ac:dyDescent="0.3">
      <c r="A215">
        <v>25</v>
      </c>
      <c r="B215" s="3">
        <f t="shared" si="4"/>
        <v>625</v>
      </c>
    </row>
    <row r="216" spans="1:2" x14ac:dyDescent="0.3">
      <c r="A216">
        <v>40</v>
      </c>
      <c r="B216" s="3">
        <f t="shared" si="4"/>
        <v>1600</v>
      </c>
    </row>
    <row r="217" spans="1:2" x14ac:dyDescent="0.3">
      <c r="A217">
        <v>41</v>
      </c>
      <c r="B217" s="3">
        <f t="shared" si="4"/>
        <v>1681</v>
      </c>
    </row>
    <row r="218" spans="1:2" x14ac:dyDescent="0.3">
      <c r="A218">
        <v>13</v>
      </c>
      <c r="B218" s="3">
        <f t="shared" si="4"/>
        <v>169</v>
      </c>
    </row>
    <row r="219" spans="1:2" x14ac:dyDescent="0.3">
      <c r="A219">
        <v>10</v>
      </c>
      <c r="B219" s="3">
        <f t="shared" si="4"/>
        <v>100</v>
      </c>
    </row>
    <row r="220" spans="1:2" x14ac:dyDescent="0.3">
      <c r="A220">
        <v>30</v>
      </c>
      <c r="B220" s="3">
        <f t="shared" si="4"/>
        <v>900</v>
      </c>
    </row>
    <row r="221" spans="1:2" x14ac:dyDescent="0.3">
      <c r="A221">
        <v>12</v>
      </c>
      <c r="B221" s="3">
        <f t="shared" si="4"/>
        <v>144</v>
      </c>
    </row>
    <row r="222" spans="1:2" x14ac:dyDescent="0.3">
      <c r="A222">
        <v>38</v>
      </c>
      <c r="B222" s="3">
        <f t="shared" si="4"/>
        <v>1444</v>
      </c>
    </row>
    <row r="223" spans="1:2" x14ac:dyDescent="0.3">
      <c r="A223">
        <v>35</v>
      </c>
      <c r="B223" s="3">
        <f t="shared" si="4"/>
        <v>1225</v>
      </c>
    </row>
    <row r="224" spans="1:2" x14ac:dyDescent="0.3">
      <c r="A224">
        <v>30</v>
      </c>
      <c r="B224" s="3">
        <f t="shared" si="4"/>
        <v>900</v>
      </c>
    </row>
    <row r="225" spans="1:2" x14ac:dyDescent="0.3">
      <c r="A225">
        <v>34</v>
      </c>
      <c r="B225" s="3">
        <f t="shared" si="4"/>
        <v>1156</v>
      </c>
    </row>
    <row r="226" spans="1:2" x14ac:dyDescent="0.3">
      <c r="A226">
        <v>12</v>
      </c>
      <c r="B226" s="3">
        <f t="shared" si="4"/>
        <v>144</v>
      </c>
    </row>
    <row r="227" spans="1:2" x14ac:dyDescent="0.3">
      <c r="A227">
        <v>26</v>
      </c>
      <c r="B227" s="3">
        <f t="shared" si="4"/>
        <v>676</v>
      </c>
    </row>
    <row r="228" spans="1:2" x14ac:dyDescent="0.3">
      <c r="A228">
        <v>10</v>
      </c>
      <c r="B228" s="3">
        <f t="shared" si="4"/>
        <v>100</v>
      </c>
    </row>
    <row r="229" spans="1:2" x14ac:dyDescent="0.3">
      <c r="A229">
        <v>10</v>
      </c>
      <c r="B229" s="3">
        <f t="shared" si="4"/>
        <v>100</v>
      </c>
    </row>
    <row r="230" spans="1:2" x14ac:dyDescent="0.3">
      <c r="A230">
        <v>16</v>
      </c>
      <c r="B230" s="3">
        <f t="shared" si="4"/>
        <v>256</v>
      </c>
    </row>
    <row r="231" spans="1:2" x14ac:dyDescent="0.3">
      <c r="A231">
        <v>28</v>
      </c>
      <c r="B231" s="3">
        <f t="shared" si="4"/>
        <v>784</v>
      </c>
    </row>
    <row r="232" spans="1:2" x14ac:dyDescent="0.3">
      <c r="A232">
        <v>45</v>
      </c>
      <c r="B232" s="3">
        <f t="shared" si="4"/>
        <v>2025</v>
      </c>
    </row>
    <row r="233" spans="1:2" x14ac:dyDescent="0.3">
      <c r="A233">
        <v>26</v>
      </c>
      <c r="B233" s="3">
        <f t="shared" si="4"/>
        <v>676</v>
      </c>
    </row>
    <row r="234" spans="1:2" x14ac:dyDescent="0.3">
      <c r="A234">
        <v>38</v>
      </c>
      <c r="B234" s="3">
        <f t="shared" si="4"/>
        <v>1444</v>
      </c>
    </row>
    <row r="235" spans="1:2" x14ac:dyDescent="0.3">
      <c r="A235">
        <v>23</v>
      </c>
      <c r="B235" s="3">
        <f t="shared" si="4"/>
        <v>529</v>
      </c>
    </row>
    <row r="236" spans="1:2" x14ac:dyDescent="0.3">
      <c r="A236">
        <v>26</v>
      </c>
      <c r="B236" s="3">
        <f t="shared" si="4"/>
        <v>676</v>
      </c>
    </row>
    <row r="237" spans="1:2" x14ac:dyDescent="0.3">
      <c r="A237">
        <v>35</v>
      </c>
      <c r="B237" s="3">
        <f t="shared" si="4"/>
        <v>1225</v>
      </c>
    </row>
    <row r="238" spans="1:2" x14ac:dyDescent="0.3">
      <c r="A238">
        <v>27</v>
      </c>
      <c r="B238" s="3">
        <f t="shared" si="4"/>
        <v>729</v>
      </c>
    </row>
    <row r="239" spans="1:2" x14ac:dyDescent="0.3">
      <c r="A239">
        <v>23</v>
      </c>
      <c r="B239" s="3">
        <f t="shared" si="4"/>
        <v>529</v>
      </c>
    </row>
    <row r="240" spans="1:2" x14ac:dyDescent="0.3">
      <c r="A240">
        <v>11</v>
      </c>
      <c r="B240" s="3">
        <f t="shared" si="4"/>
        <v>121</v>
      </c>
    </row>
    <row r="241" spans="1:2" x14ac:dyDescent="0.3">
      <c r="A241">
        <v>26</v>
      </c>
      <c r="B241" s="3">
        <f t="shared" si="4"/>
        <v>676</v>
      </c>
    </row>
    <row r="242" spans="1:2" x14ac:dyDescent="0.3">
      <c r="A242">
        <v>28</v>
      </c>
      <c r="B242" s="3">
        <f t="shared" si="4"/>
        <v>784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3"/>
  <sheetViews>
    <sheetView topLeftCell="B1" workbookViewId="0">
      <selection activeCell="J13" sqref="J13"/>
    </sheetView>
  </sheetViews>
  <sheetFormatPr defaultRowHeight="14.4" x14ac:dyDescent="0.3"/>
  <cols>
    <col min="2" max="2" width="8.77734375" style="3"/>
    <col min="4" max="4" width="8.77734375" style="3"/>
    <col min="10" max="10" width="10.77734375" customWidth="1"/>
    <col min="11" max="11" width="11.44140625" style="3" customWidth="1"/>
  </cols>
  <sheetData>
    <row r="1" spans="1:13" x14ac:dyDescent="0.3">
      <c r="A1" t="s">
        <v>1</v>
      </c>
    </row>
    <row r="3" spans="1:13" x14ac:dyDescent="0.3">
      <c r="A3" t="s">
        <v>4</v>
      </c>
      <c r="B3" s="3" t="s">
        <v>16</v>
      </c>
      <c r="C3" t="s">
        <v>3</v>
      </c>
      <c r="D3" s="3" t="s">
        <v>17</v>
      </c>
    </row>
    <row r="4" spans="1:13" x14ac:dyDescent="0.3">
      <c r="A4">
        <v>45</v>
      </c>
      <c r="B4" s="3">
        <f>A4^2</f>
        <v>2025</v>
      </c>
      <c r="C4">
        <v>54</v>
      </c>
      <c r="D4" s="3">
        <f>C4^2</f>
        <v>2916</v>
      </c>
    </row>
    <row r="5" spans="1:13" x14ac:dyDescent="0.3">
      <c r="A5">
        <v>40</v>
      </c>
      <c r="B5" s="3">
        <f t="shared" ref="B5:B68" si="0">A5^2</f>
        <v>1600</v>
      </c>
      <c r="C5">
        <v>51</v>
      </c>
      <c r="D5" s="3">
        <f t="shared" ref="D5:D68" si="1">C5^2</f>
        <v>2601</v>
      </c>
      <c r="E5" t="s">
        <v>13</v>
      </c>
      <c r="F5" t="s">
        <v>9</v>
      </c>
      <c r="G5" t="s">
        <v>10</v>
      </c>
      <c r="H5" t="s">
        <v>11</v>
      </c>
      <c r="I5" t="s">
        <v>12</v>
      </c>
      <c r="J5" t="s">
        <v>18</v>
      </c>
      <c r="K5" s="3" t="s">
        <v>19</v>
      </c>
      <c r="L5" t="s">
        <v>15</v>
      </c>
      <c r="M5" t="s">
        <v>51</v>
      </c>
    </row>
    <row r="6" spans="1:13" x14ac:dyDescent="0.3">
      <c r="A6">
        <v>38</v>
      </c>
      <c r="B6" s="3">
        <f t="shared" si="0"/>
        <v>1444</v>
      </c>
      <c r="C6">
        <v>48</v>
      </c>
      <c r="D6" s="3">
        <f t="shared" si="1"/>
        <v>2304</v>
      </c>
      <c r="F6">
        <f>AVERAGE(A:A)</f>
        <v>37.088888888888889</v>
      </c>
      <c r="G6">
        <f>MEDIAN(A:A)</f>
        <v>38</v>
      </c>
      <c r="H6">
        <f>STDEV(A:A)</f>
        <v>9.3094665416921902</v>
      </c>
      <c r="I6">
        <f>COUNT(A:A)</f>
        <v>90</v>
      </c>
      <c r="J6">
        <f>SUM(A:A)</f>
        <v>3338</v>
      </c>
      <c r="K6" s="3">
        <f>SUM(B:B)</f>
        <v>131516</v>
      </c>
      <c r="L6">
        <f>(K6-((J6^2)/I6))/(I6-1)</f>
        <v>86.666167290886349</v>
      </c>
      <c r="M6">
        <f>H6/(SQRT(I6))</f>
        <v>0.98130393576260644</v>
      </c>
    </row>
    <row r="7" spans="1:13" x14ac:dyDescent="0.3">
      <c r="A7">
        <v>43</v>
      </c>
      <c r="B7" s="3">
        <f t="shared" si="0"/>
        <v>1849</v>
      </c>
      <c r="C7">
        <v>45</v>
      </c>
      <c r="D7" s="3">
        <f t="shared" si="1"/>
        <v>2025</v>
      </c>
    </row>
    <row r="8" spans="1:13" x14ac:dyDescent="0.3">
      <c r="A8">
        <v>46</v>
      </c>
      <c r="B8" s="3">
        <f t="shared" si="0"/>
        <v>2116</v>
      </c>
      <c r="C8">
        <v>46</v>
      </c>
      <c r="D8" s="3">
        <f t="shared" si="1"/>
        <v>2116</v>
      </c>
    </row>
    <row r="9" spans="1:13" x14ac:dyDescent="0.3">
      <c r="A9">
        <v>23</v>
      </c>
      <c r="B9" s="3">
        <f t="shared" si="0"/>
        <v>529</v>
      </c>
      <c r="C9">
        <v>45</v>
      </c>
      <c r="D9" s="3">
        <f t="shared" si="1"/>
        <v>2025</v>
      </c>
      <c r="J9" s="1"/>
    </row>
    <row r="10" spans="1:13" x14ac:dyDescent="0.3">
      <c r="A10">
        <v>49</v>
      </c>
      <c r="B10" s="3">
        <f t="shared" si="0"/>
        <v>2401</v>
      </c>
      <c r="C10">
        <v>46</v>
      </c>
      <c r="D10" s="3">
        <f t="shared" si="1"/>
        <v>2116</v>
      </c>
      <c r="J10" s="1"/>
    </row>
    <row r="11" spans="1:13" x14ac:dyDescent="0.3">
      <c r="A11">
        <v>33</v>
      </c>
      <c r="B11" s="3">
        <f t="shared" si="0"/>
        <v>1089</v>
      </c>
      <c r="C11">
        <v>45</v>
      </c>
      <c r="D11" s="3">
        <f t="shared" si="1"/>
        <v>2025</v>
      </c>
      <c r="E11" t="s">
        <v>14</v>
      </c>
      <c r="F11" t="s">
        <v>9</v>
      </c>
      <c r="G11" t="s">
        <v>10</v>
      </c>
      <c r="H11" t="s">
        <v>11</v>
      </c>
      <c r="I11" t="s">
        <v>12</v>
      </c>
      <c r="J11" t="s">
        <v>20</v>
      </c>
      <c r="K11" s="3" t="s">
        <v>21</v>
      </c>
      <c r="L11" t="s">
        <v>15</v>
      </c>
      <c r="M11" t="s">
        <v>51</v>
      </c>
    </row>
    <row r="12" spans="1:13" x14ac:dyDescent="0.3">
      <c r="A12">
        <v>42</v>
      </c>
      <c r="B12" s="3">
        <f t="shared" si="0"/>
        <v>1764</v>
      </c>
      <c r="C12">
        <v>56</v>
      </c>
      <c r="D12" s="3">
        <f t="shared" si="1"/>
        <v>3136</v>
      </c>
      <c r="F12">
        <f>AVERAGE(C:C)</f>
        <v>41.704545454545453</v>
      </c>
      <c r="G12">
        <f>MEDIAN(C:C)</f>
        <v>44</v>
      </c>
      <c r="H12">
        <f>STDEV(C:C)</f>
        <v>9.0708058810253132</v>
      </c>
      <c r="I12">
        <f>COUNT(C:C)</f>
        <v>88</v>
      </c>
      <c r="J12" s="1">
        <f>SUM(C:C)</f>
        <v>3670</v>
      </c>
      <c r="K12" s="3">
        <f>SUM(D:D)</f>
        <v>160214</v>
      </c>
      <c r="L12">
        <f t="shared" ref="L12" si="2">(K12-((J12^2)/I12))/(I12-1)</f>
        <v>82.279519331243407</v>
      </c>
      <c r="M12">
        <f>H12/(SQRT(I12))</f>
        <v>0.96695115587864033</v>
      </c>
    </row>
    <row r="13" spans="1:13" x14ac:dyDescent="0.3">
      <c r="A13">
        <v>35</v>
      </c>
      <c r="B13" s="3">
        <f t="shared" si="0"/>
        <v>1225</v>
      </c>
      <c r="C13">
        <v>50</v>
      </c>
      <c r="D13" s="3">
        <f t="shared" si="1"/>
        <v>2500</v>
      </c>
      <c r="G13" s="1"/>
      <c r="H13" s="1"/>
      <c r="I13" s="1"/>
      <c r="J13" s="1"/>
    </row>
    <row r="14" spans="1:13" x14ac:dyDescent="0.3">
      <c r="A14">
        <v>42</v>
      </c>
      <c r="B14" s="3">
        <f t="shared" si="0"/>
        <v>1764</v>
      </c>
      <c r="C14">
        <v>55</v>
      </c>
      <c r="D14" s="3">
        <f t="shared" si="1"/>
        <v>3025</v>
      </c>
    </row>
    <row r="15" spans="1:13" x14ac:dyDescent="0.3">
      <c r="A15">
        <v>36</v>
      </c>
      <c r="B15" s="3">
        <f t="shared" si="0"/>
        <v>1296</v>
      </c>
      <c r="C15">
        <v>55</v>
      </c>
      <c r="D15" s="3">
        <f t="shared" si="1"/>
        <v>3025</v>
      </c>
      <c r="J15" t="s">
        <v>22</v>
      </c>
      <c r="K15">
        <f>(F6-F12)/(SQRT((((I6-1)*(L6)+(I12-1)*(L12))/(I12+I6-2))*(1/I6+1/I12)))</f>
        <v>-3.3493725715010041</v>
      </c>
    </row>
    <row r="16" spans="1:13" x14ac:dyDescent="0.3">
      <c r="A16">
        <v>38</v>
      </c>
      <c r="B16" s="3">
        <f t="shared" si="0"/>
        <v>1444</v>
      </c>
      <c r="C16">
        <v>56</v>
      </c>
      <c r="D16" s="3">
        <f t="shared" si="1"/>
        <v>3136</v>
      </c>
      <c r="J16" t="s">
        <v>26</v>
      </c>
      <c r="K16">
        <f>I12+I6-2</f>
        <v>176</v>
      </c>
    </row>
    <row r="17" spans="1:14" x14ac:dyDescent="0.3">
      <c r="A17">
        <v>43</v>
      </c>
      <c r="B17" s="3">
        <f t="shared" si="0"/>
        <v>1849</v>
      </c>
      <c r="C17">
        <v>52</v>
      </c>
      <c r="D17" s="3">
        <f t="shared" si="1"/>
        <v>2704</v>
      </c>
      <c r="J17" s="1" t="s">
        <v>27</v>
      </c>
      <c r="K17">
        <v>2.5760000000000001</v>
      </c>
      <c r="M17" t="s">
        <v>30</v>
      </c>
    </row>
    <row r="18" spans="1:14" x14ac:dyDescent="0.3">
      <c r="A18">
        <v>28</v>
      </c>
      <c r="B18" s="3">
        <f t="shared" si="0"/>
        <v>784</v>
      </c>
      <c r="C18">
        <v>50</v>
      </c>
      <c r="D18" s="3">
        <f t="shared" si="1"/>
        <v>2500</v>
      </c>
    </row>
    <row r="19" spans="1:14" x14ac:dyDescent="0.3">
      <c r="A19">
        <v>29</v>
      </c>
      <c r="B19" s="3">
        <f t="shared" si="0"/>
        <v>841</v>
      </c>
      <c r="C19">
        <v>50</v>
      </c>
      <c r="D19" s="3">
        <f t="shared" si="1"/>
        <v>2500</v>
      </c>
    </row>
    <row r="20" spans="1:14" x14ac:dyDescent="0.3">
      <c r="A20">
        <v>29</v>
      </c>
      <c r="B20" s="3">
        <f t="shared" si="0"/>
        <v>841</v>
      </c>
      <c r="C20">
        <v>54</v>
      </c>
      <c r="D20" s="3">
        <f t="shared" si="1"/>
        <v>2916</v>
      </c>
    </row>
    <row r="21" spans="1:14" x14ac:dyDescent="0.3">
      <c r="A21">
        <v>49</v>
      </c>
      <c r="B21" s="3">
        <f t="shared" si="0"/>
        <v>2401</v>
      </c>
      <c r="C21">
        <v>48</v>
      </c>
      <c r="D21" s="3">
        <f t="shared" si="1"/>
        <v>2304</v>
      </c>
    </row>
    <row r="22" spans="1:14" x14ac:dyDescent="0.3">
      <c r="A22">
        <v>40</v>
      </c>
      <c r="B22" s="3">
        <f t="shared" si="0"/>
        <v>1600</v>
      </c>
      <c r="C22">
        <v>55</v>
      </c>
      <c r="D22" s="3">
        <f t="shared" si="1"/>
        <v>3025</v>
      </c>
    </row>
    <row r="23" spans="1:14" x14ac:dyDescent="0.3">
      <c r="A23">
        <v>48</v>
      </c>
      <c r="B23" s="3">
        <f t="shared" si="0"/>
        <v>2304</v>
      </c>
      <c r="C23">
        <v>50</v>
      </c>
      <c r="D23" s="3">
        <f t="shared" si="1"/>
        <v>2500</v>
      </c>
    </row>
    <row r="24" spans="1:14" x14ac:dyDescent="0.3">
      <c r="A24">
        <v>52</v>
      </c>
      <c r="B24" s="3">
        <f t="shared" si="0"/>
        <v>2704</v>
      </c>
      <c r="C24">
        <v>48</v>
      </c>
      <c r="D24" s="3">
        <f t="shared" si="1"/>
        <v>2304</v>
      </c>
      <c r="L24">
        <f>L6/L12</f>
        <v>1.0533139716334881</v>
      </c>
      <c r="N24" t="s">
        <v>32</v>
      </c>
    </row>
    <row r="25" spans="1:14" x14ac:dyDescent="0.3">
      <c r="A25">
        <v>48</v>
      </c>
      <c r="B25" s="3">
        <f t="shared" si="0"/>
        <v>2304</v>
      </c>
      <c r="C25">
        <v>41</v>
      </c>
      <c r="D25" s="3">
        <f t="shared" si="1"/>
        <v>1681</v>
      </c>
    </row>
    <row r="26" spans="1:14" x14ac:dyDescent="0.3">
      <c r="A26">
        <v>56</v>
      </c>
      <c r="B26" s="3">
        <f t="shared" si="0"/>
        <v>3136</v>
      </c>
      <c r="C26">
        <v>33</v>
      </c>
      <c r="D26" s="3">
        <f t="shared" si="1"/>
        <v>1089</v>
      </c>
      <c r="L26" t="s">
        <v>34</v>
      </c>
    </row>
    <row r="27" spans="1:14" ht="15" thickBot="1" x14ac:dyDescent="0.35">
      <c r="A27">
        <v>38</v>
      </c>
      <c r="B27" s="3">
        <f t="shared" si="0"/>
        <v>1444</v>
      </c>
      <c r="C27">
        <v>39</v>
      </c>
      <c r="D27" s="3">
        <f t="shared" si="1"/>
        <v>1521</v>
      </c>
    </row>
    <row r="28" spans="1:14" x14ac:dyDescent="0.3">
      <c r="A28">
        <v>52</v>
      </c>
      <c r="B28" s="3">
        <f t="shared" si="0"/>
        <v>2704</v>
      </c>
      <c r="C28">
        <v>43</v>
      </c>
      <c r="D28" s="3">
        <f t="shared" si="1"/>
        <v>1849</v>
      </c>
      <c r="L28" s="6"/>
      <c r="M28" s="6" t="s">
        <v>35</v>
      </c>
      <c r="N28" s="6" t="s">
        <v>36</v>
      </c>
    </row>
    <row r="29" spans="1:14" x14ac:dyDescent="0.3">
      <c r="A29">
        <v>38</v>
      </c>
      <c r="B29" s="3">
        <f t="shared" si="0"/>
        <v>1444</v>
      </c>
      <c r="C29">
        <v>41</v>
      </c>
      <c r="D29" s="3">
        <f t="shared" si="1"/>
        <v>1681</v>
      </c>
      <c r="L29" t="s">
        <v>37</v>
      </c>
      <c r="M29">
        <v>35.166666666666664</v>
      </c>
      <c r="N29">
        <v>41.736263736263737</v>
      </c>
    </row>
    <row r="30" spans="1:14" x14ac:dyDescent="0.3">
      <c r="A30">
        <v>43</v>
      </c>
      <c r="B30" s="3">
        <f t="shared" si="0"/>
        <v>1849</v>
      </c>
      <c r="C30">
        <v>41</v>
      </c>
      <c r="D30" s="3">
        <f t="shared" si="1"/>
        <v>1681</v>
      </c>
      <c r="L30" t="s">
        <v>15</v>
      </c>
      <c r="M30">
        <v>88.785310734463195</v>
      </c>
      <c r="N30">
        <v>80.507448107448155</v>
      </c>
    </row>
    <row r="31" spans="1:14" x14ac:dyDescent="0.3">
      <c r="A31">
        <v>50</v>
      </c>
      <c r="B31" s="3">
        <f t="shared" si="0"/>
        <v>2500</v>
      </c>
      <c r="C31">
        <v>51</v>
      </c>
      <c r="D31" s="3">
        <f t="shared" si="1"/>
        <v>2601</v>
      </c>
      <c r="L31" t="s">
        <v>38</v>
      </c>
      <c r="M31">
        <v>60</v>
      </c>
      <c r="N31">
        <v>91</v>
      </c>
    </row>
    <row r="32" spans="1:14" x14ac:dyDescent="0.3">
      <c r="A32">
        <v>35</v>
      </c>
      <c r="B32" s="3">
        <f t="shared" si="0"/>
        <v>1225</v>
      </c>
      <c r="C32">
        <v>24</v>
      </c>
      <c r="D32" s="3">
        <f t="shared" si="1"/>
        <v>576</v>
      </c>
      <c r="L32" t="s">
        <v>39</v>
      </c>
      <c r="M32">
        <v>59</v>
      </c>
      <c r="N32">
        <v>90</v>
      </c>
    </row>
    <row r="33" spans="1:14" x14ac:dyDescent="0.3">
      <c r="A33">
        <v>40</v>
      </c>
      <c r="B33" s="3">
        <f t="shared" si="0"/>
        <v>1600</v>
      </c>
      <c r="C33">
        <v>22</v>
      </c>
      <c r="D33" s="3">
        <f t="shared" si="1"/>
        <v>484</v>
      </c>
      <c r="L33" t="s">
        <v>40</v>
      </c>
      <c r="M33">
        <v>1.1028210783177117</v>
      </c>
    </row>
    <row r="34" spans="1:14" x14ac:dyDescent="0.3">
      <c r="A34">
        <v>32</v>
      </c>
      <c r="B34" s="3">
        <f t="shared" si="0"/>
        <v>1024</v>
      </c>
      <c r="C34">
        <v>48</v>
      </c>
      <c r="D34" s="3">
        <f t="shared" si="1"/>
        <v>2304</v>
      </c>
      <c r="L34" t="s">
        <v>41</v>
      </c>
      <c r="M34">
        <v>0.33377601597497536</v>
      </c>
    </row>
    <row r="35" spans="1:14" ht="15" thickBot="1" x14ac:dyDescent="0.35">
      <c r="A35">
        <v>48</v>
      </c>
      <c r="B35" s="3">
        <f t="shared" si="0"/>
        <v>2304</v>
      </c>
      <c r="C35">
        <v>30</v>
      </c>
      <c r="D35" s="3">
        <f t="shared" si="1"/>
        <v>900</v>
      </c>
      <c r="L35" s="5" t="s">
        <v>42</v>
      </c>
      <c r="M35" s="5">
        <v>1.4668241687691626</v>
      </c>
      <c r="N35" s="5"/>
    </row>
    <row r="36" spans="1:14" x14ac:dyDescent="0.3">
      <c r="A36">
        <v>40</v>
      </c>
      <c r="B36" s="3">
        <f t="shared" si="0"/>
        <v>1600</v>
      </c>
      <c r="C36">
        <v>32</v>
      </c>
      <c r="D36" s="3">
        <f t="shared" si="1"/>
        <v>1024</v>
      </c>
    </row>
    <row r="37" spans="1:14" x14ac:dyDescent="0.3">
      <c r="A37">
        <v>42</v>
      </c>
      <c r="B37" s="3">
        <f t="shared" si="0"/>
        <v>1764</v>
      </c>
      <c r="C37">
        <v>42</v>
      </c>
      <c r="D37" s="3">
        <f t="shared" si="1"/>
        <v>1764</v>
      </c>
    </row>
    <row r="38" spans="1:14" x14ac:dyDescent="0.3">
      <c r="A38">
        <v>38</v>
      </c>
      <c r="B38" s="3">
        <f t="shared" si="0"/>
        <v>1444</v>
      </c>
      <c r="C38">
        <v>38</v>
      </c>
      <c r="D38" s="3">
        <f t="shared" si="1"/>
        <v>1444</v>
      </c>
    </row>
    <row r="39" spans="1:14" x14ac:dyDescent="0.3">
      <c r="A39">
        <v>40</v>
      </c>
      <c r="B39" s="3">
        <f t="shared" si="0"/>
        <v>1600</v>
      </c>
      <c r="C39">
        <v>42</v>
      </c>
      <c r="D39" s="3">
        <f t="shared" si="1"/>
        <v>1764</v>
      </c>
    </row>
    <row r="40" spans="1:14" x14ac:dyDescent="0.3">
      <c r="A40">
        <v>46</v>
      </c>
      <c r="B40" s="3">
        <f t="shared" si="0"/>
        <v>2116</v>
      </c>
      <c r="C40">
        <v>36</v>
      </c>
      <c r="D40" s="3">
        <f t="shared" si="1"/>
        <v>1296</v>
      </c>
    </row>
    <row r="41" spans="1:14" x14ac:dyDescent="0.3">
      <c r="A41">
        <v>38</v>
      </c>
      <c r="B41" s="3">
        <f t="shared" si="0"/>
        <v>1444</v>
      </c>
      <c r="C41">
        <v>48</v>
      </c>
      <c r="D41" s="3">
        <f t="shared" si="1"/>
        <v>2304</v>
      </c>
    </row>
    <row r="42" spans="1:14" x14ac:dyDescent="0.3">
      <c r="A42">
        <v>40</v>
      </c>
      <c r="B42" s="3">
        <f t="shared" si="0"/>
        <v>1600</v>
      </c>
      <c r="C42">
        <v>46</v>
      </c>
      <c r="D42" s="3">
        <f t="shared" si="1"/>
        <v>2116</v>
      </c>
    </row>
    <row r="43" spans="1:14" x14ac:dyDescent="0.3">
      <c r="A43">
        <v>34</v>
      </c>
      <c r="B43" s="3">
        <f t="shared" si="0"/>
        <v>1156</v>
      </c>
      <c r="C43">
        <v>42</v>
      </c>
      <c r="D43" s="3">
        <f t="shared" si="1"/>
        <v>1764</v>
      </c>
    </row>
    <row r="44" spans="1:14" x14ac:dyDescent="0.3">
      <c r="A44">
        <v>35</v>
      </c>
      <c r="B44" s="3">
        <f t="shared" si="0"/>
        <v>1225</v>
      </c>
      <c r="C44">
        <v>40</v>
      </c>
      <c r="D44" s="3">
        <f t="shared" si="1"/>
        <v>1600</v>
      </c>
    </row>
    <row r="45" spans="1:14" x14ac:dyDescent="0.3">
      <c r="A45">
        <v>40</v>
      </c>
      <c r="B45" s="3">
        <f t="shared" si="0"/>
        <v>1600</v>
      </c>
      <c r="C45">
        <v>36</v>
      </c>
      <c r="D45" s="3">
        <f t="shared" si="1"/>
        <v>1296</v>
      </c>
    </row>
    <row r="46" spans="1:14" x14ac:dyDescent="0.3">
      <c r="A46">
        <v>34</v>
      </c>
      <c r="B46" s="3">
        <f t="shared" si="0"/>
        <v>1156</v>
      </c>
      <c r="C46">
        <v>28</v>
      </c>
      <c r="D46" s="3">
        <f t="shared" si="1"/>
        <v>784</v>
      </c>
    </row>
    <row r="47" spans="1:14" x14ac:dyDescent="0.3">
      <c r="A47">
        <v>36</v>
      </c>
      <c r="B47" s="3">
        <f t="shared" si="0"/>
        <v>1296</v>
      </c>
      <c r="C47">
        <v>50</v>
      </c>
      <c r="D47" s="3">
        <f t="shared" si="1"/>
        <v>2500</v>
      </c>
    </row>
    <row r="48" spans="1:14" x14ac:dyDescent="0.3">
      <c r="A48">
        <v>28</v>
      </c>
      <c r="B48" s="3">
        <f t="shared" si="0"/>
        <v>784</v>
      </c>
      <c r="C48">
        <v>38</v>
      </c>
      <c r="D48" s="3">
        <f t="shared" si="1"/>
        <v>1444</v>
      </c>
    </row>
    <row r="49" spans="1:4" x14ac:dyDescent="0.3">
      <c r="A49">
        <v>30</v>
      </c>
      <c r="B49" s="3">
        <f t="shared" si="0"/>
        <v>900</v>
      </c>
      <c r="C49">
        <v>46</v>
      </c>
      <c r="D49" s="3">
        <f t="shared" si="1"/>
        <v>2116</v>
      </c>
    </row>
    <row r="50" spans="1:4" x14ac:dyDescent="0.3">
      <c r="A50">
        <v>32</v>
      </c>
      <c r="B50" s="3">
        <f t="shared" si="0"/>
        <v>1024</v>
      </c>
      <c r="C50">
        <v>34</v>
      </c>
      <c r="D50" s="3">
        <f t="shared" si="1"/>
        <v>1156</v>
      </c>
    </row>
    <row r="51" spans="1:4" x14ac:dyDescent="0.3">
      <c r="A51">
        <v>34</v>
      </c>
      <c r="B51" s="3">
        <f t="shared" si="0"/>
        <v>1156</v>
      </c>
      <c r="C51">
        <v>44</v>
      </c>
      <c r="D51" s="3">
        <f t="shared" si="1"/>
        <v>1936</v>
      </c>
    </row>
    <row r="52" spans="1:4" x14ac:dyDescent="0.3">
      <c r="A52">
        <v>37</v>
      </c>
      <c r="B52" s="3">
        <f t="shared" si="0"/>
        <v>1369</v>
      </c>
      <c r="C52">
        <v>50</v>
      </c>
      <c r="D52" s="3">
        <f t="shared" si="1"/>
        <v>2500</v>
      </c>
    </row>
    <row r="53" spans="1:4" x14ac:dyDescent="0.3">
      <c r="A53">
        <v>24</v>
      </c>
      <c r="B53" s="3">
        <f t="shared" si="0"/>
        <v>576</v>
      </c>
      <c r="C53">
        <v>48</v>
      </c>
      <c r="D53" s="3">
        <f t="shared" si="1"/>
        <v>2304</v>
      </c>
    </row>
    <row r="54" spans="1:4" x14ac:dyDescent="0.3">
      <c r="A54">
        <v>41</v>
      </c>
      <c r="B54" s="3">
        <f t="shared" si="0"/>
        <v>1681</v>
      </c>
      <c r="C54">
        <v>44</v>
      </c>
      <c r="D54" s="3">
        <f t="shared" si="1"/>
        <v>1936</v>
      </c>
    </row>
    <row r="55" spans="1:4" x14ac:dyDescent="0.3">
      <c r="A55">
        <v>46</v>
      </c>
      <c r="B55" s="3">
        <f t="shared" si="0"/>
        <v>2116</v>
      </c>
      <c r="C55">
        <v>48</v>
      </c>
      <c r="D55" s="3">
        <f t="shared" si="1"/>
        <v>2304</v>
      </c>
    </row>
    <row r="56" spans="1:4" x14ac:dyDescent="0.3">
      <c r="A56">
        <v>20</v>
      </c>
      <c r="B56" s="3">
        <f t="shared" si="0"/>
        <v>400</v>
      </c>
      <c r="C56">
        <v>46</v>
      </c>
      <c r="D56" s="3">
        <f t="shared" si="1"/>
        <v>2116</v>
      </c>
    </row>
    <row r="57" spans="1:4" x14ac:dyDescent="0.3">
      <c r="A57">
        <v>15</v>
      </c>
      <c r="B57" s="3">
        <f t="shared" si="0"/>
        <v>225</v>
      </c>
      <c r="C57">
        <v>46</v>
      </c>
      <c r="D57" s="3">
        <f t="shared" si="1"/>
        <v>2116</v>
      </c>
    </row>
    <row r="58" spans="1:4" x14ac:dyDescent="0.3">
      <c r="A58">
        <v>32</v>
      </c>
      <c r="B58" s="3">
        <f t="shared" si="0"/>
        <v>1024</v>
      </c>
      <c r="C58">
        <v>46</v>
      </c>
      <c r="D58" s="3">
        <f t="shared" si="1"/>
        <v>2116</v>
      </c>
    </row>
    <row r="59" spans="1:4" x14ac:dyDescent="0.3">
      <c r="A59">
        <v>40</v>
      </c>
      <c r="B59" s="3">
        <f t="shared" si="0"/>
        <v>1600</v>
      </c>
      <c r="C59">
        <v>38</v>
      </c>
      <c r="D59" s="3">
        <f t="shared" si="1"/>
        <v>1444</v>
      </c>
    </row>
    <row r="60" spans="1:4" x14ac:dyDescent="0.3">
      <c r="A60">
        <v>12</v>
      </c>
      <c r="B60" s="3">
        <f t="shared" si="0"/>
        <v>144</v>
      </c>
      <c r="C60">
        <v>46</v>
      </c>
      <c r="D60" s="3">
        <f t="shared" si="1"/>
        <v>2116</v>
      </c>
    </row>
    <row r="61" spans="1:4" x14ac:dyDescent="0.3">
      <c r="A61">
        <v>33</v>
      </c>
      <c r="B61" s="3">
        <f t="shared" si="0"/>
        <v>1089</v>
      </c>
      <c r="C61">
        <v>50</v>
      </c>
      <c r="D61" s="3">
        <f t="shared" si="1"/>
        <v>2500</v>
      </c>
    </row>
    <row r="62" spans="1:4" x14ac:dyDescent="0.3">
      <c r="A62">
        <v>37</v>
      </c>
      <c r="B62" s="3">
        <f t="shared" si="0"/>
        <v>1369</v>
      </c>
      <c r="C62">
        <v>53</v>
      </c>
      <c r="D62" s="3">
        <f t="shared" si="1"/>
        <v>2809</v>
      </c>
    </row>
    <row r="63" spans="1:4" x14ac:dyDescent="0.3">
      <c r="A63">
        <v>39</v>
      </c>
      <c r="B63" s="3">
        <f t="shared" si="0"/>
        <v>1521</v>
      </c>
      <c r="C63">
        <v>17</v>
      </c>
      <c r="D63" s="3">
        <f t="shared" si="1"/>
        <v>289</v>
      </c>
    </row>
    <row r="64" spans="1:4" x14ac:dyDescent="0.3">
      <c r="A64">
        <v>28</v>
      </c>
      <c r="B64" s="3">
        <f t="shared" si="0"/>
        <v>784</v>
      </c>
      <c r="C64">
        <v>41</v>
      </c>
      <c r="D64" s="3">
        <f t="shared" si="1"/>
        <v>1681</v>
      </c>
    </row>
    <row r="65" spans="1:4" x14ac:dyDescent="0.3">
      <c r="A65">
        <v>25</v>
      </c>
      <c r="B65" s="3">
        <f t="shared" si="0"/>
        <v>625</v>
      </c>
      <c r="C65">
        <v>39</v>
      </c>
      <c r="D65" s="3">
        <f t="shared" si="1"/>
        <v>1521</v>
      </c>
    </row>
    <row r="66" spans="1:4" x14ac:dyDescent="0.3">
      <c r="A66">
        <v>21</v>
      </c>
      <c r="B66" s="3">
        <f t="shared" si="0"/>
        <v>441</v>
      </c>
      <c r="C66">
        <v>38</v>
      </c>
      <c r="D66" s="3">
        <f t="shared" si="1"/>
        <v>1444</v>
      </c>
    </row>
    <row r="67" spans="1:4" x14ac:dyDescent="0.3">
      <c r="A67">
        <v>26</v>
      </c>
      <c r="B67" s="3">
        <f t="shared" si="0"/>
        <v>676</v>
      </c>
      <c r="C67">
        <v>45</v>
      </c>
      <c r="D67" s="3">
        <f t="shared" si="1"/>
        <v>2025</v>
      </c>
    </row>
    <row r="68" spans="1:4" x14ac:dyDescent="0.3">
      <c r="A68">
        <v>31</v>
      </c>
      <c r="B68" s="3">
        <f t="shared" si="0"/>
        <v>961</v>
      </c>
      <c r="C68">
        <v>30</v>
      </c>
      <c r="D68" s="3">
        <f t="shared" si="1"/>
        <v>900</v>
      </c>
    </row>
    <row r="69" spans="1:4" x14ac:dyDescent="0.3">
      <c r="A69">
        <v>35</v>
      </c>
      <c r="B69" s="3">
        <f t="shared" ref="B69:B93" si="3">A69^2</f>
        <v>1225</v>
      </c>
      <c r="C69">
        <v>52</v>
      </c>
      <c r="D69" s="3">
        <f t="shared" ref="D69:D91" si="4">C69^2</f>
        <v>2704</v>
      </c>
    </row>
    <row r="70" spans="1:4" x14ac:dyDescent="0.3">
      <c r="A70">
        <v>27</v>
      </c>
      <c r="B70" s="3">
        <f t="shared" si="3"/>
        <v>729</v>
      </c>
      <c r="C70">
        <v>37</v>
      </c>
      <c r="D70" s="3">
        <f t="shared" si="4"/>
        <v>1369</v>
      </c>
    </row>
    <row r="71" spans="1:4" x14ac:dyDescent="0.3">
      <c r="A71">
        <v>42</v>
      </c>
      <c r="B71" s="3">
        <f t="shared" si="3"/>
        <v>1764</v>
      </c>
      <c r="C71">
        <v>33</v>
      </c>
      <c r="D71" s="3">
        <f t="shared" si="4"/>
        <v>1089</v>
      </c>
    </row>
    <row r="72" spans="1:4" x14ac:dyDescent="0.3">
      <c r="A72">
        <v>45</v>
      </c>
      <c r="B72" s="3">
        <f t="shared" si="3"/>
        <v>2025</v>
      </c>
      <c r="C72">
        <v>40</v>
      </c>
      <c r="D72" s="3">
        <f t="shared" si="4"/>
        <v>1600</v>
      </c>
    </row>
    <row r="73" spans="1:4" x14ac:dyDescent="0.3">
      <c r="A73">
        <v>35</v>
      </c>
      <c r="B73" s="3">
        <f t="shared" si="3"/>
        <v>1225</v>
      </c>
      <c r="C73">
        <v>30</v>
      </c>
      <c r="D73" s="3">
        <f t="shared" si="4"/>
        <v>900</v>
      </c>
    </row>
    <row r="74" spans="1:4" x14ac:dyDescent="0.3">
      <c r="A74">
        <v>27</v>
      </c>
      <c r="B74" s="3">
        <f t="shared" si="3"/>
        <v>729</v>
      </c>
      <c r="C74">
        <v>48</v>
      </c>
      <c r="D74" s="3">
        <f t="shared" si="4"/>
        <v>2304</v>
      </c>
    </row>
    <row r="75" spans="1:4" x14ac:dyDescent="0.3">
      <c r="A75">
        <v>26</v>
      </c>
      <c r="B75" s="3">
        <f t="shared" si="3"/>
        <v>676</v>
      </c>
      <c r="C75">
        <v>29</v>
      </c>
      <c r="D75" s="3">
        <f t="shared" si="4"/>
        <v>841</v>
      </c>
    </row>
    <row r="76" spans="1:4" x14ac:dyDescent="0.3">
      <c r="A76">
        <v>41</v>
      </c>
      <c r="B76" s="3">
        <f t="shared" si="3"/>
        <v>1681</v>
      </c>
      <c r="C76">
        <v>33</v>
      </c>
      <c r="D76" s="3">
        <f t="shared" si="4"/>
        <v>1089</v>
      </c>
    </row>
    <row r="77" spans="1:4" x14ac:dyDescent="0.3">
      <c r="A77">
        <v>43</v>
      </c>
      <c r="B77" s="3">
        <f t="shared" si="3"/>
        <v>1849</v>
      </c>
      <c r="C77">
        <v>18</v>
      </c>
      <c r="D77" s="3">
        <f t="shared" si="4"/>
        <v>324</v>
      </c>
    </row>
    <row r="78" spans="1:4" x14ac:dyDescent="0.3">
      <c r="A78">
        <v>28</v>
      </c>
      <c r="B78" s="3">
        <f t="shared" si="3"/>
        <v>784</v>
      </c>
      <c r="C78">
        <v>38</v>
      </c>
      <c r="D78" s="3">
        <f t="shared" si="4"/>
        <v>1444</v>
      </c>
    </row>
    <row r="79" spans="1:4" x14ac:dyDescent="0.3">
      <c r="A79">
        <v>43</v>
      </c>
      <c r="B79" s="3">
        <f t="shared" si="3"/>
        <v>1849</v>
      </c>
      <c r="C79">
        <v>45</v>
      </c>
      <c r="D79" s="3">
        <f t="shared" si="4"/>
        <v>2025</v>
      </c>
    </row>
    <row r="80" spans="1:4" x14ac:dyDescent="0.3">
      <c r="A80">
        <v>61</v>
      </c>
      <c r="B80" s="3">
        <f t="shared" si="3"/>
        <v>3721</v>
      </c>
      <c r="C80">
        <v>29</v>
      </c>
      <c r="D80" s="3">
        <f t="shared" si="4"/>
        <v>841</v>
      </c>
    </row>
    <row r="81" spans="1:4" x14ac:dyDescent="0.3">
      <c r="A81">
        <v>42</v>
      </c>
      <c r="B81" s="3">
        <f t="shared" si="3"/>
        <v>1764</v>
      </c>
      <c r="C81">
        <v>38</v>
      </c>
      <c r="D81" s="3">
        <f t="shared" si="4"/>
        <v>1444</v>
      </c>
    </row>
    <row r="82" spans="1:4" x14ac:dyDescent="0.3">
      <c r="A82">
        <v>48</v>
      </c>
      <c r="B82" s="3">
        <f t="shared" si="3"/>
        <v>2304</v>
      </c>
      <c r="C82">
        <v>45</v>
      </c>
      <c r="D82" s="3">
        <f t="shared" si="4"/>
        <v>2025</v>
      </c>
    </row>
    <row r="83" spans="1:4" x14ac:dyDescent="0.3">
      <c r="A83">
        <v>47</v>
      </c>
      <c r="B83" s="3">
        <f t="shared" si="3"/>
        <v>2209</v>
      </c>
      <c r="C83">
        <v>21</v>
      </c>
      <c r="D83" s="3">
        <f t="shared" si="4"/>
        <v>441</v>
      </c>
    </row>
    <row r="84" spans="1:4" x14ac:dyDescent="0.3">
      <c r="A84">
        <v>39</v>
      </c>
      <c r="B84" s="3">
        <f t="shared" si="3"/>
        <v>1521</v>
      </c>
      <c r="C84">
        <v>32</v>
      </c>
      <c r="D84" s="3">
        <f t="shared" si="4"/>
        <v>1024</v>
      </c>
    </row>
    <row r="85" spans="1:4" x14ac:dyDescent="0.3">
      <c r="A85">
        <v>40</v>
      </c>
      <c r="B85" s="3">
        <f t="shared" si="3"/>
        <v>1600</v>
      </c>
      <c r="C85">
        <v>33</v>
      </c>
      <c r="D85" s="3">
        <f t="shared" si="4"/>
        <v>1089</v>
      </c>
    </row>
    <row r="86" spans="1:4" x14ac:dyDescent="0.3">
      <c r="A86">
        <v>26</v>
      </c>
      <c r="B86" s="3">
        <f t="shared" si="3"/>
        <v>676</v>
      </c>
      <c r="C86">
        <v>45</v>
      </c>
      <c r="D86" s="3">
        <f t="shared" si="4"/>
        <v>2025</v>
      </c>
    </row>
    <row r="87" spans="1:4" x14ac:dyDescent="0.3">
      <c r="A87">
        <v>31</v>
      </c>
      <c r="B87" s="3">
        <f t="shared" si="3"/>
        <v>961</v>
      </c>
      <c r="C87">
        <v>29</v>
      </c>
      <c r="D87" s="3">
        <f t="shared" si="4"/>
        <v>841</v>
      </c>
    </row>
    <row r="88" spans="1:4" x14ac:dyDescent="0.3">
      <c r="A88">
        <v>40</v>
      </c>
      <c r="B88" s="3">
        <f t="shared" si="3"/>
        <v>1600</v>
      </c>
      <c r="C88">
        <v>48</v>
      </c>
      <c r="D88" s="3">
        <f t="shared" si="4"/>
        <v>2304</v>
      </c>
    </row>
    <row r="89" spans="1:4" x14ac:dyDescent="0.3">
      <c r="A89">
        <v>47</v>
      </c>
      <c r="B89" s="3">
        <f t="shared" si="3"/>
        <v>2209</v>
      </c>
      <c r="C89">
        <v>42</v>
      </c>
      <c r="D89" s="3">
        <f t="shared" si="4"/>
        <v>1764</v>
      </c>
    </row>
    <row r="90" spans="1:4" x14ac:dyDescent="0.3">
      <c r="A90">
        <v>26</v>
      </c>
      <c r="B90" s="3">
        <f t="shared" si="3"/>
        <v>676</v>
      </c>
      <c r="C90">
        <v>38</v>
      </c>
      <c r="D90" s="3">
        <f t="shared" si="4"/>
        <v>1444</v>
      </c>
    </row>
    <row r="91" spans="1:4" x14ac:dyDescent="0.3">
      <c r="A91">
        <v>11</v>
      </c>
      <c r="B91" s="3">
        <f t="shared" si="3"/>
        <v>121</v>
      </c>
      <c r="C91">
        <v>28</v>
      </c>
      <c r="D91" s="3">
        <f t="shared" si="4"/>
        <v>784</v>
      </c>
    </row>
    <row r="92" spans="1:4" x14ac:dyDescent="0.3">
      <c r="A92">
        <v>38</v>
      </c>
      <c r="B92" s="3">
        <f t="shared" si="3"/>
        <v>1444</v>
      </c>
    </row>
    <row r="93" spans="1:4" x14ac:dyDescent="0.3">
      <c r="A93">
        <v>48</v>
      </c>
      <c r="B93" s="3">
        <f t="shared" si="3"/>
        <v>2304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43"/>
  <sheetViews>
    <sheetView workbookViewId="0">
      <selection activeCell="H16" sqref="H16"/>
    </sheetView>
  </sheetViews>
  <sheetFormatPr defaultRowHeight="14.4" x14ac:dyDescent="0.3"/>
  <cols>
    <col min="2" max="2" width="8.77734375" style="3"/>
    <col min="4" max="4" width="10.21875" style="3" customWidth="1"/>
    <col min="11" max="11" width="12.44140625" customWidth="1"/>
  </cols>
  <sheetData>
    <row r="1" spans="1:12" x14ac:dyDescent="0.3">
      <c r="A1" t="s">
        <v>2</v>
      </c>
    </row>
    <row r="2" spans="1:12" x14ac:dyDescent="0.3">
      <c r="A2" t="s">
        <v>0</v>
      </c>
    </row>
    <row r="3" spans="1:12" x14ac:dyDescent="0.3">
      <c r="A3" t="s">
        <v>2</v>
      </c>
      <c r="B3" s="3" t="s">
        <v>23</v>
      </c>
      <c r="C3" t="s">
        <v>5</v>
      </c>
      <c r="D3" s="3" t="s">
        <v>24</v>
      </c>
    </row>
    <row r="4" spans="1:12" x14ac:dyDescent="0.3">
      <c r="A4">
        <v>22</v>
      </c>
      <c r="B4" s="3">
        <f>A4^2</f>
        <v>484</v>
      </c>
      <c r="C4">
        <v>45</v>
      </c>
      <c r="D4" s="3">
        <f>C4^2</f>
        <v>2025</v>
      </c>
      <c r="F4" s="1"/>
      <c r="G4" s="1"/>
      <c r="H4" s="1"/>
    </row>
    <row r="5" spans="1:12" x14ac:dyDescent="0.3">
      <c r="A5">
        <v>38</v>
      </c>
      <c r="B5" s="3">
        <f t="shared" ref="B5:B68" si="0">A5^2</f>
        <v>1444</v>
      </c>
      <c r="C5">
        <v>40</v>
      </c>
      <c r="D5" s="3">
        <f t="shared" ref="D5:D68" si="1">C5^2</f>
        <v>1600</v>
      </c>
      <c r="E5" t="s">
        <v>7</v>
      </c>
      <c r="F5" t="s">
        <v>9</v>
      </c>
      <c r="G5" t="s">
        <v>10</v>
      </c>
      <c r="H5" t="s">
        <v>11</v>
      </c>
      <c r="I5" t="s">
        <v>12</v>
      </c>
      <c r="J5" t="s">
        <v>18</v>
      </c>
      <c r="K5" s="3" t="s">
        <v>19</v>
      </c>
      <c r="L5" t="s">
        <v>15</v>
      </c>
    </row>
    <row r="6" spans="1:12" x14ac:dyDescent="0.3">
      <c r="A6">
        <v>32</v>
      </c>
      <c r="B6" s="3">
        <f t="shared" si="0"/>
        <v>1024</v>
      </c>
      <c r="C6">
        <v>38</v>
      </c>
      <c r="D6" s="3">
        <f t="shared" si="1"/>
        <v>1444</v>
      </c>
      <c r="F6">
        <f>AVERAGE(A:A)</f>
        <v>36.075000000000003</v>
      </c>
      <c r="G6">
        <f>MEDIAN(A:A)</f>
        <v>37</v>
      </c>
      <c r="H6">
        <f>STDEV(A:A)</f>
        <v>10.784044078849119</v>
      </c>
      <c r="I6">
        <f>COUNT(A:A)</f>
        <v>240</v>
      </c>
      <c r="J6">
        <f>SUM(A:A)</f>
        <v>8658</v>
      </c>
      <c r="K6" s="3">
        <f>SUM(B:B)</f>
        <v>323933</v>
      </c>
      <c r="L6">
        <f>(K6-((J6^2)/I6))/(I6-1)</f>
        <v>48.517364016736501</v>
      </c>
    </row>
    <row r="7" spans="1:12" x14ac:dyDescent="0.3">
      <c r="A7">
        <v>38</v>
      </c>
      <c r="B7" s="3">
        <f t="shared" si="0"/>
        <v>1444</v>
      </c>
      <c r="C7">
        <v>43</v>
      </c>
      <c r="D7" s="3">
        <f t="shared" si="1"/>
        <v>1849</v>
      </c>
      <c r="K7" s="3"/>
    </row>
    <row r="8" spans="1:12" x14ac:dyDescent="0.3">
      <c r="A8">
        <v>30</v>
      </c>
      <c r="B8" s="3">
        <f t="shared" si="0"/>
        <v>900</v>
      </c>
      <c r="C8">
        <v>46</v>
      </c>
      <c r="D8" s="3">
        <f t="shared" si="1"/>
        <v>2116</v>
      </c>
      <c r="K8" s="3"/>
    </row>
    <row r="9" spans="1:12" x14ac:dyDescent="0.3">
      <c r="A9">
        <v>48</v>
      </c>
      <c r="B9" s="3">
        <f t="shared" si="0"/>
        <v>2304</v>
      </c>
      <c r="C9">
        <v>23</v>
      </c>
      <c r="D9" s="3">
        <f t="shared" si="1"/>
        <v>529</v>
      </c>
      <c r="J9" s="1"/>
      <c r="K9" s="3"/>
    </row>
    <row r="10" spans="1:12" x14ac:dyDescent="0.3">
      <c r="A10">
        <v>45</v>
      </c>
      <c r="B10" s="3">
        <f t="shared" si="0"/>
        <v>2025</v>
      </c>
      <c r="C10">
        <v>49</v>
      </c>
      <c r="D10" s="3">
        <f t="shared" si="1"/>
        <v>2401</v>
      </c>
      <c r="J10" s="1"/>
      <c r="K10" s="3"/>
    </row>
    <row r="11" spans="1:12" x14ac:dyDescent="0.3">
      <c r="A11">
        <v>39</v>
      </c>
      <c r="B11" s="3">
        <f t="shared" si="0"/>
        <v>1521</v>
      </c>
      <c r="C11">
        <v>33</v>
      </c>
      <c r="D11" s="3">
        <f t="shared" si="1"/>
        <v>1089</v>
      </c>
      <c r="E11" t="s">
        <v>8</v>
      </c>
      <c r="F11" t="s">
        <v>9</v>
      </c>
      <c r="G11" t="s">
        <v>10</v>
      </c>
      <c r="H11" t="s">
        <v>11</v>
      </c>
      <c r="I11" t="s">
        <v>12</v>
      </c>
      <c r="J11" t="s">
        <v>20</v>
      </c>
      <c r="K11" s="3" t="s">
        <v>21</v>
      </c>
      <c r="L11" t="s">
        <v>15</v>
      </c>
    </row>
    <row r="12" spans="1:12" x14ac:dyDescent="0.3">
      <c r="A12">
        <v>30</v>
      </c>
      <c r="B12" s="3">
        <f t="shared" si="0"/>
        <v>900</v>
      </c>
      <c r="C12">
        <v>42</v>
      </c>
      <c r="D12" s="3">
        <f t="shared" si="1"/>
        <v>1764</v>
      </c>
      <c r="F12">
        <f>AVERAGE(C:C)</f>
        <v>37.088888888888889</v>
      </c>
      <c r="G12">
        <f>MEDIAN(C:C)</f>
        <v>38</v>
      </c>
      <c r="H12">
        <f>STDEV(C:C)</f>
        <v>9.3094665416921902</v>
      </c>
      <c r="I12">
        <f>COUNT(C:C)</f>
        <v>90</v>
      </c>
      <c r="J12" s="1">
        <f>SUM(C:C)</f>
        <v>3338</v>
      </c>
      <c r="K12" s="3">
        <f>SUM(D:D)</f>
        <v>131516</v>
      </c>
      <c r="L12">
        <f t="shared" ref="L12" si="2">(K12-((J12^2)/I12))/(I12-1)</f>
        <v>86.666167290886349</v>
      </c>
    </row>
    <row r="13" spans="1:12" x14ac:dyDescent="0.3">
      <c r="A13">
        <v>10</v>
      </c>
      <c r="B13" s="3">
        <f t="shared" si="0"/>
        <v>100</v>
      </c>
      <c r="C13">
        <v>35</v>
      </c>
      <c r="D13" s="3">
        <f t="shared" si="1"/>
        <v>1225</v>
      </c>
      <c r="E13" s="2"/>
      <c r="F13" s="2"/>
      <c r="G13" s="2"/>
      <c r="H13" s="2"/>
      <c r="I13" s="1"/>
      <c r="J13" s="1"/>
      <c r="K13" s="3"/>
    </row>
    <row r="14" spans="1:12" x14ac:dyDescent="0.3">
      <c r="A14">
        <v>43</v>
      </c>
      <c r="B14" s="3">
        <f t="shared" si="0"/>
        <v>1849</v>
      </c>
      <c r="C14">
        <v>42</v>
      </c>
      <c r="D14" s="3">
        <f t="shared" si="1"/>
        <v>1764</v>
      </c>
      <c r="I14" s="1"/>
      <c r="K14" s="3"/>
    </row>
    <row r="15" spans="1:12" x14ac:dyDescent="0.3">
      <c r="A15">
        <v>36</v>
      </c>
      <c r="B15" s="3">
        <f t="shared" si="0"/>
        <v>1296</v>
      </c>
      <c r="C15">
        <v>36</v>
      </c>
      <c r="D15" s="3">
        <f t="shared" si="1"/>
        <v>1296</v>
      </c>
      <c r="I15" s="2"/>
      <c r="J15" t="s">
        <v>22</v>
      </c>
      <c r="K15">
        <f>(F6-F12)/(SQRT((((I6-1)*(L6)+(I12-1)*(L12))/(I12+I6-2))*(1/I6+1/I12)))</f>
        <v>-1.0690991571493287</v>
      </c>
    </row>
    <row r="16" spans="1:12" x14ac:dyDescent="0.3">
      <c r="A16">
        <v>43</v>
      </c>
      <c r="B16" s="3">
        <f t="shared" si="0"/>
        <v>1849</v>
      </c>
      <c r="C16">
        <v>38</v>
      </c>
      <c r="D16" s="3">
        <f t="shared" si="1"/>
        <v>1444</v>
      </c>
      <c r="I16" s="1"/>
      <c r="J16" t="s">
        <v>26</v>
      </c>
      <c r="K16">
        <f>I12+I6-2</f>
        <v>328</v>
      </c>
    </row>
    <row r="17" spans="1:14" x14ac:dyDescent="0.3">
      <c r="A17">
        <v>49</v>
      </c>
      <c r="B17" s="3">
        <f t="shared" si="0"/>
        <v>2401</v>
      </c>
      <c r="C17">
        <v>43</v>
      </c>
      <c r="D17" s="3">
        <f t="shared" si="1"/>
        <v>1849</v>
      </c>
      <c r="I17" s="1"/>
      <c r="J17" s="1" t="s">
        <v>27</v>
      </c>
      <c r="K17">
        <v>2.5760000000000001</v>
      </c>
      <c r="M17" t="s">
        <v>29</v>
      </c>
    </row>
    <row r="18" spans="1:14" x14ac:dyDescent="0.3">
      <c r="A18">
        <v>42</v>
      </c>
      <c r="B18" s="3">
        <f t="shared" si="0"/>
        <v>1764</v>
      </c>
      <c r="C18">
        <v>28</v>
      </c>
      <c r="D18" s="3">
        <f t="shared" si="1"/>
        <v>784</v>
      </c>
      <c r="I18" s="2"/>
      <c r="J18" s="2"/>
    </row>
    <row r="19" spans="1:14" x14ac:dyDescent="0.3">
      <c r="A19">
        <v>22</v>
      </c>
      <c r="B19" s="3">
        <f t="shared" si="0"/>
        <v>484</v>
      </c>
      <c r="C19">
        <v>29</v>
      </c>
      <c r="D19" s="3">
        <f t="shared" si="1"/>
        <v>841</v>
      </c>
      <c r="I19" s="2"/>
      <c r="J19" s="2"/>
    </row>
    <row r="20" spans="1:14" x14ac:dyDescent="0.3">
      <c r="A20">
        <v>42</v>
      </c>
      <c r="B20" s="3">
        <f t="shared" si="0"/>
        <v>1764</v>
      </c>
      <c r="C20">
        <v>29</v>
      </c>
      <c r="D20" s="3">
        <f t="shared" si="1"/>
        <v>841</v>
      </c>
    </row>
    <row r="21" spans="1:14" x14ac:dyDescent="0.3">
      <c r="A21">
        <v>56</v>
      </c>
      <c r="B21" s="3">
        <f t="shared" si="0"/>
        <v>3136</v>
      </c>
      <c r="C21">
        <v>49</v>
      </c>
      <c r="D21" s="3">
        <f t="shared" si="1"/>
        <v>2401</v>
      </c>
    </row>
    <row r="22" spans="1:14" x14ac:dyDescent="0.3">
      <c r="A22">
        <v>49</v>
      </c>
      <c r="B22" s="3">
        <f t="shared" si="0"/>
        <v>2401</v>
      </c>
      <c r="C22">
        <v>40</v>
      </c>
      <c r="D22" s="3">
        <f t="shared" si="1"/>
        <v>1600</v>
      </c>
    </row>
    <row r="23" spans="1:14" x14ac:dyDescent="0.3">
      <c r="A23">
        <v>52</v>
      </c>
      <c r="B23" s="3">
        <f t="shared" si="0"/>
        <v>2704</v>
      </c>
      <c r="C23">
        <v>48</v>
      </c>
      <c r="D23" s="3">
        <f t="shared" si="1"/>
        <v>2304</v>
      </c>
    </row>
    <row r="24" spans="1:14" x14ac:dyDescent="0.3">
      <c r="A24">
        <v>58</v>
      </c>
      <c r="B24" s="3">
        <f t="shared" si="0"/>
        <v>3364</v>
      </c>
      <c r="C24">
        <v>52</v>
      </c>
      <c r="D24" s="3">
        <f t="shared" si="1"/>
        <v>2704</v>
      </c>
      <c r="L24">
        <f>L6/L12</f>
        <v>0.55981896434733069</v>
      </c>
      <c r="N24" t="s">
        <v>32</v>
      </c>
    </row>
    <row r="25" spans="1:14" x14ac:dyDescent="0.3">
      <c r="A25">
        <v>50</v>
      </c>
      <c r="B25" s="3">
        <f t="shared" si="0"/>
        <v>2500</v>
      </c>
      <c r="C25">
        <v>48</v>
      </c>
      <c r="D25" s="3">
        <f t="shared" si="1"/>
        <v>2304</v>
      </c>
    </row>
    <row r="26" spans="1:14" x14ac:dyDescent="0.3">
      <c r="A26">
        <v>48</v>
      </c>
      <c r="B26" s="3">
        <f t="shared" si="0"/>
        <v>2304</v>
      </c>
      <c r="C26">
        <v>56</v>
      </c>
      <c r="D26" s="3">
        <f t="shared" si="1"/>
        <v>3136</v>
      </c>
    </row>
    <row r="27" spans="1:14" x14ac:dyDescent="0.3">
      <c r="A27">
        <v>25</v>
      </c>
      <c r="B27" s="3">
        <f t="shared" si="0"/>
        <v>625</v>
      </c>
      <c r="C27">
        <v>38</v>
      </c>
      <c r="D27" s="3">
        <f t="shared" si="1"/>
        <v>1444</v>
      </c>
      <c r="L27" t="s">
        <v>34</v>
      </c>
    </row>
    <row r="28" spans="1:14" ht="15" thickBot="1" x14ac:dyDescent="0.35">
      <c r="A28">
        <v>52</v>
      </c>
      <c r="B28" s="3">
        <f t="shared" si="0"/>
        <v>2704</v>
      </c>
      <c r="C28">
        <v>52</v>
      </c>
      <c r="D28" s="3">
        <f t="shared" si="1"/>
        <v>2704</v>
      </c>
    </row>
    <row r="29" spans="1:14" x14ac:dyDescent="0.3">
      <c r="A29">
        <v>21</v>
      </c>
      <c r="B29" s="3">
        <f t="shared" si="0"/>
        <v>441</v>
      </c>
      <c r="C29">
        <v>38</v>
      </c>
      <c r="D29" s="3">
        <f t="shared" si="1"/>
        <v>1444</v>
      </c>
      <c r="L29" s="6"/>
      <c r="M29" s="6" t="s">
        <v>35</v>
      </c>
      <c r="N29" s="6" t="s">
        <v>36</v>
      </c>
    </row>
    <row r="30" spans="1:14" x14ac:dyDescent="0.3">
      <c r="A30">
        <v>45</v>
      </c>
      <c r="B30" s="3">
        <f t="shared" si="0"/>
        <v>2025</v>
      </c>
      <c r="C30">
        <v>43</v>
      </c>
      <c r="D30" s="3">
        <f t="shared" si="1"/>
        <v>1849</v>
      </c>
      <c r="L30" t="s">
        <v>37</v>
      </c>
      <c r="M30">
        <v>36.479452054794521</v>
      </c>
      <c r="N30">
        <v>35.166666666666664</v>
      </c>
    </row>
    <row r="31" spans="1:14" x14ac:dyDescent="0.3">
      <c r="A31">
        <v>41</v>
      </c>
      <c r="B31" s="3">
        <f t="shared" si="0"/>
        <v>1681</v>
      </c>
      <c r="C31">
        <v>50</v>
      </c>
      <c r="D31" s="3">
        <f t="shared" si="1"/>
        <v>2500</v>
      </c>
      <c r="L31" t="s">
        <v>15</v>
      </c>
      <c r="M31">
        <v>125.984667588287</v>
      </c>
      <c r="N31">
        <v>88.785310734463195</v>
      </c>
    </row>
    <row r="32" spans="1:14" x14ac:dyDescent="0.3">
      <c r="A32">
        <v>46</v>
      </c>
      <c r="B32" s="3">
        <f t="shared" si="0"/>
        <v>2116</v>
      </c>
      <c r="C32">
        <v>35</v>
      </c>
      <c r="D32" s="3">
        <f t="shared" si="1"/>
        <v>1225</v>
      </c>
      <c r="L32" t="s">
        <v>38</v>
      </c>
      <c r="M32">
        <v>219</v>
      </c>
      <c r="N32">
        <v>60</v>
      </c>
    </row>
    <row r="33" spans="1:14" x14ac:dyDescent="0.3">
      <c r="A33">
        <v>27</v>
      </c>
      <c r="B33" s="3">
        <f t="shared" si="0"/>
        <v>729</v>
      </c>
      <c r="C33">
        <v>40</v>
      </c>
      <c r="D33" s="3">
        <f t="shared" si="1"/>
        <v>1600</v>
      </c>
      <c r="L33" t="s">
        <v>39</v>
      </c>
      <c r="M33">
        <v>218</v>
      </c>
      <c r="N33">
        <v>59</v>
      </c>
    </row>
    <row r="34" spans="1:14" x14ac:dyDescent="0.3">
      <c r="A34">
        <v>46</v>
      </c>
      <c r="B34" s="3">
        <f t="shared" si="0"/>
        <v>2116</v>
      </c>
      <c r="C34">
        <v>32</v>
      </c>
      <c r="D34" s="3">
        <f t="shared" si="1"/>
        <v>1024</v>
      </c>
      <c r="L34" t="s">
        <v>40</v>
      </c>
      <c r="M34">
        <v>1.4189809839724352</v>
      </c>
    </row>
    <row r="35" spans="1:14" x14ac:dyDescent="0.3">
      <c r="A35">
        <v>56</v>
      </c>
      <c r="B35" s="3">
        <f t="shared" si="0"/>
        <v>3136</v>
      </c>
      <c r="C35">
        <v>48</v>
      </c>
      <c r="D35" s="3">
        <f t="shared" si="1"/>
        <v>2304</v>
      </c>
      <c r="L35" t="s">
        <v>41</v>
      </c>
      <c r="M35">
        <v>5.6403301761411888E-2</v>
      </c>
    </row>
    <row r="36" spans="1:14" ht="15" thickBot="1" x14ac:dyDescent="0.35">
      <c r="A36">
        <v>37</v>
      </c>
      <c r="B36" s="3">
        <f t="shared" si="0"/>
        <v>1369</v>
      </c>
      <c r="C36">
        <v>40</v>
      </c>
      <c r="D36" s="3">
        <f t="shared" si="1"/>
        <v>1600</v>
      </c>
      <c r="L36" s="5" t="s">
        <v>42</v>
      </c>
      <c r="M36" s="5">
        <v>1.4378619620998949</v>
      </c>
      <c r="N36" s="5"/>
    </row>
    <row r="37" spans="1:14" x14ac:dyDescent="0.3">
      <c r="A37">
        <v>42</v>
      </c>
      <c r="B37" s="3">
        <f t="shared" si="0"/>
        <v>1764</v>
      </c>
      <c r="C37">
        <v>42</v>
      </c>
      <c r="D37" s="3">
        <f t="shared" si="1"/>
        <v>1764</v>
      </c>
    </row>
    <row r="38" spans="1:14" x14ac:dyDescent="0.3">
      <c r="A38">
        <v>49</v>
      </c>
      <c r="B38" s="3">
        <f t="shared" si="0"/>
        <v>2401</v>
      </c>
      <c r="C38">
        <v>38</v>
      </c>
      <c r="D38" s="3">
        <f t="shared" si="1"/>
        <v>1444</v>
      </c>
    </row>
    <row r="39" spans="1:14" x14ac:dyDescent="0.3">
      <c r="A39">
        <v>50</v>
      </c>
      <c r="B39" s="3">
        <f t="shared" si="0"/>
        <v>2500</v>
      </c>
      <c r="C39">
        <v>40</v>
      </c>
      <c r="D39" s="3">
        <f t="shared" si="1"/>
        <v>1600</v>
      </c>
    </row>
    <row r="40" spans="1:14" x14ac:dyDescent="0.3">
      <c r="A40">
        <v>44</v>
      </c>
      <c r="B40" s="3">
        <f t="shared" si="0"/>
        <v>1936</v>
      </c>
      <c r="C40">
        <v>46</v>
      </c>
      <c r="D40" s="3">
        <f t="shared" si="1"/>
        <v>2116</v>
      </c>
    </row>
    <row r="41" spans="1:14" x14ac:dyDescent="0.3">
      <c r="A41">
        <v>29</v>
      </c>
      <c r="B41" s="3">
        <f t="shared" si="0"/>
        <v>841</v>
      </c>
      <c r="C41">
        <v>38</v>
      </c>
      <c r="D41" s="3">
        <f t="shared" si="1"/>
        <v>1444</v>
      </c>
    </row>
    <row r="42" spans="1:14" x14ac:dyDescent="0.3">
      <c r="A42">
        <v>37</v>
      </c>
      <c r="B42" s="3">
        <f t="shared" si="0"/>
        <v>1369</v>
      </c>
      <c r="C42">
        <v>40</v>
      </c>
      <c r="D42" s="3">
        <f t="shared" si="1"/>
        <v>1600</v>
      </c>
    </row>
    <row r="43" spans="1:14" x14ac:dyDescent="0.3">
      <c r="A43">
        <v>50</v>
      </c>
      <c r="B43" s="3">
        <f t="shared" si="0"/>
        <v>2500</v>
      </c>
      <c r="C43">
        <v>34</v>
      </c>
      <c r="D43" s="3">
        <f t="shared" si="1"/>
        <v>1156</v>
      </c>
    </row>
    <row r="44" spans="1:14" x14ac:dyDescent="0.3">
      <c r="A44">
        <v>46</v>
      </c>
      <c r="B44" s="3">
        <f t="shared" si="0"/>
        <v>2116</v>
      </c>
      <c r="C44">
        <v>35</v>
      </c>
      <c r="D44" s="3">
        <f t="shared" si="1"/>
        <v>1225</v>
      </c>
    </row>
    <row r="45" spans="1:14" x14ac:dyDescent="0.3">
      <c r="A45">
        <v>41</v>
      </c>
      <c r="B45" s="3">
        <f t="shared" si="0"/>
        <v>1681</v>
      </c>
      <c r="C45">
        <v>40</v>
      </c>
      <c r="D45" s="3">
        <f t="shared" si="1"/>
        <v>1600</v>
      </c>
    </row>
    <row r="46" spans="1:14" x14ac:dyDescent="0.3">
      <c r="A46">
        <v>41</v>
      </c>
      <c r="B46" s="3">
        <f t="shared" si="0"/>
        <v>1681</v>
      </c>
      <c r="C46">
        <v>34</v>
      </c>
      <c r="D46" s="3">
        <f t="shared" si="1"/>
        <v>1156</v>
      </c>
    </row>
    <row r="47" spans="1:14" x14ac:dyDescent="0.3">
      <c r="A47">
        <v>52</v>
      </c>
      <c r="B47" s="3">
        <f t="shared" si="0"/>
        <v>2704</v>
      </c>
      <c r="C47">
        <v>36</v>
      </c>
      <c r="D47" s="3">
        <f t="shared" si="1"/>
        <v>1296</v>
      </c>
    </row>
    <row r="48" spans="1:14" x14ac:dyDescent="0.3">
      <c r="A48">
        <v>54</v>
      </c>
      <c r="B48" s="3">
        <f t="shared" si="0"/>
        <v>2916</v>
      </c>
      <c r="C48">
        <v>28</v>
      </c>
      <c r="D48" s="3">
        <f t="shared" si="1"/>
        <v>784</v>
      </c>
    </row>
    <row r="49" spans="1:4" x14ac:dyDescent="0.3">
      <c r="A49">
        <v>47</v>
      </c>
      <c r="B49" s="3">
        <f t="shared" si="0"/>
        <v>2209</v>
      </c>
      <c r="C49">
        <v>30</v>
      </c>
      <c r="D49" s="3">
        <f t="shared" si="1"/>
        <v>900</v>
      </c>
    </row>
    <row r="50" spans="1:4" x14ac:dyDescent="0.3">
      <c r="A50">
        <v>45</v>
      </c>
      <c r="B50" s="3">
        <f t="shared" si="0"/>
        <v>2025</v>
      </c>
      <c r="C50">
        <v>32</v>
      </c>
      <c r="D50" s="3">
        <f t="shared" si="1"/>
        <v>1024</v>
      </c>
    </row>
    <row r="51" spans="1:4" x14ac:dyDescent="0.3">
      <c r="A51">
        <v>49</v>
      </c>
      <c r="B51" s="3">
        <f t="shared" si="0"/>
        <v>2401</v>
      </c>
      <c r="C51">
        <v>34</v>
      </c>
      <c r="D51" s="3">
        <f t="shared" si="1"/>
        <v>1156</v>
      </c>
    </row>
    <row r="52" spans="1:4" x14ac:dyDescent="0.3">
      <c r="A52">
        <v>29</v>
      </c>
      <c r="B52" s="3">
        <f t="shared" si="0"/>
        <v>841</v>
      </c>
      <c r="C52">
        <v>37</v>
      </c>
      <c r="D52" s="3">
        <f t="shared" si="1"/>
        <v>1369</v>
      </c>
    </row>
    <row r="53" spans="1:4" x14ac:dyDescent="0.3">
      <c r="A53">
        <v>48</v>
      </c>
      <c r="B53" s="3">
        <f t="shared" si="0"/>
        <v>2304</v>
      </c>
      <c r="C53">
        <v>24</v>
      </c>
      <c r="D53" s="3">
        <f t="shared" si="1"/>
        <v>576</v>
      </c>
    </row>
    <row r="54" spans="1:4" x14ac:dyDescent="0.3">
      <c r="A54">
        <v>52</v>
      </c>
      <c r="B54" s="3">
        <f t="shared" si="0"/>
        <v>2704</v>
      </c>
      <c r="C54">
        <v>41</v>
      </c>
      <c r="D54" s="3">
        <f t="shared" si="1"/>
        <v>1681</v>
      </c>
    </row>
    <row r="55" spans="1:4" x14ac:dyDescent="0.3">
      <c r="A55">
        <v>43</v>
      </c>
      <c r="B55" s="3">
        <f t="shared" si="0"/>
        <v>1849</v>
      </c>
      <c r="C55">
        <v>46</v>
      </c>
      <c r="D55" s="3">
        <f t="shared" si="1"/>
        <v>2116</v>
      </c>
    </row>
    <row r="56" spans="1:4" x14ac:dyDescent="0.3">
      <c r="A56">
        <v>49</v>
      </c>
      <c r="B56" s="3">
        <f t="shared" si="0"/>
        <v>2401</v>
      </c>
      <c r="C56">
        <v>20</v>
      </c>
      <c r="D56" s="3">
        <f t="shared" si="1"/>
        <v>400</v>
      </c>
    </row>
    <row r="57" spans="1:4" x14ac:dyDescent="0.3">
      <c r="A57">
        <v>45</v>
      </c>
      <c r="B57" s="3">
        <f t="shared" si="0"/>
        <v>2025</v>
      </c>
      <c r="C57">
        <v>15</v>
      </c>
      <c r="D57" s="3">
        <f t="shared" si="1"/>
        <v>225</v>
      </c>
    </row>
    <row r="58" spans="1:4" x14ac:dyDescent="0.3">
      <c r="A58">
        <v>46</v>
      </c>
      <c r="B58" s="3">
        <f t="shared" si="0"/>
        <v>2116</v>
      </c>
      <c r="C58">
        <v>32</v>
      </c>
      <c r="D58" s="3">
        <f t="shared" si="1"/>
        <v>1024</v>
      </c>
    </row>
    <row r="59" spans="1:4" x14ac:dyDescent="0.3">
      <c r="A59">
        <v>46</v>
      </c>
      <c r="B59" s="3">
        <f t="shared" si="0"/>
        <v>2116</v>
      </c>
      <c r="C59">
        <v>40</v>
      </c>
      <c r="D59" s="3">
        <f t="shared" si="1"/>
        <v>1600</v>
      </c>
    </row>
    <row r="60" spans="1:4" x14ac:dyDescent="0.3">
      <c r="A60">
        <v>49</v>
      </c>
      <c r="B60" s="3">
        <f t="shared" si="0"/>
        <v>2401</v>
      </c>
      <c r="C60">
        <v>12</v>
      </c>
      <c r="D60" s="3">
        <f t="shared" si="1"/>
        <v>144</v>
      </c>
    </row>
    <row r="61" spans="1:4" x14ac:dyDescent="0.3">
      <c r="A61">
        <v>45</v>
      </c>
      <c r="B61" s="3">
        <f t="shared" si="0"/>
        <v>2025</v>
      </c>
      <c r="C61">
        <v>33</v>
      </c>
      <c r="D61" s="3">
        <f t="shared" si="1"/>
        <v>1089</v>
      </c>
    </row>
    <row r="62" spans="1:4" x14ac:dyDescent="0.3">
      <c r="A62">
        <v>53</v>
      </c>
      <c r="B62" s="3">
        <f t="shared" si="0"/>
        <v>2809</v>
      </c>
      <c r="C62">
        <v>37</v>
      </c>
      <c r="D62" s="3">
        <f t="shared" si="1"/>
        <v>1369</v>
      </c>
    </row>
    <row r="63" spans="1:4" x14ac:dyDescent="0.3">
      <c r="A63">
        <v>40</v>
      </c>
      <c r="B63" s="3">
        <f t="shared" si="0"/>
        <v>1600</v>
      </c>
      <c r="C63">
        <v>39</v>
      </c>
      <c r="D63" s="3">
        <f t="shared" si="1"/>
        <v>1521</v>
      </c>
    </row>
    <row r="64" spans="1:4" x14ac:dyDescent="0.3">
      <c r="A64">
        <v>40</v>
      </c>
      <c r="B64" s="3">
        <f t="shared" si="0"/>
        <v>1600</v>
      </c>
      <c r="C64">
        <v>28</v>
      </c>
      <c r="D64" s="3">
        <f t="shared" si="1"/>
        <v>784</v>
      </c>
    </row>
    <row r="65" spans="1:4" x14ac:dyDescent="0.3">
      <c r="A65">
        <v>38</v>
      </c>
      <c r="B65" s="3">
        <f t="shared" si="0"/>
        <v>1444</v>
      </c>
      <c r="C65">
        <v>25</v>
      </c>
      <c r="D65" s="3">
        <f t="shared" si="1"/>
        <v>625</v>
      </c>
    </row>
    <row r="66" spans="1:4" x14ac:dyDescent="0.3">
      <c r="A66">
        <v>33</v>
      </c>
      <c r="B66" s="3">
        <f t="shared" si="0"/>
        <v>1089</v>
      </c>
      <c r="C66">
        <v>21</v>
      </c>
      <c r="D66" s="3">
        <f t="shared" si="1"/>
        <v>441</v>
      </c>
    </row>
    <row r="67" spans="1:4" x14ac:dyDescent="0.3">
      <c r="A67">
        <v>34</v>
      </c>
      <c r="B67" s="3">
        <f t="shared" si="0"/>
        <v>1156</v>
      </c>
      <c r="C67">
        <v>26</v>
      </c>
      <c r="D67" s="3">
        <f t="shared" si="1"/>
        <v>676</v>
      </c>
    </row>
    <row r="68" spans="1:4" x14ac:dyDescent="0.3">
      <c r="A68">
        <v>16</v>
      </c>
      <c r="B68" s="3">
        <f t="shared" si="0"/>
        <v>256</v>
      </c>
      <c r="C68">
        <v>31</v>
      </c>
      <c r="D68" s="3">
        <f t="shared" si="1"/>
        <v>961</v>
      </c>
    </row>
    <row r="69" spans="1:4" x14ac:dyDescent="0.3">
      <c r="A69">
        <v>21</v>
      </c>
      <c r="B69" s="3">
        <f t="shared" ref="B69:B132" si="3">A69^2</f>
        <v>441</v>
      </c>
      <c r="C69">
        <v>35</v>
      </c>
      <c r="D69" s="3">
        <f t="shared" ref="D69:D93" si="4">C69^2</f>
        <v>1225</v>
      </c>
    </row>
    <row r="70" spans="1:4" x14ac:dyDescent="0.3">
      <c r="A70">
        <v>35</v>
      </c>
      <c r="B70" s="3">
        <f t="shared" si="3"/>
        <v>1225</v>
      </c>
      <c r="C70">
        <v>27</v>
      </c>
      <c r="D70" s="3">
        <f t="shared" si="4"/>
        <v>729</v>
      </c>
    </row>
    <row r="71" spans="1:4" x14ac:dyDescent="0.3">
      <c r="A71">
        <v>17</v>
      </c>
      <c r="B71" s="3">
        <f t="shared" si="3"/>
        <v>289</v>
      </c>
      <c r="C71">
        <v>42</v>
      </c>
      <c r="D71" s="3">
        <f t="shared" si="4"/>
        <v>1764</v>
      </c>
    </row>
    <row r="72" spans="1:4" x14ac:dyDescent="0.3">
      <c r="A72">
        <v>30</v>
      </c>
      <c r="B72" s="3">
        <f t="shared" si="3"/>
        <v>900</v>
      </c>
      <c r="C72">
        <v>45</v>
      </c>
      <c r="D72" s="3">
        <f t="shared" si="4"/>
        <v>2025</v>
      </c>
    </row>
    <row r="73" spans="1:4" x14ac:dyDescent="0.3">
      <c r="A73">
        <v>28</v>
      </c>
      <c r="B73" s="3">
        <f t="shared" si="3"/>
        <v>784</v>
      </c>
      <c r="C73">
        <v>35</v>
      </c>
      <c r="D73" s="3">
        <f t="shared" si="4"/>
        <v>1225</v>
      </c>
    </row>
    <row r="74" spans="1:4" x14ac:dyDescent="0.3">
      <c r="A74">
        <v>20</v>
      </c>
      <c r="B74" s="3">
        <f t="shared" si="3"/>
        <v>400</v>
      </c>
      <c r="C74">
        <v>27</v>
      </c>
      <c r="D74" s="3">
        <f t="shared" si="4"/>
        <v>729</v>
      </c>
    </row>
    <row r="75" spans="1:4" x14ac:dyDescent="0.3">
      <c r="A75">
        <v>38</v>
      </c>
      <c r="B75" s="3">
        <f t="shared" si="3"/>
        <v>1444</v>
      </c>
      <c r="C75">
        <v>26</v>
      </c>
      <c r="D75" s="3">
        <f t="shared" si="4"/>
        <v>676</v>
      </c>
    </row>
    <row r="76" spans="1:4" x14ac:dyDescent="0.3">
      <c r="A76">
        <v>40</v>
      </c>
      <c r="B76" s="3">
        <f t="shared" si="3"/>
        <v>1600</v>
      </c>
      <c r="C76">
        <v>41</v>
      </c>
      <c r="D76" s="3">
        <f t="shared" si="4"/>
        <v>1681</v>
      </c>
    </row>
    <row r="77" spans="1:4" x14ac:dyDescent="0.3">
      <c r="A77">
        <v>29</v>
      </c>
      <c r="B77" s="3">
        <f t="shared" si="3"/>
        <v>841</v>
      </c>
      <c r="C77">
        <v>43</v>
      </c>
      <c r="D77" s="3">
        <f t="shared" si="4"/>
        <v>1849</v>
      </c>
    </row>
    <row r="78" spans="1:4" x14ac:dyDescent="0.3">
      <c r="A78">
        <v>30</v>
      </c>
      <c r="B78" s="3">
        <f t="shared" si="3"/>
        <v>900</v>
      </c>
      <c r="C78">
        <v>28</v>
      </c>
      <c r="D78" s="3">
        <f t="shared" si="4"/>
        <v>784</v>
      </c>
    </row>
    <row r="79" spans="1:4" x14ac:dyDescent="0.3">
      <c r="A79">
        <v>33</v>
      </c>
      <c r="B79" s="3">
        <f t="shared" si="3"/>
        <v>1089</v>
      </c>
      <c r="C79">
        <v>43</v>
      </c>
      <c r="D79" s="3">
        <f t="shared" si="4"/>
        <v>1849</v>
      </c>
    </row>
    <row r="80" spans="1:4" x14ac:dyDescent="0.3">
      <c r="A80">
        <v>48</v>
      </c>
      <c r="B80" s="3">
        <f t="shared" si="3"/>
        <v>2304</v>
      </c>
      <c r="C80">
        <v>61</v>
      </c>
      <c r="D80" s="3">
        <f t="shared" si="4"/>
        <v>3721</v>
      </c>
    </row>
    <row r="81" spans="1:4" x14ac:dyDescent="0.3">
      <c r="A81">
        <v>22</v>
      </c>
      <c r="B81" s="3">
        <f t="shared" si="3"/>
        <v>484</v>
      </c>
      <c r="C81">
        <v>42</v>
      </c>
      <c r="D81" s="3">
        <f t="shared" si="4"/>
        <v>1764</v>
      </c>
    </row>
    <row r="82" spans="1:4" x14ac:dyDescent="0.3">
      <c r="A82">
        <v>31</v>
      </c>
      <c r="B82" s="3">
        <f t="shared" si="3"/>
        <v>961</v>
      </c>
      <c r="C82">
        <v>48</v>
      </c>
      <c r="D82" s="3">
        <f t="shared" si="4"/>
        <v>2304</v>
      </c>
    </row>
    <row r="83" spans="1:4" x14ac:dyDescent="0.3">
      <c r="A83">
        <v>36</v>
      </c>
      <c r="B83" s="3">
        <f t="shared" si="3"/>
        <v>1296</v>
      </c>
      <c r="C83">
        <v>47</v>
      </c>
      <c r="D83" s="3">
        <f t="shared" si="4"/>
        <v>2209</v>
      </c>
    </row>
    <row r="84" spans="1:4" x14ac:dyDescent="0.3">
      <c r="A84">
        <v>21</v>
      </c>
      <c r="B84" s="3">
        <f t="shared" si="3"/>
        <v>441</v>
      </c>
      <c r="C84">
        <v>39</v>
      </c>
      <c r="D84" s="3">
        <f t="shared" si="4"/>
        <v>1521</v>
      </c>
    </row>
    <row r="85" spans="1:4" x14ac:dyDescent="0.3">
      <c r="A85">
        <v>31</v>
      </c>
      <c r="B85" s="3">
        <f t="shared" si="3"/>
        <v>961</v>
      </c>
      <c r="C85">
        <v>40</v>
      </c>
      <c r="D85" s="3">
        <f t="shared" si="4"/>
        <v>1600</v>
      </c>
    </row>
    <row r="86" spans="1:4" x14ac:dyDescent="0.3">
      <c r="A86">
        <v>44</v>
      </c>
      <c r="B86" s="3">
        <f t="shared" si="3"/>
        <v>1936</v>
      </c>
      <c r="C86">
        <v>26</v>
      </c>
      <c r="D86" s="3">
        <f t="shared" si="4"/>
        <v>676</v>
      </c>
    </row>
    <row r="87" spans="1:4" x14ac:dyDescent="0.3">
      <c r="A87">
        <v>32</v>
      </c>
      <c r="B87" s="3">
        <f t="shared" si="3"/>
        <v>1024</v>
      </c>
      <c r="C87">
        <v>31</v>
      </c>
      <c r="D87" s="3">
        <f t="shared" si="4"/>
        <v>961</v>
      </c>
    </row>
    <row r="88" spans="1:4" x14ac:dyDescent="0.3">
      <c r="A88">
        <v>39</v>
      </c>
      <c r="B88" s="3">
        <f t="shared" si="3"/>
        <v>1521</v>
      </c>
      <c r="C88">
        <v>40</v>
      </c>
      <c r="D88" s="3">
        <f t="shared" si="4"/>
        <v>1600</v>
      </c>
    </row>
    <row r="89" spans="1:4" x14ac:dyDescent="0.3">
      <c r="A89">
        <v>42</v>
      </c>
      <c r="B89" s="3">
        <f t="shared" si="3"/>
        <v>1764</v>
      </c>
      <c r="C89">
        <v>47</v>
      </c>
      <c r="D89" s="3">
        <f t="shared" si="4"/>
        <v>2209</v>
      </c>
    </row>
    <row r="90" spans="1:4" x14ac:dyDescent="0.3">
      <c r="A90">
        <v>55</v>
      </c>
      <c r="B90" s="3">
        <f t="shared" si="3"/>
        <v>3025</v>
      </c>
      <c r="C90">
        <v>26</v>
      </c>
      <c r="D90" s="3">
        <f t="shared" si="4"/>
        <v>676</v>
      </c>
    </row>
    <row r="91" spans="1:4" x14ac:dyDescent="0.3">
      <c r="A91">
        <v>20</v>
      </c>
      <c r="B91" s="3">
        <f t="shared" si="3"/>
        <v>400</v>
      </c>
      <c r="C91">
        <v>11</v>
      </c>
      <c r="D91" s="3">
        <f t="shared" si="4"/>
        <v>121</v>
      </c>
    </row>
    <row r="92" spans="1:4" x14ac:dyDescent="0.3">
      <c r="A92">
        <v>27</v>
      </c>
      <c r="B92" s="3">
        <f t="shared" si="3"/>
        <v>729</v>
      </c>
      <c r="C92">
        <v>38</v>
      </c>
      <c r="D92" s="3">
        <f t="shared" si="4"/>
        <v>1444</v>
      </c>
    </row>
    <row r="93" spans="1:4" x14ac:dyDescent="0.3">
      <c r="A93">
        <v>15</v>
      </c>
      <c r="B93" s="3">
        <f t="shared" si="3"/>
        <v>225</v>
      </c>
      <c r="C93">
        <v>48</v>
      </c>
      <c r="D93" s="3">
        <f t="shared" si="4"/>
        <v>2304</v>
      </c>
    </row>
    <row r="94" spans="1:4" x14ac:dyDescent="0.3">
      <c r="A94">
        <v>48</v>
      </c>
      <c r="B94" s="3">
        <f t="shared" si="3"/>
        <v>2304</v>
      </c>
    </row>
    <row r="95" spans="1:4" x14ac:dyDescent="0.3">
      <c r="A95">
        <v>49</v>
      </c>
      <c r="B95" s="3">
        <f t="shared" si="3"/>
        <v>2401</v>
      </c>
    </row>
    <row r="96" spans="1:4" x14ac:dyDescent="0.3">
      <c r="A96">
        <v>42</v>
      </c>
      <c r="B96" s="3">
        <f t="shared" si="3"/>
        <v>1764</v>
      </c>
    </row>
    <row r="97" spans="1:2" x14ac:dyDescent="0.3">
      <c r="A97">
        <v>52</v>
      </c>
      <c r="B97" s="3">
        <f t="shared" si="3"/>
        <v>2704</v>
      </c>
    </row>
    <row r="98" spans="1:2" x14ac:dyDescent="0.3">
      <c r="A98">
        <v>46</v>
      </c>
      <c r="B98" s="3">
        <f t="shared" si="3"/>
        <v>2116</v>
      </c>
    </row>
    <row r="99" spans="1:2" x14ac:dyDescent="0.3">
      <c r="A99">
        <v>44</v>
      </c>
      <c r="B99" s="3">
        <f t="shared" si="3"/>
        <v>1936</v>
      </c>
    </row>
    <row r="100" spans="1:2" x14ac:dyDescent="0.3">
      <c r="A100">
        <v>48</v>
      </c>
      <c r="B100" s="3">
        <f t="shared" si="3"/>
        <v>2304</v>
      </c>
    </row>
    <row r="101" spans="1:2" x14ac:dyDescent="0.3">
      <c r="A101">
        <v>44</v>
      </c>
      <c r="B101" s="3">
        <f t="shared" si="3"/>
        <v>1936</v>
      </c>
    </row>
    <row r="102" spans="1:2" x14ac:dyDescent="0.3">
      <c r="A102">
        <v>52</v>
      </c>
      <c r="B102" s="3">
        <f t="shared" si="3"/>
        <v>2704</v>
      </c>
    </row>
    <row r="103" spans="1:2" x14ac:dyDescent="0.3">
      <c r="A103">
        <v>41</v>
      </c>
      <c r="B103" s="3">
        <f t="shared" si="3"/>
        <v>1681</v>
      </c>
    </row>
    <row r="104" spans="1:2" x14ac:dyDescent="0.3">
      <c r="A104">
        <v>46</v>
      </c>
      <c r="B104" s="3">
        <f t="shared" si="3"/>
        <v>2116</v>
      </c>
    </row>
    <row r="105" spans="1:2" x14ac:dyDescent="0.3">
      <c r="A105">
        <v>46</v>
      </c>
      <c r="B105" s="3">
        <f t="shared" si="3"/>
        <v>2116</v>
      </c>
    </row>
    <row r="106" spans="1:2" x14ac:dyDescent="0.3">
      <c r="A106">
        <v>20</v>
      </c>
      <c r="B106" s="3">
        <f t="shared" si="3"/>
        <v>400</v>
      </c>
    </row>
    <row r="107" spans="1:2" x14ac:dyDescent="0.3">
      <c r="A107">
        <v>31</v>
      </c>
      <c r="B107" s="3">
        <f t="shared" si="3"/>
        <v>961</v>
      </c>
    </row>
    <row r="108" spans="1:2" x14ac:dyDescent="0.3">
      <c r="A108">
        <v>47</v>
      </c>
      <c r="B108" s="3">
        <f t="shared" si="3"/>
        <v>2209</v>
      </c>
    </row>
    <row r="109" spans="1:2" x14ac:dyDescent="0.3">
      <c r="A109">
        <v>43</v>
      </c>
      <c r="B109" s="3">
        <f t="shared" si="3"/>
        <v>1849</v>
      </c>
    </row>
    <row r="110" spans="1:2" x14ac:dyDescent="0.3">
      <c r="A110">
        <v>43</v>
      </c>
      <c r="B110" s="3">
        <f t="shared" si="3"/>
        <v>1849</v>
      </c>
    </row>
    <row r="111" spans="1:2" x14ac:dyDescent="0.3">
      <c r="A111">
        <v>34</v>
      </c>
      <c r="B111" s="3">
        <f t="shared" si="3"/>
        <v>1156</v>
      </c>
    </row>
    <row r="112" spans="1:2" x14ac:dyDescent="0.3">
      <c r="A112">
        <v>35</v>
      </c>
      <c r="B112" s="3">
        <f t="shared" si="3"/>
        <v>1225</v>
      </c>
    </row>
    <row r="113" spans="1:2" x14ac:dyDescent="0.3">
      <c r="A113">
        <v>47</v>
      </c>
      <c r="B113" s="3">
        <f t="shared" si="3"/>
        <v>2209</v>
      </c>
    </row>
    <row r="114" spans="1:2" x14ac:dyDescent="0.3">
      <c r="A114">
        <v>46</v>
      </c>
      <c r="B114" s="3">
        <f t="shared" si="3"/>
        <v>2116</v>
      </c>
    </row>
    <row r="115" spans="1:2" x14ac:dyDescent="0.3">
      <c r="A115">
        <v>48</v>
      </c>
      <c r="B115" s="3">
        <f t="shared" si="3"/>
        <v>2304</v>
      </c>
    </row>
    <row r="116" spans="1:2" x14ac:dyDescent="0.3">
      <c r="A116">
        <v>49</v>
      </c>
      <c r="B116" s="3">
        <f t="shared" si="3"/>
        <v>2401</v>
      </c>
    </row>
    <row r="117" spans="1:2" x14ac:dyDescent="0.3">
      <c r="A117">
        <v>51</v>
      </c>
      <c r="B117" s="3">
        <f t="shared" si="3"/>
        <v>2601</v>
      </c>
    </row>
    <row r="118" spans="1:2" x14ac:dyDescent="0.3">
      <c r="A118">
        <v>50</v>
      </c>
      <c r="B118" s="3">
        <f t="shared" si="3"/>
        <v>2500</v>
      </c>
    </row>
    <row r="119" spans="1:2" x14ac:dyDescent="0.3">
      <c r="A119">
        <v>49</v>
      </c>
      <c r="B119" s="3">
        <f t="shared" si="3"/>
        <v>2401</v>
      </c>
    </row>
    <row r="120" spans="1:2" x14ac:dyDescent="0.3">
      <c r="A120">
        <v>52</v>
      </c>
      <c r="B120" s="3">
        <f t="shared" si="3"/>
        <v>2704</v>
      </c>
    </row>
    <row r="121" spans="1:2" x14ac:dyDescent="0.3">
      <c r="A121">
        <v>39</v>
      </c>
      <c r="B121" s="3">
        <f t="shared" si="3"/>
        <v>1521</v>
      </c>
    </row>
    <row r="122" spans="1:2" x14ac:dyDescent="0.3">
      <c r="A122">
        <v>34</v>
      </c>
      <c r="B122" s="3">
        <f t="shared" si="3"/>
        <v>1156</v>
      </c>
    </row>
    <row r="123" spans="1:2" x14ac:dyDescent="0.3">
      <c r="A123">
        <v>49</v>
      </c>
      <c r="B123" s="3">
        <f t="shared" si="3"/>
        <v>2401</v>
      </c>
    </row>
    <row r="124" spans="1:2" x14ac:dyDescent="0.3">
      <c r="A124">
        <v>14</v>
      </c>
      <c r="B124" s="3">
        <f t="shared" si="3"/>
        <v>196</v>
      </c>
    </row>
    <row r="125" spans="1:2" x14ac:dyDescent="0.3">
      <c r="A125">
        <v>38</v>
      </c>
      <c r="B125" s="3">
        <f t="shared" si="3"/>
        <v>1444</v>
      </c>
    </row>
    <row r="126" spans="1:2" x14ac:dyDescent="0.3">
      <c r="A126">
        <v>27</v>
      </c>
      <c r="B126" s="3">
        <f t="shared" si="3"/>
        <v>729</v>
      </c>
    </row>
    <row r="127" spans="1:2" x14ac:dyDescent="0.3">
      <c r="A127">
        <v>18</v>
      </c>
      <c r="B127" s="3">
        <f t="shared" si="3"/>
        <v>324</v>
      </c>
    </row>
    <row r="128" spans="1:2" x14ac:dyDescent="0.3">
      <c r="A128">
        <v>32</v>
      </c>
      <c r="B128" s="3">
        <f t="shared" si="3"/>
        <v>1024</v>
      </c>
    </row>
    <row r="129" spans="1:2" x14ac:dyDescent="0.3">
      <c r="A129">
        <v>31</v>
      </c>
      <c r="B129" s="3">
        <f t="shared" si="3"/>
        <v>961</v>
      </c>
    </row>
    <row r="130" spans="1:2" x14ac:dyDescent="0.3">
      <c r="A130">
        <v>47</v>
      </c>
      <c r="B130" s="3">
        <f t="shared" si="3"/>
        <v>2209</v>
      </c>
    </row>
    <row r="131" spans="1:2" x14ac:dyDescent="0.3">
      <c r="A131">
        <v>50</v>
      </c>
      <c r="B131" s="3">
        <f t="shared" si="3"/>
        <v>2500</v>
      </c>
    </row>
    <row r="132" spans="1:2" x14ac:dyDescent="0.3">
      <c r="A132">
        <v>37</v>
      </c>
      <c r="B132" s="3">
        <f t="shared" si="3"/>
        <v>1369</v>
      </c>
    </row>
    <row r="133" spans="1:2" x14ac:dyDescent="0.3">
      <c r="A133">
        <v>25</v>
      </c>
      <c r="B133" s="3">
        <f t="shared" ref="B133:B196" si="5">A133^2</f>
        <v>625</v>
      </c>
    </row>
    <row r="134" spans="1:2" x14ac:dyDescent="0.3">
      <c r="A134">
        <v>34</v>
      </c>
      <c r="B134" s="3">
        <f t="shared" si="5"/>
        <v>1156</v>
      </c>
    </row>
    <row r="135" spans="1:2" x14ac:dyDescent="0.3">
      <c r="A135">
        <v>31</v>
      </c>
      <c r="B135" s="3">
        <f t="shared" si="5"/>
        <v>961</v>
      </c>
    </row>
    <row r="136" spans="1:2" x14ac:dyDescent="0.3">
      <c r="A136">
        <v>26</v>
      </c>
      <c r="B136" s="3">
        <f t="shared" si="5"/>
        <v>676</v>
      </c>
    </row>
    <row r="137" spans="1:2" x14ac:dyDescent="0.3">
      <c r="A137">
        <v>19</v>
      </c>
      <c r="B137" s="3">
        <f t="shared" si="5"/>
        <v>361</v>
      </c>
    </row>
    <row r="138" spans="1:2" x14ac:dyDescent="0.3">
      <c r="A138">
        <v>35</v>
      </c>
      <c r="B138" s="3">
        <f t="shared" si="5"/>
        <v>1225</v>
      </c>
    </row>
    <row r="139" spans="1:2" x14ac:dyDescent="0.3">
      <c r="A139">
        <v>31</v>
      </c>
      <c r="B139" s="3">
        <f t="shared" si="5"/>
        <v>961</v>
      </c>
    </row>
    <row r="140" spans="1:2" x14ac:dyDescent="0.3">
      <c r="A140">
        <v>42</v>
      </c>
      <c r="B140" s="3">
        <f t="shared" si="5"/>
        <v>1764</v>
      </c>
    </row>
    <row r="141" spans="1:2" x14ac:dyDescent="0.3">
      <c r="A141">
        <v>37</v>
      </c>
      <c r="B141" s="3">
        <f t="shared" si="5"/>
        <v>1369</v>
      </c>
    </row>
    <row r="142" spans="1:2" x14ac:dyDescent="0.3">
      <c r="A142">
        <v>41</v>
      </c>
      <c r="B142" s="3">
        <f t="shared" si="5"/>
        <v>1681</v>
      </c>
    </row>
    <row r="143" spans="1:2" x14ac:dyDescent="0.3">
      <c r="A143">
        <v>25</v>
      </c>
      <c r="B143" s="3">
        <f t="shared" si="5"/>
        <v>625</v>
      </c>
    </row>
    <row r="144" spans="1:2" x14ac:dyDescent="0.3">
      <c r="A144">
        <v>38</v>
      </c>
      <c r="B144" s="3">
        <f t="shared" si="5"/>
        <v>1444</v>
      </c>
    </row>
    <row r="145" spans="1:2" x14ac:dyDescent="0.3">
      <c r="A145">
        <v>39</v>
      </c>
      <c r="B145" s="3">
        <f t="shared" si="5"/>
        <v>1521</v>
      </c>
    </row>
    <row r="146" spans="1:2" x14ac:dyDescent="0.3">
      <c r="A146">
        <v>37</v>
      </c>
      <c r="B146" s="3">
        <f t="shared" si="5"/>
        <v>1369</v>
      </c>
    </row>
    <row r="147" spans="1:2" x14ac:dyDescent="0.3">
      <c r="A147">
        <v>33</v>
      </c>
      <c r="B147" s="3">
        <f t="shared" si="5"/>
        <v>1089</v>
      </c>
    </row>
    <row r="148" spans="1:2" x14ac:dyDescent="0.3">
      <c r="A148">
        <v>12</v>
      </c>
      <c r="B148" s="3">
        <f t="shared" si="5"/>
        <v>144</v>
      </c>
    </row>
    <row r="149" spans="1:2" x14ac:dyDescent="0.3">
      <c r="A149">
        <v>30</v>
      </c>
      <c r="B149" s="3">
        <f t="shared" si="5"/>
        <v>900</v>
      </c>
    </row>
    <row r="150" spans="1:2" x14ac:dyDescent="0.3">
      <c r="A150">
        <v>36</v>
      </c>
      <c r="B150" s="3">
        <f t="shared" si="5"/>
        <v>1296</v>
      </c>
    </row>
    <row r="151" spans="1:2" x14ac:dyDescent="0.3">
      <c r="A151">
        <v>35</v>
      </c>
      <c r="B151" s="3">
        <f t="shared" si="5"/>
        <v>1225</v>
      </c>
    </row>
    <row r="152" spans="1:2" x14ac:dyDescent="0.3">
      <c r="A152">
        <v>36</v>
      </c>
      <c r="B152" s="3">
        <f t="shared" si="5"/>
        <v>1296</v>
      </c>
    </row>
    <row r="153" spans="1:2" x14ac:dyDescent="0.3">
      <c r="A153">
        <v>40</v>
      </c>
      <c r="B153" s="3">
        <f t="shared" si="5"/>
        <v>1600</v>
      </c>
    </row>
    <row r="154" spans="1:2" x14ac:dyDescent="0.3">
      <c r="A154">
        <v>38</v>
      </c>
      <c r="B154" s="3">
        <f t="shared" si="5"/>
        <v>1444</v>
      </c>
    </row>
    <row r="155" spans="1:2" x14ac:dyDescent="0.3">
      <c r="A155">
        <v>41</v>
      </c>
      <c r="B155" s="3">
        <f t="shared" si="5"/>
        <v>1681</v>
      </c>
    </row>
    <row r="156" spans="1:2" x14ac:dyDescent="0.3">
      <c r="A156">
        <v>51</v>
      </c>
      <c r="B156" s="3">
        <f t="shared" si="5"/>
        <v>2601</v>
      </c>
    </row>
    <row r="157" spans="1:2" x14ac:dyDescent="0.3">
      <c r="A157">
        <v>42</v>
      </c>
      <c r="B157" s="3">
        <f t="shared" si="5"/>
        <v>1764</v>
      </c>
    </row>
    <row r="158" spans="1:2" x14ac:dyDescent="0.3">
      <c r="A158">
        <v>49</v>
      </c>
      <c r="B158" s="3">
        <f t="shared" si="5"/>
        <v>2401</v>
      </c>
    </row>
    <row r="159" spans="1:2" x14ac:dyDescent="0.3">
      <c r="A159">
        <v>17</v>
      </c>
      <c r="B159" s="3">
        <f t="shared" si="5"/>
        <v>289</v>
      </c>
    </row>
    <row r="160" spans="1:2" x14ac:dyDescent="0.3">
      <c r="A160">
        <v>39</v>
      </c>
      <c r="B160" s="3">
        <f t="shared" si="5"/>
        <v>1521</v>
      </c>
    </row>
    <row r="161" spans="1:2" x14ac:dyDescent="0.3">
      <c r="A161">
        <v>37</v>
      </c>
      <c r="B161" s="3">
        <f t="shared" si="5"/>
        <v>1369</v>
      </c>
    </row>
    <row r="162" spans="1:2" x14ac:dyDescent="0.3">
      <c r="A162">
        <v>51</v>
      </c>
      <c r="B162" s="3">
        <f t="shared" si="5"/>
        <v>2601</v>
      </c>
    </row>
    <row r="163" spans="1:2" x14ac:dyDescent="0.3">
      <c r="A163">
        <v>38</v>
      </c>
      <c r="B163" s="3">
        <f t="shared" si="5"/>
        <v>1444</v>
      </c>
    </row>
    <row r="164" spans="1:2" x14ac:dyDescent="0.3">
      <c r="A164">
        <v>44</v>
      </c>
      <c r="B164" s="3">
        <f t="shared" si="5"/>
        <v>1936</v>
      </c>
    </row>
    <row r="165" spans="1:2" x14ac:dyDescent="0.3">
      <c r="A165">
        <v>32</v>
      </c>
      <c r="B165" s="3">
        <f t="shared" si="5"/>
        <v>1024</v>
      </c>
    </row>
    <row r="166" spans="1:2" x14ac:dyDescent="0.3">
      <c r="A166">
        <v>37</v>
      </c>
      <c r="B166" s="3">
        <f t="shared" si="5"/>
        <v>1369</v>
      </c>
    </row>
    <row r="167" spans="1:2" x14ac:dyDescent="0.3">
      <c r="A167">
        <v>41</v>
      </c>
      <c r="B167" s="3">
        <f t="shared" si="5"/>
        <v>1681</v>
      </c>
    </row>
    <row r="168" spans="1:2" x14ac:dyDescent="0.3">
      <c r="A168">
        <v>31</v>
      </c>
      <c r="B168" s="3">
        <f t="shared" si="5"/>
        <v>961</v>
      </c>
    </row>
    <row r="169" spans="1:2" x14ac:dyDescent="0.3">
      <c r="A169">
        <v>36</v>
      </c>
      <c r="B169" s="3">
        <f t="shared" si="5"/>
        <v>1296</v>
      </c>
    </row>
    <row r="170" spans="1:2" x14ac:dyDescent="0.3">
      <c r="A170">
        <v>32</v>
      </c>
      <c r="B170" s="3">
        <f t="shared" si="5"/>
        <v>1024</v>
      </c>
    </row>
    <row r="171" spans="1:2" x14ac:dyDescent="0.3">
      <c r="A171">
        <v>30</v>
      </c>
      <c r="B171" s="3">
        <f t="shared" si="5"/>
        <v>900</v>
      </c>
    </row>
    <row r="172" spans="1:2" x14ac:dyDescent="0.3">
      <c r="A172">
        <v>21</v>
      </c>
      <c r="B172" s="3">
        <f t="shared" si="5"/>
        <v>441</v>
      </c>
    </row>
    <row r="173" spans="1:2" x14ac:dyDescent="0.3">
      <c r="A173">
        <v>25</v>
      </c>
      <c r="B173" s="3">
        <f t="shared" si="5"/>
        <v>625</v>
      </c>
    </row>
    <row r="174" spans="1:2" x14ac:dyDescent="0.3">
      <c r="A174">
        <v>45</v>
      </c>
      <c r="B174" s="3">
        <f t="shared" si="5"/>
        <v>2025</v>
      </c>
    </row>
    <row r="175" spans="1:2" x14ac:dyDescent="0.3">
      <c r="A175">
        <v>40</v>
      </c>
      <c r="B175" s="3">
        <f t="shared" si="5"/>
        <v>1600</v>
      </c>
    </row>
    <row r="176" spans="1:2" x14ac:dyDescent="0.3">
      <c r="A176">
        <v>38</v>
      </c>
      <c r="B176" s="3">
        <f t="shared" si="5"/>
        <v>1444</v>
      </c>
    </row>
    <row r="177" spans="1:2" x14ac:dyDescent="0.3">
      <c r="A177">
        <v>37</v>
      </c>
      <c r="B177" s="3">
        <f t="shared" si="5"/>
        <v>1369</v>
      </c>
    </row>
    <row r="178" spans="1:2" x14ac:dyDescent="0.3">
      <c r="A178">
        <v>19</v>
      </c>
      <c r="B178" s="3">
        <f t="shared" si="5"/>
        <v>361</v>
      </c>
    </row>
    <row r="179" spans="1:2" x14ac:dyDescent="0.3">
      <c r="A179">
        <v>31</v>
      </c>
      <c r="B179" s="3">
        <f t="shared" si="5"/>
        <v>961</v>
      </c>
    </row>
    <row r="180" spans="1:2" x14ac:dyDescent="0.3">
      <c r="A180">
        <v>37</v>
      </c>
      <c r="B180" s="3">
        <f t="shared" si="5"/>
        <v>1369</v>
      </c>
    </row>
    <row r="181" spans="1:2" x14ac:dyDescent="0.3">
      <c r="A181">
        <v>31</v>
      </c>
      <c r="B181" s="3">
        <f t="shared" si="5"/>
        <v>961</v>
      </c>
    </row>
    <row r="182" spans="1:2" x14ac:dyDescent="0.3">
      <c r="A182">
        <v>45</v>
      </c>
      <c r="B182" s="3">
        <f t="shared" si="5"/>
        <v>2025</v>
      </c>
    </row>
    <row r="183" spans="1:2" x14ac:dyDescent="0.3">
      <c r="A183">
        <v>39</v>
      </c>
      <c r="B183" s="3">
        <f t="shared" si="5"/>
        <v>1521</v>
      </c>
    </row>
    <row r="184" spans="1:2" x14ac:dyDescent="0.3">
      <c r="A184">
        <v>34</v>
      </c>
      <c r="B184" s="3">
        <f t="shared" si="5"/>
        <v>1156</v>
      </c>
    </row>
    <row r="185" spans="1:2" x14ac:dyDescent="0.3">
      <c r="A185">
        <v>28</v>
      </c>
      <c r="B185" s="3">
        <f t="shared" si="5"/>
        <v>784</v>
      </c>
    </row>
    <row r="186" spans="1:2" x14ac:dyDescent="0.3">
      <c r="A186">
        <v>34</v>
      </c>
      <c r="B186" s="3">
        <f t="shared" si="5"/>
        <v>1156</v>
      </c>
    </row>
    <row r="187" spans="1:2" x14ac:dyDescent="0.3">
      <c r="A187">
        <v>22</v>
      </c>
      <c r="B187" s="3">
        <f t="shared" si="5"/>
        <v>484</v>
      </c>
    </row>
    <row r="188" spans="1:2" x14ac:dyDescent="0.3">
      <c r="A188">
        <v>31</v>
      </c>
      <c r="B188" s="3">
        <f t="shared" si="5"/>
        <v>961</v>
      </c>
    </row>
    <row r="189" spans="1:2" x14ac:dyDescent="0.3">
      <c r="A189">
        <v>39</v>
      </c>
      <c r="B189" s="3">
        <f t="shared" si="5"/>
        <v>1521</v>
      </c>
    </row>
    <row r="190" spans="1:2" x14ac:dyDescent="0.3">
      <c r="A190">
        <v>47</v>
      </c>
      <c r="B190" s="3">
        <f t="shared" si="5"/>
        <v>2209</v>
      </c>
    </row>
    <row r="191" spans="1:2" x14ac:dyDescent="0.3">
      <c r="A191">
        <v>30</v>
      </c>
      <c r="B191" s="3">
        <f t="shared" si="5"/>
        <v>900</v>
      </c>
    </row>
    <row r="192" spans="1:2" x14ac:dyDescent="0.3">
      <c r="A192">
        <v>45</v>
      </c>
      <c r="B192" s="3">
        <f t="shared" si="5"/>
        <v>2025</v>
      </c>
    </row>
    <row r="193" spans="1:2" x14ac:dyDescent="0.3">
      <c r="A193">
        <v>42</v>
      </c>
      <c r="B193" s="3">
        <f t="shared" si="5"/>
        <v>1764</v>
      </c>
    </row>
    <row r="194" spans="1:2" x14ac:dyDescent="0.3">
      <c r="A194">
        <v>30</v>
      </c>
      <c r="B194" s="3">
        <f t="shared" si="5"/>
        <v>900</v>
      </c>
    </row>
    <row r="195" spans="1:2" x14ac:dyDescent="0.3">
      <c r="A195">
        <v>30</v>
      </c>
      <c r="B195" s="3">
        <f t="shared" si="5"/>
        <v>900</v>
      </c>
    </row>
    <row r="196" spans="1:2" x14ac:dyDescent="0.3">
      <c r="A196">
        <v>41</v>
      </c>
      <c r="B196" s="3">
        <f t="shared" si="5"/>
        <v>1681</v>
      </c>
    </row>
    <row r="197" spans="1:2" x14ac:dyDescent="0.3">
      <c r="A197">
        <v>35</v>
      </c>
      <c r="B197" s="3">
        <f t="shared" ref="B197:B222" si="6">A197^2</f>
        <v>1225</v>
      </c>
    </row>
    <row r="198" spans="1:2" x14ac:dyDescent="0.3">
      <c r="A198">
        <v>32</v>
      </c>
      <c r="B198" s="3">
        <f t="shared" si="6"/>
        <v>1024</v>
      </c>
    </row>
    <row r="199" spans="1:2" x14ac:dyDescent="0.3">
      <c r="A199">
        <v>18</v>
      </c>
      <c r="B199" s="3">
        <f t="shared" si="6"/>
        <v>324</v>
      </c>
    </row>
    <row r="200" spans="1:2" x14ac:dyDescent="0.3">
      <c r="A200">
        <v>34</v>
      </c>
      <c r="B200" s="3">
        <f t="shared" si="6"/>
        <v>1156</v>
      </c>
    </row>
    <row r="201" spans="1:2" x14ac:dyDescent="0.3">
      <c r="A201">
        <v>35</v>
      </c>
      <c r="B201" s="3">
        <f t="shared" si="6"/>
        <v>1225</v>
      </c>
    </row>
    <row r="202" spans="1:2" x14ac:dyDescent="0.3">
      <c r="A202">
        <v>32</v>
      </c>
      <c r="B202" s="3">
        <f t="shared" si="6"/>
        <v>1024</v>
      </c>
    </row>
    <row r="203" spans="1:2" x14ac:dyDescent="0.3">
      <c r="A203">
        <v>36</v>
      </c>
      <c r="B203" s="3">
        <f t="shared" si="6"/>
        <v>1296</v>
      </c>
    </row>
    <row r="204" spans="1:2" x14ac:dyDescent="0.3">
      <c r="A204">
        <v>38</v>
      </c>
      <c r="B204" s="3">
        <f t="shared" si="6"/>
        <v>1444</v>
      </c>
    </row>
    <row r="205" spans="1:2" x14ac:dyDescent="0.3">
      <c r="A205">
        <v>22</v>
      </c>
      <c r="B205" s="3">
        <f t="shared" si="6"/>
        <v>484</v>
      </c>
    </row>
    <row r="206" spans="1:2" x14ac:dyDescent="0.3">
      <c r="A206">
        <v>45</v>
      </c>
      <c r="B206" s="3">
        <f t="shared" si="6"/>
        <v>2025</v>
      </c>
    </row>
    <row r="207" spans="1:2" x14ac:dyDescent="0.3">
      <c r="A207">
        <v>40</v>
      </c>
      <c r="B207" s="3">
        <f t="shared" si="6"/>
        <v>1600</v>
      </c>
    </row>
    <row r="208" spans="1:2" x14ac:dyDescent="0.3">
      <c r="A208">
        <v>36</v>
      </c>
      <c r="B208" s="3">
        <f t="shared" si="6"/>
        <v>1296</v>
      </c>
    </row>
    <row r="209" spans="1:2" x14ac:dyDescent="0.3">
      <c r="A209">
        <v>25</v>
      </c>
      <c r="B209" s="3">
        <f t="shared" si="6"/>
        <v>625</v>
      </c>
    </row>
    <row r="210" spans="1:2" x14ac:dyDescent="0.3">
      <c r="A210">
        <v>38</v>
      </c>
      <c r="B210" s="3">
        <f t="shared" si="6"/>
        <v>1444</v>
      </c>
    </row>
    <row r="211" spans="1:2" x14ac:dyDescent="0.3">
      <c r="A211">
        <v>36</v>
      </c>
      <c r="B211" s="3">
        <f t="shared" si="6"/>
        <v>1296</v>
      </c>
    </row>
    <row r="212" spans="1:2" x14ac:dyDescent="0.3">
      <c r="A212">
        <v>38</v>
      </c>
      <c r="B212" s="3">
        <f t="shared" si="6"/>
        <v>1444</v>
      </c>
    </row>
    <row r="213" spans="1:2" x14ac:dyDescent="0.3">
      <c r="A213">
        <v>18</v>
      </c>
      <c r="B213" s="3">
        <f t="shared" si="6"/>
        <v>324</v>
      </c>
    </row>
    <row r="214" spans="1:2" x14ac:dyDescent="0.3">
      <c r="A214">
        <v>24</v>
      </c>
      <c r="B214" s="3">
        <f t="shared" si="6"/>
        <v>576</v>
      </c>
    </row>
    <row r="215" spans="1:2" x14ac:dyDescent="0.3">
      <c r="A215">
        <v>26</v>
      </c>
      <c r="B215" s="3">
        <f t="shared" si="6"/>
        <v>676</v>
      </c>
    </row>
    <row r="216" spans="1:2" x14ac:dyDescent="0.3">
      <c r="A216">
        <v>25</v>
      </c>
      <c r="B216" s="3">
        <f t="shared" si="6"/>
        <v>625</v>
      </c>
    </row>
    <row r="217" spans="1:2" x14ac:dyDescent="0.3">
      <c r="A217">
        <v>40</v>
      </c>
      <c r="B217" s="3">
        <f t="shared" si="6"/>
        <v>1600</v>
      </c>
    </row>
    <row r="218" spans="1:2" x14ac:dyDescent="0.3">
      <c r="A218">
        <v>41</v>
      </c>
      <c r="B218" s="3">
        <f t="shared" si="6"/>
        <v>1681</v>
      </c>
    </row>
    <row r="219" spans="1:2" x14ac:dyDescent="0.3">
      <c r="A219">
        <v>13</v>
      </c>
      <c r="B219" s="3">
        <f t="shared" si="6"/>
        <v>169</v>
      </c>
    </row>
    <row r="220" spans="1:2" x14ac:dyDescent="0.3">
      <c r="A220">
        <v>10</v>
      </c>
      <c r="B220" s="3">
        <f t="shared" si="6"/>
        <v>100</v>
      </c>
    </row>
    <row r="221" spans="1:2" x14ac:dyDescent="0.3">
      <c r="A221">
        <v>30</v>
      </c>
      <c r="B221" s="3">
        <f t="shared" si="6"/>
        <v>900</v>
      </c>
    </row>
    <row r="222" spans="1:2" x14ac:dyDescent="0.3">
      <c r="A222">
        <v>12</v>
      </c>
      <c r="B222" s="3">
        <f t="shared" si="6"/>
        <v>144</v>
      </c>
    </row>
    <row r="223" spans="1:2" x14ac:dyDescent="0.3">
      <c r="A223">
        <v>38</v>
      </c>
    </row>
    <row r="224" spans="1:2" x14ac:dyDescent="0.3">
      <c r="A224">
        <v>35</v>
      </c>
    </row>
    <row r="225" spans="1:1" x14ac:dyDescent="0.3">
      <c r="A225">
        <v>30</v>
      </c>
    </row>
    <row r="226" spans="1:1" x14ac:dyDescent="0.3">
      <c r="A226">
        <v>34</v>
      </c>
    </row>
    <row r="227" spans="1:1" x14ac:dyDescent="0.3">
      <c r="A227">
        <v>12</v>
      </c>
    </row>
    <row r="228" spans="1:1" x14ac:dyDescent="0.3">
      <c r="A228">
        <v>26</v>
      </c>
    </row>
    <row r="229" spans="1:1" x14ac:dyDescent="0.3">
      <c r="A229">
        <v>10</v>
      </c>
    </row>
    <row r="230" spans="1:1" x14ac:dyDescent="0.3">
      <c r="A230">
        <v>10</v>
      </c>
    </row>
    <row r="231" spans="1:1" x14ac:dyDescent="0.3">
      <c r="A231">
        <v>16</v>
      </c>
    </row>
    <row r="232" spans="1:1" x14ac:dyDescent="0.3">
      <c r="A232">
        <v>28</v>
      </c>
    </row>
    <row r="233" spans="1:1" x14ac:dyDescent="0.3">
      <c r="A233">
        <v>45</v>
      </c>
    </row>
    <row r="234" spans="1:1" x14ac:dyDescent="0.3">
      <c r="A234">
        <v>26</v>
      </c>
    </row>
    <row r="235" spans="1:1" x14ac:dyDescent="0.3">
      <c r="A235">
        <v>38</v>
      </c>
    </row>
    <row r="236" spans="1:1" x14ac:dyDescent="0.3">
      <c r="A236">
        <v>23</v>
      </c>
    </row>
    <row r="237" spans="1:1" x14ac:dyDescent="0.3">
      <c r="A237">
        <v>26</v>
      </c>
    </row>
    <row r="238" spans="1:1" x14ac:dyDescent="0.3">
      <c r="A238">
        <v>35</v>
      </c>
    </row>
    <row r="239" spans="1:1" x14ac:dyDescent="0.3">
      <c r="A239">
        <v>27</v>
      </c>
    </row>
    <row r="240" spans="1:1" x14ac:dyDescent="0.3">
      <c r="A240">
        <v>23</v>
      </c>
    </row>
    <row r="241" spans="1:1" x14ac:dyDescent="0.3">
      <c r="A241">
        <v>11</v>
      </c>
    </row>
    <row r="242" spans="1:1" x14ac:dyDescent="0.3">
      <c r="A242">
        <v>26</v>
      </c>
    </row>
    <row r="243" spans="1:1" x14ac:dyDescent="0.3">
      <c r="A243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91"/>
  <sheetViews>
    <sheetView workbookViewId="0">
      <selection activeCell="F7" sqref="F7"/>
    </sheetView>
  </sheetViews>
  <sheetFormatPr defaultRowHeight="14.4" x14ac:dyDescent="0.3"/>
  <cols>
    <col min="2" max="2" width="8.77734375" style="3"/>
    <col min="4" max="4" width="9.21875" style="3" customWidth="1"/>
    <col min="11" max="11" width="11.21875" customWidth="1"/>
  </cols>
  <sheetData>
    <row r="1" spans="1:22" x14ac:dyDescent="0.3">
      <c r="A1" t="s">
        <v>3</v>
      </c>
    </row>
    <row r="3" spans="1:22" x14ac:dyDescent="0.3">
      <c r="A3" t="s">
        <v>6</v>
      </c>
      <c r="B3" s="3" t="s">
        <v>23</v>
      </c>
      <c r="C3" t="s">
        <v>5</v>
      </c>
      <c r="D3" s="3" t="s">
        <v>24</v>
      </c>
    </row>
    <row r="4" spans="1:22" x14ac:dyDescent="0.3">
      <c r="A4">
        <v>10</v>
      </c>
      <c r="B4" s="3">
        <f>A4^2</f>
        <v>100</v>
      </c>
      <c r="C4">
        <v>54</v>
      </c>
      <c r="D4" s="3">
        <f>C4^2</f>
        <v>2916</v>
      </c>
    </row>
    <row r="5" spans="1:22" x14ac:dyDescent="0.3">
      <c r="A5">
        <v>12</v>
      </c>
      <c r="B5" s="3">
        <f t="shared" ref="B5:B64" si="0">A5^2</f>
        <v>144</v>
      </c>
      <c r="C5">
        <v>51</v>
      </c>
      <c r="D5" s="3">
        <f t="shared" ref="D5:D68" si="1">C5^2</f>
        <v>2601</v>
      </c>
      <c r="E5" t="s">
        <v>7</v>
      </c>
      <c r="F5" t="s">
        <v>9</v>
      </c>
      <c r="G5" t="s">
        <v>10</v>
      </c>
      <c r="H5" t="s">
        <v>11</v>
      </c>
      <c r="I5" t="s">
        <v>12</v>
      </c>
      <c r="J5" t="s">
        <v>18</v>
      </c>
      <c r="K5" s="3" t="s">
        <v>19</v>
      </c>
      <c r="L5" t="s">
        <v>15</v>
      </c>
    </row>
    <row r="6" spans="1:22" x14ac:dyDescent="0.3">
      <c r="A6">
        <v>14</v>
      </c>
      <c r="B6" s="3">
        <f t="shared" si="0"/>
        <v>196</v>
      </c>
      <c r="C6">
        <v>48</v>
      </c>
      <c r="D6" s="3">
        <f t="shared" si="1"/>
        <v>2304</v>
      </c>
      <c r="F6">
        <f>AVERAGE(A:A)</f>
        <v>31.557377049180328</v>
      </c>
      <c r="G6">
        <f>MEDIAN(A:A)</f>
        <v>32</v>
      </c>
      <c r="H6">
        <f>STDEV(A:A)</f>
        <v>9.5263224631612786</v>
      </c>
      <c r="I6">
        <f>COUNT(A:A)</f>
        <v>61</v>
      </c>
      <c r="J6">
        <f>SUM(A:A)</f>
        <v>1925</v>
      </c>
      <c r="K6" s="3">
        <f>SUM(B:B)</f>
        <v>66193</v>
      </c>
      <c r="L6">
        <f>(K6-((J6^2)/I6))/(I6-1)</f>
        <v>90.750819672131186</v>
      </c>
    </row>
    <row r="7" spans="1:22" x14ac:dyDescent="0.3">
      <c r="A7">
        <v>24</v>
      </c>
      <c r="B7" s="3">
        <f t="shared" si="0"/>
        <v>576</v>
      </c>
      <c r="C7">
        <v>45</v>
      </c>
      <c r="D7" s="3">
        <f t="shared" si="1"/>
        <v>2025</v>
      </c>
      <c r="K7" s="3"/>
    </row>
    <row r="8" spans="1:22" x14ac:dyDescent="0.3">
      <c r="A8">
        <v>10</v>
      </c>
      <c r="B8" s="3">
        <f t="shared" si="0"/>
        <v>100</v>
      </c>
      <c r="C8">
        <v>46</v>
      </c>
      <c r="D8" s="3">
        <f t="shared" si="1"/>
        <v>2116</v>
      </c>
      <c r="K8" s="3"/>
    </row>
    <row r="9" spans="1:22" x14ac:dyDescent="0.3">
      <c r="A9">
        <v>16</v>
      </c>
      <c r="B9" s="3">
        <f t="shared" si="0"/>
        <v>256</v>
      </c>
      <c r="C9">
        <v>45</v>
      </c>
      <c r="D9" s="3">
        <f t="shared" si="1"/>
        <v>2025</v>
      </c>
      <c r="J9" s="1"/>
      <c r="K9" s="3"/>
    </row>
    <row r="10" spans="1:22" x14ac:dyDescent="0.3">
      <c r="A10">
        <v>26</v>
      </c>
      <c r="B10" s="3">
        <f t="shared" si="0"/>
        <v>676</v>
      </c>
      <c r="C10">
        <v>46</v>
      </c>
      <c r="D10" s="3">
        <f t="shared" si="1"/>
        <v>2116</v>
      </c>
      <c r="J10" s="1"/>
      <c r="K10" s="3"/>
    </row>
    <row r="11" spans="1:22" x14ac:dyDescent="0.3">
      <c r="A11">
        <v>22</v>
      </c>
      <c r="B11" s="3">
        <f t="shared" si="0"/>
        <v>484</v>
      </c>
      <c r="C11">
        <v>45</v>
      </c>
      <c r="D11" s="3">
        <f t="shared" si="1"/>
        <v>2025</v>
      </c>
      <c r="E11" t="s">
        <v>8</v>
      </c>
      <c r="F11" t="s">
        <v>9</v>
      </c>
      <c r="G11" t="s">
        <v>10</v>
      </c>
      <c r="H11" t="s">
        <v>11</v>
      </c>
      <c r="I11" t="s">
        <v>12</v>
      </c>
      <c r="J11" t="s">
        <v>20</v>
      </c>
      <c r="K11" s="3" t="s">
        <v>21</v>
      </c>
      <c r="L11" t="s">
        <v>15</v>
      </c>
      <c r="T11" t="s">
        <v>43</v>
      </c>
    </row>
    <row r="12" spans="1:22" ht="15" thickBot="1" x14ac:dyDescent="0.35">
      <c r="A12">
        <v>28</v>
      </c>
      <c r="B12" s="3">
        <f t="shared" si="0"/>
        <v>784</v>
      </c>
      <c r="C12">
        <v>56</v>
      </c>
      <c r="D12" s="3">
        <f t="shared" si="1"/>
        <v>3136</v>
      </c>
      <c r="F12">
        <f>AVERAGE(C:C)</f>
        <v>41.704545454545453</v>
      </c>
      <c r="G12">
        <f>MEDIAN(C:C)</f>
        <v>44</v>
      </c>
      <c r="H12">
        <f>STDEV(C:C)</f>
        <v>9.0708058810253132</v>
      </c>
      <c r="I12">
        <f>COUNT(C:C)</f>
        <v>88</v>
      </c>
      <c r="J12" s="1">
        <f>SUM(C:C)</f>
        <v>3670</v>
      </c>
      <c r="K12" s="3">
        <f>SUM(D:D)</f>
        <v>160214</v>
      </c>
      <c r="L12">
        <f>(K12-((J12^2)/I12))/(I12-1)</f>
        <v>82.279519331243407</v>
      </c>
    </row>
    <row r="13" spans="1:22" x14ac:dyDescent="0.3">
      <c r="A13">
        <v>32</v>
      </c>
      <c r="B13" s="3">
        <f t="shared" si="0"/>
        <v>1024</v>
      </c>
      <c r="C13">
        <v>50</v>
      </c>
      <c r="D13" s="3">
        <f t="shared" si="1"/>
        <v>2500</v>
      </c>
      <c r="J13" t="s">
        <v>26</v>
      </c>
      <c r="K13">
        <f>I9+I3-2</f>
        <v>-2</v>
      </c>
      <c r="T13" s="6"/>
      <c r="U13" s="6" t="s">
        <v>35</v>
      </c>
      <c r="V13" s="6" t="s">
        <v>36</v>
      </c>
    </row>
    <row r="14" spans="1:22" x14ac:dyDescent="0.3">
      <c r="A14">
        <v>36</v>
      </c>
      <c r="B14" s="3">
        <f t="shared" si="0"/>
        <v>1296</v>
      </c>
      <c r="C14">
        <v>55</v>
      </c>
      <c r="D14" s="3">
        <f t="shared" si="1"/>
        <v>3025</v>
      </c>
      <c r="G14" s="1"/>
      <c r="H14" s="1"/>
      <c r="I14" s="1"/>
      <c r="K14" s="3"/>
      <c r="T14" t="s">
        <v>37</v>
      </c>
      <c r="U14">
        <v>31.557377049180328</v>
      </c>
      <c r="V14">
        <v>41.736263736263737</v>
      </c>
    </row>
    <row r="15" spans="1:22" x14ac:dyDescent="0.3">
      <c r="A15">
        <v>26</v>
      </c>
      <c r="B15" s="3">
        <f t="shared" si="0"/>
        <v>676</v>
      </c>
      <c r="C15">
        <v>55</v>
      </c>
      <c r="D15" s="3">
        <f t="shared" si="1"/>
        <v>3025</v>
      </c>
      <c r="G15" s="2"/>
      <c r="H15" s="2"/>
      <c r="I15" s="2"/>
      <c r="J15" t="s">
        <v>22</v>
      </c>
      <c r="K15">
        <f>(F6-F12)/(SQRT((((I6-1)*(L6)+(I12-1)*(L12))/(I12+I6-2))*(1/I6+1/I12)))</f>
        <v>-6.5776893257822815</v>
      </c>
      <c r="T15" t="s">
        <v>15</v>
      </c>
      <c r="U15">
        <v>90.750819672131186</v>
      </c>
      <c r="V15">
        <v>80.507448107448155</v>
      </c>
    </row>
    <row r="16" spans="1:22" x14ac:dyDescent="0.3">
      <c r="A16">
        <v>28</v>
      </c>
      <c r="B16" s="3">
        <f t="shared" si="0"/>
        <v>784</v>
      </c>
      <c r="C16">
        <v>56</v>
      </c>
      <c r="D16" s="3">
        <f t="shared" si="1"/>
        <v>3136</v>
      </c>
      <c r="H16" s="1"/>
      <c r="I16" s="1"/>
      <c r="J16" t="s">
        <v>26</v>
      </c>
      <c r="K16">
        <f>I12+I6-2</f>
        <v>147</v>
      </c>
      <c r="L16" s="1"/>
      <c r="T16" t="s">
        <v>38</v>
      </c>
      <c r="U16">
        <v>61</v>
      </c>
      <c r="V16">
        <v>91</v>
      </c>
    </row>
    <row r="17" spans="1:22" x14ac:dyDescent="0.3">
      <c r="A17">
        <v>20</v>
      </c>
      <c r="B17" s="3">
        <f t="shared" si="0"/>
        <v>400</v>
      </c>
      <c r="C17">
        <v>52</v>
      </c>
      <c r="D17" s="3">
        <f t="shared" si="1"/>
        <v>2704</v>
      </c>
      <c r="H17" s="1"/>
      <c r="I17" s="1"/>
      <c r="J17" s="1" t="s">
        <v>27</v>
      </c>
      <c r="K17">
        <v>2.5760000000000001</v>
      </c>
      <c r="L17" s="1"/>
      <c r="M17" t="s">
        <v>30</v>
      </c>
      <c r="T17" t="s">
        <v>44</v>
      </c>
      <c r="U17">
        <v>84.604796733321365</v>
      </c>
    </row>
    <row r="18" spans="1:22" x14ac:dyDescent="0.3">
      <c r="A18">
        <v>37</v>
      </c>
      <c r="B18" s="3">
        <f t="shared" si="0"/>
        <v>1369</v>
      </c>
      <c r="C18">
        <v>50</v>
      </c>
      <c r="D18" s="3">
        <f t="shared" si="1"/>
        <v>2500</v>
      </c>
      <c r="H18" s="1"/>
      <c r="I18" s="1"/>
      <c r="J18" s="1"/>
      <c r="K18" s="1"/>
      <c r="L18" s="1"/>
      <c r="T18" t="s">
        <v>45</v>
      </c>
      <c r="U18">
        <v>0</v>
      </c>
    </row>
    <row r="19" spans="1:22" x14ac:dyDescent="0.3">
      <c r="A19">
        <v>29</v>
      </c>
      <c r="B19" s="3">
        <f t="shared" si="0"/>
        <v>841</v>
      </c>
      <c r="C19">
        <v>50</v>
      </c>
      <c r="D19" s="3">
        <f t="shared" si="1"/>
        <v>2500</v>
      </c>
      <c r="H19" s="1"/>
      <c r="I19" s="1"/>
      <c r="J19" s="1"/>
      <c r="K19" s="1"/>
      <c r="L19" s="1"/>
      <c r="T19" t="s">
        <v>39</v>
      </c>
      <c r="U19">
        <v>150</v>
      </c>
    </row>
    <row r="20" spans="1:22" x14ac:dyDescent="0.3">
      <c r="A20">
        <v>28</v>
      </c>
      <c r="B20" s="3">
        <f t="shared" si="0"/>
        <v>784</v>
      </c>
      <c r="C20">
        <v>54</v>
      </c>
      <c r="D20" s="3">
        <f t="shared" si="1"/>
        <v>2916</v>
      </c>
      <c r="T20" t="s">
        <v>46</v>
      </c>
      <c r="U20">
        <v>-6.6875432889265829</v>
      </c>
    </row>
    <row r="21" spans="1:22" x14ac:dyDescent="0.3">
      <c r="A21">
        <v>32</v>
      </c>
      <c r="B21" s="3">
        <f t="shared" si="0"/>
        <v>1024</v>
      </c>
      <c r="C21">
        <v>48</v>
      </c>
      <c r="D21" s="3">
        <f t="shared" si="1"/>
        <v>2304</v>
      </c>
      <c r="T21" t="s">
        <v>47</v>
      </c>
      <c r="U21">
        <v>2.103698610241054E-10</v>
      </c>
    </row>
    <row r="22" spans="1:22" x14ac:dyDescent="0.3">
      <c r="A22">
        <v>31</v>
      </c>
      <c r="B22" s="3">
        <f t="shared" si="0"/>
        <v>961</v>
      </c>
      <c r="C22">
        <v>55</v>
      </c>
      <c r="D22" s="3">
        <f t="shared" si="1"/>
        <v>3025</v>
      </c>
      <c r="T22" t="s">
        <v>48</v>
      </c>
      <c r="U22">
        <v>1.6550755001871769</v>
      </c>
    </row>
    <row r="23" spans="1:22" x14ac:dyDescent="0.3">
      <c r="A23">
        <v>22</v>
      </c>
      <c r="B23" s="3">
        <f t="shared" si="0"/>
        <v>484</v>
      </c>
      <c r="C23">
        <v>50</v>
      </c>
      <c r="D23" s="3">
        <f t="shared" si="1"/>
        <v>2500</v>
      </c>
      <c r="T23" t="s">
        <v>49</v>
      </c>
      <c r="U23">
        <v>4.2073972204821079E-10</v>
      </c>
    </row>
    <row r="24" spans="1:22" ht="15" thickBot="1" x14ac:dyDescent="0.35">
      <c r="A24">
        <v>41</v>
      </c>
      <c r="B24" s="3">
        <f t="shared" si="0"/>
        <v>1681</v>
      </c>
      <c r="C24">
        <v>48</v>
      </c>
      <c r="D24" s="3">
        <f t="shared" si="1"/>
        <v>2304</v>
      </c>
      <c r="T24" s="5" t="s">
        <v>50</v>
      </c>
      <c r="U24" s="5">
        <v>1.9759053308966197</v>
      </c>
      <c r="V24" s="5"/>
    </row>
    <row r="25" spans="1:22" x14ac:dyDescent="0.3">
      <c r="A25">
        <v>32</v>
      </c>
      <c r="B25" s="3">
        <f t="shared" si="0"/>
        <v>1024</v>
      </c>
      <c r="C25">
        <v>41</v>
      </c>
      <c r="D25" s="3">
        <f t="shared" si="1"/>
        <v>1681</v>
      </c>
    </row>
    <row r="26" spans="1:22" x14ac:dyDescent="0.3">
      <c r="A26">
        <v>35</v>
      </c>
      <c r="B26" s="3">
        <f t="shared" si="0"/>
        <v>1225</v>
      </c>
      <c r="C26">
        <v>33</v>
      </c>
      <c r="D26" s="3">
        <f t="shared" si="1"/>
        <v>1089</v>
      </c>
    </row>
    <row r="27" spans="1:22" x14ac:dyDescent="0.3">
      <c r="A27">
        <v>35</v>
      </c>
      <c r="B27" s="3">
        <f t="shared" si="0"/>
        <v>1225</v>
      </c>
      <c r="C27">
        <v>39</v>
      </c>
      <c r="D27" s="3">
        <f t="shared" si="1"/>
        <v>1521</v>
      </c>
      <c r="L27">
        <f>L6/L12</f>
        <v>1.1029575817863466</v>
      </c>
      <c r="N27" t="s">
        <v>32</v>
      </c>
    </row>
    <row r="28" spans="1:22" x14ac:dyDescent="0.3">
      <c r="A28">
        <v>27</v>
      </c>
      <c r="B28" s="3">
        <f t="shared" si="0"/>
        <v>729</v>
      </c>
      <c r="C28">
        <v>43</v>
      </c>
      <c r="D28" s="3">
        <f t="shared" si="1"/>
        <v>1849</v>
      </c>
    </row>
    <row r="29" spans="1:22" x14ac:dyDescent="0.3">
      <c r="A29">
        <v>38</v>
      </c>
      <c r="B29" s="3">
        <f t="shared" si="0"/>
        <v>1444</v>
      </c>
      <c r="C29">
        <v>41</v>
      </c>
      <c r="D29" s="3">
        <f t="shared" si="1"/>
        <v>1681</v>
      </c>
    </row>
    <row r="30" spans="1:22" x14ac:dyDescent="0.3">
      <c r="A30">
        <v>36</v>
      </c>
      <c r="B30" s="3">
        <f t="shared" si="0"/>
        <v>1296</v>
      </c>
      <c r="C30">
        <v>41</v>
      </c>
      <c r="D30" s="3">
        <f t="shared" si="1"/>
        <v>1681</v>
      </c>
      <c r="L30" t="s">
        <v>34</v>
      </c>
    </row>
    <row r="31" spans="1:22" ht="15" thickBot="1" x14ac:dyDescent="0.35">
      <c r="A31">
        <v>40</v>
      </c>
      <c r="B31" s="3">
        <f t="shared" si="0"/>
        <v>1600</v>
      </c>
      <c r="C31">
        <v>51</v>
      </c>
      <c r="D31" s="3">
        <f t="shared" si="1"/>
        <v>2601</v>
      </c>
    </row>
    <row r="32" spans="1:22" x14ac:dyDescent="0.3">
      <c r="A32">
        <v>12</v>
      </c>
      <c r="B32" s="3">
        <f t="shared" si="0"/>
        <v>144</v>
      </c>
      <c r="C32">
        <v>24</v>
      </c>
      <c r="D32" s="3">
        <f t="shared" si="1"/>
        <v>576</v>
      </c>
      <c r="L32" s="6"/>
      <c r="M32" s="6" t="s">
        <v>35</v>
      </c>
      <c r="N32" s="6" t="s">
        <v>36</v>
      </c>
    </row>
    <row r="33" spans="1:14" x14ac:dyDescent="0.3">
      <c r="A33">
        <v>28</v>
      </c>
      <c r="B33" s="3">
        <f t="shared" si="0"/>
        <v>784</v>
      </c>
      <c r="C33">
        <v>22</v>
      </c>
      <c r="D33" s="3">
        <f t="shared" si="1"/>
        <v>484</v>
      </c>
      <c r="L33" t="s">
        <v>37</v>
      </c>
      <c r="M33">
        <v>31.557377049180328</v>
      </c>
      <c r="N33">
        <v>41.736263736263737</v>
      </c>
    </row>
    <row r="34" spans="1:14" x14ac:dyDescent="0.3">
      <c r="A34">
        <v>35</v>
      </c>
      <c r="B34" s="3">
        <f t="shared" si="0"/>
        <v>1225</v>
      </c>
      <c r="C34">
        <v>48</v>
      </c>
      <c r="D34" s="3">
        <f t="shared" si="1"/>
        <v>2304</v>
      </c>
      <c r="L34" t="s">
        <v>15</v>
      </c>
      <c r="M34">
        <v>90.750819672131186</v>
      </c>
      <c r="N34">
        <v>80.507448107448155</v>
      </c>
    </row>
    <row r="35" spans="1:14" x14ac:dyDescent="0.3">
      <c r="A35">
        <v>25</v>
      </c>
      <c r="B35" s="3">
        <f t="shared" si="0"/>
        <v>625</v>
      </c>
      <c r="C35">
        <v>30</v>
      </c>
      <c r="D35" s="3">
        <f t="shared" si="1"/>
        <v>900</v>
      </c>
      <c r="L35" t="s">
        <v>38</v>
      </c>
      <c r="M35">
        <v>61</v>
      </c>
      <c r="N35">
        <v>91</v>
      </c>
    </row>
    <row r="36" spans="1:14" x14ac:dyDescent="0.3">
      <c r="A36">
        <v>27</v>
      </c>
      <c r="B36" s="3">
        <f t="shared" si="0"/>
        <v>729</v>
      </c>
      <c r="C36">
        <v>32</v>
      </c>
      <c r="D36" s="3">
        <f t="shared" si="1"/>
        <v>1024</v>
      </c>
      <c r="L36" t="s">
        <v>39</v>
      </c>
      <c r="M36">
        <v>60</v>
      </c>
      <c r="N36">
        <v>90</v>
      </c>
    </row>
    <row r="37" spans="1:14" x14ac:dyDescent="0.3">
      <c r="A37">
        <v>24</v>
      </c>
      <c r="B37" s="3">
        <f t="shared" si="0"/>
        <v>576</v>
      </c>
      <c r="C37">
        <v>42</v>
      </c>
      <c r="D37" s="3">
        <f t="shared" si="1"/>
        <v>1764</v>
      </c>
      <c r="L37" t="s">
        <v>40</v>
      </c>
      <c r="M37">
        <v>1.1272350795545258</v>
      </c>
    </row>
    <row r="38" spans="1:14" x14ac:dyDescent="0.3">
      <c r="A38">
        <v>38</v>
      </c>
      <c r="B38" s="3">
        <f t="shared" si="0"/>
        <v>1444</v>
      </c>
      <c r="C38">
        <v>38</v>
      </c>
      <c r="D38" s="3">
        <f t="shared" si="1"/>
        <v>1444</v>
      </c>
      <c r="L38" t="s">
        <v>41</v>
      </c>
      <c r="M38">
        <v>0.30012703232143034</v>
      </c>
    </row>
    <row r="39" spans="1:14" ht="15" thickBot="1" x14ac:dyDescent="0.35">
      <c r="A39">
        <v>25</v>
      </c>
      <c r="B39" s="3">
        <f t="shared" si="0"/>
        <v>625</v>
      </c>
      <c r="C39">
        <v>42</v>
      </c>
      <c r="D39" s="3">
        <f t="shared" si="1"/>
        <v>1764</v>
      </c>
      <c r="L39" s="5" t="s">
        <v>42</v>
      </c>
      <c r="M39" s="5">
        <v>1.4645308575308642</v>
      </c>
      <c r="N39" s="5"/>
    </row>
    <row r="40" spans="1:14" x14ac:dyDescent="0.3">
      <c r="A40">
        <v>37</v>
      </c>
      <c r="B40" s="3">
        <f t="shared" si="0"/>
        <v>1369</v>
      </c>
      <c r="C40">
        <v>36</v>
      </c>
      <c r="D40" s="3">
        <f t="shared" si="1"/>
        <v>1296</v>
      </c>
    </row>
    <row r="41" spans="1:14" x14ac:dyDescent="0.3">
      <c r="A41">
        <v>44</v>
      </c>
      <c r="B41" s="3">
        <f t="shared" si="0"/>
        <v>1936</v>
      </c>
      <c r="C41">
        <v>48</v>
      </c>
      <c r="D41" s="3">
        <f t="shared" si="1"/>
        <v>2304</v>
      </c>
    </row>
    <row r="42" spans="1:14" x14ac:dyDescent="0.3">
      <c r="A42">
        <v>27</v>
      </c>
      <c r="B42" s="3">
        <f t="shared" si="0"/>
        <v>729</v>
      </c>
      <c r="C42">
        <v>46</v>
      </c>
      <c r="D42" s="3">
        <f t="shared" si="1"/>
        <v>2116</v>
      </c>
    </row>
    <row r="43" spans="1:14" x14ac:dyDescent="0.3">
      <c r="A43">
        <v>44</v>
      </c>
      <c r="B43" s="3">
        <f t="shared" si="0"/>
        <v>1936</v>
      </c>
      <c r="C43">
        <v>42</v>
      </c>
      <c r="D43" s="3">
        <f t="shared" si="1"/>
        <v>1764</v>
      </c>
    </row>
    <row r="44" spans="1:14" x14ac:dyDescent="0.3">
      <c r="A44">
        <v>33</v>
      </c>
      <c r="B44" s="3">
        <f t="shared" si="0"/>
        <v>1089</v>
      </c>
      <c r="C44">
        <v>40</v>
      </c>
      <c r="D44" s="3">
        <f t="shared" si="1"/>
        <v>1600</v>
      </c>
    </row>
    <row r="45" spans="1:14" x14ac:dyDescent="0.3">
      <c r="A45">
        <v>32</v>
      </c>
      <c r="B45" s="3">
        <f t="shared" si="0"/>
        <v>1024</v>
      </c>
      <c r="C45">
        <v>36</v>
      </c>
      <c r="D45" s="3">
        <f t="shared" si="1"/>
        <v>1296</v>
      </c>
    </row>
    <row r="46" spans="1:14" x14ac:dyDescent="0.3">
      <c r="A46">
        <v>32</v>
      </c>
      <c r="B46" s="3">
        <f t="shared" si="0"/>
        <v>1024</v>
      </c>
      <c r="C46">
        <v>28</v>
      </c>
      <c r="D46" s="3">
        <f t="shared" si="1"/>
        <v>784</v>
      </c>
    </row>
    <row r="47" spans="1:14" x14ac:dyDescent="0.3">
      <c r="A47">
        <v>33</v>
      </c>
      <c r="B47" s="3">
        <f t="shared" si="0"/>
        <v>1089</v>
      </c>
      <c r="C47">
        <v>50</v>
      </c>
      <c r="D47" s="3">
        <f t="shared" si="1"/>
        <v>2500</v>
      </c>
    </row>
    <row r="48" spans="1:14" x14ac:dyDescent="0.3">
      <c r="A48">
        <v>50</v>
      </c>
      <c r="B48" s="3">
        <f t="shared" si="0"/>
        <v>2500</v>
      </c>
      <c r="C48">
        <v>38</v>
      </c>
      <c r="D48" s="3">
        <f t="shared" si="1"/>
        <v>1444</v>
      </c>
    </row>
    <row r="49" spans="1:4" x14ac:dyDescent="0.3">
      <c r="A49">
        <v>48</v>
      </c>
      <c r="B49" s="3">
        <f t="shared" si="0"/>
        <v>2304</v>
      </c>
      <c r="C49">
        <v>46</v>
      </c>
      <c r="D49" s="3">
        <f t="shared" si="1"/>
        <v>2116</v>
      </c>
    </row>
    <row r="50" spans="1:4" x14ac:dyDescent="0.3">
      <c r="A50">
        <v>45</v>
      </c>
      <c r="B50" s="3">
        <f t="shared" si="0"/>
        <v>2025</v>
      </c>
      <c r="C50">
        <v>34</v>
      </c>
      <c r="D50" s="3">
        <f t="shared" si="1"/>
        <v>1156</v>
      </c>
    </row>
    <row r="51" spans="1:4" x14ac:dyDescent="0.3">
      <c r="A51">
        <v>43</v>
      </c>
      <c r="B51" s="3">
        <f t="shared" si="0"/>
        <v>1849</v>
      </c>
      <c r="C51">
        <v>44</v>
      </c>
      <c r="D51" s="3">
        <f t="shared" si="1"/>
        <v>1936</v>
      </c>
    </row>
    <row r="52" spans="1:4" x14ac:dyDescent="0.3">
      <c r="A52">
        <v>44</v>
      </c>
      <c r="B52" s="3">
        <f t="shared" si="0"/>
        <v>1936</v>
      </c>
      <c r="C52">
        <v>50</v>
      </c>
      <c r="D52" s="3">
        <f t="shared" si="1"/>
        <v>2500</v>
      </c>
    </row>
    <row r="53" spans="1:4" x14ac:dyDescent="0.3">
      <c r="A53">
        <v>33</v>
      </c>
      <c r="B53" s="3">
        <f t="shared" si="0"/>
        <v>1089</v>
      </c>
      <c r="C53">
        <v>48</v>
      </c>
      <c r="D53" s="3">
        <f t="shared" si="1"/>
        <v>2304</v>
      </c>
    </row>
    <row r="54" spans="1:4" x14ac:dyDescent="0.3">
      <c r="A54">
        <v>29</v>
      </c>
      <c r="B54" s="3">
        <f t="shared" si="0"/>
        <v>841</v>
      </c>
      <c r="C54">
        <v>44</v>
      </c>
      <c r="D54" s="3">
        <f t="shared" si="1"/>
        <v>1936</v>
      </c>
    </row>
    <row r="55" spans="1:4" x14ac:dyDescent="0.3">
      <c r="A55">
        <v>31</v>
      </c>
      <c r="B55" s="3">
        <f t="shared" si="0"/>
        <v>961</v>
      </c>
      <c r="C55">
        <v>48</v>
      </c>
      <c r="D55" s="3">
        <f t="shared" si="1"/>
        <v>2304</v>
      </c>
    </row>
    <row r="56" spans="1:4" x14ac:dyDescent="0.3">
      <c r="A56">
        <v>47</v>
      </c>
      <c r="B56" s="3">
        <f t="shared" si="0"/>
        <v>2209</v>
      </c>
      <c r="C56">
        <v>46</v>
      </c>
      <c r="D56" s="3">
        <f t="shared" si="1"/>
        <v>2116</v>
      </c>
    </row>
    <row r="57" spans="1:4" x14ac:dyDescent="0.3">
      <c r="A57">
        <v>33</v>
      </c>
      <c r="B57" s="3">
        <f t="shared" si="0"/>
        <v>1089</v>
      </c>
      <c r="C57">
        <v>46</v>
      </c>
      <c r="D57" s="3">
        <f t="shared" si="1"/>
        <v>2116</v>
      </c>
    </row>
    <row r="58" spans="1:4" x14ac:dyDescent="0.3">
      <c r="A58">
        <v>26</v>
      </c>
      <c r="B58" s="3">
        <f t="shared" si="0"/>
        <v>676</v>
      </c>
      <c r="C58">
        <v>46</v>
      </c>
      <c r="D58" s="3">
        <f t="shared" si="1"/>
        <v>2116</v>
      </c>
    </row>
    <row r="59" spans="1:4" x14ac:dyDescent="0.3">
      <c r="A59">
        <v>37</v>
      </c>
      <c r="B59" s="3">
        <f t="shared" si="0"/>
        <v>1369</v>
      </c>
      <c r="C59">
        <v>38</v>
      </c>
      <c r="D59" s="3">
        <f t="shared" si="1"/>
        <v>1444</v>
      </c>
    </row>
    <row r="60" spans="1:4" x14ac:dyDescent="0.3">
      <c r="A60">
        <v>35</v>
      </c>
      <c r="B60" s="3">
        <f t="shared" si="0"/>
        <v>1225</v>
      </c>
      <c r="C60">
        <v>46</v>
      </c>
      <c r="D60" s="3">
        <f t="shared" si="1"/>
        <v>2116</v>
      </c>
    </row>
    <row r="61" spans="1:4" x14ac:dyDescent="0.3">
      <c r="A61">
        <v>36</v>
      </c>
      <c r="B61" s="3">
        <f t="shared" si="0"/>
        <v>1296</v>
      </c>
      <c r="C61">
        <v>50</v>
      </c>
      <c r="D61" s="3">
        <f t="shared" si="1"/>
        <v>2500</v>
      </c>
    </row>
    <row r="62" spans="1:4" x14ac:dyDescent="0.3">
      <c r="A62">
        <v>48</v>
      </c>
      <c r="B62" s="3">
        <f t="shared" si="0"/>
        <v>2304</v>
      </c>
      <c r="C62">
        <v>53</v>
      </c>
      <c r="D62" s="3">
        <f t="shared" si="1"/>
        <v>2809</v>
      </c>
    </row>
    <row r="63" spans="1:4" x14ac:dyDescent="0.3">
      <c r="A63">
        <v>42</v>
      </c>
      <c r="B63" s="3">
        <f t="shared" si="0"/>
        <v>1764</v>
      </c>
      <c r="C63">
        <v>17</v>
      </c>
      <c r="D63" s="3">
        <f t="shared" si="1"/>
        <v>289</v>
      </c>
    </row>
    <row r="64" spans="1:4" x14ac:dyDescent="0.3">
      <c r="A64">
        <v>35</v>
      </c>
      <c r="B64" s="3">
        <f t="shared" si="0"/>
        <v>1225</v>
      </c>
      <c r="C64">
        <v>41</v>
      </c>
      <c r="D64" s="3">
        <f t="shared" si="1"/>
        <v>1681</v>
      </c>
    </row>
    <row r="65" spans="3:4" x14ac:dyDescent="0.3">
      <c r="C65">
        <v>39</v>
      </c>
      <c r="D65" s="3">
        <f t="shared" si="1"/>
        <v>1521</v>
      </c>
    </row>
    <row r="66" spans="3:4" x14ac:dyDescent="0.3">
      <c r="C66">
        <v>38</v>
      </c>
      <c r="D66" s="3">
        <f t="shared" si="1"/>
        <v>1444</v>
      </c>
    </row>
    <row r="67" spans="3:4" x14ac:dyDescent="0.3">
      <c r="C67">
        <v>45</v>
      </c>
      <c r="D67" s="3">
        <f t="shared" si="1"/>
        <v>2025</v>
      </c>
    </row>
    <row r="68" spans="3:4" x14ac:dyDescent="0.3">
      <c r="C68">
        <v>30</v>
      </c>
      <c r="D68" s="3">
        <f t="shared" si="1"/>
        <v>900</v>
      </c>
    </row>
    <row r="69" spans="3:4" x14ac:dyDescent="0.3">
      <c r="C69">
        <v>52</v>
      </c>
      <c r="D69" s="3">
        <f t="shared" ref="D69:D91" si="2">C69^2</f>
        <v>2704</v>
      </c>
    </row>
    <row r="70" spans="3:4" x14ac:dyDescent="0.3">
      <c r="C70">
        <v>37</v>
      </c>
      <c r="D70" s="3">
        <f t="shared" si="2"/>
        <v>1369</v>
      </c>
    </row>
    <row r="71" spans="3:4" x14ac:dyDescent="0.3">
      <c r="C71">
        <v>33</v>
      </c>
      <c r="D71" s="3">
        <f t="shared" si="2"/>
        <v>1089</v>
      </c>
    </row>
    <row r="72" spans="3:4" x14ac:dyDescent="0.3">
      <c r="C72">
        <v>40</v>
      </c>
      <c r="D72" s="3">
        <f t="shared" si="2"/>
        <v>1600</v>
      </c>
    </row>
    <row r="73" spans="3:4" x14ac:dyDescent="0.3">
      <c r="C73">
        <v>30</v>
      </c>
      <c r="D73" s="3">
        <f t="shared" si="2"/>
        <v>900</v>
      </c>
    </row>
    <row r="74" spans="3:4" x14ac:dyDescent="0.3">
      <c r="C74">
        <v>48</v>
      </c>
      <c r="D74" s="3">
        <f t="shared" si="2"/>
        <v>2304</v>
      </c>
    </row>
    <row r="75" spans="3:4" x14ac:dyDescent="0.3">
      <c r="C75">
        <v>29</v>
      </c>
      <c r="D75" s="3">
        <f t="shared" si="2"/>
        <v>841</v>
      </c>
    </row>
    <row r="76" spans="3:4" x14ac:dyDescent="0.3">
      <c r="C76">
        <v>33</v>
      </c>
      <c r="D76" s="3">
        <f t="shared" si="2"/>
        <v>1089</v>
      </c>
    </row>
    <row r="77" spans="3:4" x14ac:dyDescent="0.3">
      <c r="C77">
        <v>18</v>
      </c>
      <c r="D77" s="3">
        <f t="shared" si="2"/>
        <v>324</v>
      </c>
    </row>
    <row r="78" spans="3:4" x14ac:dyDescent="0.3">
      <c r="C78">
        <v>38</v>
      </c>
      <c r="D78" s="3">
        <f t="shared" si="2"/>
        <v>1444</v>
      </c>
    </row>
    <row r="79" spans="3:4" x14ac:dyDescent="0.3">
      <c r="C79">
        <v>45</v>
      </c>
      <c r="D79" s="3">
        <f t="shared" si="2"/>
        <v>2025</v>
      </c>
    </row>
    <row r="80" spans="3:4" x14ac:dyDescent="0.3">
      <c r="C80">
        <v>29</v>
      </c>
      <c r="D80" s="3">
        <f t="shared" si="2"/>
        <v>841</v>
      </c>
    </row>
    <row r="81" spans="3:4" x14ac:dyDescent="0.3">
      <c r="C81">
        <v>38</v>
      </c>
      <c r="D81" s="3">
        <f t="shared" si="2"/>
        <v>1444</v>
      </c>
    </row>
    <row r="82" spans="3:4" x14ac:dyDescent="0.3">
      <c r="C82">
        <v>45</v>
      </c>
      <c r="D82" s="3">
        <f t="shared" si="2"/>
        <v>2025</v>
      </c>
    </row>
    <row r="83" spans="3:4" x14ac:dyDescent="0.3">
      <c r="C83">
        <v>21</v>
      </c>
      <c r="D83" s="3">
        <f t="shared" si="2"/>
        <v>441</v>
      </c>
    </row>
    <row r="84" spans="3:4" x14ac:dyDescent="0.3">
      <c r="C84">
        <v>32</v>
      </c>
      <c r="D84" s="3">
        <f t="shared" si="2"/>
        <v>1024</v>
      </c>
    </row>
    <row r="85" spans="3:4" x14ac:dyDescent="0.3">
      <c r="C85">
        <v>33</v>
      </c>
      <c r="D85" s="3">
        <f t="shared" si="2"/>
        <v>1089</v>
      </c>
    </row>
    <row r="86" spans="3:4" x14ac:dyDescent="0.3">
      <c r="C86">
        <v>45</v>
      </c>
      <c r="D86" s="3">
        <f t="shared" si="2"/>
        <v>2025</v>
      </c>
    </row>
    <row r="87" spans="3:4" x14ac:dyDescent="0.3">
      <c r="C87">
        <v>29</v>
      </c>
      <c r="D87" s="3">
        <f t="shared" si="2"/>
        <v>841</v>
      </c>
    </row>
    <row r="88" spans="3:4" x14ac:dyDescent="0.3">
      <c r="C88">
        <v>48</v>
      </c>
      <c r="D88" s="3">
        <f t="shared" si="2"/>
        <v>2304</v>
      </c>
    </row>
    <row r="89" spans="3:4" x14ac:dyDescent="0.3">
      <c r="C89">
        <v>42</v>
      </c>
      <c r="D89" s="3">
        <f t="shared" si="2"/>
        <v>1764</v>
      </c>
    </row>
    <row r="90" spans="3:4" x14ac:dyDescent="0.3">
      <c r="C90">
        <v>38</v>
      </c>
      <c r="D90" s="3">
        <f t="shared" si="2"/>
        <v>1444</v>
      </c>
    </row>
    <row r="91" spans="3:4" x14ac:dyDescent="0.3">
      <c r="C91">
        <v>28</v>
      </c>
      <c r="D91" s="3">
        <f t="shared" si="2"/>
        <v>784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4F149-C3CB-4B77-8909-A544F1A37AF0}">
  <dimension ref="A1:S242"/>
  <sheetViews>
    <sheetView tabSelected="1" workbookViewId="0">
      <selection activeCell="F3" sqref="F3"/>
    </sheetView>
  </sheetViews>
  <sheetFormatPr defaultRowHeight="14.4" x14ac:dyDescent="0.3"/>
  <sheetData>
    <row r="1" spans="1:19" x14ac:dyDescent="0.3">
      <c r="A1" t="s">
        <v>0</v>
      </c>
      <c r="C1" t="s">
        <v>1</v>
      </c>
      <c r="E1" t="s">
        <v>52</v>
      </c>
      <c r="F1" t="s">
        <v>0</v>
      </c>
      <c r="H1" t="s">
        <v>53</v>
      </c>
      <c r="K1" t="s">
        <v>0</v>
      </c>
      <c r="M1" t="s">
        <v>1</v>
      </c>
      <c r="O1" t="s">
        <v>52</v>
      </c>
      <c r="P1" t="s">
        <v>0</v>
      </c>
      <c r="R1" t="s">
        <v>53</v>
      </c>
    </row>
    <row r="2" spans="1:19" x14ac:dyDescent="0.3">
      <c r="A2" t="s">
        <v>2</v>
      </c>
      <c r="B2" t="s">
        <v>3</v>
      </c>
      <c r="C2" t="s">
        <v>4</v>
      </c>
      <c r="D2" t="s">
        <v>3</v>
      </c>
      <c r="F2" t="s">
        <v>2</v>
      </c>
      <c r="G2" t="s">
        <v>3</v>
      </c>
      <c r="H2" t="s">
        <v>4</v>
      </c>
      <c r="I2" t="s">
        <v>3</v>
      </c>
      <c r="K2" t="s">
        <v>2</v>
      </c>
      <c r="L2" t="s">
        <v>3</v>
      </c>
      <c r="M2" t="s">
        <v>4</v>
      </c>
      <c r="N2" t="s">
        <v>3</v>
      </c>
      <c r="P2" t="s">
        <v>2</v>
      </c>
      <c r="Q2" t="s">
        <v>3</v>
      </c>
      <c r="R2" t="s">
        <v>4</v>
      </c>
      <c r="S2" t="s">
        <v>3</v>
      </c>
    </row>
    <row r="3" spans="1:19" x14ac:dyDescent="0.3">
      <c r="A3">
        <v>22</v>
      </c>
      <c r="B3">
        <v>10</v>
      </c>
      <c r="C3">
        <v>45</v>
      </c>
      <c r="D3">
        <v>54</v>
      </c>
      <c r="F3" s="7">
        <v>1.7888999999999999</v>
      </c>
      <c r="G3" s="7">
        <v>13.0229</v>
      </c>
      <c r="H3" s="7">
        <v>2.9965999999999999</v>
      </c>
      <c r="I3" s="7">
        <v>1.0863</v>
      </c>
      <c r="J3" t="s">
        <v>54</v>
      </c>
      <c r="K3">
        <f>AVERAGE(A:A)</f>
        <v>36.075000000000003</v>
      </c>
      <c r="L3">
        <f t="shared" ref="L3:S3" si="0">AVERAGE(B:B)</f>
        <v>31.557377049180328</v>
      </c>
      <c r="M3">
        <f t="shared" si="0"/>
        <v>37.088888888888889</v>
      </c>
      <c r="N3">
        <f t="shared" si="0"/>
        <v>41.704545454545453</v>
      </c>
      <c r="P3">
        <f t="shared" si="0"/>
        <v>2.3430833333333334</v>
      </c>
      <c r="Q3">
        <f t="shared" si="0"/>
        <v>7.9834499999999995</v>
      </c>
      <c r="R3">
        <f>AVERAGE(H:H)</f>
        <v>1.5076883333333333</v>
      </c>
      <c r="S3">
        <f t="shared" si="0"/>
        <v>0.76663999999999988</v>
      </c>
    </row>
    <row r="4" spans="1:19" x14ac:dyDescent="0.3">
      <c r="A4">
        <v>38</v>
      </c>
      <c r="B4">
        <v>12</v>
      </c>
      <c r="C4">
        <v>40</v>
      </c>
      <c r="D4">
        <v>51</v>
      </c>
      <c r="F4" s="7">
        <v>1.6960999999999999</v>
      </c>
      <c r="G4">
        <v>2.944</v>
      </c>
      <c r="H4" s="7">
        <v>1.2162999999999999</v>
      </c>
      <c r="I4" s="7">
        <v>0.64259999999999995</v>
      </c>
      <c r="J4" t="s">
        <v>55</v>
      </c>
      <c r="K4">
        <f>(STDEV(A:A))/(SQRT(COUNT(A:A)))</f>
        <v>0.69610705203582235</v>
      </c>
      <c r="L4">
        <f t="shared" ref="L4:S4" si="1">(STDEV(B:B))/(SQRT(COUNT(B:B)))</f>
        <v>1.2197206054178305</v>
      </c>
      <c r="M4">
        <f t="shared" si="1"/>
        <v>0.98130393576260644</v>
      </c>
      <c r="N4">
        <f t="shared" si="1"/>
        <v>0.96695115587864033</v>
      </c>
      <c r="P4">
        <f t="shared" si="1"/>
        <v>0.55844779727184668</v>
      </c>
      <c r="Q4">
        <f t="shared" si="1"/>
        <v>5.0394500000000004</v>
      </c>
      <c r="R4">
        <f t="shared" si="1"/>
        <v>0.31871014505782191</v>
      </c>
      <c r="S4">
        <f t="shared" si="1"/>
        <v>0.16116017994529569</v>
      </c>
    </row>
    <row r="5" spans="1:19" x14ac:dyDescent="0.3">
      <c r="A5">
        <v>32</v>
      </c>
      <c r="B5">
        <v>14</v>
      </c>
      <c r="C5">
        <v>38</v>
      </c>
      <c r="D5">
        <v>48</v>
      </c>
      <c r="F5" s="7">
        <v>4.9977999999999998</v>
      </c>
      <c r="H5" s="7">
        <v>0.96164000000000005</v>
      </c>
      <c r="I5" s="7">
        <v>0.57101999999999997</v>
      </c>
      <c r="K5">
        <f>COUNT(A:A)</f>
        <v>240</v>
      </c>
      <c r="L5">
        <f>COUNT(B:B)</f>
        <v>61</v>
      </c>
      <c r="M5">
        <f>COUNT(C:C)</f>
        <v>90</v>
      </c>
      <c r="N5">
        <f>COUNT(D:D)</f>
        <v>88</v>
      </c>
    </row>
    <row r="6" spans="1:19" x14ac:dyDescent="0.3">
      <c r="A6">
        <v>38</v>
      </c>
      <c r="B6">
        <v>24</v>
      </c>
      <c r="C6">
        <v>43</v>
      </c>
      <c r="D6">
        <v>45</v>
      </c>
      <c r="F6" s="7">
        <v>2.5943000000000001</v>
      </c>
      <c r="H6" s="7">
        <v>1.7231000000000001</v>
      </c>
    </row>
    <row r="7" spans="1:19" x14ac:dyDescent="0.3">
      <c r="A7">
        <v>30</v>
      </c>
      <c r="B7">
        <v>10</v>
      </c>
      <c r="C7">
        <v>46</v>
      </c>
      <c r="D7">
        <v>46</v>
      </c>
      <c r="F7" s="7">
        <v>1.3084</v>
      </c>
      <c r="H7" s="7">
        <v>1.1865000000000001</v>
      </c>
    </row>
    <row r="8" spans="1:19" x14ac:dyDescent="0.3">
      <c r="A8">
        <v>48</v>
      </c>
      <c r="B8">
        <v>16</v>
      </c>
      <c r="C8">
        <v>23</v>
      </c>
      <c r="D8">
        <v>45</v>
      </c>
      <c r="F8" s="7">
        <v>1.673</v>
      </c>
      <c r="H8" s="7">
        <v>0.96199000000000001</v>
      </c>
    </row>
    <row r="9" spans="1:19" x14ac:dyDescent="0.3">
      <c r="A9">
        <v>45</v>
      </c>
      <c r="B9">
        <v>26</v>
      </c>
      <c r="C9">
        <v>49</v>
      </c>
      <c r="D9">
        <v>46</v>
      </c>
    </row>
    <row r="10" spans="1:19" x14ac:dyDescent="0.3">
      <c r="A10">
        <v>39</v>
      </c>
      <c r="B10">
        <v>22</v>
      </c>
      <c r="C10">
        <v>33</v>
      </c>
      <c r="D10">
        <v>45</v>
      </c>
    </row>
    <row r="11" spans="1:19" x14ac:dyDescent="0.3">
      <c r="A11">
        <v>30</v>
      </c>
      <c r="B11">
        <v>28</v>
      </c>
      <c r="C11">
        <v>42</v>
      </c>
      <c r="D11">
        <v>56</v>
      </c>
    </row>
    <row r="12" spans="1:19" x14ac:dyDescent="0.3">
      <c r="A12">
        <v>10</v>
      </c>
      <c r="B12">
        <v>32</v>
      </c>
      <c r="C12">
        <v>35</v>
      </c>
      <c r="D12">
        <v>50</v>
      </c>
    </row>
    <row r="13" spans="1:19" x14ac:dyDescent="0.3">
      <c r="A13">
        <v>43</v>
      </c>
      <c r="B13">
        <v>36</v>
      </c>
      <c r="C13">
        <v>42</v>
      </c>
      <c r="D13">
        <v>55</v>
      </c>
    </row>
    <row r="14" spans="1:19" x14ac:dyDescent="0.3">
      <c r="A14">
        <v>36</v>
      </c>
      <c r="B14">
        <v>26</v>
      </c>
      <c r="C14">
        <v>36</v>
      </c>
      <c r="D14">
        <v>55</v>
      </c>
    </row>
    <row r="15" spans="1:19" x14ac:dyDescent="0.3">
      <c r="A15">
        <v>43</v>
      </c>
      <c r="B15">
        <v>28</v>
      </c>
      <c r="C15">
        <v>38</v>
      </c>
      <c r="D15">
        <v>56</v>
      </c>
    </row>
    <row r="16" spans="1:19" x14ac:dyDescent="0.3">
      <c r="A16">
        <v>49</v>
      </c>
      <c r="B16">
        <v>20</v>
      </c>
      <c r="C16">
        <v>43</v>
      </c>
      <c r="D16">
        <v>52</v>
      </c>
    </row>
    <row r="17" spans="1:4" x14ac:dyDescent="0.3">
      <c r="A17">
        <v>42</v>
      </c>
      <c r="B17">
        <v>37</v>
      </c>
      <c r="C17">
        <v>28</v>
      </c>
      <c r="D17">
        <v>50</v>
      </c>
    </row>
    <row r="18" spans="1:4" x14ac:dyDescent="0.3">
      <c r="A18">
        <v>22</v>
      </c>
      <c r="B18">
        <v>29</v>
      </c>
      <c r="C18">
        <v>29</v>
      </c>
      <c r="D18">
        <v>50</v>
      </c>
    </row>
    <row r="19" spans="1:4" x14ac:dyDescent="0.3">
      <c r="A19">
        <v>42</v>
      </c>
      <c r="B19">
        <v>28</v>
      </c>
      <c r="C19">
        <v>29</v>
      </c>
      <c r="D19">
        <v>54</v>
      </c>
    </row>
    <row r="20" spans="1:4" x14ac:dyDescent="0.3">
      <c r="A20">
        <v>56</v>
      </c>
      <c r="B20">
        <v>32</v>
      </c>
      <c r="C20">
        <v>49</v>
      </c>
      <c r="D20">
        <v>48</v>
      </c>
    </row>
    <row r="21" spans="1:4" x14ac:dyDescent="0.3">
      <c r="A21">
        <v>49</v>
      </c>
      <c r="B21">
        <v>31</v>
      </c>
      <c r="C21">
        <v>40</v>
      </c>
      <c r="D21">
        <v>55</v>
      </c>
    </row>
    <row r="22" spans="1:4" x14ac:dyDescent="0.3">
      <c r="A22">
        <v>52</v>
      </c>
      <c r="B22">
        <v>22</v>
      </c>
      <c r="C22">
        <v>48</v>
      </c>
      <c r="D22">
        <v>50</v>
      </c>
    </row>
    <row r="23" spans="1:4" x14ac:dyDescent="0.3">
      <c r="A23">
        <v>58</v>
      </c>
      <c r="B23">
        <v>41</v>
      </c>
      <c r="C23">
        <v>52</v>
      </c>
      <c r="D23">
        <v>48</v>
      </c>
    </row>
    <row r="24" spans="1:4" x14ac:dyDescent="0.3">
      <c r="A24">
        <v>50</v>
      </c>
      <c r="B24">
        <v>32</v>
      </c>
      <c r="C24">
        <v>48</v>
      </c>
      <c r="D24">
        <v>41</v>
      </c>
    </row>
    <row r="25" spans="1:4" x14ac:dyDescent="0.3">
      <c r="A25">
        <v>48</v>
      </c>
      <c r="B25">
        <v>35</v>
      </c>
      <c r="C25">
        <v>56</v>
      </c>
      <c r="D25">
        <v>33</v>
      </c>
    </row>
    <row r="26" spans="1:4" x14ac:dyDescent="0.3">
      <c r="A26">
        <v>25</v>
      </c>
      <c r="B26">
        <v>35</v>
      </c>
      <c r="C26">
        <v>38</v>
      </c>
      <c r="D26">
        <v>39</v>
      </c>
    </row>
    <row r="27" spans="1:4" x14ac:dyDescent="0.3">
      <c r="A27">
        <v>52</v>
      </c>
      <c r="B27">
        <v>27</v>
      </c>
      <c r="C27">
        <v>52</v>
      </c>
      <c r="D27">
        <v>43</v>
      </c>
    </row>
    <row r="28" spans="1:4" x14ac:dyDescent="0.3">
      <c r="A28">
        <v>21</v>
      </c>
      <c r="B28">
        <v>38</v>
      </c>
      <c r="C28">
        <v>38</v>
      </c>
      <c r="D28">
        <v>41</v>
      </c>
    </row>
    <row r="29" spans="1:4" x14ac:dyDescent="0.3">
      <c r="A29">
        <v>45</v>
      </c>
      <c r="B29">
        <v>36</v>
      </c>
      <c r="C29">
        <v>43</v>
      </c>
      <c r="D29">
        <v>41</v>
      </c>
    </row>
    <row r="30" spans="1:4" x14ac:dyDescent="0.3">
      <c r="A30">
        <v>41</v>
      </c>
      <c r="B30">
        <v>40</v>
      </c>
      <c r="C30">
        <v>50</v>
      </c>
      <c r="D30">
        <v>51</v>
      </c>
    </row>
    <row r="31" spans="1:4" x14ac:dyDescent="0.3">
      <c r="A31">
        <v>46</v>
      </c>
      <c r="B31">
        <v>12</v>
      </c>
      <c r="C31">
        <v>35</v>
      </c>
      <c r="D31">
        <v>24</v>
      </c>
    </row>
    <row r="32" spans="1:4" x14ac:dyDescent="0.3">
      <c r="A32">
        <v>27</v>
      </c>
      <c r="B32">
        <v>28</v>
      </c>
      <c r="C32">
        <v>40</v>
      </c>
      <c r="D32">
        <v>22</v>
      </c>
    </row>
    <row r="33" spans="1:4" x14ac:dyDescent="0.3">
      <c r="A33">
        <v>46</v>
      </c>
      <c r="B33">
        <v>35</v>
      </c>
      <c r="C33">
        <v>32</v>
      </c>
      <c r="D33">
        <v>48</v>
      </c>
    </row>
    <row r="34" spans="1:4" x14ac:dyDescent="0.3">
      <c r="A34">
        <v>56</v>
      </c>
      <c r="B34">
        <v>25</v>
      </c>
      <c r="C34">
        <v>48</v>
      </c>
      <c r="D34">
        <v>30</v>
      </c>
    </row>
    <row r="35" spans="1:4" x14ac:dyDescent="0.3">
      <c r="A35">
        <v>37</v>
      </c>
      <c r="B35">
        <v>27</v>
      </c>
      <c r="C35">
        <v>40</v>
      </c>
      <c r="D35">
        <v>32</v>
      </c>
    </row>
    <row r="36" spans="1:4" x14ac:dyDescent="0.3">
      <c r="A36">
        <v>42</v>
      </c>
      <c r="B36">
        <v>24</v>
      </c>
      <c r="C36">
        <v>42</v>
      </c>
      <c r="D36">
        <v>42</v>
      </c>
    </row>
    <row r="37" spans="1:4" x14ac:dyDescent="0.3">
      <c r="A37">
        <v>49</v>
      </c>
      <c r="B37">
        <v>38</v>
      </c>
      <c r="C37">
        <v>38</v>
      </c>
      <c r="D37">
        <v>38</v>
      </c>
    </row>
    <row r="38" spans="1:4" x14ac:dyDescent="0.3">
      <c r="A38">
        <v>50</v>
      </c>
      <c r="B38">
        <v>25</v>
      </c>
      <c r="C38">
        <v>40</v>
      </c>
      <c r="D38">
        <v>42</v>
      </c>
    </row>
    <row r="39" spans="1:4" x14ac:dyDescent="0.3">
      <c r="A39">
        <v>44</v>
      </c>
      <c r="B39">
        <v>37</v>
      </c>
      <c r="C39">
        <v>46</v>
      </c>
      <c r="D39">
        <v>36</v>
      </c>
    </row>
    <row r="40" spans="1:4" x14ac:dyDescent="0.3">
      <c r="A40">
        <v>29</v>
      </c>
      <c r="B40">
        <v>44</v>
      </c>
      <c r="C40">
        <v>38</v>
      </c>
      <c r="D40">
        <v>48</v>
      </c>
    </row>
    <row r="41" spans="1:4" x14ac:dyDescent="0.3">
      <c r="A41">
        <v>37</v>
      </c>
      <c r="B41">
        <v>27</v>
      </c>
      <c r="C41">
        <v>40</v>
      </c>
      <c r="D41">
        <v>46</v>
      </c>
    </row>
    <row r="42" spans="1:4" x14ac:dyDescent="0.3">
      <c r="A42">
        <v>50</v>
      </c>
      <c r="B42">
        <v>44</v>
      </c>
      <c r="C42">
        <v>34</v>
      </c>
      <c r="D42">
        <v>42</v>
      </c>
    </row>
    <row r="43" spans="1:4" x14ac:dyDescent="0.3">
      <c r="A43">
        <v>46</v>
      </c>
      <c r="B43">
        <v>33</v>
      </c>
      <c r="C43">
        <v>35</v>
      </c>
      <c r="D43">
        <v>40</v>
      </c>
    </row>
    <row r="44" spans="1:4" x14ac:dyDescent="0.3">
      <c r="A44">
        <v>41</v>
      </c>
      <c r="B44">
        <v>32</v>
      </c>
      <c r="C44">
        <v>40</v>
      </c>
      <c r="D44">
        <v>36</v>
      </c>
    </row>
    <row r="45" spans="1:4" x14ac:dyDescent="0.3">
      <c r="A45">
        <v>41</v>
      </c>
      <c r="B45">
        <v>32</v>
      </c>
      <c r="C45">
        <v>34</v>
      </c>
      <c r="D45">
        <v>28</v>
      </c>
    </row>
    <row r="46" spans="1:4" x14ac:dyDescent="0.3">
      <c r="A46">
        <v>52</v>
      </c>
      <c r="B46">
        <v>33</v>
      </c>
      <c r="C46">
        <v>36</v>
      </c>
      <c r="D46">
        <v>50</v>
      </c>
    </row>
    <row r="47" spans="1:4" x14ac:dyDescent="0.3">
      <c r="A47">
        <v>54</v>
      </c>
      <c r="B47">
        <v>50</v>
      </c>
      <c r="C47">
        <v>28</v>
      </c>
      <c r="D47">
        <v>38</v>
      </c>
    </row>
    <row r="48" spans="1:4" x14ac:dyDescent="0.3">
      <c r="A48">
        <v>47</v>
      </c>
      <c r="B48">
        <v>48</v>
      </c>
      <c r="C48">
        <v>30</v>
      </c>
      <c r="D48">
        <v>46</v>
      </c>
    </row>
    <row r="49" spans="1:4" x14ac:dyDescent="0.3">
      <c r="A49">
        <v>45</v>
      </c>
      <c r="B49">
        <v>45</v>
      </c>
      <c r="C49">
        <v>32</v>
      </c>
      <c r="D49">
        <v>34</v>
      </c>
    </row>
    <row r="50" spans="1:4" x14ac:dyDescent="0.3">
      <c r="A50">
        <v>49</v>
      </c>
      <c r="B50">
        <v>43</v>
      </c>
      <c r="C50">
        <v>34</v>
      </c>
      <c r="D50">
        <v>44</v>
      </c>
    </row>
    <row r="51" spans="1:4" x14ac:dyDescent="0.3">
      <c r="A51">
        <v>29</v>
      </c>
      <c r="B51">
        <v>44</v>
      </c>
      <c r="C51">
        <v>37</v>
      </c>
      <c r="D51">
        <v>50</v>
      </c>
    </row>
    <row r="52" spans="1:4" x14ac:dyDescent="0.3">
      <c r="A52">
        <v>48</v>
      </c>
      <c r="B52">
        <v>33</v>
      </c>
      <c r="C52">
        <v>24</v>
      </c>
      <c r="D52">
        <v>48</v>
      </c>
    </row>
    <row r="53" spans="1:4" x14ac:dyDescent="0.3">
      <c r="A53">
        <v>52</v>
      </c>
      <c r="B53">
        <v>29</v>
      </c>
      <c r="C53">
        <v>41</v>
      </c>
      <c r="D53">
        <v>44</v>
      </c>
    </row>
    <row r="54" spans="1:4" x14ac:dyDescent="0.3">
      <c r="A54">
        <v>43</v>
      </c>
      <c r="B54">
        <v>31</v>
      </c>
      <c r="C54">
        <v>46</v>
      </c>
      <c r="D54">
        <v>48</v>
      </c>
    </row>
    <row r="55" spans="1:4" x14ac:dyDescent="0.3">
      <c r="A55">
        <v>49</v>
      </c>
      <c r="B55">
        <v>47</v>
      </c>
      <c r="C55">
        <v>20</v>
      </c>
      <c r="D55">
        <v>46</v>
      </c>
    </row>
    <row r="56" spans="1:4" x14ac:dyDescent="0.3">
      <c r="A56">
        <v>45</v>
      </c>
      <c r="B56">
        <v>33</v>
      </c>
      <c r="C56">
        <v>15</v>
      </c>
      <c r="D56">
        <v>46</v>
      </c>
    </row>
    <row r="57" spans="1:4" x14ac:dyDescent="0.3">
      <c r="A57">
        <v>46</v>
      </c>
      <c r="B57">
        <v>26</v>
      </c>
      <c r="C57">
        <v>32</v>
      </c>
      <c r="D57">
        <v>46</v>
      </c>
    </row>
    <row r="58" spans="1:4" x14ac:dyDescent="0.3">
      <c r="A58">
        <v>46</v>
      </c>
      <c r="B58">
        <v>37</v>
      </c>
      <c r="C58">
        <v>40</v>
      </c>
      <c r="D58">
        <v>38</v>
      </c>
    </row>
    <row r="59" spans="1:4" x14ac:dyDescent="0.3">
      <c r="A59">
        <v>49</v>
      </c>
      <c r="B59">
        <v>35</v>
      </c>
      <c r="C59">
        <v>12</v>
      </c>
      <c r="D59">
        <v>46</v>
      </c>
    </row>
    <row r="60" spans="1:4" x14ac:dyDescent="0.3">
      <c r="A60">
        <v>45</v>
      </c>
      <c r="B60">
        <v>36</v>
      </c>
      <c r="C60">
        <v>33</v>
      </c>
      <c r="D60">
        <v>50</v>
      </c>
    </row>
    <row r="61" spans="1:4" x14ac:dyDescent="0.3">
      <c r="A61">
        <v>53</v>
      </c>
      <c r="B61">
        <v>48</v>
      </c>
      <c r="C61">
        <v>37</v>
      </c>
      <c r="D61">
        <v>53</v>
      </c>
    </row>
    <row r="62" spans="1:4" x14ac:dyDescent="0.3">
      <c r="A62">
        <v>40</v>
      </c>
      <c r="B62">
        <v>42</v>
      </c>
      <c r="C62">
        <v>39</v>
      </c>
      <c r="D62">
        <v>17</v>
      </c>
    </row>
    <row r="63" spans="1:4" x14ac:dyDescent="0.3">
      <c r="A63">
        <v>40</v>
      </c>
      <c r="B63">
        <v>35</v>
      </c>
      <c r="C63">
        <v>28</v>
      </c>
      <c r="D63">
        <v>41</v>
      </c>
    </row>
    <row r="64" spans="1:4" x14ac:dyDescent="0.3">
      <c r="A64">
        <v>38</v>
      </c>
      <c r="C64">
        <v>25</v>
      </c>
      <c r="D64">
        <v>39</v>
      </c>
    </row>
    <row r="65" spans="1:4" x14ac:dyDescent="0.3">
      <c r="A65">
        <v>33</v>
      </c>
      <c r="C65">
        <v>21</v>
      </c>
      <c r="D65">
        <v>38</v>
      </c>
    </row>
    <row r="66" spans="1:4" x14ac:dyDescent="0.3">
      <c r="A66">
        <v>34</v>
      </c>
      <c r="C66">
        <v>26</v>
      </c>
      <c r="D66">
        <v>45</v>
      </c>
    </row>
    <row r="67" spans="1:4" x14ac:dyDescent="0.3">
      <c r="A67">
        <v>16</v>
      </c>
      <c r="C67">
        <v>31</v>
      </c>
      <c r="D67">
        <v>30</v>
      </c>
    </row>
    <row r="68" spans="1:4" x14ac:dyDescent="0.3">
      <c r="A68">
        <v>21</v>
      </c>
      <c r="C68">
        <v>35</v>
      </c>
      <c r="D68">
        <v>52</v>
      </c>
    </row>
    <row r="69" spans="1:4" x14ac:dyDescent="0.3">
      <c r="A69">
        <v>35</v>
      </c>
      <c r="C69">
        <v>27</v>
      </c>
      <c r="D69">
        <v>37</v>
      </c>
    </row>
    <row r="70" spans="1:4" x14ac:dyDescent="0.3">
      <c r="A70">
        <v>17</v>
      </c>
      <c r="C70">
        <v>42</v>
      </c>
      <c r="D70">
        <v>33</v>
      </c>
    </row>
    <row r="71" spans="1:4" x14ac:dyDescent="0.3">
      <c r="A71">
        <v>30</v>
      </c>
      <c r="C71">
        <v>45</v>
      </c>
      <c r="D71">
        <v>40</v>
      </c>
    </row>
    <row r="72" spans="1:4" x14ac:dyDescent="0.3">
      <c r="A72">
        <v>28</v>
      </c>
      <c r="C72">
        <v>35</v>
      </c>
      <c r="D72">
        <v>30</v>
      </c>
    </row>
    <row r="73" spans="1:4" x14ac:dyDescent="0.3">
      <c r="A73">
        <v>20</v>
      </c>
      <c r="C73">
        <v>27</v>
      </c>
      <c r="D73">
        <v>48</v>
      </c>
    </row>
    <row r="74" spans="1:4" x14ac:dyDescent="0.3">
      <c r="A74">
        <v>38</v>
      </c>
      <c r="C74">
        <v>26</v>
      </c>
      <c r="D74">
        <v>29</v>
      </c>
    </row>
    <row r="75" spans="1:4" x14ac:dyDescent="0.3">
      <c r="A75">
        <v>40</v>
      </c>
      <c r="C75">
        <v>41</v>
      </c>
      <c r="D75">
        <v>33</v>
      </c>
    </row>
    <row r="76" spans="1:4" x14ac:dyDescent="0.3">
      <c r="A76">
        <v>29</v>
      </c>
      <c r="C76">
        <v>43</v>
      </c>
      <c r="D76">
        <v>18</v>
      </c>
    </row>
    <row r="77" spans="1:4" x14ac:dyDescent="0.3">
      <c r="A77">
        <v>30</v>
      </c>
      <c r="C77">
        <v>28</v>
      </c>
      <c r="D77">
        <v>38</v>
      </c>
    </row>
    <row r="78" spans="1:4" x14ac:dyDescent="0.3">
      <c r="A78">
        <v>33</v>
      </c>
      <c r="C78">
        <v>43</v>
      </c>
      <c r="D78">
        <v>45</v>
      </c>
    </row>
    <row r="79" spans="1:4" x14ac:dyDescent="0.3">
      <c r="A79">
        <v>48</v>
      </c>
      <c r="C79">
        <v>61</v>
      </c>
      <c r="D79">
        <v>29</v>
      </c>
    </row>
    <row r="80" spans="1:4" x14ac:dyDescent="0.3">
      <c r="A80">
        <v>22</v>
      </c>
      <c r="C80">
        <v>42</v>
      </c>
      <c r="D80">
        <v>38</v>
      </c>
    </row>
    <row r="81" spans="1:4" x14ac:dyDescent="0.3">
      <c r="A81">
        <v>31</v>
      </c>
      <c r="C81">
        <v>48</v>
      </c>
      <c r="D81">
        <v>45</v>
      </c>
    </row>
    <row r="82" spans="1:4" x14ac:dyDescent="0.3">
      <c r="A82">
        <v>36</v>
      </c>
      <c r="C82">
        <v>47</v>
      </c>
      <c r="D82">
        <v>21</v>
      </c>
    </row>
    <row r="83" spans="1:4" x14ac:dyDescent="0.3">
      <c r="A83">
        <v>21</v>
      </c>
      <c r="C83">
        <v>39</v>
      </c>
      <c r="D83">
        <v>32</v>
      </c>
    </row>
    <row r="84" spans="1:4" x14ac:dyDescent="0.3">
      <c r="A84">
        <v>31</v>
      </c>
      <c r="C84">
        <v>40</v>
      </c>
      <c r="D84">
        <v>33</v>
      </c>
    </row>
    <row r="85" spans="1:4" x14ac:dyDescent="0.3">
      <c r="A85">
        <v>44</v>
      </c>
      <c r="C85">
        <v>26</v>
      </c>
      <c r="D85">
        <v>45</v>
      </c>
    </row>
    <row r="86" spans="1:4" x14ac:dyDescent="0.3">
      <c r="A86">
        <v>32</v>
      </c>
      <c r="C86">
        <v>31</v>
      </c>
      <c r="D86">
        <v>29</v>
      </c>
    </row>
    <row r="87" spans="1:4" x14ac:dyDescent="0.3">
      <c r="A87">
        <v>39</v>
      </c>
      <c r="C87">
        <v>40</v>
      </c>
      <c r="D87">
        <v>48</v>
      </c>
    </row>
    <row r="88" spans="1:4" x14ac:dyDescent="0.3">
      <c r="A88">
        <v>42</v>
      </c>
      <c r="C88">
        <v>47</v>
      </c>
      <c r="D88">
        <v>42</v>
      </c>
    </row>
    <row r="89" spans="1:4" x14ac:dyDescent="0.3">
      <c r="A89">
        <v>55</v>
      </c>
      <c r="C89">
        <v>26</v>
      </c>
      <c r="D89">
        <v>38</v>
      </c>
    </row>
    <row r="90" spans="1:4" x14ac:dyDescent="0.3">
      <c r="A90">
        <v>20</v>
      </c>
      <c r="C90">
        <v>11</v>
      </c>
      <c r="D90">
        <v>28</v>
      </c>
    </row>
    <row r="91" spans="1:4" x14ac:dyDescent="0.3">
      <c r="A91">
        <v>27</v>
      </c>
      <c r="C91">
        <v>38</v>
      </c>
    </row>
    <row r="92" spans="1:4" x14ac:dyDescent="0.3">
      <c r="A92">
        <v>15</v>
      </c>
      <c r="C92">
        <v>48</v>
      </c>
    </row>
    <row r="93" spans="1:4" x14ac:dyDescent="0.3">
      <c r="A93">
        <v>48</v>
      </c>
    </row>
    <row r="94" spans="1:4" x14ac:dyDescent="0.3">
      <c r="A94">
        <v>49</v>
      </c>
    </row>
    <row r="95" spans="1:4" x14ac:dyDescent="0.3">
      <c r="A95">
        <v>42</v>
      </c>
    </row>
    <row r="96" spans="1:4" x14ac:dyDescent="0.3">
      <c r="A96">
        <v>52</v>
      </c>
    </row>
    <row r="97" spans="1:1" x14ac:dyDescent="0.3">
      <c r="A97">
        <v>46</v>
      </c>
    </row>
    <row r="98" spans="1:1" x14ac:dyDescent="0.3">
      <c r="A98">
        <v>44</v>
      </c>
    </row>
    <row r="99" spans="1:1" x14ac:dyDescent="0.3">
      <c r="A99">
        <v>48</v>
      </c>
    </row>
    <row r="100" spans="1:1" x14ac:dyDescent="0.3">
      <c r="A100">
        <v>44</v>
      </c>
    </row>
    <row r="101" spans="1:1" x14ac:dyDescent="0.3">
      <c r="A101">
        <v>52</v>
      </c>
    </row>
    <row r="102" spans="1:1" x14ac:dyDescent="0.3">
      <c r="A102">
        <v>41</v>
      </c>
    </row>
    <row r="103" spans="1:1" x14ac:dyDescent="0.3">
      <c r="A103">
        <v>46</v>
      </c>
    </row>
    <row r="104" spans="1:1" x14ac:dyDescent="0.3">
      <c r="A104">
        <v>46</v>
      </c>
    </row>
    <row r="105" spans="1:1" x14ac:dyDescent="0.3">
      <c r="A105">
        <v>20</v>
      </c>
    </row>
    <row r="106" spans="1:1" x14ac:dyDescent="0.3">
      <c r="A106">
        <v>31</v>
      </c>
    </row>
    <row r="107" spans="1:1" x14ac:dyDescent="0.3">
      <c r="A107">
        <v>47</v>
      </c>
    </row>
    <row r="108" spans="1:1" x14ac:dyDescent="0.3">
      <c r="A108">
        <v>43</v>
      </c>
    </row>
    <row r="109" spans="1:1" x14ac:dyDescent="0.3">
      <c r="A109">
        <v>43</v>
      </c>
    </row>
    <row r="110" spans="1:1" x14ac:dyDescent="0.3">
      <c r="A110">
        <v>34</v>
      </c>
    </row>
    <row r="111" spans="1:1" x14ac:dyDescent="0.3">
      <c r="A111">
        <v>35</v>
      </c>
    </row>
    <row r="112" spans="1:1" x14ac:dyDescent="0.3">
      <c r="A112">
        <v>47</v>
      </c>
    </row>
    <row r="113" spans="1:1" x14ac:dyDescent="0.3">
      <c r="A113">
        <v>46</v>
      </c>
    </row>
    <row r="114" spans="1:1" x14ac:dyDescent="0.3">
      <c r="A114">
        <v>48</v>
      </c>
    </row>
    <row r="115" spans="1:1" x14ac:dyDescent="0.3">
      <c r="A115">
        <v>49</v>
      </c>
    </row>
    <row r="116" spans="1:1" x14ac:dyDescent="0.3">
      <c r="A116">
        <v>51</v>
      </c>
    </row>
    <row r="117" spans="1:1" x14ac:dyDescent="0.3">
      <c r="A117">
        <v>50</v>
      </c>
    </row>
    <row r="118" spans="1:1" x14ac:dyDescent="0.3">
      <c r="A118">
        <v>49</v>
      </c>
    </row>
    <row r="119" spans="1:1" x14ac:dyDescent="0.3">
      <c r="A119">
        <v>52</v>
      </c>
    </row>
    <row r="120" spans="1:1" x14ac:dyDescent="0.3">
      <c r="A120">
        <v>39</v>
      </c>
    </row>
    <row r="121" spans="1:1" x14ac:dyDescent="0.3">
      <c r="A121">
        <v>34</v>
      </c>
    </row>
    <row r="122" spans="1:1" x14ac:dyDescent="0.3">
      <c r="A122">
        <v>49</v>
      </c>
    </row>
    <row r="123" spans="1:1" x14ac:dyDescent="0.3">
      <c r="A123">
        <v>14</v>
      </c>
    </row>
    <row r="124" spans="1:1" x14ac:dyDescent="0.3">
      <c r="A124">
        <v>38</v>
      </c>
    </row>
    <row r="125" spans="1:1" x14ac:dyDescent="0.3">
      <c r="A125">
        <v>27</v>
      </c>
    </row>
    <row r="126" spans="1:1" x14ac:dyDescent="0.3">
      <c r="A126">
        <v>18</v>
      </c>
    </row>
    <row r="127" spans="1:1" x14ac:dyDescent="0.3">
      <c r="A127">
        <v>32</v>
      </c>
    </row>
    <row r="128" spans="1:1" x14ac:dyDescent="0.3">
      <c r="A128">
        <v>31</v>
      </c>
    </row>
    <row r="129" spans="1:1" x14ac:dyDescent="0.3">
      <c r="A129">
        <v>47</v>
      </c>
    </row>
    <row r="130" spans="1:1" x14ac:dyDescent="0.3">
      <c r="A130">
        <v>50</v>
      </c>
    </row>
    <row r="131" spans="1:1" x14ac:dyDescent="0.3">
      <c r="A131">
        <v>37</v>
      </c>
    </row>
    <row r="132" spans="1:1" x14ac:dyDescent="0.3">
      <c r="A132">
        <v>25</v>
      </c>
    </row>
    <row r="133" spans="1:1" x14ac:dyDescent="0.3">
      <c r="A133">
        <v>34</v>
      </c>
    </row>
    <row r="134" spans="1:1" x14ac:dyDescent="0.3">
      <c r="A134">
        <v>31</v>
      </c>
    </row>
    <row r="135" spans="1:1" x14ac:dyDescent="0.3">
      <c r="A135">
        <v>26</v>
      </c>
    </row>
    <row r="136" spans="1:1" x14ac:dyDescent="0.3">
      <c r="A136">
        <v>19</v>
      </c>
    </row>
    <row r="137" spans="1:1" x14ac:dyDescent="0.3">
      <c r="A137">
        <v>35</v>
      </c>
    </row>
    <row r="138" spans="1:1" x14ac:dyDescent="0.3">
      <c r="A138">
        <v>31</v>
      </c>
    </row>
    <row r="139" spans="1:1" x14ac:dyDescent="0.3">
      <c r="A139">
        <v>42</v>
      </c>
    </row>
    <row r="140" spans="1:1" x14ac:dyDescent="0.3">
      <c r="A140">
        <v>37</v>
      </c>
    </row>
    <row r="141" spans="1:1" x14ac:dyDescent="0.3">
      <c r="A141">
        <v>41</v>
      </c>
    </row>
    <row r="142" spans="1:1" x14ac:dyDescent="0.3">
      <c r="A142">
        <v>25</v>
      </c>
    </row>
    <row r="143" spans="1:1" x14ac:dyDescent="0.3">
      <c r="A143">
        <v>38</v>
      </c>
    </row>
    <row r="144" spans="1:1" x14ac:dyDescent="0.3">
      <c r="A144">
        <v>39</v>
      </c>
    </row>
    <row r="145" spans="1:1" x14ac:dyDescent="0.3">
      <c r="A145">
        <v>37</v>
      </c>
    </row>
    <row r="146" spans="1:1" x14ac:dyDescent="0.3">
      <c r="A146">
        <v>33</v>
      </c>
    </row>
    <row r="147" spans="1:1" x14ac:dyDescent="0.3">
      <c r="A147">
        <v>12</v>
      </c>
    </row>
    <row r="148" spans="1:1" x14ac:dyDescent="0.3">
      <c r="A148">
        <v>30</v>
      </c>
    </row>
    <row r="149" spans="1:1" x14ac:dyDescent="0.3">
      <c r="A149">
        <v>36</v>
      </c>
    </row>
    <row r="150" spans="1:1" x14ac:dyDescent="0.3">
      <c r="A150">
        <v>35</v>
      </c>
    </row>
    <row r="151" spans="1:1" x14ac:dyDescent="0.3">
      <c r="A151">
        <v>36</v>
      </c>
    </row>
    <row r="152" spans="1:1" x14ac:dyDescent="0.3">
      <c r="A152">
        <v>40</v>
      </c>
    </row>
    <row r="153" spans="1:1" x14ac:dyDescent="0.3">
      <c r="A153">
        <v>38</v>
      </c>
    </row>
    <row r="154" spans="1:1" x14ac:dyDescent="0.3">
      <c r="A154">
        <v>41</v>
      </c>
    </row>
    <row r="155" spans="1:1" x14ac:dyDescent="0.3">
      <c r="A155">
        <v>51</v>
      </c>
    </row>
    <row r="156" spans="1:1" x14ac:dyDescent="0.3">
      <c r="A156">
        <v>42</v>
      </c>
    </row>
    <row r="157" spans="1:1" x14ac:dyDescent="0.3">
      <c r="A157">
        <v>49</v>
      </c>
    </row>
    <row r="158" spans="1:1" x14ac:dyDescent="0.3">
      <c r="A158">
        <v>17</v>
      </c>
    </row>
    <row r="159" spans="1:1" x14ac:dyDescent="0.3">
      <c r="A159">
        <v>39</v>
      </c>
    </row>
    <row r="160" spans="1:1" x14ac:dyDescent="0.3">
      <c r="A160">
        <v>37</v>
      </c>
    </row>
    <row r="161" spans="1:1" x14ac:dyDescent="0.3">
      <c r="A161">
        <v>51</v>
      </c>
    </row>
    <row r="162" spans="1:1" x14ac:dyDescent="0.3">
      <c r="A162">
        <v>38</v>
      </c>
    </row>
    <row r="163" spans="1:1" x14ac:dyDescent="0.3">
      <c r="A163">
        <v>44</v>
      </c>
    </row>
    <row r="164" spans="1:1" x14ac:dyDescent="0.3">
      <c r="A164">
        <v>32</v>
      </c>
    </row>
    <row r="165" spans="1:1" x14ac:dyDescent="0.3">
      <c r="A165">
        <v>37</v>
      </c>
    </row>
    <row r="166" spans="1:1" x14ac:dyDescent="0.3">
      <c r="A166">
        <v>41</v>
      </c>
    </row>
    <row r="167" spans="1:1" x14ac:dyDescent="0.3">
      <c r="A167">
        <v>31</v>
      </c>
    </row>
    <row r="168" spans="1:1" x14ac:dyDescent="0.3">
      <c r="A168">
        <v>36</v>
      </c>
    </row>
    <row r="169" spans="1:1" x14ac:dyDescent="0.3">
      <c r="A169">
        <v>32</v>
      </c>
    </row>
    <row r="170" spans="1:1" x14ac:dyDescent="0.3">
      <c r="A170">
        <v>30</v>
      </c>
    </row>
    <row r="171" spans="1:1" x14ac:dyDescent="0.3">
      <c r="A171">
        <v>21</v>
      </c>
    </row>
    <row r="172" spans="1:1" x14ac:dyDescent="0.3">
      <c r="A172">
        <v>25</v>
      </c>
    </row>
    <row r="173" spans="1:1" x14ac:dyDescent="0.3">
      <c r="A173">
        <v>45</v>
      </c>
    </row>
    <row r="174" spans="1:1" x14ac:dyDescent="0.3">
      <c r="A174">
        <v>40</v>
      </c>
    </row>
    <row r="175" spans="1:1" x14ac:dyDescent="0.3">
      <c r="A175">
        <v>38</v>
      </c>
    </row>
    <row r="176" spans="1:1" x14ac:dyDescent="0.3">
      <c r="A176">
        <v>37</v>
      </c>
    </row>
    <row r="177" spans="1:1" x14ac:dyDescent="0.3">
      <c r="A177">
        <v>19</v>
      </c>
    </row>
    <row r="178" spans="1:1" x14ac:dyDescent="0.3">
      <c r="A178">
        <v>31</v>
      </c>
    </row>
    <row r="179" spans="1:1" x14ac:dyDescent="0.3">
      <c r="A179">
        <v>37</v>
      </c>
    </row>
    <row r="180" spans="1:1" x14ac:dyDescent="0.3">
      <c r="A180">
        <v>31</v>
      </c>
    </row>
    <row r="181" spans="1:1" x14ac:dyDescent="0.3">
      <c r="A181">
        <v>45</v>
      </c>
    </row>
    <row r="182" spans="1:1" x14ac:dyDescent="0.3">
      <c r="A182">
        <v>39</v>
      </c>
    </row>
    <row r="183" spans="1:1" x14ac:dyDescent="0.3">
      <c r="A183">
        <v>34</v>
      </c>
    </row>
    <row r="184" spans="1:1" x14ac:dyDescent="0.3">
      <c r="A184">
        <v>28</v>
      </c>
    </row>
    <row r="185" spans="1:1" x14ac:dyDescent="0.3">
      <c r="A185">
        <v>34</v>
      </c>
    </row>
    <row r="186" spans="1:1" x14ac:dyDescent="0.3">
      <c r="A186">
        <v>22</v>
      </c>
    </row>
    <row r="187" spans="1:1" x14ac:dyDescent="0.3">
      <c r="A187">
        <v>31</v>
      </c>
    </row>
    <row r="188" spans="1:1" x14ac:dyDescent="0.3">
      <c r="A188">
        <v>39</v>
      </c>
    </row>
    <row r="189" spans="1:1" x14ac:dyDescent="0.3">
      <c r="A189">
        <v>47</v>
      </c>
    </row>
    <row r="190" spans="1:1" x14ac:dyDescent="0.3">
      <c r="A190">
        <v>30</v>
      </c>
    </row>
    <row r="191" spans="1:1" x14ac:dyDescent="0.3">
      <c r="A191">
        <v>45</v>
      </c>
    </row>
    <row r="192" spans="1:1" x14ac:dyDescent="0.3">
      <c r="A192">
        <v>42</v>
      </c>
    </row>
    <row r="193" spans="1:1" x14ac:dyDescent="0.3">
      <c r="A193">
        <v>30</v>
      </c>
    </row>
    <row r="194" spans="1:1" x14ac:dyDescent="0.3">
      <c r="A194">
        <v>30</v>
      </c>
    </row>
    <row r="195" spans="1:1" x14ac:dyDescent="0.3">
      <c r="A195">
        <v>41</v>
      </c>
    </row>
    <row r="196" spans="1:1" x14ac:dyDescent="0.3">
      <c r="A196">
        <v>35</v>
      </c>
    </row>
    <row r="197" spans="1:1" x14ac:dyDescent="0.3">
      <c r="A197">
        <v>32</v>
      </c>
    </row>
    <row r="198" spans="1:1" x14ac:dyDescent="0.3">
      <c r="A198">
        <v>18</v>
      </c>
    </row>
    <row r="199" spans="1:1" x14ac:dyDescent="0.3">
      <c r="A199">
        <v>34</v>
      </c>
    </row>
    <row r="200" spans="1:1" x14ac:dyDescent="0.3">
      <c r="A200">
        <v>35</v>
      </c>
    </row>
    <row r="201" spans="1:1" x14ac:dyDescent="0.3">
      <c r="A201">
        <v>32</v>
      </c>
    </row>
    <row r="202" spans="1:1" x14ac:dyDescent="0.3">
      <c r="A202">
        <v>36</v>
      </c>
    </row>
    <row r="203" spans="1:1" x14ac:dyDescent="0.3">
      <c r="A203">
        <v>38</v>
      </c>
    </row>
    <row r="204" spans="1:1" x14ac:dyDescent="0.3">
      <c r="A204">
        <v>22</v>
      </c>
    </row>
    <row r="205" spans="1:1" x14ac:dyDescent="0.3">
      <c r="A205">
        <v>45</v>
      </c>
    </row>
    <row r="206" spans="1:1" x14ac:dyDescent="0.3">
      <c r="A206">
        <v>40</v>
      </c>
    </row>
    <row r="207" spans="1:1" x14ac:dyDescent="0.3">
      <c r="A207">
        <v>36</v>
      </c>
    </row>
    <row r="208" spans="1:1" x14ac:dyDescent="0.3">
      <c r="A208">
        <v>25</v>
      </c>
    </row>
    <row r="209" spans="1:1" x14ac:dyDescent="0.3">
      <c r="A209">
        <v>38</v>
      </c>
    </row>
    <row r="210" spans="1:1" x14ac:dyDescent="0.3">
      <c r="A210">
        <v>36</v>
      </c>
    </row>
    <row r="211" spans="1:1" x14ac:dyDescent="0.3">
      <c r="A211">
        <v>38</v>
      </c>
    </row>
    <row r="212" spans="1:1" x14ac:dyDescent="0.3">
      <c r="A212">
        <v>18</v>
      </c>
    </row>
    <row r="213" spans="1:1" x14ac:dyDescent="0.3">
      <c r="A213">
        <v>24</v>
      </c>
    </row>
    <row r="214" spans="1:1" x14ac:dyDescent="0.3">
      <c r="A214">
        <v>26</v>
      </c>
    </row>
    <row r="215" spans="1:1" x14ac:dyDescent="0.3">
      <c r="A215">
        <v>25</v>
      </c>
    </row>
    <row r="216" spans="1:1" x14ac:dyDescent="0.3">
      <c r="A216">
        <v>40</v>
      </c>
    </row>
    <row r="217" spans="1:1" x14ac:dyDescent="0.3">
      <c r="A217">
        <v>41</v>
      </c>
    </row>
    <row r="218" spans="1:1" x14ac:dyDescent="0.3">
      <c r="A218">
        <v>13</v>
      </c>
    </row>
    <row r="219" spans="1:1" x14ac:dyDescent="0.3">
      <c r="A219">
        <v>10</v>
      </c>
    </row>
    <row r="220" spans="1:1" x14ac:dyDescent="0.3">
      <c r="A220">
        <v>30</v>
      </c>
    </row>
    <row r="221" spans="1:1" x14ac:dyDescent="0.3">
      <c r="A221">
        <v>12</v>
      </c>
    </row>
    <row r="222" spans="1:1" x14ac:dyDescent="0.3">
      <c r="A222">
        <v>38</v>
      </c>
    </row>
    <row r="223" spans="1:1" x14ac:dyDescent="0.3">
      <c r="A223">
        <v>35</v>
      </c>
    </row>
    <row r="224" spans="1:1" x14ac:dyDescent="0.3">
      <c r="A224">
        <v>30</v>
      </c>
    </row>
    <row r="225" spans="1:1" x14ac:dyDescent="0.3">
      <c r="A225">
        <v>34</v>
      </c>
    </row>
    <row r="226" spans="1:1" x14ac:dyDescent="0.3">
      <c r="A226">
        <v>12</v>
      </c>
    </row>
    <row r="227" spans="1:1" x14ac:dyDescent="0.3">
      <c r="A227">
        <v>26</v>
      </c>
    </row>
    <row r="228" spans="1:1" x14ac:dyDescent="0.3">
      <c r="A228">
        <v>10</v>
      </c>
    </row>
    <row r="229" spans="1:1" x14ac:dyDescent="0.3">
      <c r="A229">
        <v>10</v>
      </c>
    </row>
    <row r="230" spans="1:1" x14ac:dyDescent="0.3">
      <c r="A230">
        <v>16</v>
      </c>
    </row>
    <row r="231" spans="1:1" x14ac:dyDescent="0.3">
      <c r="A231">
        <v>28</v>
      </c>
    </row>
    <row r="232" spans="1:1" x14ac:dyDescent="0.3">
      <c r="A232">
        <v>45</v>
      </c>
    </row>
    <row r="233" spans="1:1" x14ac:dyDescent="0.3">
      <c r="A233">
        <v>26</v>
      </c>
    </row>
    <row r="234" spans="1:1" x14ac:dyDescent="0.3">
      <c r="A234">
        <v>38</v>
      </c>
    </row>
    <row r="235" spans="1:1" x14ac:dyDescent="0.3">
      <c r="A235">
        <v>23</v>
      </c>
    </row>
    <row r="236" spans="1:1" x14ac:dyDescent="0.3">
      <c r="A236">
        <v>26</v>
      </c>
    </row>
    <row r="237" spans="1:1" x14ac:dyDescent="0.3">
      <c r="A237">
        <v>35</v>
      </c>
    </row>
    <row r="238" spans="1:1" x14ac:dyDescent="0.3">
      <c r="A238">
        <v>27</v>
      </c>
    </row>
    <row r="239" spans="1:1" x14ac:dyDescent="0.3">
      <c r="A239">
        <v>23</v>
      </c>
    </row>
    <row r="240" spans="1:1" x14ac:dyDescent="0.3">
      <c r="A240">
        <v>11</v>
      </c>
    </row>
    <row r="241" spans="1:1" x14ac:dyDescent="0.3">
      <c r="A241">
        <v>26</v>
      </c>
    </row>
    <row r="242" spans="1:1" x14ac:dyDescent="0.3">
      <c r="A242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Steep</vt:lpstr>
      <vt:lpstr>Mellow</vt:lpstr>
      <vt:lpstr>Carb</vt:lpstr>
      <vt:lpstr>SandS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Anderson, Samuel R</cp:lastModifiedBy>
  <dcterms:created xsi:type="dcterms:W3CDTF">2019-02-07T19:21:09Z</dcterms:created>
  <dcterms:modified xsi:type="dcterms:W3CDTF">2023-09-21T12:55:27Z</dcterms:modified>
</cp:coreProperties>
</file>