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BD92E09E-3A4E-46B8-A7A5-4CBFB76AC7A8}" xr6:coauthVersionLast="47" xr6:coauthVersionMax="47" xr10:uidLastSave="{00000000-0000-0000-0000-000000000000}"/>
  <bookViews>
    <workbookView xWindow="-60" yWindow="12" windowWidth="13788" windowHeight="12120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orrelation_coeff's" sheetId="51" r:id="rId5"/>
    <sheet name="channel_morph" sheetId="6" r:id="rId6"/>
    <sheet name="figs" sheetId="50" r:id="rId7"/>
    <sheet name="Shallow Stats" sheetId="48" r:id="rId8"/>
    <sheet name="D50-ksn" sheetId="16" r:id="rId9"/>
    <sheet name="combo lc3shallow 1 and 2" sheetId="17" r:id="rId10"/>
    <sheet name="diff lc3shallow 1 n 2" sheetId="18" r:id="rId11"/>
    <sheet name="cum_freq_b" sheetId="26" r:id="rId12"/>
    <sheet name="cum_freq_a" sheetId="49" r:id="rId13"/>
    <sheet name="lc1.shallow1" sheetId="13" r:id="rId14"/>
    <sheet name="LC1.Shallow2" sheetId="27" r:id="rId15"/>
    <sheet name="LC3.shallow1" sheetId="38" r:id="rId16"/>
    <sheet name="LC3.shallow2" sheetId="44" r:id="rId17"/>
    <sheet name="Lc3 shallow 2 plus shallow 1" sheetId="45" r:id="rId18"/>
    <sheet name="break!!!!" sheetId="9" state="hidden" r:id="rId19"/>
    <sheet name="a axis" sheetId="2" state="hidden" r:id="rId20"/>
    <sheet name="b axis" sheetId="3" state="hidden" r:id="rId21"/>
    <sheet name="c axis" sheetId="4" state="hidden" r:id="rId22"/>
    <sheet name="channel_sed" sheetId="7" state="hidden" r:id="rId23"/>
    <sheet name="vol" sheetId="1" state="hidden" r:id="rId24"/>
    <sheet name="boulders" sheetId="8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1" i="12" l="1"/>
  <c r="L117" i="12"/>
  <c r="M117" i="12" s="1"/>
  <c r="M227" i="10"/>
  <c r="D7" i="51"/>
  <c r="E63" i="51"/>
  <c r="D63" i="51"/>
  <c r="E49" i="51"/>
  <c r="D49" i="51"/>
  <c r="E41" i="51"/>
  <c r="D41" i="51"/>
  <c r="E34" i="51"/>
  <c r="D34" i="51"/>
  <c r="E19" i="51"/>
  <c r="D19" i="51"/>
  <c r="E7" i="51"/>
  <c r="M82" i="10" l="1"/>
  <c r="L80" i="10"/>
  <c r="L84" i="12"/>
  <c r="M82" i="12"/>
  <c r="K84" i="12"/>
  <c r="K80" i="12"/>
  <c r="M80" i="12" s="1"/>
  <c r="L296" i="10"/>
  <c r="M296" i="10" s="1"/>
  <c r="L295" i="10"/>
  <c r="M295" i="10" s="1"/>
  <c r="L292" i="10"/>
  <c r="M292" i="10" s="1"/>
  <c r="L291" i="10"/>
  <c r="M291" i="10" s="1"/>
  <c r="M288" i="12"/>
  <c r="L285" i="10"/>
  <c r="M285" i="10" s="1"/>
  <c r="L284" i="10"/>
  <c r="M284" i="10" s="1"/>
  <c r="L280" i="10"/>
  <c r="M280" i="10" s="1"/>
  <c r="L281" i="10"/>
  <c r="M281" i="10" s="1"/>
  <c r="L279" i="10"/>
  <c r="M279" i="10" s="1"/>
  <c r="M283" i="10"/>
  <c r="M283" i="12"/>
  <c r="L275" i="10"/>
  <c r="M275" i="10" s="1"/>
  <c r="L276" i="10"/>
  <c r="M276" i="10" s="1"/>
  <c r="L274" i="10"/>
  <c r="M274" i="10" s="1"/>
  <c r="M273" i="12"/>
  <c r="M159" i="10"/>
  <c r="M161" i="10"/>
  <c r="M181" i="10"/>
  <c r="M183" i="10"/>
  <c r="M209" i="10"/>
  <c r="M211" i="10"/>
  <c r="M229" i="10"/>
  <c r="M238" i="10"/>
  <c r="M240" i="10"/>
  <c r="M244" i="10"/>
  <c r="M246" i="10"/>
  <c r="M248" i="10"/>
  <c r="M250" i="10"/>
  <c r="M257" i="10"/>
  <c r="M258" i="10"/>
  <c r="M265" i="10"/>
  <c r="M266" i="10"/>
  <c r="M272" i="10"/>
  <c r="M273" i="10"/>
  <c r="M277" i="10"/>
  <c r="M278" i="10"/>
  <c r="M282" i="10"/>
  <c r="M286" i="10"/>
  <c r="M287" i="10"/>
  <c r="M288" i="10"/>
  <c r="M289" i="10"/>
  <c r="M290" i="10"/>
  <c r="M293" i="10"/>
  <c r="M294" i="10"/>
  <c r="M297" i="10"/>
  <c r="M298" i="10"/>
  <c r="L268" i="10"/>
  <c r="M268" i="10" s="1"/>
  <c r="L269" i="10"/>
  <c r="M269" i="10" s="1"/>
  <c r="L270" i="10"/>
  <c r="M270" i="10" s="1"/>
  <c r="L271" i="10"/>
  <c r="M271" i="10" s="1"/>
  <c r="L267" i="10"/>
  <c r="M267" i="10" s="1"/>
  <c r="L260" i="10"/>
  <c r="M260" i="10" s="1"/>
  <c r="L261" i="10"/>
  <c r="M261" i="10" s="1"/>
  <c r="L262" i="10"/>
  <c r="M262" i="10" s="1"/>
  <c r="L263" i="10"/>
  <c r="M263" i="10" s="1"/>
  <c r="L264" i="10"/>
  <c r="M264" i="10" s="1"/>
  <c r="L259" i="10"/>
  <c r="M259" i="10" s="1"/>
  <c r="L252" i="10"/>
  <c r="M252" i="10" s="1"/>
  <c r="L253" i="10"/>
  <c r="M253" i="10" s="1"/>
  <c r="L254" i="10"/>
  <c r="M254" i="10" s="1"/>
  <c r="L255" i="10"/>
  <c r="M255" i="10" s="1"/>
  <c r="L256" i="10"/>
  <c r="M256" i="10" s="1"/>
  <c r="L251" i="10"/>
  <c r="M251" i="10" s="1"/>
  <c r="M245" i="12"/>
  <c r="M248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4" i="12"/>
  <c r="M275" i="12"/>
  <c r="M276" i="12"/>
  <c r="M277" i="12"/>
  <c r="M278" i="12"/>
  <c r="M279" i="12"/>
  <c r="M280" i="12"/>
  <c r="M281" i="12"/>
  <c r="M282" i="12"/>
  <c r="M284" i="12"/>
  <c r="M285" i="12"/>
  <c r="M286" i="12"/>
  <c r="M287" i="12"/>
  <c r="M289" i="12"/>
  <c r="M290" i="12"/>
  <c r="M291" i="12"/>
  <c r="M292" i="12"/>
  <c r="M293" i="12"/>
  <c r="M294" i="12"/>
  <c r="M295" i="12"/>
  <c r="M296" i="12"/>
  <c r="M297" i="12"/>
  <c r="M298" i="12"/>
  <c r="L242" i="10"/>
  <c r="M242" i="10" s="1"/>
  <c r="L234" i="10"/>
  <c r="M234" i="10" s="1"/>
  <c r="L236" i="10"/>
  <c r="M236" i="10" s="1"/>
  <c r="L232" i="10"/>
  <c r="M232" i="10" s="1"/>
  <c r="L215" i="10"/>
  <c r="M215" i="10" s="1"/>
  <c r="L217" i="10"/>
  <c r="M217" i="10" s="1"/>
  <c r="L219" i="10"/>
  <c r="M219" i="10" s="1"/>
  <c r="L221" i="10"/>
  <c r="M221" i="10" s="1"/>
  <c r="L223" i="10"/>
  <c r="M223" i="10" s="1"/>
  <c r="L225" i="10"/>
  <c r="M225" i="10" s="1"/>
  <c r="L213" i="10"/>
  <c r="M213" i="10" s="1"/>
  <c r="L187" i="10"/>
  <c r="M187" i="10" s="1"/>
  <c r="L189" i="10"/>
  <c r="M189" i="10" s="1"/>
  <c r="L191" i="10"/>
  <c r="M191" i="10" s="1"/>
  <c r="L193" i="10"/>
  <c r="M193" i="10" s="1"/>
  <c r="L195" i="10"/>
  <c r="M195" i="10" s="1"/>
  <c r="L197" i="10"/>
  <c r="M197" i="10" s="1"/>
  <c r="L199" i="10"/>
  <c r="M199" i="10" s="1"/>
  <c r="L201" i="10"/>
  <c r="M201" i="10" s="1"/>
  <c r="L203" i="10"/>
  <c r="M203" i="10" s="1"/>
  <c r="L205" i="10"/>
  <c r="M205" i="10" s="1"/>
  <c r="L207" i="10"/>
  <c r="M207" i="10" s="1"/>
  <c r="L185" i="10"/>
  <c r="M185" i="10" s="1"/>
  <c r="L165" i="10"/>
  <c r="M165" i="10" s="1"/>
  <c r="L167" i="10"/>
  <c r="M167" i="10" s="1"/>
  <c r="L169" i="10"/>
  <c r="M169" i="10" s="1"/>
  <c r="L171" i="10"/>
  <c r="M171" i="10" s="1"/>
  <c r="L173" i="10"/>
  <c r="M173" i="10" s="1"/>
  <c r="L175" i="10"/>
  <c r="M175" i="10" s="1"/>
  <c r="L177" i="10"/>
  <c r="M177" i="10" s="1"/>
  <c r="L179" i="10"/>
  <c r="M179" i="10" s="1"/>
  <c r="L163" i="10"/>
  <c r="M163" i="10" s="1"/>
  <c r="L143" i="12"/>
  <c r="M143" i="12" s="1"/>
  <c r="L145" i="12"/>
  <c r="M145" i="12" s="1"/>
  <c r="L147" i="12"/>
  <c r="M147" i="12" s="1"/>
  <c r="L149" i="12"/>
  <c r="M149" i="12" s="1"/>
  <c r="L151" i="12"/>
  <c r="M151" i="12" s="1"/>
  <c r="L153" i="12"/>
  <c r="M153" i="12" s="1"/>
  <c r="L155" i="12"/>
  <c r="M155" i="12" s="1"/>
  <c r="L157" i="12"/>
  <c r="M157" i="12" s="1"/>
  <c r="L141" i="12"/>
  <c r="M141" i="12" s="1"/>
  <c r="M83" i="12"/>
  <c r="M85" i="12"/>
  <c r="M95" i="12"/>
  <c r="M97" i="12"/>
  <c r="M113" i="12"/>
  <c r="M115" i="12"/>
  <c r="M137" i="12"/>
  <c r="M139" i="12"/>
  <c r="M159" i="12"/>
  <c r="M161" i="12"/>
  <c r="M163" i="12"/>
  <c r="M165" i="12"/>
  <c r="M167" i="12"/>
  <c r="M169" i="12"/>
  <c r="M171" i="12"/>
  <c r="M173" i="12"/>
  <c r="M175" i="12"/>
  <c r="M177" i="12"/>
  <c r="M179" i="12"/>
  <c r="M181" i="12"/>
  <c r="M183" i="12"/>
  <c r="M185" i="12"/>
  <c r="M187" i="12"/>
  <c r="M189" i="12"/>
  <c r="M193" i="12"/>
  <c r="M195" i="12"/>
  <c r="M197" i="12"/>
  <c r="M199" i="12"/>
  <c r="M201" i="12"/>
  <c r="M203" i="12"/>
  <c r="M205" i="12"/>
  <c r="M207" i="12"/>
  <c r="M209" i="12"/>
  <c r="M211" i="12"/>
  <c r="M213" i="12"/>
  <c r="M215" i="12"/>
  <c r="M217" i="12"/>
  <c r="M219" i="12"/>
  <c r="M221" i="12"/>
  <c r="M223" i="12"/>
  <c r="M225" i="12"/>
  <c r="M227" i="12"/>
  <c r="M229" i="12"/>
  <c r="M231" i="12"/>
  <c r="M233" i="12"/>
  <c r="M235" i="12"/>
  <c r="M237" i="12"/>
  <c r="M239" i="12"/>
  <c r="M241" i="12"/>
  <c r="M243" i="12"/>
  <c r="L143" i="10"/>
  <c r="M143" i="10" s="1"/>
  <c r="L145" i="10"/>
  <c r="M145" i="10" s="1"/>
  <c r="L147" i="10"/>
  <c r="M147" i="10" s="1"/>
  <c r="L149" i="10"/>
  <c r="M149" i="10" s="1"/>
  <c r="L151" i="10"/>
  <c r="M151" i="10" s="1"/>
  <c r="L153" i="10"/>
  <c r="M153" i="10" s="1"/>
  <c r="L155" i="10"/>
  <c r="M155" i="10" s="1"/>
  <c r="L157" i="10"/>
  <c r="M157" i="10" s="1"/>
  <c r="L141" i="10"/>
  <c r="M141" i="10" s="1"/>
  <c r="L50" i="10"/>
  <c r="L49" i="10"/>
  <c r="M51" i="10"/>
  <c r="M52" i="10"/>
  <c r="M53" i="10"/>
  <c r="M54" i="10"/>
  <c r="M83" i="10"/>
  <c r="M89" i="10"/>
  <c r="M113" i="10"/>
  <c r="M137" i="10"/>
  <c r="M51" i="12"/>
  <c r="M52" i="12"/>
  <c r="M53" i="12"/>
  <c r="M54" i="12"/>
  <c r="L50" i="12"/>
  <c r="L49" i="12"/>
  <c r="M49" i="12" s="1"/>
  <c r="K50" i="12"/>
  <c r="L81" i="12"/>
  <c r="M81" i="12" s="1"/>
  <c r="L89" i="12"/>
  <c r="M89" i="12" s="1"/>
  <c r="L91" i="12"/>
  <c r="M91" i="12" s="1"/>
  <c r="L93" i="12"/>
  <c r="M93" i="12" s="1"/>
  <c r="L87" i="12"/>
  <c r="M87" i="12" s="1"/>
  <c r="L131" i="12"/>
  <c r="M131" i="12" s="1"/>
  <c r="L133" i="12"/>
  <c r="M133" i="12" s="1"/>
  <c r="L135" i="12"/>
  <c r="M135" i="12" s="1"/>
  <c r="L119" i="12"/>
  <c r="M119" i="12" s="1"/>
  <c r="L121" i="12"/>
  <c r="M121" i="12" s="1"/>
  <c r="L123" i="12"/>
  <c r="M123" i="12" s="1"/>
  <c r="L125" i="12"/>
  <c r="M125" i="12" s="1"/>
  <c r="L127" i="12"/>
  <c r="M127" i="12" s="1"/>
  <c r="L129" i="12"/>
  <c r="M129" i="12" s="1"/>
  <c r="L101" i="12"/>
  <c r="M101" i="12" s="1"/>
  <c r="L103" i="12"/>
  <c r="M103" i="12" s="1"/>
  <c r="L105" i="12"/>
  <c r="M105" i="12" s="1"/>
  <c r="L107" i="12"/>
  <c r="M107" i="12" s="1"/>
  <c r="L109" i="12"/>
  <c r="M109" i="12" s="1"/>
  <c r="L111" i="12"/>
  <c r="M111" i="12" s="1"/>
  <c r="L99" i="12"/>
  <c r="M99" i="12" s="1"/>
  <c r="L139" i="10"/>
  <c r="M139" i="10" s="1"/>
  <c r="L115" i="10"/>
  <c r="M115" i="10" s="1"/>
  <c r="L97" i="10"/>
  <c r="L85" i="10"/>
  <c r="M85" i="10" s="1"/>
  <c r="K117" i="10"/>
  <c r="K99" i="10"/>
  <c r="K87" i="10"/>
  <c r="M87" i="10" s="1"/>
  <c r="K81" i="10"/>
  <c r="M81" i="10" s="1"/>
  <c r="L133" i="10"/>
  <c r="M133" i="10" s="1"/>
  <c r="L135" i="10"/>
  <c r="M135" i="10" s="1"/>
  <c r="L131" i="10"/>
  <c r="M131" i="10" s="1"/>
  <c r="L119" i="10"/>
  <c r="M119" i="10" s="1"/>
  <c r="L121" i="10"/>
  <c r="M121" i="10" s="1"/>
  <c r="L123" i="10"/>
  <c r="M123" i="10" s="1"/>
  <c r="L125" i="10"/>
  <c r="M125" i="10" s="1"/>
  <c r="L127" i="10"/>
  <c r="M127" i="10" s="1"/>
  <c r="L129" i="10"/>
  <c r="M129" i="10" s="1"/>
  <c r="L117" i="10"/>
  <c r="L101" i="10"/>
  <c r="M101" i="10" s="1"/>
  <c r="L103" i="10"/>
  <c r="M103" i="10" s="1"/>
  <c r="L105" i="10"/>
  <c r="M105" i="10" s="1"/>
  <c r="L107" i="10"/>
  <c r="M107" i="10" s="1"/>
  <c r="L109" i="10"/>
  <c r="M109" i="10" s="1"/>
  <c r="L111" i="10"/>
  <c r="M111" i="10" s="1"/>
  <c r="L99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93" i="10"/>
  <c r="M93" i="10" s="1"/>
  <c r="K95" i="10"/>
  <c r="M95" i="10" s="1"/>
  <c r="K97" i="10"/>
  <c r="K91" i="10"/>
  <c r="M91" i="10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84" i="12" l="1"/>
  <c r="M49" i="10"/>
  <c r="L84" i="10"/>
  <c r="M84" i="10" s="1"/>
  <c r="K80" i="10"/>
  <c r="M80" i="10" s="1"/>
  <c r="M74" i="12"/>
  <c r="O69" i="5" s="1"/>
  <c r="M35" i="12"/>
  <c r="O35" i="5" s="1"/>
  <c r="M75" i="12"/>
  <c r="O70" i="5" s="1"/>
  <c r="M69" i="12"/>
  <c r="O64" i="5" s="1"/>
  <c r="M99" i="10"/>
  <c r="M97" i="10"/>
  <c r="M117" i="10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10" i="10" l="1"/>
  <c r="K10" i="5" s="1"/>
  <c r="M61" i="10"/>
  <c r="K56" i="5" s="1"/>
  <c r="M57" i="10"/>
  <c r="K52" i="5" s="1"/>
  <c r="M66" i="10"/>
  <c r="K61" i="5" s="1"/>
  <c r="M11" i="10"/>
  <c r="K11" i="5" s="1"/>
  <c r="M23" i="10"/>
  <c r="K23" i="5" s="1"/>
  <c r="M5" i="10"/>
  <c r="K5" i="5" s="1"/>
  <c r="M13" i="10"/>
  <c r="K13" i="5" s="1"/>
  <c r="M24" i="10"/>
  <c r="K24" i="5" s="1"/>
  <c r="M76" i="10"/>
  <c r="K71" i="5" s="1"/>
  <c r="M71" i="10"/>
  <c r="K66" i="5" s="1"/>
  <c r="M44" i="10"/>
  <c r="K44" i="5" s="1"/>
  <c r="M32" i="10"/>
  <c r="K32" i="5" s="1"/>
  <c r="M77" i="10"/>
  <c r="K72" i="5" s="1"/>
  <c r="M15" i="10"/>
  <c r="K15" i="5" s="1"/>
  <c r="M60" i="10"/>
  <c r="K55" i="5" s="1"/>
  <c r="M25" i="10"/>
  <c r="K25" i="5" s="1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K27" i="5" s="1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K29" i="5" s="1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6" i="5"/>
  <c r="K51" i="5"/>
  <c r="K36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<sst xmlns="http://schemas.openxmlformats.org/spreadsheetml/2006/main" count="1321" uniqueCount="526">
  <si>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</si>
  <si>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</si>
  <si>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</si>
  <si>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</si>
  <si>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</si>
  <si>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</si>
  <si>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</si>
  <si>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</si>
  <si>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</si>
  <si>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</si>
  <si>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</si>
  <si>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</si>
  <si>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</si>
  <si>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</si>
  <si>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</si>
  <si>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</si>
  <si>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</si>
  <si>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</si>
  <si>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</si>
  <si>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</si>
  <si>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</si>
  <si>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</si>
  <si>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</si>
  <si>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</si>
  <si>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</si>
  <si>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</si>
  <si>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</si>
  <si>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</si>
  <si>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</si>
  <si>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</si>
  <si>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</si>
  <si>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</si>
  <si>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</si>
  <si>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</si>
  <si>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</si>
  <si>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</si>
  <si>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</si>
  <si>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</si>
  <si>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</si>
  <si>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</si>
  <si>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</si>
  <si>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</si>
  <si>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</si>
  <si>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</si>
  <si>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</si>
  <si>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</si>
  <si>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</si>
  <si>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</si>
  <si>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</si>
  <si>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</si>
  <si>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</si>
  <si>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</si>
  <si>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</si>
  <si>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</si>
  <si>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</si>
  <si>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</si>
  <si>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</si>
  <si>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</si>
  <si>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</si>
  <si>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</si>
  <si>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</si>
  <si>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</si>
  <si>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</si>
  <si>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</si>
  <si>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</si>
  <si>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</si>
  <si>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</si>
  <si>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</si>
  <si>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</si>
  <si>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</si>
  <si>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</si>
  <si>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</si>
  <si>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</si>
  <si>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</si>
  <si>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</si>
  <si>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</si>
  <si>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</si>
  <si>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</si>
  <si>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</si>
  <si>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</si>
  <si>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</si>
  <si>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</si>
  <si>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</si>
  <si>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</si>
  <si>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</si>
  <si>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</si>
  <si>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</si>
  <si>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</si>
  <si>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</si>
  <si>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</si>
  <si>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</si>
  <si>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</si>
  <si>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</si>
  <si>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</si>
  <si>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</si>
  <si>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</si>
  <si>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</si>
  <si>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</si>
  <si>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</si>
  <si>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</si>
  <si>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</si>
  <si>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</si>
  <si>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</si>
  <si>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</si>
  <si>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</si>
  <si>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</si>
  <si>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</si>
  <si>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</si>
  <si>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</si>
  <si>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</si>
  <si>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</si>
  <si>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</si>
  <si>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</si>
  <si>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</si>
  <si>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</si>
  <si>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</si>
  <si>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</si>
  <si>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</si>
  <si>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</si>
  <si>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</si>
  <si>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</si>
  <si>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</si>
  <si>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</si>
  <si>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</si>
  <si>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</si>
  <si>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</si>
  <si>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</si>
  <si>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</si>
  <si>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</si>
  <si>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</si>
  <si>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</si>
  <si>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</si>
  <si>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</si>
  <si>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</si>
  <si>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</si>
  <si>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</si>
  <si>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</si>
  <si>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</si>
  <si>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</si>
  <si>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</si>
  <si>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</si>
  <si>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</si>
  <si>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</si>
  <si>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</si>
  <si>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</si>
  <si>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</si>
  <si>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</si>
  <si>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</si>
  <si>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</si>
  <si>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</si>
  <si>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</si>
  <si>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</si>
  <si>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</si>
  <si>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</si>
  <si>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</si>
  <si>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</si>
  <si>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</si>
  <si>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</si>
  <si>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</si>
  <si>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</si>
  <si>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</si>
  <si>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</si>
  <si>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</si>
  <si>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</si>
  <si>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</si>
  <si>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</si>
  <si>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</si>
  <si>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</si>
  <si>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</si>
  <si>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</si>
  <si>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</si>
  <si>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</si>
  <si>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</si>
  <si>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</si>
  <si>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</si>
  <si>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</si>
  <si>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</si>
  <si>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</si>
  <si>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</si>
  <si>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</si>
  <si>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</si>
  <si>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</si>
  <si>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</si>
  <si>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</si>
  <si>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</si>
  <si>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</si>
  <si>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</si>
  <si>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</si>
  <si>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</si>
  <si>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</si>
  <si>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</si>
  <si>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</si>
  <si>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</si>
  <si>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</si>
  <si>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</si>
  <si>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</si>
  <si>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</si>
  <si>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</si>
  <si>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</si>
  <si>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</si>
  <si>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</si>
  <si>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</si>
  <si>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</si>
  <si>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</si>
  <si>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</si>
  <si>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</si>
  <si>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</si>
  <si>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</si>
  <si>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</si>
  <si>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</si>
  <si>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</si>
  <si>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</si>
  <si>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</si>
  <si>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</si>
  <si>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</si>
  <si>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</si>
  <si>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</si>
  <si>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</si>
  <si>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</si>
  <si>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</si>
  <si>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</si>
  <si>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</si>
  <si>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</si>
  <si>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</si>
  <si>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</si>
  <si>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</si>
  <si>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</si>
  <si>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</si>
  <si>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</si>
  <si>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</si>
  <si>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</si>
  <si>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</si>
  <si>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</si>
  <si>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</si>
  <si>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</si>
  <si>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</si>
  <si>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</si>
  <si>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</si>
  <si>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</si>
  <si>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</si>
  <si>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</si>
  <si>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</si>
  <si>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</si>
  <si>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</si>
  <si>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</si>
  <si>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</si>
  <si>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</si>
  <si>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</si>
  <si>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</si>
  <si>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</si>
  <si>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</si>
  <si>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</si>
  <si>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</si>
  <si>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</si>
  <si>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</si>
  <si>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</si>
  <si>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</si>
  <si>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</si>
  <si>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</si>
  <si>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</si>
  <si>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</si>
  <si>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</si>
  <si>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</si>
  <si>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</si>
  <si>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</si>
  <si>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</si>
  <si>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</si>
  <si>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</si>
  <si>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</si>
  <si>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</si>
  <si>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</si>
  <si>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</si>
  <si>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</si>
  <si>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</si>
  <si>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</si>
  <si>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</si>
  <si>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</si>
  <si>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</si>
  <si>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</si>
  <si>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</si>
  <si>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</si>
  <si>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</si>
  <si>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</si>
  <si>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</si>
  <si>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</si>
  <si>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</si>
  <si>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</si>
  <si>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</si>
  <si>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</si>
  <si>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</si>
  <si>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</si>
  <si>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</si>
  <si>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</si>
  <si>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</si>
  <si>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</si>
  <si>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</si>
  <si>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</si>
  <si>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</si>
  <si>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</si>
  <si>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</si>
  <si>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</si>
  <si>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</si>
  <si>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</si>
  <si>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</si>
  <si>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</si>
  <si>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</si>
  <si>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</si>
  <si>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</si>
  <si>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</si>
  <si>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</si>
  <si>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</si>
  <si>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</si>
  <si>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</si>
  <si>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</si>
  <si>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</si>
  <si>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</si>
  <si>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</si>
  <si>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</si>
  <si>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</si>
  <si>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</si>
  <si>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</si>
  <si>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</si>
  <si>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</si>
  <si>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</si>
  <si>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</si>
  <si>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</si>
  <si>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</si>
  <si>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</si>
  <si>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</si>
  <si>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</si>
  <si>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</si>
  <si>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</si>
  <si>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</si>
  <si>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</si>
  <si>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</si>
  <si>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</si>
  <si>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</si>
  <si>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</si>
  <si>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</si>
  <si>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</si>
  <si>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</si>
  <si>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</si>
  <si>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</si>
  <si>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</si>
  <si>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</si>
  <si>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</si>
  <si>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</si>
  <si>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</si>
  <si>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</si>
  <si>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</si>
  <si>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</si>
  <si>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</si>
  <si>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</si>
  <si>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</si>
  <si>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</si>
  <si>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</si>
  <si>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</si>
  <si>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</si>
  <si>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</si>
  <si>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</si>
  <si>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</si>
  <si>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</si>
  <si>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</si>
  <si>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</si>
  <si>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</si>
  <si>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</si>
  <si>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</si>
  <si>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</si>
  <si>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</si>
  <si>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</si>
  <si>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</si>
  <si>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</si>
  <si>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</si>
  <si>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</si>
  <si>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</si>
  <si>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</si>
  <si>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</si>
  <si>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</si>
  <si>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</si>
  <si>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</si>
  <si>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</si>
  <si>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</si>
  <si>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</si>
  <si>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</si>
  <si>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</si>
  <si>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</si>
  <si>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</si>
  <si>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</si>
  <si>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</si>
  <si>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</si>
  <si>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</si>
  <si>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</si>
  <si>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</si>
  <si>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</si>
  <si>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</si>
  <si>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</si>
  <si>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</si>
  <si>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</si>
  <si>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</si>
  <si>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</si>
  <si>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</si>
  <si>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</si>
  <si>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</si>
  <si>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</si>
  <si>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</si>
  <si>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</si>
  <si>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</si>
  <si>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</si>
  <si>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</si>
  <si>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</si>
  <si>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</si>
  <si>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</si>
  <si>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</si>
  <si>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</si>
  <si>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</si>
  <si>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</si>
  <si>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</si>
  <si>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</si>
  <si>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</si>
  <si>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</si>
  <si>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</si>
  <si>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</si>
  <si>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</si>
  <si>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</si>
  <si>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</si>
  <si>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</si>
  <si>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</si>
  <si>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</si>
  <si>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</si>
  <si>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</si>
  <si>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</si>
  <si>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lc1.14_280m</t>
  </si>
  <si>
    <t>Distance Downstream</t>
  </si>
  <si>
    <t>LC1.20</t>
  </si>
  <si>
    <t>LC3.20</t>
  </si>
  <si>
    <t>Distance from Channel (m)</t>
  </si>
  <si>
    <t>Lc3.11_20m</t>
  </si>
  <si>
    <t>Lc3.11_60m</t>
  </si>
  <si>
    <t>Lc3.11_100m</t>
  </si>
  <si>
    <t>Correlation</t>
  </si>
  <si>
    <t>Covariance</t>
  </si>
  <si>
    <t>Lc3.12_20m</t>
  </si>
  <si>
    <t>Lc3.12_60m</t>
  </si>
  <si>
    <t>Lc3.12_100m</t>
  </si>
  <si>
    <t>Lc3.12_140m</t>
  </si>
  <si>
    <t>Lc3.12_180m</t>
  </si>
  <si>
    <t>Lc3.12_220m</t>
  </si>
  <si>
    <t>Lc3.13_20m</t>
  </si>
  <si>
    <t>Lc3.13_60m</t>
  </si>
  <si>
    <t>Lc3.13_100m</t>
  </si>
  <si>
    <t>Lc3.13_140m</t>
  </si>
  <si>
    <t>Lc3.13_180m</t>
  </si>
  <si>
    <t>Lc3.13_220m</t>
  </si>
  <si>
    <t>Lc3.13_260m</t>
  </si>
  <si>
    <t>Lc3.13_300m</t>
  </si>
  <si>
    <t>Lc3.13_340m</t>
  </si>
  <si>
    <t>Lc3.14_20m</t>
  </si>
  <si>
    <t>Lc3.14_60m</t>
  </si>
  <si>
    <t>Lc3.14_100m</t>
  </si>
  <si>
    <t>Lc3.14_140m</t>
  </si>
  <si>
    <t>Lc3.14_180m</t>
  </si>
  <si>
    <t>Lc3.14_220m</t>
  </si>
  <si>
    <t>Lc3.14_260m</t>
  </si>
  <si>
    <t>Lc3.14_300m</t>
  </si>
  <si>
    <t>Lc3.14_340m</t>
  </si>
  <si>
    <t>Lc3.14_380m</t>
  </si>
  <si>
    <t>Lc3.14_420m</t>
  </si>
  <si>
    <t>Lc3.14_460m</t>
  </si>
  <si>
    <t>Lc3.15_20m</t>
  </si>
  <si>
    <t>Lc3.15_60m</t>
  </si>
  <si>
    <t>Lc3.15_100m</t>
  </si>
  <si>
    <t>Lc3.15_140m</t>
  </si>
  <si>
    <t>Lc3.15_180m</t>
  </si>
  <si>
    <t>Lc3.15_220m</t>
  </si>
  <si>
    <t>Lc3.15_260m</t>
  </si>
  <si>
    <t>Lc3.15_300m</t>
  </si>
  <si>
    <t>Lc3.15_340m</t>
  </si>
  <si>
    <t>Lc3.15_380m</t>
  </si>
  <si>
    <t>Lc3.15_420m</t>
  </si>
  <si>
    <t>Lc3.16_20m</t>
  </si>
  <si>
    <t>Lc3.16_60m</t>
  </si>
  <si>
    <t>Lc3.16_100m</t>
  </si>
  <si>
    <t>Lc3.16_140m</t>
  </si>
  <si>
    <t>Lc3.16_180m</t>
  </si>
  <si>
    <t>Lc3.16_220m</t>
  </si>
  <si>
    <t>Lc3.16_260m</t>
  </si>
  <si>
    <t>Lc3.16_300m</t>
  </si>
  <si>
    <t>Lc3.16_340m</t>
  </si>
  <si>
    <t>Lc3.16_380m</t>
  </si>
  <si>
    <t>Lc3.16_420m</t>
  </si>
  <si>
    <t>Lc3.17_20m</t>
  </si>
  <si>
    <t>Lc3.17_60m</t>
  </si>
  <si>
    <t>Lc3.17_100m</t>
  </si>
  <si>
    <t>Lc3.17_140m</t>
  </si>
  <si>
    <t>Lc3.17_180m</t>
  </si>
  <si>
    <t>Lc3.17_220m</t>
  </si>
  <si>
    <t>Lc3.17_260m</t>
  </si>
  <si>
    <t>Lc3.17_300m</t>
  </si>
  <si>
    <t>Lc3.17_340m</t>
  </si>
  <si>
    <t>Lc3.17_380m</t>
  </si>
  <si>
    <t>Lc3.17_420m</t>
  </si>
  <si>
    <t>Lc3.17_460m</t>
  </si>
  <si>
    <t>Lc3.17_500m</t>
  </si>
  <si>
    <t>Lc3.17_540m</t>
  </si>
  <si>
    <t>Lc3.18_20m</t>
  </si>
  <si>
    <t>Lc3.18_60m</t>
  </si>
  <si>
    <t>Lc3.18_100m</t>
  </si>
  <si>
    <t>Lc3.18_140m</t>
  </si>
  <si>
    <t>Lc3.18_180m</t>
  </si>
  <si>
    <t>Lc3.18_220m</t>
  </si>
  <si>
    <t>Lc3.18_260m</t>
  </si>
  <si>
    <t>Lc3.18_300m</t>
  </si>
  <si>
    <t>Lc3.18_340m</t>
  </si>
  <si>
    <t>Lc3.18_380m</t>
  </si>
  <si>
    <t>Lc3.19_60m</t>
  </si>
  <si>
    <t>lc3.19_20m</t>
  </si>
  <si>
    <t>lc3.19_100m</t>
  </si>
  <si>
    <t>lc3.19_140m</t>
  </si>
  <si>
    <t>lc3.19_180m</t>
  </si>
  <si>
    <t>Lc3.20_20m</t>
  </si>
  <si>
    <t>Lc3.20_60m</t>
  </si>
  <si>
    <t>Lc3.20_100m</t>
  </si>
  <si>
    <t>Lc1.11_20m</t>
  </si>
  <si>
    <t>Lc1.11_60m</t>
  </si>
  <si>
    <t>lc1.11_60m</t>
  </si>
  <si>
    <t>lc1.11_20m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</si>
</sst>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24.75</c:v>
                </c:pt>
                <c:pt idx="6">
                  <c:v>193.99</c:v>
                </c:pt>
                <c:pt idx="7">
                  <c:v>146.02000000000001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478"/>
  <sheetViews>
    <sheetView tabSelected="1" topLeftCell="A105" zoomScaleNormal="70" workbookViewId="0">
      <pane xSplit="1" topLeftCell="I1" activePane="topRight" state="frozen"/>
      <selection pane="topRight" activeCell="N249" sqref="N249"/>
    </sheetView>
  </sheetViews>
  <sheetFormatPr defaultColWidth="8.6640625" defaultRowHeight="14.4"/>
  <cols>
    <col min="1" max="1" width="12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10.33203125" style="15" customWidth="1"/>
    <col min="14" max="14" width="22.88671875" bestFit="1" customWidth="1"/>
    <col min="15" max="15" width="8.6640625" style="9"/>
    <col min="16" max="16" width="21.6640625" style="13" customWidth="1"/>
    <col min="17" max="17" width="21.44140625" customWidth="1"/>
    <col min="18" max="18" width="22.6640625" style="15" customWidth="1"/>
    <col min="19" max="19" width="21.6640625" style="13" customWidth="1"/>
    <col min="20" max="20" width="21.44140625" customWidth="1"/>
    <col min="21" max="21" width="8.664062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435</v>
      </c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>
        <f>(Q8-P8)/channel_morph!J7</f>
        <v>1.3054545454545459</v>
      </c>
      <c r="S8" s="13">
        <f t="shared" si="4"/>
        <v>65.680000000000007</v>
      </c>
      <c r="T8">
        <v>6.85</v>
      </c>
      <c r="U8" s="15">
        <f>(T8-S8)/channel_morph!K7</f>
        <v>-0.52719777757863606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(Q9-P9)/channel_morph!J8</f>
        <v>0.37058611268622094</v>
      </c>
      <c r="S9" s="13">
        <f t="shared" si="4"/>
        <v>79.34</v>
      </c>
      <c r="T9">
        <v>11.68</v>
      </c>
      <c r="U9" s="15">
        <f>(T9-S9)/channel_morph!K8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(Q10-P10)/channel_morph!J9</f>
        <v>-0.39508286536090942</v>
      </c>
      <c r="S10" s="4">
        <f t="shared" si="4"/>
        <v>21.01</v>
      </c>
      <c r="T10" s="5">
        <v>2.94</v>
      </c>
      <c r="U10" s="6">
        <f>(T10-S10)/channel_morph!K9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2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2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320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321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322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323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95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436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O80"/>
      <c r="P80"/>
      <c r="R80"/>
      <c r="S80"/>
      <c r="U80"/>
    </row>
    <row r="81" spans="1:21">
      <c r="A81" s="3" t="s">
        <v>293</v>
      </c>
      <c r="B81"/>
      <c r="E81"/>
      <c r="H81"/>
      <c r="J81"/>
      <c r="K81" s="1">
        <v>5.58</v>
      </c>
      <c r="L81">
        <f>K85</f>
        <v>33.49</v>
      </c>
      <c r="M81" s="15">
        <f t="shared" si="27"/>
        <v>0.34887500000000005</v>
      </c>
      <c r="O81"/>
      <c r="P81"/>
      <c r="R81"/>
      <c r="S81"/>
      <c r="U81"/>
    </row>
    <row r="82" spans="1:21">
      <c r="A82" s="15" t="s">
        <v>437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O82"/>
      <c r="P82"/>
      <c r="R82"/>
      <c r="S82"/>
      <c r="U82"/>
    </row>
    <row r="83" spans="1:21">
      <c r="A83" s="15" t="s">
        <v>294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O83"/>
      <c r="P83"/>
      <c r="R83"/>
      <c r="S83"/>
      <c r="U83"/>
    </row>
    <row r="84" spans="1:21">
      <c r="A84" s="15" t="s">
        <v>438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O84"/>
      <c r="P84"/>
      <c r="R84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O85"/>
      <c r="P85"/>
      <c r="R85"/>
      <c r="S85"/>
      <c r="U85"/>
    </row>
    <row r="86" spans="1:21">
      <c r="A86" s="15" t="s">
        <v>441</v>
      </c>
      <c r="B86" s="66"/>
      <c r="C86" s="66"/>
      <c r="D86" s="66"/>
      <c r="E86" s="66"/>
      <c r="F86" s="66"/>
      <c r="G86" s="66"/>
      <c r="H86" s="66"/>
      <c r="I86" s="66"/>
      <c r="J86" s="66"/>
      <c r="L86" s="66"/>
      <c r="O86"/>
      <c r="P86"/>
      <c r="R86"/>
      <c r="S86"/>
      <c r="U86"/>
    </row>
    <row r="87" spans="1:21">
      <c r="A87" s="15" t="s">
        <v>297</v>
      </c>
      <c r="B87"/>
      <c r="E87"/>
      <c r="H87"/>
      <c r="J87"/>
      <c r="K87" s="13">
        <v>33.35</v>
      </c>
      <c r="L87">
        <f>K91</f>
        <v>31.65</v>
      </c>
      <c r="M87" s="15">
        <f t="shared" si="27"/>
        <v>-2.1250000000000036E-2</v>
      </c>
      <c r="O87"/>
      <c r="P87"/>
      <c r="R87"/>
      <c r="S87"/>
      <c r="U87"/>
    </row>
    <row r="88" spans="1:21">
      <c r="A88" s="15" t="s">
        <v>442</v>
      </c>
      <c r="B88"/>
      <c r="E88"/>
      <c r="H88"/>
      <c r="J88"/>
      <c r="O88"/>
      <c r="P88"/>
      <c r="R88"/>
      <c r="S88"/>
      <c r="U88"/>
    </row>
    <row r="89" spans="1:21">
      <c r="A89" s="15" t="s">
        <v>296</v>
      </c>
      <c r="B89"/>
      <c r="E89"/>
      <c r="H89"/>
      <c r="J89"/>
      <c r="K89" s="13">
        <v>28.09</v>
      </c>
      <c r="L89">
        <f>K93</f>
        <v>39.21</v>
      </c>
      <c r="M89" s="15">
        <f t="shared" si="27"/>
        <v>0.13900000000000001</v>
      </c>
      <c r="O89"/>
      <c r="P89"/>
      <c r="R89"/>
      <c r="S89"/>
      <c r="U89"/>
    </row>
    <row r="90" spans="1:21">
      <c r="A90" s="15" t="s">
        <v>443</v>
      </c>
      <c r="B90"/>
      <c r="E90"/>
      <c r="H90"/>
      <c r="J90"/>
      <c r="O90"/>
      <c r="P90"/>
      <c r="R90"/>
      <c r="S90"/>
      <c r="U90"/>
    </row>
    <row r="91" spans="1:21">
      <c r="A91" s="15" t="s">
        <v>298</v>
      </c>
      <c r="B91"/>
      <c r="E91"/>
      <c r="H91"/>
      <c r="J91"/>
      <c r="K91" s="13">
        <v>31.65</v>
      </c>
      <c r="L91">
        <f>K95</f>
        <v>34.020000000000003</v>
      </c>
      <c r="M91" s="15">
        <f t="shared" si="27"/>
        <v>2.9625000000000058E-2</v>
      </c>
      <c r="O91"/>
      <c r="P91"/>
      <c r="R91"/>
      <c r="S91"/>
      <c r="U91"/>
    </row>
    <row r="92" spans="1:21">
      <c r="A92" s="15" t="s">
        <v>444</v>
      </c>
      <c r="B92"/>
      <c r="E92"/>
      <c r="H92"/>
      <c r="J92"/>
      <c r="O92"/>
      <c r="P92"/>
      <c r="R92"/>
      <c r="S92"/>
      <c r="U92"/>
    </row>
    <row r="93" spans="1:21">
      <c r="A93" s="15" t="s">
        <v>299</v>
      </c>
      <c r="B93"/>
      <c r="E93"/>
      <c r="H93"/>
      <c r="J93"/>
      <c r="K93" s="13">
        <v>39.21</v>
      </c>
      <c r="L93">
        <f t="shared" ref="L93" si="28">K97</f>
        <v>32.28</v>
      </c>
      <c r="M93" s="15">
        <f t="shared" si="27"/>
        <v>-8.6624999999999994E-2</v>
      </c>
      <c r="O93"/>
      <c r="P93"/>
      <c r="R93"/>
      <c r="S93"/>
      <c r="U93"/>
    </row>
    <row r="94" spans="1:21">
      <c r="A94" s="15" t="s">
        <v>445</v>
      </c>
      <c r="B94"/>
      <c r="E94"/>
      <c r="H94"/>
      <c r="J94"/>
      <c r="O94"/>
      <c r="P94"/>
      <c r="R94"/>
      <c r="S94"/>
      <c r="U94"/>
    </row>
    <row r="95" spans="1:21">
      <c r="A95" s="15" t="s">
        <v>300</v>
      </c>
      <c r="B95"/>
      <c r="E95"/>
      <c r="H95"/>
      <c r="J95"/>
      <c r="K95" s="13">
        <v>34.020000000000003</v>
      </c>
      <c r="L95">
        <v>33.31</v>
      </c>
      <c r="M95" s="15">
        <f t="shared" si="27"/>
        <v>-8.8750000000000114E-3</v>
      </c>
      <c r="O95"/>
      <c r="P95"/>
      <c r="R95"/>
      <c r="S95"/>
      <c r="U95"/>
    </row>
    <row r="96" spans="1:21">
      <c r="A96" s="15" t="s">
        <v>446</v>
      </c>
      <c r="B96"/>
      <c r="E96"/>
      <c r="H96"/>
      <c r="J96"/>
      <c r="O96"/>
      <c r="P96"/>
      <c r="R96"/>
      <c r="S96"/>
      <c r="U96"/>
    </row>
    <row r="97" spans="1:21">
      <c r="A97" s="6" t="s">
        <v>301</v>
      </c>
      <c r="B97" s="5"/>
      <c r="C97" s="5"/>
      <c r="D97" s="5"/>
      <c r="E97" s="5"/>
      <c r="F97" s="5"/>
      <c r="G97" s="5"/>
      <c r="H97" s="5"/>
      <c r="I97" s="5"/>
      <c r="J97" s="5"/>
      <c r="K97" s="4">
        <v>32.28</v>
      </c>
      <c r="L97" s="5">
        <v>12.49</v>
      </c>
      <c r="M97" s="6">
        <f t="shared" si="27"/>
        <v>-0.24737499999999998</v>
      </c>
      <c r="O97"/>
      <c r="P97"/>
      <c r="R97"/>
      <c r="S97"/>
      <c r="U97"/>
    </row>
    <row r="98" spans="1:21">
      <c r="A98" s="15" t="s">
        <v>447</v>
      </c>
      <c r="B98" s="66"/>
      <c r="C98" s="66"/>
      <c r="D98" s="66"/>
      <c r="E98" s="66"/>
      <c r="F98" s="66"/>
      <c r="G98" s="66"/>
      <c r="H98" s="66"/>
      <c r="I98" s="66"/>
      <c r="J98" s="66"/>
      <c r="L98" s="66"/>
      <c r="O98"/>
      <c r="P98"/>
      <c r="R98"/>
      <c r="S98"/>
      <c r="U98"/>
    </row>
    <row r="99" spans="1:21">
      <c r="A99" s="15" t="s">
        <v>302</v>
      </c>
      <c r="B99"/>
      <c r="E99"/>
      <c r="H99"/>
      <c r="J99"/>
      <c r="K99" s="1">
        <v>19.239999999999998</v>
      </c>
      <c r="L99">
        <f>K103</f>
        <v>33.29</v>
      </c>
      <c r="M99" s="15">
        <f t="shared" si="27"/>
        <v>0.175625</v>
      </c>
      <c r="O99"/>
      <c r="P99"/>
      <c r="R99"/>
      <c r="S99"/>
      <c r="U99"/>
    </row>
    <row r="100" spans="1:21">
      <c r="A100" s="15" t="s">
        <v>448</v>
      </c>
      <c r="B100"/>
      <c r="E100"/>
      <c r="H100"/>
      <c r="J100"/>
      <c r="O100"/>
      <c r="P100"/>
      <c r="R100"/>
      <c r="S100"/>
      <c r="U100"/>
    </row>
    <row r="101" spans="1:21">
      <c r="A101" s="15" t="s">
        <v>303</v>
      </c>
      <c r="B101"/>
      <c r="E101"/>
      <c r="H101"/>
      <c r="J101"/>
      <c r="K101" s="13">
        <v>32.4</v>
      </c>
      <c r="L101">
        <f>K105</f>
        <v>27.34</v>
      </c>
      <c r="M101" s="15">
        <f t="shared" si="27"/>
        <v>-6.3249999999999987E-2</v>
      </c>
      <c r="O101"/>
      <c r="P101"/>
      <c r="R101"/>
      <c r="S101"/>
      <c r="U101"/>
    </row>
    <row r="102" spans="1:21">
      <c r="A102" s="15" t="s">
        <v>449</v>
      </c>
      <c r="B102"/>
      <c r="E102"/>
      <c r="H102"/>
      <c r="J102"/>
      <c r="O102"/>
      <c r="P102"/>
      <c r="R102"/>
      <c r="S102"/>
      <c r="U102"/>
    </row>
    <row r="103" spans="1:21">
      <c r="A103" s="15" t="s">
        <v>304</v>
      </c>
      <c r="B103"/>
      <c r="E103"/>
      <c r="H103"/>
      <c r="J103"/>
      <c r="K103" s="13">
        <v>33.29</v>
      </c>
      <c r="L103">
        <f>K107</f>
        <v>17.21</v>
      </c>
      <c r="M103" s="15">
        <f t="shared" si="27"/>
        <v>-0.20099999999999998</v>
      </c>
      <c r="O103"/>
      <c r="P103"/>
      <c r="R103"/>
      <c r="S103"/>
      <c r="U103"/>
    </row>
    <row r="104" spans="1:21">
      <c r="A104" s="15" t="s">
        <v>450</v>
      </c>
      <c r="B104"/>
      <c r="E104"/>
      <c r="H104"/>
      <c r="J104"/>
      <c r="O104"/>
      <c r="P104"/>
      <c r="R104"/>
      <c r="S104"/>
      <c r="U104"/>
    </row>
    <row r="105" spans="1:21">
      <c r="A105" s="15" t="s">
        <v>305</v>
      </c>
      <c r="B105"/>
      <c r="E105"/>
      <c r="H105"/>
      <c r="J105"/>
      <c r="K105" s="13">
        <v>27.34</v>
      </c>
      <c r="L105">
        <f>K109</f>
        <v>14.86</v>
      </c>
      <c r="M105" s="15">
        <f t="shared" si="27"/>
        <v>-0.156</v>
      </c>
      <c r="O105"/>
      <c r="P105"/>
      <c r="R105"/>
      <c r="S105"/>
      <c r="U105"/>
    </row>
    <row r="106" spans="1:21">
      <c r="A106" s="15" t="s">
        <v>451</v>
      </c>
      <c r="B106"/>
      <c r="E106"/>
      <c r="H106"/>
      <c r="J106"/>
      <c r="O106"/>
      <c r="P106"/>
      <c r="R106"/>
      <c r="S106"/>
      <c r="U106"/>
    </row>
    <row r="107" spans="1:21">
      <c r="A107" s="15" t="s">
        <v>306</v>
      </c>
      <c r="B107"/>
      <c r="E107"/>
      <c r="H107"/>
      <c r="J107"/>
      <c r="K107" s="13">
        <v>17.21</v>
      </c>
      <c r="L107">
        <f>K111</f>
        <v>8.5399999999999991</v>
      </c>
      <c r="M107" s="15">
        <f t="shared" si="27"/>
        <v>-0.10837500000000003</v>
      </c>
      <c r="O107"/>
      <c r="P107"/>
      <c r="R107"/>
      <c r="S107"/>
      <c r="U107"/>
    </row>
    <row r="108" spans="1:21">
      <c r="A108" s="15" t="s">
        <v>452</v>
      </c>
      <c r="B108"/>
      <c r="E108"/>
      <c r="H108"/>
      <c r="J108"/>
      <c r="O108"/>
      <c r="P108"/>
      <c r="R108"/>
      <c r="S108"/>
      <c r="U108"/>
    </row>
    <row r="109" spans="1:21">
      <c r="A109" s="15" t="s">
        <v>307</v>
      </c>
      <c r="B109"/>
      <c r="E109"/>
      <c r="H109"/>
      <c r="J109"/>
      <c r="K109" s="13">
        <v>14.86</v>
      </c>
      <c r="L109">
        <f>K113</f>
        <v>12.23</v>
      </c>
      <c r="M109" s="15">
        <f t="shared" si="27"/>
        <v>-3.2874999999999988E-2</v>
      </c>
      <c r="O109"/>
      <c r="P109"/>
      <c r="R109"/>
      <c r="S109"/>
      <c r="U109"/>
    </row>
    <row r="110" spans="1:21">
      <c r="A110" s="15" t="s">
        <v>453</v>
      </c>
      <c r="B110"/>
      <c r="E110"/>
      <c r="H110"/>
      <c r="J110"/>
      <c r="O110"/>
      <c r="P110"/>
      <c r="R110"/>
      <c r="S110"/>
      <c r="U110"/>
    </row>
    <row r="111" spans="1:21">
      <c r="A111" s="15" t="s">
        <v>308</v>
      </c>
      <c r="B111"/>
      <c r="E111"/>
      <c r="H111"/>
      <c r="J111"/>
      <c r="K111" s="13">
        <v>8.5399999999999991</v>
      </c>
      <c r="L111">
        <f t="shared" ref="L111" si="29">K115</f>
        <v>12.56</v>
      </c>
      <c r="M111" s="15">
        <f t="shared" si="27"/>
        <v>5.0250000000000017E-2</v>
      </c>
      <c r="O111"/>
      <c r="P111"/>
      <c r="R111"/>
      <c r="S111"/>
      <c r="U111"/>
    </row>
    <row r="112" spans="1:21">
      <c r="A112" s="15" t="s">
        <v>454</v>
      </c>
      <c r="B112"/>
      <c r="E112"/>
      <c r="H112"/>
      <c r="J112"/>
      <c r="O112"/>
      <c r="P112"/>
      <c r="R112"/>
      <c r="S112"/>
      <c r="U112"/>
    </row>
    <row r="113" spans="1:21">
      <c r="A113" s="15" t="s">
        <v>309</v>
      </c>
      <c r="B113"/>
      <c r="E113"/>
      <c r="H113"/>
      <c r="J113"/>
      <c r="K113" s="13">
        <v>12.23</v>
      </c>
      <c r="L113">
        <v>5.59</v>
      </c>
      <c r="M113" s="15">
        <f t="shared" si="27"/>
        <v>-8.3000000000000004E-2</v>
      </c>
      <c r="O113"/>
      <c r="P113"/>
      <c r="R113"/>
      <c r="S113"/>
      <c r="U113"/>
    </row>
    <row r="114" spans="1:21">
      <c r="A114" s="15" t="s">
        <v>455</v>
      </c>
      <c r="B114"/>
      <c r="E114"/>
      <c r="H114"/>
      <c r="J114"/>
      <c r="O114"/>
      <c r="P114"/>
      <c r="R114"/>
      <c r="S114"/>
      <c r="U114"/>
    </row>
    <row r="115" spans="1:21">
      <c r="A115" s="6" t="s">
        <v>310</v>
      </c>
      <c r="B115" s="5"/>
      <c r="C115" s="5"/>
      <c r="D115" s="5"/>
      <c r="E115" s="5"/>
      <c r="F115" s="5"/>
      <c r="G115" s="5"/>
      <c r="H115" s="5"/>
      <c r="I115" s="5"/>
      <c r="J115" s="5"/>
      <c r="K115" s="4">
        <v>12.56</v>
      </c>
      <c r="L115" s="5">
        <v>10.54</v>
      </c>
      <c r="M115" s="6">
        <f t="shared" si="27"/>
        <v>-2.5250000000000015E-2</v>
      </c>
      <c r="O115"/>
      <c r="P115"/>
      <c r="R115"/>
      <c r="S115"/>
      <c r="U115"/>
    </row>
    <row r="116" spans="1:21">
      <c r="A116" s="15" t="s">
        <v>456</v>
      </c>
      <c r="B116" s="66"/>
      <c r="C116" s="66"/>
      <c r="D116" s="66"/>
      <c r="E116" s="66"/>
      <c r="F116" s="66"/>
      <c r="G116" s="66"/>
      <c r="H116" s="66"/>
      <c r="I116" s="66"/>
      <c r="J116" s="66"/>
      <c r="L116" s="66"/>
      <c r="O116"/>
      <c r="P116"/>
      <c r="R116"/>
      <c r="S116"/>
      <c r="U116"/>
    </row>
    <row r="117" spans="1:21">
      <c r="A117" s="15" t="s">
        <v>313</v>
      </c>
      <c r="B117"/>
      <c r="E117"/>
      <c r="H117"/>
      <c r="J117"/>
      <c r="K117" s="13">
        <v>22.81</v>
      </c>
      <c r="L117">
        <f>K121</f>
        <v>18.739999999999998</v>
      </c>
      <c r="M117" s="15">
        <f t="shared" si="27"/>
        <v>-5.0875000000000004E-2</v>
      </c>
      <c r="O117"/>
      <c r="P117"/>
      <c r="R117"/>
      <c r="S117"/>
      <c r="U117"/>
    </row>
    <row r="118" spans="1:21">
      <c r="A118" s="15" t="s">
        <v>457</v>
      </c>
      <c r="B118"/>
      <c r="E118"/>
      <c r="H118"/>
      <c r="J118"/>
      <c r="O118"/>
      <c r="P118"/>
      <c r="R118"/>
      <c r="S118"/>
      <c r="U118"/>
    </row>
    <row r="119" spans="1:21">
      <c r="A119" s="15" t="s">
        <v>311</v>
      </c>
      <c r="B119"/>
      <c r="E119"/>
      <c r="H119"/>
      <c r="J119"/>
      <c r="K119" s="13">
        <v>17.47</v>
      </c>
      <c r="L119">
        <f>K123</f>
        <v>10.77</v>
      </c>
      <c r="M119" s="15">
        <f t="shared" si="27"/>
        <v>-8.3749999999999991E-2</v>
      </c>
      <c r="O119"/>
      <c r="P119"/>
      <c r="R119"/>
      <c r="S119"/>
      <c r="U119"/>
    </row>
    <row r="120" spans="1:21">
      <c r="A120" s="15" t="s">
        <v>458</v>
      </c>
      <c r="B120"/>
      <c r="E120"/>
      <c r="H120"/>
      <c r="J120"/>
      <c r="O120"/>
      <c r="P120"/>
      <c r="R120"/>
      <c r="S120"/>
      <c r="U120"/>
    </row>
    <row r="121" spans="1:21">
      <c r="A121" s="15" t="s">
        <v>312</v>
      </c>
      <c r="B121"/>
      <c r="E121"/>
      <c r="H121"/>
      <c r="J121"/>
      <c r="K121" s="13">
        <v>18.739999999999998</v>
      </c>
      <c r="L121">
        <f>K125</f>
        <v>10.67</v>
      </c>
      <c r="M121" s="15">
        <f t="shared" si="27"/>
        <v>-0.10087499999999998</v>
      </c>
      <c r="O121"/>
      <c r="P121"/>
      <c r="R121"/>
      <c r="S121"/>
      <c r="U121"/>
    </row>
    <row r="122" spans="1:21">
      <c r="A122" s="15" t="s">
        <v>459</v>
      </c>
      <c r="B122"/>
      <c r="E122"/>
      <c r="H122"/>
      <c r="J122"/>
      <c r="O122"/>
      <c r="P122"/>
      <c r="R122"/>
      <c r="S122"/>
      <c r="U122"/>
    </row>
    <row r="123" spans="1:21">
      <c r="A123" s="15" t="s">
        <v>314</v>
      </c>
      <c r="B123"/>
      <c r="E123"/>
      <c r="H123"/>
      <c r="J123"/>
      <c r="K123" s="13">
        <v>10.77</v>
      </c>
      <c r="L123">
        <f>K127</f>
        <v>8.27</v>
      </c>
      <c r="M123" s="15">
        <f t="shared" si="27"/>
        <v>-3.125E-2</v>
      </c>
      <c r="O123"/>
      <c r="P123"/>
      <c r="R123"/>
      <c r="S123"/>
      <c r="U123"/>
    </row>
    <row r="124" spans="1:21">
      <c r="A124" s="15" t="s">
        <v>460</v>
      </c>
      <c r="B124"/>
      <c r="E124"/>
      <c r="H124"/>
      <c r="J124"/>
      <c r="O124"/>
      <c r="P124"/>
      <c r="R124"/>
      <c r="S124"/>
      <c r="U124"/>
    </row>
    <row r="125" spans="1:21">
      <c r="A125" s="15" t="s">
        <v>315</v>
      </c>
      <c r="B125"/>
      <c r="E125"/>
      <c r="H125"/>
      <c r="J125"/>
      <c r="K125" s="13">
        <v>10.67</v>
      </c>
      <c r="L125">
        <f>K129</f>
        <v>6.22</v>
      </c>
      <c r="M125" s="15">
        <f t="shared" si="27"/>
        <v>-5.5625000000000001E-2</v>
      </c>
      <c r="O125"/>
      <c r="P125"/>
      <c r="R125"/>
      <c r="S125"/>
      <c r="U125"/>
    </row>
    <row r="126" spans="1:21">
      <c r="A126" s="15" t="s">
        <v>461</v>
      </c>
      <c r="B126"/>
      <c r="E126"/>
      <c r="H126"/>
      <c r="J126"/>
      <c r="O126"/>
      <c r="P126"/>
      <c r="R126"/>
      <c r="S126"/>
      <c r="U126"/>
    </row>
    <row r="127" spans="1:21">
      <c r="A127" s="15" t="s">
        <v>316</v>
      </c>
      <c r="B127"/>
      <c r="E127"/>
      <c r="H127"/>
      <c r="J127"/>
      <c r="K127" s="13">
        <v>8.27</v>
      </c>
      <c r="L127">
        <f>K131</f>
        <v>16.239999999999998</v>
      </c>
      <c r="M127" s="15">
        <f t="shared" si="27"/>
        <v>9.9624999999999991E-2</v>
      </c>
      <c r="O127"/>
      <c r="P127"/>
      <c r="R127"/>
      <c r="S127"/>
      <c r="U127"/>
    </row>
    <row r="128" spans="1:21">
      <c r="A128" s="15" t="s">
        <v>462</v>
      </c>
      <c r="B128"/>
      <c r="E128"/>
      <c r="H128"/>
      <c r="J128"/>
      <c r="O128"/>
      <c r="P128"/>
      <c r="R128"/>
      <c r="S128"/>
      <c r="U128"/>
    </row>
    <row r="129" spans="1:21">
      <c r="A129" s="15" t="s">
        <v>317</v>
      </c>
      <c r="B129"/>
      <c r="E129"/>
      <c r="H129"/>
      <c r="J129"/>
      <c r="K129" s="13">
        <v>6.22</v>
      </c>
      <c r="L129">
        <f>K133</f>
        <v>16.79</v>
      </c>
      <c r="M129" s="15">
        <f t="shared" si="27"/>
        <v>0.13212499999999999</v>
      </c>
      <c r="O129"/>
      <c r="P129"/>
      <c r="R129"/>
      <c r="S129"/>
      <c r="U129"/>
    </row>
    <row r="130" spans="1:21">
      <c r="A130" s="15" t="s">
        <v>463</v>
      </c>
      <c r="B130"/>
      <c r="E130"/>
      <c r="H130"/>
      <c r="J130"/>
      <c r="O130"/>
      <c r="P130"/>
      <c r="R130"/>
      <c r="S130"/>
      <c r="U130"/>
    </row>
    <row r="131" spans="1:21">
      <c r="A131" s="15" t="s">
        <v>318</v>
      </c>
      <c r="B131"/>
      <c r="E131"/>
      <c r="H131"/>
      <c r="J131"/>
      <c r="K131" s="13">
        <v>16.239999999999998</v>
      </c>
      <c r="L131">
        <f>K135</f>
        <v>17.34</v>
      </c>
      <c r="M131" s="15">
        <f t="shared" si="27"/>
        <v>1.3750000000000017E-2</v>
      </c>
      <c r="O131"/>
      <c r="P131"/>
      <c r="R131"/>
      <c r="S131"/>
      <c r="U131"/>
    </row>
    <row r="132" spans="1:21">
      <c r="A132" s="15" t="s">
        <v>464</v>
      </c>
      <c r="B132"/>
      <c r="E132"/>
      <c r="H132"/>
      <c r="J132"/>
      <c r="K132" s="66"/>
      <c r="O132"/>
      <c r="P132"/>
      <c r="R132"/>
      <c r="S132"/>
      <c r="U132"/>
    </row>
    <row r="133" spans="1:21">
      <c r="A133" s="15" t="s">
        <v>319</v>
      </c>
      <c r="B133"/>
      <c r="E133"/>
      <c r="H133"/>
      <c r="K133">
        <v>16.79</v>
      </c>
      <c r="L133">
        <f>K137</f>
        <v>12.43</v>
      </c>
      <c r="M133" s="15">
        <f t="shared" si="27"/>
        <v>-5.4499999999999993E-2</v>
      </c>
      <c r="O133"/>
      <c r="P133"/>
      <c r="R133"/>
      <c r="S133"/>
      <c r="U133"/>
    </row>
    <row r="134" spans="1:21">
      <c r="A134" s="15" t="s">
        <v>465</v>
      </c>
      <c r="B134"/>
      <c r="E134"/>
      <c r="H134"/>
      <c r="J134" s="66"/>
      <c r="K134"/>
      <c r="O134"/>
      <c r="P134"/>
      <c r="R134"/>
      <c r="S134"/>
      <c r="U134"/>
    </row>
    <row r="135" spans="1:21">
      <c r="A135" s="15" t="s">
        <v>325</v>
      </c>
      <c r="B135"/>
      <c r="E135"/>
      <c r="H135"/>
      <c r="J135"/>
      <c r="K135" s="13">
        <v>17.34</v>
      </c>
      <c r="L135">
        <f t="shared" ref="L135" si="30">K139</f>
        <v>12.43</v>
      </c>
      <c r="M135" s="15">
        <f t="shared" si="27"/>
        <v>-6.1374999999999999E-2</v>
      </c>
      <c r="O135"/>
      <c r="P135"/>
      <c r="R135"/>
      <c r="S135"/>
      <c r="U135"/>
    </row>
    <row r="136" spans="1:21">
      <c r="A136" s="15" t="s">
        <v>466</v>
      </c>
      <c r="B136"/>
      <c r="E136"/>
      <c r="H136"/>
      <c r="J136"/>
      <c r="O136"/>
      <c r="P136"/>
      <c r="R136"/>
      <c r="S136"/>
      <c r="U136"/>
    </row>
    <row r="137" spans="1:21">
      <c r="A137" s="15" t="s">
        <v>326</v>
      </c>
      <c r="B137"/>
      <c r="E137"/>
      <c r="H137"/>
      <c r="J137"/>
      <c r="K137" s="13">
        <v>12.43</v>
      </c>
      <c r="L137">
        <v>4.72</v>
      </c>
      <c r="M137" s="15">
        <f t="shared" si="27"/>
        <v>-9.6375000000000002E-2</v>
      </c>
      <c r="O137"/>
      <c r="P137"/>
      <c r="R137"/>
      <c r="S137"/>
      <c r="U137"/>
    </row>
    <row r="138" spans="1:21">
      <c r="A138" s="15" t="s">
        <v>467</v>
      </c>
      <c r="B138"/>
      <c r="E138"/>
      <c r="H138"/>
      <c r="J138"/>
      <c r="O138"/>
      <c r="P138"/>
      <c r="R138"/>
      <c r="S138"/>
      <c r="U138"/>
    </row>
    <row r="139" spans="1:21">
      <c r="A139" s="6" t="s">
        <v>327</v>
      </c>
      <c r="B139" s="5"/>
      <c r="C139" s="5"/>
      <c r="D139" s="5"/>
      <c r="E139" s="5"/>
      <c r="F139" s="5"/>
      <c r="G139" s="5"/>
      <c r="H139" s="5"/>
      <c r="I139" s="5"/>
      <c r="J139" s="5"/>
      <c r="K139" s="4">
        <v>12.43</v>
      </c>
      <c r="L139" s="5">
        <v>4.6500000000000004</v>
      </c>
      <c r="M139" s="6">
        <f t="shared" si="27"/>
        <v>-9.7249999999999989E-2</v>
      </c>
      <c r="O139"/>
      <c r="P139"/>
      <c r="R139"/>
      <c r="S139"/>
      <c r="U139"/>
    </row>
    <row r="140" spans="1:21">
      <c r="A140" s="15" t="s">
        <v>468</v>
      </c>
      <c r="B140" s="66"/>
      <c r="C140" s="66"/>
      <c r="D140" s="66"/>
      <c r="E140" s="66"/>
      <c r="F140" s="66"/>
      <c r="G140" s="66"/>
      <c r="H140" s="66"/>
      <c r="I140" s="66"/>
      <c r="J140" s="66"/>
      <c r="L140" s="66"/>
      <c r="O140"/>
      <c r="P140"/>
      <c r="R140"/>
      <c r="S140"/>
      <c r="U140"/>
    </row>
    <row r="141" spans="1:21">
      <c r="A141" s="15" t="s">
        <v>328</v>
      </c>
      <c r="B141"/>
      <c r="E141"/>
      <c r="H141"/>
      <c r="J141"/>
      <c r="K141" s="13">
        <v>26.18</v>
      </c>
      <c r="L141">
        <f>K145</f>
        <v>23.48</v>
      </c>
      <c r="M141" s="15">
        <f t="shared" si="27"/>
        <v>-3.3749999999999988E-2</v>
      </c>
      <c r="O141"/>
      <c r="P141"/>
      <c r="R141"/>
      <c r="S141"/>
      <c r="U141"/>
    </row>
    <row r="142" spans="1:21">
      <c r="A142" s="66" t="s">
        <v>469</v>
      </c>
      <c r="B142"/>
      <c r="E142"/>
      <c r="H142"/>
      <c r="J142"/>
      <c r="O142"/>
      <c r="P142"/>
      <c r="R142"/>
      <c r="S142"/>
      <c r="U142"/>
    </row>
    <row r="143" spans="1:21">
      <c r="A143" t="s">
        <v>329</v>
      </c>
      <c r="B143"/>
      <c r="E143"/>
      <c r="H143"/>
      <c r="J143"/>
      <c r="K143" s="13">
        <v>36.71</v>
      </c>
      <c r="L143">
        <f>K147</f>
        <v>23.15</v>
      </c>
      <c r="M143" s="15">
        <f t="shared" si="27"/>
        <v>-0.16950000000000004</v>
      </c>
      <c r="O143"/>
      <c r="P143"/>
      <c r="R143"/>
      <c r="S143"/>
      <c r="U143"/>
    </row>
    <row r="144" spans="1:21">
      <c r="A144" t="s">
        <v>470</v>
      </c>
      <c r="B144"/>
      <c r="E144"/>
      <c r="H144"/>
      <c r="J144"/>
      <c r="O144"/>
      <c r="P144"/>
      <c r="R144"/>
      <c r="S144"/>
      <c r="U144"/>
    </row>
    <row r="145" spans="1:21">
      <c r="A145" t="s">
        <v>330</v>
      </c>
      <c r="B145"/>
      <c r="E145"/>
      <c r="H145"/>
      <c r="J145"/>
      <c r="K145" s="13">
        <v>23.48</v>
      </c>
      <c r="L145">
        <f>K149</f>
        <v>15.94</v>
      </c>
      <c r="M145" s="15">
        <f t="shared" si="27"/>
        <v>-9.4250000000000014E-2</v>
      </c>
      <c r="O145"/>
      <c r="P145"/>
      <c r="R145"/>
      <c r="S145"/>
      <c r="U145"/>
    </row>
    <row r="146" spans="1:21">
      <c r="A146" t="s">
        <v>471</v>
      </c>
      <c r="B146"/>
      <c r="E146"/>
      <c r="H146"/>
      <c r="J146"/>
      <c r="O146"/>
      <c r="P146"/>
      <c r="R146"/>
      <c r="S146"/>
      <c r="U146"/>
    </row>
    <row r="147" spans="1:21">
      <c r="A147" t="s">
        <v>331</v>
      </c>
      <c r="B147"/>
      <c r="E147"/>
      <c r="H147"/>
      <c r="J147"/>
      <c r="K147" s="13">
        <v>23.15</v>
      </c>
      <c r="L147">
        <f>K151</f>
        <v>9.69</v>
      </c>
      <c r="M147" s="15">
        <f t="shared" si="27"/>
        <v>-0.16824999999999998</v>
      </c>
      <c r="O147"/>
      <c r="P147"/>
      <c r="R147"/>
      <c r="S147"/>
      <c r="U147"/>
    </row>
    <row r="148" spans="1:21">
      <c r="A148" t="s">
        <v>472</v>
      </c>
      <c r="B148"/>
      <c r="E148"/>
      <c r="H148"/>
      <c r="J148"/>
      <c r="O148"/>
      <c r="P148"/>
      <c r="R148"/>
      <c r="S148"/>
      <c r="U148"/>
    </row>
    <row r="149" spans="1:21">
      <c r="A149" t="s">
        <v>332</v>
      </c>
      <c r="B149"/>
      <c r="E149"/>
      <c r="H149"/>
      <c r="J149"/>
      <c r="K149" s="13">
        <v>15.94</v>
      </c>
      <c r="L149">
        <f>K153</f>
        <v>6.07</v>
      </c>
      <c r="M149" s="15">
        <f t="shared" si="27"/>
        <v>-0.12337499999999998</v>
      </c>
      <c r="O149"/>
      <c r="P149"/>
      <c r="R149"/>
      <c r="S149"/>
      <c r="U149"/>
    </row>
    <row r="150" spans="1:21">
      <c r="A150" t="s">
        <v>473</v>
      </c>
      <c r="B150"/>
      <c r="E150"/>
      <c r="H150"/>
      <c r="J150"/>
      <c r="O150"/>
      <c r="P150"/>
      <c r="R150"/>
      <c r="S150"/>
      <c r="U150"/>
    </row>
    <row r="151" spans="1:21">
      <c r="A151" t="s">
        <v>333</v>
      </c>
      <c r="B151"/>
      <c r="E151"/>
      <c r="H151"/>
      <c r="J151"/>
      <c r="K151" s="13">
        <v>9.69</v>
      </c>
      <c r="L151">
        <f>K155</f>
        <v>2.39</v>
      </c>
      <c r="M151" s="15">
        <f t="shared" si="27"/>
        <v>-9.1249999999999984E-2</v>
      </c>
      <c r="O151"/>
      <c r="P151"/>
      <c r="R151"/>
      <c r="S151"/>
      <c r="U151"/>
    </row>
    <row r="152" spans="1:21">
      <c r="A152" t="s">
        <v>474</v>
      </c>
      <c r="B152"/>
      <c r="E152"/>
      <c r="H152"/>
      <c r="J152"/>
      <c r="O152"/>
      <c r="P152"/>
      <c r="R152"/>
      <c r="S152"/>
      <c r="U152"/>
    </row>
    <row r="153" spans="1:21">
      <c r="A153" t="s">
        <v>334</v>
      </c>
      <c r="B153"/>
      <c r="E153"/>
      <c r="H153"/>
      <c r="J153"/>
      <c r="K153" s="13">
        <v>6.07</v>
      </c>
      <c r="L153">
        <f>K157</f>
        <v>6.73</v>
      </c>
      <c r="M153" s="15">
        <f t="shared" si="27"/>
        <v>8.2500000000000021E-3</v>
      </c>
      <c r="O153"/>
      <c r="P153"/>
      <c r="R153"/>
      <c r="S153"/>
      <c r="U153"/>
    </row>
    <row r="154" spans="1:21">
      <c r="A154" t="s">
        <v>475</v>
      </c>
      <c r="B154"/>
      <c r="E154"/>
      <c r="H154"/>
      <c r="J154"/>
      <c r="O154"/>
      <c r="P154"/>
      <c r="R154"/>
      <c r="S154"/>
      <c r="U154"/>
    </row>
    <row r="155" spans="1:21">
      <c r="A155" t="s">
        <v>335</v>
      </c>
      <c r="B155"/>
      <c r="E155"/>
      <c r="H155"/>
      <c r="J155"/>
      <c r="K155" s="13">
        <v>2.39</v>
      </c>
      <c r="L155">
        <f>K159</f>
        <v>10.6</v>
      </c>
      <c r="M155" s="15">
        <f t="shared" si="27"/>
        <v>0.10262499999999999</v>
      </c>
      <c r="O155"/>
      <c r="P155"/>
      <c r="R155"/>
      <c r="S155"/>
      <c r="U155"/>
    </row>
    <row r="156" spans="1:21">
      <c r="A156" t="s">
        <v>476</v>
      </c>
      <c r="B156"/>
      <c r="E156"/>
      <c r="H156"/>
      <c r="J156"/>
      <c r="O156"/>
      <c r="P156"/>
      <c r="R156"/>
      <c r="S156"/>
      <c r="U156"/>
    </row>
    <row r="157" spans="1:21">
      <c r="A157" t="s">
        <v>336</v>
      </c>
      <c r="B157"/>
      <c r="E157"/>
      <c r="H157"/>
      <c r="J157"/>
      <c r="K157" s="13">
        <v>6.73</v>
      </c>
      <c r="L157">
        <f t="shared" ref="L157" si="31">K161</f>
        <v>11.59</v>
      </c>
      <c r="M157" s="15">
        <f t="shared" si="27"/>
        <v>6.0749999999999992E-2</v>
      </c>
      <c r="O157"/>
      <c r="P157"/>
      <c r="R157"/>
      <c r="S157"/>
      <c r="U157"/>
    </row>
    <row r="158" spans="1:21">
      <c r="A158" t="s">
        <v>477</v>
      </c>
      <c r="B158"/>
      <c r="E158"/>
      <c r="H158"/>
      <c r="J158"/>
      <c r="O158"/>
      <c r="P158"/>
      <c r="R158"/>
      <c r="S158"/>
      <c r="U158"/>
    </row>
    <row r="159" spans="1:21">
      <c r="A159" t="s">
        <v>337</v>
      </c>
      <c r="B159"/>
      <c r="E159"/>
      <c r="H159"/>
      <c r="J159"/>
      <c r="K159" s="13">
        <v>10.6</v>
      </c>
      <c r="L159">
        <v>7.82</v>
      </c>
      <c r="M159" s="15">
        <f t="shared" si="27"/>
        <v>-3.4749999999999989E-2</v>
      </c>
      <c r="O159"/>
      <c r="P159"/>
      <c r="R159"/>
      <c r="S159"/>
      <c r="U159"/>
    </row>
    <row r="160" spans="1:21">
      <c r="A160" t="s">
        <v>478</v>
      </c>
      <c r="B160"/>
      <c r="E160"/>
      <c r="H160"/>
      <c r="J160"/>
      <c r="O160"/>
      <c r="P160"/>
      <c r="R160"/>
      <c r="S160"/>
      <c r="U160"/>
    </row>
    <row r="161" spans="1:21">
      <c r="A161" s="5" t="s">
        <v>338</v>
      </c>
      <c r="B161" s="5"/>
      <c r="C161" s="5"/>
      <c r="D161" s="5"/>
      <c r="E161" s="5"/>
      <c r="F161" s="5"/>
      <c r="G161" s="5"/>
      <c r="H161" s="5"/>
      <c r="I161" s="5"/>
      <c r="J161" s="5"/>
      <c r="K161" s="4">
        <v>11.59</v>
      </c>
      <c r="L161" s="5">
        <v>8.15</v>
      </c>
      <c r="M161" s="6">
        <f t="shared" si="27"/>
        <v>-4.2999999999999997E-2</v>
      </c>
      <c r="O161"/>
      <c r="P161"/>
      <c r="R161"/>
      <c r="S161"/>
      <c r="U161"/>
    </row>
    <row r="162" spans="1:21">
      <c r="A162" s="67" t="s">
        <v>479</v>
      </c>
      <c r="B162" s="66"/>
      <c r="C162" s="66"/>
      <c r="D162" s="66"/>
      <c r="E162" s="66"/>
      <c r="F162" s="66"/>
      <c r="G162" s="66"/>
      <c r="H162" s="66"/>
      <c r="I162" s="66"/>
      <c r="J162" s="66"/>
      <c r="L162" s="66"/>
      <c r="O162"/>
      <c r="P162"/>
      <c r="R162"/>
      <c r="S162"/>
      <c r="U162"/>
    </row>
    <row r="163" spans="1:21">
      <c r="A163" t="s">
        <v>339</v>
      </c>
      <c r="B163"/>
      <c r="E163"/>
      <c r="H163"/>
      <c r="J163"/>
      <c r="K163" s="1">
        <v>13.63</v>
      </c>
      <c r="L163">
        <v>17.95</v>
      </c>
      <c r="M163" s="15">
        <f t="shared" si="27"/>
        <v>5.3999999999999979E-2</v>
      </c>
      <c r="O163"/>
      <c r="P163"/>
      <c r="R163"/>
      <c r="S163"/>
      <c r="U163"/>
    </row>
    <row r="164" spans="1:21">
      <c r="A164" t="s">
        <v>480</v>
      </c>
      <c r="B164"/>
      <c r="E164"/>
      <c r="H164"/>
      <c r="J164"/>
      <c r="O164"/>
      <c r="P164"/>
      <c r="R164"/>
      <c r="S164"/>
      <c r="U164"/>
    </row>
    <row r="165" spans="1:21">
      <c r="A165" t="s">
        <v>340</v>
      </c>
      <c r="B165"/>
      <c r="E165"/>
      <c r="H165"/>
      <c r="J165"/>
      <c r="K165" s="13">
        <v>22.52</v>
      </c>
      <c r="L165">
        <v>19.7</v>
      </c>
      <c r="M165" s="15">
        <f t="shared" si="27"/>
        <v>-3.5250000000000004E-2</v>
      </c>
      <c r="O165"/>
      <c r="P165"/>
      <c r="R165"/>
      <c r="S165"/>
      <c r="U165"/>
    </row>
    <row r="166" spans="1:21">
      <c r="A166" t="s">
        <v>481</v>
      </c>
      <c r="B166"/>
      <c r="E166"/>
      <c r="H166"/>
      <c r="J166"/>
      <c r="O166"/>
      <c r="P166"/>
      <c r="R166"/>
      <c r="S166"/>
      <c r="U166"/>
    </row>
    <row r="167" spans="1:21">
      <c r="A167" t="s">
        <v>341</v>
      </c>
      <c r="B167"/>
      <c r="E167"/>
      <c r="H167"/>
      <c r="J167"/>
      <c r="K167" s="13">
        <v>17.95</v>
      </c>
      <c r="L167">
        <v>26.6</v>
      </c>
      <c r="M167" s="15">
        <f t="shared" si="27"/>
        <v>0.10812500000000003</v>
      </c>
      <c r="O167"/>
      <c r="P167"/>
      <c r="R167"/>
      <c r="S167"/>
      <c r="U167"/>
    </row>
    <row r="168" spans="1:21">
      <c r="A168" t="s">
        <v>482</v>
      </c>
      <c r="B168"/>
      <c r="E168"/>
      <c r="H168"/>
      <c r="J168"/>
      <c r="O168"/>
      <c r="P168"/>
      <c r="R168"/>
      <c r="S168"/>
      <c r="U168"/>
    </row>
    <row r="169" spans="1:21">
      <c r="A169" t="s">
        <v>342</v>
      </c>
      <c r="B169"/>
      <c r="E169"/>
      <c r="H169"/>
      <c r="J169"/>
      <c r="K169" s="13">
        <v>19.7</v>
      </c>
      <c r="L169">
        <v>32.25</v>
      </c>
      <c r="M169" s="15">
        <f t="shared" si="27"/>
        <v>0.15687500000000001</v>
      </c>
      <c r="O169"/>
      <c r="P169"/>
      <c r="R169"/>
      <c r="S169"/>
      <c r="U169"/>
    </row>
    <row r="170" spans="1:21">
      <c r="A170" t="s">
        <v>483</v>
      </c>
      <c r="B170"/>
      <c r="E170"/>
      <c r="H170"/>
      <c r="J170"/>
      <c r="O170"/>
      <c r="P170"/>
      <c r="R170"/>
      <c r="S170"/>
      <c r="U170"/>
    </row>
    <row r="171" spans="1:21">
      <c r="A171" t="s">
        <v>343</v>
      </c>
      <c r="B171"/>
      <c r="E171"/>
      <c r="H171"/>
      <c r="J171"/>
      <c r="K171" s="13">
        <v>26.6</v>
      </c>
      <c r="L171">
        <v>26.32</v>
      </c>
      <c r="M171" s="15">
        <f t="shared" si="27"/>
        <v>-3.5000000000000144E-3</v>
      </c>
      <c r="O171"/>
      <c r="P171"/>
      <c r="R171"/>
      <c r="S171"/>
      <c r="U171"/>
    </row>
    <row r="172" spans="1:21">
      <c r="A172" t="s">
        <v>484</v>
      </c>
      <c r="B172"/>
      <c r="E172"/>
      <c r="H172"/>
      <c r="J172"/>
      <c r="O172"/>
      <c r="P172"/>
      <c r="R172"/>
      <c r="S172"/>
      <c r="U172"/>
    </row>
    <row r="173" spans="1:21">
      <c r="A173" t="s">
        <v>344</v>
      </c>
      <c r="B173"/>
      <c r="E173"/>
      <c r="H173"/>
      <c r="J173"/>
      <c r="K173" s="13">
        <v>32.25</v>
      </c>
      <c r="L173">
        <v>22.19</v>
      </c>
      <c r="M173" s="15">
        <f t="shared" si="27"/>
        <v>-0.12574999999999997</v>
      </c>
      <c r="O173"/>
      <c r="P173"/>
      <c r="R173"/>
      <c r="S173"/>
      <c r="U173"/>
    </row>
    <row r="174" spans="1:21">
      <c r="A174" t="s">
        <v>485</v>
      </c>
      <c r="B174"/>
      <c r="E174"/>
      <c r="H174"/>
      <c r="J174"/>
      <c r="O174"/>
      <c r="P174"/>
      <c r="R174"/>
      <c r="S174"/>
      <c r="U174"/>
    </row>
    <row r="175" spans="1:21">
      <c r="A175" t="s">
        <v>345</v>
      </c>
      <c r="B175"/>
      <c r="E175"/>
      <c r="H175"/>
      <c r="J175"/>
      <c r="K175" s="13">
        <v>26.32</v>
      </c>
      <c r="L175">
        <v>27.81</v>
      </c>
      <c r="M175" s="15">
        <f t="shared" si="27"/>
        <v>1.8624999999999982E-2</v>
      </c>
      <c r="O175"/>
      <c r="P175"/>
      <c r="R175"/>
      <c r="S175"/>
      <c r="U175"/>
    </row>
    <row r="176" spans="1:21">
      <c r="A176" t="s">
        <v>486</v>
      </c>
      <c r="B176"/>
      <c r="E176"/>
      <c r="H176"/>
      <c r="J176"/>
      <c r="O176"/>
      <c r="P176"/>
      <c r="R176"/>
      <c r="S176"/>
      <c r="U176"/>
    </row>
    <row r="177" spans="1:21">
      <c r="A177" t="s">
        <v>346</v>
      </c>
      <c r="B177"/>
      <c r="E177"/>
      <c r="H177"/>
      <c r="J177"/>
      <c r="K177" s="13">
        <v>22.19</v>
      </c>
      <c r="L177">
        <v>24.65</v>
      </c>
      <c r="M177" s="15">
        <f t="shared" si="27"/>
        <v>3.0749999999999965E-2</v>
      </c>
      <c r="O177"/>
      <c r="P177"/>
      <c r="R177"/>
      <c r="S177"/>
      <c r="U177"/>
    </row>
    <row r="178" spans="1:21">
      <c r="A178" t="s">
        <v>487</v>
      </c>
      <c r="B178"/>
      <c r="E178"/>
      <c r="H178"/>
      <c r="J178"/>
      <c r="O178"/>
      <c r="P178"/>
      <c r="R178"/>
      <c r="S178"/>
      <c r="U178"/>
    </row>
    <row r="179" spans="1:21">
      <c r="A179" t="s">
        <v>347</v>
      </c>
      <c r="B179"/>
      <c r="E179"/>
      <c r="H179"/>
      <c r="J179"/>
      <c r="K179" s="13">
        <v>27.81</v>
      </c>
      <c r="L179">
        <v>18.920000000000002</v>
      </c>
      <c r="M179" s="15">
        <f t="shared" si="27"/>
        <v>-0.11112499999999996</v>
      </c>
      <c r="O179"/>
      <c r="P179"/>
      <c r="R179"/>
      <c r="S179"/>
      <c r="U179"/>
    </row>
    <row r="180" spans="1:21">
      <c r="A180" t="s">
        <v>488</v>
      </c>
      <c r="B180"/>
      <c r="E180"/>
      <c r="H180"/>
      <c r="J180"/>
      <c r="O180"/>
      <c r="P180"/>
      <c r="R180"/>
      <c r="S180"/>
      <c r="U180"/>
    </row>
    <row r="181" spans="1:21">
      <c r="A181" t="s">
        <v>348</v>
      </c>
      <c r="B181"/>
      <c r="E181"/>
      <c r="H181"/>
      <c r="J181"/>
      <c r="K181" s="13">
        <v>24.65</v>
      </c>
      <c r="L181">
        <v>7.59</v>
      </c>
      <c r="M181" s="15">
        <f t="shared" si="27"/>
        <v>-0.21325</v>
      </c>
      <c r="O181"/>
      <c r="P181"/>
      <c r="R181"/>
      <c r="S181"/>
      <c r="U181"/>
    </row>
    <row r="182" spans="1:21">
      <c r="A182" t="s">
        <v>489</v>
      </c>
      <c r="B182"/>
      <c r="E182"/>
      <c r="H182"/>
      <c r="J182"/>
      <c r="O182"/>
      <c r="P182"/>
      <c r="R182"/>
      <c r="S182"/>
      <c r="U182"/>
    </row>
    <row r="183" spans="1:21">
      <c r="A183" s="5" t="s">
        <v>349</v>
      </c>
      <c r="B183" s="5"/>
      <c r="C183" s="5"/>
      <c r="D183" s="5"/>
      <c r="E183" s="5"/>
      <c r="F183" s="5"/>
      <c r="G183" s="5"/>
      <c r="H183" s="5"/>
      <c r="I183" s="5"/>
      <c r="J183" s="5"/>
      <c r="K183" s="4">
        <v>18.920000000000002</v>
      </c>
      <c r="L183" s="5">
        <v>5.98</v>
      </c>
      <c r="M183" s="6">
        <f t="shared" si="27"/>
        <v>-0.16175</v>
      </c>
      <c r="O183"/>
      <c r="P183"/>
      <c r="R183"/>
      <c r="S183"/>
      <c r="U183"/>
    </row>
    <row r="184" spans="1:21">
      <c r="A184" s="67" t="s">
        <v>490</v>
      </c>
      <c r="B184" s="66"/>
      <c r="C184" s="66"/>
      <c r="D184" s="66"/>
      <c r="E184" s="66"/>
      <c r="F184" s="66"/>
      <c r="G184" s="66"/>
      <c r="H184" s="66"/>
      <c r="I184" s="66"/>
      <c r="J184" s="66"/>
      <c r="L184" s="66"/>
      <c r="O184"/>
      <c r="P184"/>
      <c r="R184"/>
      <c r="S184"/>
      <c r="U184"/>
    </row>
    <row r="185" spans="1:21">
      <c r="A185" t="s">
        <v>350</v>
      </c>
      <c r="B185"/>
      <c r="E185"/>
      <c r="H185"/>
      <c r="J185"/>
      <c r="K185" s="13">
        <v>18.62</v>
      </c>
      <c r="L185">
        <v>18.78</v>
      </c>
      <c r="M185" s="15">
        <f t="shared" si="27"/>
        <v>2.0000000000000018E-3</v>
      </c>
      <c r="O185"/>
      <c r="P185"/>
      <c r="R185"/>
      <c r="S185"/>
      <c r="U185"/>
    </row>
    <row r="186" spans="1:21">
      <c r="A186" t="s">
        <v>491</v>
      </c>
      <c r="B186"/>
      <c r="E186"/>
      <c r="H186"/>
      <c r="J186"/>
      <c r="O186"/>
      <c r="P186"/>
      <c r="R186"/>
      <c r="S186"/>
      <c r="U186"/>
    </row>
    <row r="187" spans="1:21">
      <c r="A187" t="s">
        <v>351</v>
      </c>
      <c r="B187"/>
      <c r="E187"/>
      <c r="H187"/>
      <c r="J187"/>
      <c r="K187" s="13">
        <v>20.61</v>
      </c>
      <c r="L187">
        <v>13.65</v>
      </c>
      <c r="M187" s="15">
        <f t="shared" si="27"/>
        <v>-8.6999999999999994E-2</v>
      </c>
      <c r="O187"/>
      <c r="P187"/>
      <c r="R187"/>
      <c r="S187"/>
      <c r="U187"/>
    </row>
    <row r="188" spans="1:21">
      <c r="A188" t="s">
        <v>492</v>
      </c>
      <c r="B188"/>
      <c r="E188"/>
      <c r="H188"/>
      <c r="J188"/>
      <c r="O188"/>
      <c r="P188"/>
      <c r="R188"/>
      <c r="S188"/>
      <c r="U188"/>
    </row>
    <row r="189" spans="1:21">
      <c r="A189" t="s">
        <v>352</v>
      </c>
      <c r="B189"/>
      <c r="E189"/>
      <c r="H189"/>
      <c r="J189"/>
      <c r="K189" s="13">
        <v>18.78</v>
      </c>
      <c r="L189">
        <v>18.510000000000002</v>
      </c>
      <c r="M189" s="15">
        <f t="shared" si="27"/>
        <v>-3.3749999999999948E-3</v>
      </c>
      <c r="O189"/>
      <c r="P189"/>
      <c r="R189"/>
      <c r="S189"/>
      <c r="U189"/>
    </row>
    <row r="190" spans="1:21">
      <c r="A190" t="s">
        <v>493</v>
      </c>
      <c r="B190"/>
      <c r="E190"/>
      <c r="H190"/>
      <c r="J190"/>
      <c r="O190"/>
      <c r="P190"/>
      <c r="R190"/>
      <c r="S190"/>
      <c r="U190"/>
    </row>
    <row r="191" spans="1:21">
      <c r="A191" t="s">
        <v>353</v>
      </c>
      <c r="B191"/>
      <c r="E191"/>
      <c r="H191"/>
      <c r="J191"/>
      <c r="K191" s="13">
        <v>13.65</v>
      </c>
      <c r="L191">
        <v>18.309999999999999</v>
      </c>
      <c r="M191" s="15">
        <f t="shared" si="27"/>
        <v>5.8249999999999982E-2</v>
      </c>
      <c r="O191"/>
      <c r="P191"/>
      <c r="R191"/>
      <c r="S191"/>
      <c r="U191"/>
    </row>
    <row r="192" spans="1:21">
      <c r="A192" t="s">
        <v>494</v>
      </c>
      <c r="B192"/>
      <c r="E192"/>
      <c r="H192"/>
      <c r="J192"/>
      <c r="O192"/>
      <c r="P192"/>
      <c r="R192"/>
      <c r="S192"/>
      <c r="U192"/>
    </row>
    <row r="193" spans="1:21">
      <c r="A193" t="s">
        <v>354</v>
      </c>
      <c r="B193"/>
      <c r="E193"/>
      <c r="H193"/>
      <c r="J193"/>
      <c r="K193" s="13">
        <v>18.510000000000002</v>
      </c>
      <c r="L193">
        <v>23.2</v>
      </c>
      <c r="M193" s="15">
        <f t="shared" si="27"/>
        <v>5.8624999999999969E-2</v>
      </c>
      <c r="O193"/>
      <c r="P193"/>
      <c r="R193"/>
      <c r="S193"/>
      <c r="U193"/>
    </row>
    <row r="194" spans="1:21">
      <c r="A194" t="s">
        <v>495</v>
      </c>
      <c r="B194"/>
      <c r="E194"/>
      <c r="H194"/>
      <c r="J194"/>
      <c r="O194"/>
      <c r="P194"/>
      <c r="R194"/>
      <c r="S194"/>
      <c r="U194"/>
    </row>
    <row r="195" spans="1:21">
      <c r="A195" t="s">
        <v>355</v>
      </c>
      <c r="B195"/>
      <c r="E195"/>
      <c r="H195"/>
      <c r="J195"/>
      <c r="K195" s="13">
        <v>18.309999999999999</v>
      </c>
      <c r="L195">
        <v>19.38</v>
      </c>
      <c r="M195" s="15">
        <f t="shared" si="27"/>
        <v>1.3375000000000003E-2</v>
      </c>
      <c r="O195"/>
      <c r="P195"/>
      <c r="R195"/>
      <c r="S195"/>
      <c r="U195"/>
    </row>
    <row r="196" spans="1:21">
      <c r="A196" t="s">
        <v>496</v>
      </c>
      <c r="B196"/>
      <c r="E196"/>
      <c r="H196"/>
      <c r="J196"/>
      <c r="O196"/>
      <c r="P196"/>
      <c r="R196"/>
      <c r="S196"/>
      <c r="U196"/>
    </row>
    <row r="197" spans="1:21">
      <c r="A197" t="s">
        <v>356</v>
      </c>
      <c r="B197"/>
      <c r="E197"/>
      <c r="H197"/>
      <c r="J197"/>
      <c r="K197" s="13">
        <v>23.2</v>
      </c>
      <c r="L197">
        <v>15.18</v>
      </c>
      <c r="M197" s="15">
        <f t="shared" ref="M197:M288" si="32">(L197-K197)/80</f>
        <v>-0.10024999999999999</v>
      </c>
      <c r="O197"/>
      <c r="P197"/>
      <c r="R197"/>
      <c r="S197"/>
      <c r="U197"/>
    </row>
    <row r="198" spans="1:21">
      <c r="A198" t="s">
        <v>497</v>
      </c>
      <c r="B198"/>
      <c r="E198"/>
      <c r="H198"/>
      <c r="J198"/>
      <c r="O198"/>
      <c r="P198"/>
      <c r="R198"/>
      <c r="S198"/>
      <c r="U198"/>
    </row>
    <row r="199" spans="1:21">
      <c r="A199" t="s">
        <v>357</v>
      </c>
      <c r="B199"/>
      <c r="E199"/>
      <c r="H199"/>
      <c r="J199"/>
      <c r="K199" s="13">
        <v>19.38</v>
      </c>
      <c r="L199">
        <v>19.309999999999999</v>
      </c>
      <c r="M199" s="15">
        <f t="shared" si="32"/>
        <v>-8.750000000000036E-4</v>
      </c>
      <c r="O199"/>
      <c r="P199"/>
      <c r="R199"/>
      <c r="S199"/>
      <c r="U199"/>
    </row>
    <row r="200" spans="1:21">
      <c r="A200" t="s">
        <v>498</v>
      </c>
      <c r="B200"/>
      <c r="E200"/>
      <c r="H200"/>
      <c r="J200"/>
      <c r="O200"/>
      <c r="P200"/>
      <c r="R200"/>
      <c r="S200"/>
      <c r="U200"/>
    </row>
    <row r="201" spans="1:21">
      <c r="A201" t="s">
        <v>358</v>
      </c>
      <c r="B201"/>
      <c r="E201"/>
      <c r="H201"/>
      <c r="J201"/>
      <c r="K201" s="13">
        <v>15.18</v>
      </c>
      <c r="L201">
        <v>6.67</v>
      </c>
      <c r="M201" s="15">
        <f t="shared" si="32"/>
        <v>-0.106375</v>
      </c>
      <c r="O201"/>
      <c r="P201"/>
      <c r="R201"/>
      <c r="S201"/>
      <c r="U201"/>
    </row>
    <row r="202" spans="1:21">
      <c r="A202" t="s">
        <v>499</v>
      </c>
      <c r="B202"/>
      <c r="E202"/>
      <c r="H202"/>
      <c r="J202"/>
      <c r="O202"/>
      <c r="P202"/>
      <c r="R202"/>
      <c r="S202"/>
      <c r="U202"/>
    </row>
    <row r="203" spans="1:21">
      <c r="A203" t="s">
        <v>359</v>
      </c>
      <c r="B203"/>
      <c r="E203"/>
      <c r="H203"/>
      <c r="J203"/>
      <c r="K203" s="13">
        <v>19.309999999999999</v>
      </c>
      <c r="L203">
        <v>11.35</v>
      </c>
      <c r="M203" s="15">
        <f t="shared" si="32"/>
        <v>-9.9499999999999991E-2</v>
      </c>
      <c r="O203"/>
      <c r="P203"/>
      <c r="R203"/>
      <c r="S203"/>
      <c r="U203"/>
    </row>
    <row r="204" spans="1:21">
      <c r="A204" t="s">
        <v>500</v>
      </c>
      <c r="B204"/>
      <c r="E204"/>
      <c r="H204"/>
      <c r="J204"/>
      <c r="O204"/>
      <c r="P204"/>
      <c r="R204"/>
      <c r="S204"/>
      <c r="U204"/>
    </row>
    <row r="205" spans="1:21">
      <c r="A205" t="s">
        <v>360</v>
      </c>
      <c r="B205"/>
      <c r="E205"/>
      <c r="H205"/>
      <c r="J205"/>
      <c r="K205" s="13">
        <v>6.67</v>
      </c>
      <c r="L205">
        <v>7.23</v>
      </c>
      <c r="M205" s="15">
        <f t="shared" si="32"/>
        <v>7.0000000000000062E-3</v>
      </c>
      <c r="O205"/>
      <c r="P205"/>
      <c r="R205"/>
      <c r="S205"/>
      <c r="U205"/>
    </row>
    <row r="206" spans="1:21">
      <c r="A206" t="s">
        <v>501</v>
      </c>
      <c r="B206"/>
      <c r="E206"/>
      <c r="H206"/>
      <c r="J206"/>
      <c r="O206"/>
      <c r="P206"/>
      <c r="R206"/>
      <c r="S206"/>
      <c r="U206"/>
    </row>
    <row r="207" spans="1:21">
      <c r="A207" t="s">
        <v>361</v>
      </c>
      <c r="B207"/>
      <c r="E207"/>
      <c r="H207"/>
      <c r="J207"/>
      <c r="K207" s="13">
        <v>11.35</v>
      </c>
      <c r="L207">
        <v>7.32</v>
      </c>
      <c r="M207" s="15">
        <f t="shared" si="32"/>
        <v>-5.0374999999999989E-2</v>
      </c>
      <c r="O207"/>
      <c r="P207"/>
      <c r="R207"/>
      <c r="S207"/>
      <c r="U207"/>
    </row>
    <row r="208" spans="1:21">
      <c r="A208" t="s">
        <v>502</v>
      </c>
      <c r="B208"/>
      <c r="E208"/>
      <c r="H208"/>
      <c r="J208"/>
      <c r="O208"/>
      <c r="P208"/>
      <c r="R208"/>
      <c r="S208"/>
      <c r="U208"/>
    </row>
    <row r="209" spans="1:21">
      <c r="A209" t="s">
        <v>362</v>
      </c>
      <c r="B209"/>
      <c r="E209"/>
      <c r="H209"/>
      <c r="J209"/>
      <c r="K209" s="13">
        <v>7.23</v>
      </c>
      <c r="L209">
        <v>7.2</v>
      </c>
      <c r="M209" s="15">
        <f t="shared" si="32"/>
        <v>-3.750000000000031E-4</v>
      </c>
      <c r="O209"/>
      <c r="P209"/>
      <c r="R209"/>
      <c r="S209"/>
      <c r="U209"/>
    </row>
    <row r="210" spans="1:21">
      <c r="A210" t="s">
        <v>503</v>
      </c>
      <c r="B210"/>
      <c r="E210"/>
      <c r="H210"/>
      <c r="J210"/>
      <c r="O210"/>
      <c r="P210"/>
      <c r="R210"/>
      <c r="S210"/>
      <c r="U210"/>
    </row>
    <row r="211" spans="1:21">
      <c r="A211" s="5" t="s">
        <v>363</v>
      </c>
      <c r="B211" s="5"/>
      <c r="C211" s="5"/>
      <c r="D211" s="5"/>
      <c r="E211" s="5"/>
      <c r="F211" s="5"/>
      <c r="G211" s="5"/>
      <c r="H211" s="5"/>
      <c r="I211" s="5"/>
      <c r="J211" s="5"/>
      <c r="K211" s="4">
        <v>7.32</v>
      </c>
      <c r="L211" s="5">
        <v>5.86</v>
      </c>
      <c r="M211" s="6">
        <f t="shared" si="32"/>
        <v>-1.8249999999999999E-2</v>
      </c>
      <c r="O211"/>
      <c r="P211"/>
      <c r="R211"/>
      <c r="S211"/>
      <c r="U211"/>
    </row>
    <row r="212" spans="1:21">
      <c r="A212" s="66" t="s">
        <v>504</v>
      </c>
      <c r="B212" s="66"/>
      <c r="C212" s="66"/>
      <c r="D212" s="66"/>
      <c r="E212" s="66"/>
      <c r="F212" s="66"/>
      <c r="G212" s="66"/>
      <c r="H212" s="66"/>
      <c r="I212" s="66"/>
      <c r="J212" s="66"/>
      <c r="L212" s="66"/>
      <c r="O212"/>
      <c r="P212"/>
      <c r="R212"/>
      <c r="S212"/>
      <c r="U212"/>
    </row>
    <row r="213" spans="1:21">
      <c r="A213" t="s">
        <v>364</v>
      </c>
      <c r="B213"/>
      <c r="E213"/>
      <c r="H213"/>
      <c r="J213"/>
      <c r="K213" s="13">
        <v>6.91</v>
      </c>
      <c r="L213">
        <v>17.25</v>
      </c>
      <c r="M213" s="15">
        <f t="shared" si="32"/>
        <v>0.12925</v>
      </c>
      <c r="O213"/>
      <c r="P213"/>
      <c r="R213"/>
      <c r="S213"/>
      <c r="U213"/>
    </row>
    <row r="214" spans="1:21">
      <c r="A214" t="s">
        <v>505</v>
      </c>
      <c r="B214"/>
      <c r="E214"/>
      <c r="H214"/>
      <c r="J214"/>
      <c r="O214"/>
      <c r="P214"/>
      <c r="R214"/>
      <c r="S214"/>
      <c r="U214"/>
    </row>
    <row r="215" spans="1:21">
      <c r="A215" t="s">
        <v>366</v>
      </c>
      <c r="B215"/>
      <c r="E215"/>
      <c r="H215"/>
      <c r="J215"/>
      <c r="K215" s="13">
        <v>18.350000000000001</v>
      </c>
      <c r="L215">
        <v>27.37</v>
      </c>
      <c r="M215" s="15">
        <f t="shared" si="32"/>
        <v>0.11274999999999999</v>
      </c>
      <c r="O215"/>
      <c r="P215"/>
      <c r="R215"/>
      <c r="S215"/>
      <c r="U215"/>
    </row>
    <row r="216" spans="1:21">
      <c r="A216" t="s">
        <v>506</v>
      </c>
      <c r="B216"/>
      <c r="E216"/>
      <c r="H216"/>
      <c r="J216"/>
      <c r="O216"/>
      <c r="P216"/>
      <c r="R216"/>
      <c r="S216"/>
      <c r="U216"/>
    </row>
    <row r="217" spans="1:21">
      <c r="A217" t="s">
        <v>365</v>
      </c>
      <c r="B217"/>
      <c r="E217"/>
      <c r="H217"/>
      <c r="J217"/>
      <c r="K217" s="13">
        <v>17.25</v>
      </c>
      <c r="L217">
        <v>22.18</v>
      </c>
      <c r="M217" s="15">
        <f t="shared" si="32"/>
        <v>6.1624999999999999E-2</v>
      </c>
      <c r="O217"/>
      <c r="P217"/>
      <c r="R217"/>
      <c r="S217"/>
      <c r="U217"/>
    </row>
    <row r="218" spans="1:21">
      <c r="A218" t="s">
        <v>507</v>
      </c>
      <c r="B218"/>
      <c r="E218"/>
      <c r="H218"/>
      <c r="J218"/>
      <c r="O218"/>
      <c r="P218"/>
      <c r="R218"/>
      <c r="S218"/>
      <c r="U218"/>
    </row>
    <row r="219" spans="1:21">
      <c r="A219" t="s">
        <v>367</v>
      </c>
      <c r="B219"/>
      <c r="E219"/>
      <c r="H219"/>
      <c r="J219"/>
      <c r="K219" s="13">
        <v>27.37</v>
      </c>
      <c r="L219">
        <v>8.39</v>
      </c>
      <c r="M219" s="15">
        <f t="shared" si="32"/>
        <v>-0.23725000000000002</v>
      </c>
      <c r="O219"/>
      <c r="P219"/>
      <c r="R219"/>
      <c r="S219"/>
      <c r="U219"/>
    </row>
    <row r="220" spans="1:21">
      <c r="A220" t="s">
        <v>508</v>
      </c>
      <c r="B220"/>
      <c r="E220"/>
      <c r="H220"/>
      <c r="J220"/>
      <c r="O220"/>
      <c r="P220"/>
      <c r="R220"/>
      <c r="S220"/>
      <c r="U220"/>
    </row>
    <row r="221" spans="1:21">
      <c r="A221" t="s">
        <v>368</v>
      </c>
      <c r="B221"/>
      <c r="E221"/>
      <c r="H221"/>
      <c r="J221"/>
      <c r="K221" s="13">
        <v>22.18</v>
      </c>
      <c r="L221">
        <v>7.53</v>
      </c>
      <c r="M221" s="15">
        <f t="shared" si="32"/>
        <v>-0.18312499999999998</v>
      </c>
      <c r="O221"/>
      <c r="P221"/>
      <c r="R221"/>
      <c r="S221"/>
      <c r="U221"/>
    </row>
    <row r="222" spans="1:21">
      <c r="A222" t="s">
        <v>509</v>
      </c>
      <c r="B222"/>
      <c r="E222"/>
      <c r="H222"/>
      <c r="J222"/>
      <c r="O222"/>
      <c r="P222"/>
      <c r="R222"/>
      <c r="S222"/>
      <c r="U222"/>
    </row>
    <row r="223" spans="1:21">
      <c r="A223" t="s">
        <v>369</v>
      </c>
      <c r="B223"/>
      <c r="E223"/>
      <c r="H223"/>
      <c r="J223"/>
      <c r="K223" s="13">
        <v>8.39</v>
      </c>
      <c r="L223">
        <v>11.68</v>
      </c>
      <c r="M223" s="15">
        <f t="shared" si="32"/>
        <v>4.1124999999999988E-2</v>
      </c>
      <c r="O223"/>
      <c r="P223"/>
      <c r="R223"/>
      <c r="S223"/>
      <c r="U223"/>
    </row>
    <row r="224" spans="1:21">
      <c r="A224" t="s">
        <v>510</v>
      </c>
      <c r="B224"/>
      <c r="E224"/>
      <c r="H224"/>
      <c r="J224"/>
      <c r="O224"/>
      <c r="P224"/>
      <c r="R224"/>
      <c r="S224"/>
      <c r="U224"/>
    </row>
    <row r="225" spans="1:21">
      <c r="A225" t="s">
        <v>370</v>
      </c>
      <c r="B225"/>
      <c r="E225"/>
      <c r="H225"/>
      <c r="J225"/>
      <c r="K225" s="13">
        <v>7.53</v>
      </c>
      <c r="L225">
        <v>8.77</v>
      </c>
      <c r="M225" s="15">
        <f t="shared" si="32"/>
        <v>1.5499999999999991E-2</v>
      </c>
      <c r="O225"/>
      <c r="P225"/>
      <c r="R225"/>
      <c r="S225"/>
      <c r="U225"/>
    </row>
    <row r="226" spans="1:21">
      <c r="A226" t="s">
        <v>511</v>
      </c>
      <c r="B226"/>
      <c r="E226"/>
      <c r="H226"/>
      <c r="J226"/>
      <c r="O226"/>
      <c r="P226"/>
      <c r="R226"/>
      <c r="S226"/>
      <c r="U226"/>
    </row>
    <row r="227" spans="1:21">
      <c r="A227" t="s">
        <v>371</v>
      </c>
      <c r="B227"/>
      <c r="E227"/>
      <c r="H227"/>
      <c r="J227"/>
      <c r="K227" s="13">
        <v>11.68</v>
      </c>
      <c r="L227">
        <v>4.16</v>
      </c>
      <c r="M227" s="15">
        <f t="shared" si="32"/>
        <v>-9.4E-2</v>
      </c>
      <c r="O227"/>
      <c r="P227"/>
      <c r="R227"/>
      <c r="S227"/>
      <c r="U227"/>
    </row>
    <row r="228" spans="1:21">
      <c r="A228" t="s">
        <v>512</v>
      </c>
      <c r="B228"/>
      <c r="E228"/>
      <c r="H228"/>
      <c r="J228"/>
      <c r="O228"/>
      <c r="P228"/>
      <c r="R228"/>
      <c r="S228"/>
      <c r="U228"/>
    </row>
    <row r="229" spans="1:21">
      <c r="A229" t="s">
        <v>372</v>
      </c>
      <c r="B229" s="5"/>
      <c r="C229" s="5"/>
      <c r="D229" s="5"/>
      <c r="E229" s="5"/>
      <c r="F229" s="5"/>
      <c r="G229" s="5"/>
      <c r="H229" s="5"/>
      <c r="I229" s="5"/>
      <c r="J229" s="5"/>
      <c r="K229" s="13">
        <v>8.77</v>
      </c>
      <c r="L229" s="66">
        <v>3.04</v>
      </c>
      <c r="M229" s="15">
        <f t="shared" si="32"/>
        <v>-7.1624999999999994E-2</v>
      </c>
      <c r="O229"/>
      <c r="P229"/>
      <c r="R229"/>
      <c r="S229"/>
      <c r="U229"/>
    </row>
    <row r="230" spans="1:21">
      <c r="A230" t="s">
        <v>513</v>
      </c>
      <c r="B230" s="66"/>
      <c r="C230" s="66"/>
      <c r="D230" s="66"/>
      <c r="E230" s="66"/>
      <c r="F230" s="66"/>
      <c r="G230" s="66"/>
      <c r="H230" s="66"/>
      <c r="I230" s="66"/>
      <c r="J230" s="66"/>
      <c r="K230" s="4"/>
      <c r="L230" s="5"/>
      <c r="M230" s="6"/>
      <c r="O230"/>
      <c r="P230"/>
      <c r="R230"/>
      <c r="S230"/>
      <c r="U230"/>
    </row>
    <row r="231" spans="1:21">
      <c r="A231" s="2" t="s">
        <v>515</v>
      </c>
      <c r="B231"/>
      <c r="E231"/>
      <c r="H231"/>
      <c r="J231"/>
      <c r="K231" s="13">
        <v>26.94</v>
      </c>
      <c r="L231">
        <v>23.95</v>
      </c>
      <c r="M231" s="15">
        <f t="shared" si="32"/>
        <v>-3.7375000000000026E-2</v>
      </c>
      <c r="O231"/>
      <c r="P231"/>
      <c r="R231"/>
      <c r="S231"/>
      <c r="U231"/>
    </row>
    <row r="232" spans="1:21">
      <c r="A232" s="66" t="s">
        <v>373</v>
      </c>
      <c r="B232"/>
      <c r="E232"/>
      <c r="H232"/>
      <c r="J232"/>
      <c r="O232"/>
      <c r="P232"/>
      <c r="R232"/>
      <c r="S232"/>
      <c r="U232"/>
    </row>
    <row r="233" spans="1:21">
      <c r="A233" s="66" t="s">
        <v>514</v>
      </c>
      <c r="B233"/>
      <c r="E233"/>
      <c r="H233"/>
      <c r="J233"/>
      <c r="K233" s="13">
        <v>34.85</v>
      </c>
      <c r="L233">
        <v>12.23</v>
      </c>
      <c r="M233" s="15">
        <f t="shared" si="32"/>
        <v>-0.28275</v>
      </c>
      <c r="O233"/>
      <c r="P233"/>
      <c r="R233"/>
      <c r="S233"/>
      <c r="U233"/>
    </row>
    <row r="234" spans="1:21">
      <c r="A234" t="s">
        <v>374</v>
      </c>
      <c r="B234"/>
      <c r="E234"/>
      <c r="H234"/>
      <c r="J234"/>
      <c r="O234"/>
      <c r="P234"/>
      <c r="R234"/>
      <c r="S234"/>
      <c r="U234"/>
    </row>
    <row r="235" spans="1:21">
      <c r="A235" t="s">
        <v>516</v>
      </c>
      <c r="B235"/>
      <c r="E235"/>
      <c r="H235"/>
      <c r="J235"/>
      <c r="K235" s="13">
        <v>23.95</v>
      </c>
      <c r="L235">
        <v>9.15</v>
      </c>
      <c r="M235" s="15">
        <f t="shared" si="32"/>
        <v>-0.185</v>
      </c>
      <c r="O235"/>
      <c r="P235"/>
      <c r="R235"/>
      <c r="S235"/>
      <c r="U235"/>
    </row>
    <row r="236" spans="1:21">
      <c r="A236" t="s">
        <v>375</v>
      </c>
      <c r="B236"/>
      <c r="E236"/>
      <c r="H236"/>
      <c r="J236"/>
      <c r="O236"/>
      <c r="P236"/>
      <c r="R236"/>
      <c r="S236"/>
      <c r="U236"/>
    </row>
    <row r="237" spans="1:21">
      <c r="A237" t="s">
        <v>517</v>
      </c>
      <c r="B237"/>
      <c r="E237"/>
      <c r="H237"/>
      <c r="J237"/>
      <c r="K237" s="13">
        <v>12.23</v>
      </c>
      <c r="L237">
        <v>13.7</v>
      </c>
      <c r="M237" s="15">
        <f t="shared" si="32"/>
        <v>1.8374999999999985E-2</v>
      </c>
      <c r="O237"/>
      <c r="P237"/>
      <c r="R237"/>
      <c r="S237"/>
      <c r="U237"/>
    </row>
    <row r="238" spans="1:21">
      <c r="A238" t="s">
        <v>376</v>
      </c>
      <c r="B238"/>
      <c r="E238"/>
      <c r="H238"/>
      <c r="J238"/>
      <c r="O238"/>
      <c r="P238"/>
      <c r="R238"/>
      <c r="S238"/>
      <c r="U238"/>
    </row>
    <row r="239" spans="1:21">
      <c r="A239" t="s">
        <v>518</v>
      </c>
      <c r="B239" s="5"/>
      <c r="C239" s="5"/>
      <c r="D239" s="5"/>
      <c r="E239" s="5"/>
      <c r="F239" s="5"/>
      <c r="G239" s="5"/>
      <c r="H239" s="5"/>
      <c r="I239" s="5"/>
      <c r="J239" s="5"/>
      <c r="K239" s="13">
        <v>9.15</v>
      </c>
      <c r="L239" s="66">
        <v>4.6500000000000004</v>
      </c>
      <c r="M239" s="15">
        <f t="shared" si="32"/>
        <v>-5.6250000000000001E-2</v>
      </c>
      <c r="O239"/>
      <c r="P239"/>
      <c r="R239"/>
      <c r="S239"/>
      <c r="U239"/>
    </row>
    <row r="240" spans="1:21">
      <c r="A240" s="5" t="s">
        <v>377</v>
      </c>
      <c r="B240" s="66"/>
      <c r="C240" s="66"/>
      <c r="D240" s="66"/>
      <c r="E240" s="66"/>
      <c r="F240" s="66"/>
      <c r="G240" s="66"/>
      <c r="H240" s="66"/>
      <c r="I240" s="66"/>
      <c r="J240" s="66"/>
      <c r="K240" s="4"/>
      <c r="L240" s="5"/>
      <c r="M240" s="6"/>
      <c r="O240"/>
      <c r="P240"/>
      <c r="R240"/>
      <c r="S240"/>
      <c r="U240"/>
    </row>
    <row r="241" spans="1:21">
      <c r="A241" s="67" t="s">
        <v>519</v>
      </c>
      <c r="B241"/>
      <c r="E241"/>
      <c r="H241"/>
      <c r="J241"/>
      <c r="K241" s="13">
        <v>24.1</v>
      </c>
      <c r="L241">
        <v>15.32</v>
      </c>
      <c r="M241" s="15">
        <f t="shared" si="32"/>
        <v>-0.10975000000000001</v>
      </c>
      <c r="O241"/>
      <c r="P241"/>
      <c r="R241"/>
      <c r="S241"/>
      <c r="U241"/>
    </row>
    <row r="242" spans="1:21">
      <c r="A242" t="s">
        <v>378</v>
      </c>
      <c r="B242"/>
      <c r="E242"/>
      <c r="H242"/>
      <c r="J242"/>
      <c r="O242"/>
      <c r="P242"/>
      <c r="R242"/>
      <c r="S242"/>
      <c r="U242"/>
    </row>
    <row r="243" spans="1:21">
      <c r="A243" t="s">
        <v>520</v>
      </c>
      <c r="B243"/>
      <c r="E243"/>
      <c r="H243"/>
      <c r="J243"/>
      <c r="K243" s="13">
        <v>29.84</v>
      </c>
      <c r="L243">
        <v>4.8099999999999996</v>
      </c>
      <c r="M243" s="15">
        <f t="shared" si="32"/>
        <v>-0.31287500000000001</v>
      </c>
      <c r="O243"/>
      <c r="P243"/>
      <c r="R243"/>
      <c r="S243"/>
      <c r="U243"/>
    </row>
    <row r="244" spans="1:21">
      <c r="A244" t="s">
        <v>379</v>
      </c>
      <c r="B244"/>
      <c r="E244"/>
      <c r="H244"/>
      <c r="J244"/>
      <c r="O244"/>
      <c r="P244"/>
      <c r="R244"/>
      <c r="S244"/>
      <c r="U244"/>
    </row>
    <row r="245" spans="1:21">
      <c r="A245" t="s">
        <v>521</v>
      </c>
      <c r="B245" s="5"/>
      <c r="C245" s="5"/>
      <c r="D245" s="5"/>
      <c r="E245" s="5"/>
      <c r="F245" s="5"/>
      <c r="G245" s="5"/>
      <c r="H245" s="5"/>
      <c r="I245" s="5"/>
      <c r="J245" s="5"/>
      <c r="K245" s="13">
        <v>15.32</v>
      </c>
      <c r="L245" s="66">
        <v>1.62</v>
      </c>
      <c r="M245" s="15">
        <f t="shared" si="32"/>
        <v>-0.17124999999999999</v>
      </c>
      <c r="O245"/>
      <c r="P245"/>
      <c r="R245"/>
      <c r="S245"/>
      <c r="U245"/>
    </row>
    <row r="246" spans="1:21">
      <c r="A246" s="66" t="s">
        <v>380</v>
      </c>
      <c r="B246"/>
      <c r="E246"/>
      <c r="H246"/>
      <c r="J246"/>
      <c r="O246"/>
      <c r="P246"/>
      <c r="R246"/>
      <c r="S246"/>
      <c r="U246"/>
    </row>
    <row r="247" spans="1:21">
      <c r="A247" s="2" t="s">
        <v>525</v>
      </c>
      <c r="B247" s="2"/>
      <c r="C247" s="2"/>
      <c r="D247" s="2"/>
      <c r="E247" s="2"/>
      <c r="F247" s="2"/>
      <c r="G247" s="2"/>
      <c r="H247" s="2"/>
      <c r="I247" s="2"/>
      <c r="J247" s="2"/>
      <c r="K247" s="1"/>
      <c r="L247" s="2"/>
      <c r="M247" s="3"/>
      <c r="O247"/>
      <c r="P247"/>
      <c r="R247"/>
      <c r="S247"/>
      <c r="U247"/>
    </row>
    <row r="248" spans="1:21">
      <c r="A248" s="67" t="s">
        <v>381</v>
      </c>
      <c r="B248" s="66"/>
      <c r="C248" s="66"/>
      <c r="D248" s="66"/>
      <c r="E248" s="66"/>
      <c r="F248" s="66"/>
      <c r="G248" s="66"/>
      <c r="H248" s="66"/>
      <c r="I248" s="66"/>
      <c r="J248" s="66"/>
      <c r="K248" s="13">
        <v>19.63</v>
      </c>
      <c r="L248" s="66">
        <v>25.09</v>
      </c>
      <c r="M248" s="15">
        <f>(L248-K248)/80</f>
        <v>6.8250000000000005E-2</v>
      </c>
      <c r="O248"/>
      <c r="P248"/>
      <c r="R248"/>
      <c r="S248"/>
      <c r="U248"/>
    </row>
    <row r="249" spans="1:21">
      <c r="A249" s="67" t="s">
        <v>524</v>
      </c>
      <c r="B249" s="66"/>
      <c r="C249" s="66"/>
      <c r="D249" s="66"/>
      <c r="E249" s="66"/>
      <c r="F249" s="66"/>
      <c r="G249" s="66"/>
      <c r="H249" s="66"/>
      <c r="I249" s="66"/>
      <c r="J249" s="66"/>
      <c r="L249" s="66"/>
      <c r="O249"/>
      <c r="P249"/>
      <c r="R249"/>
      <c r="S249"/>
      <c r="U249"/>
    </row>
    <row r="250" spans="1:21">
      <c r="A250" s="5" t="s">
        <v>382</v>
      </c>
      <c r="B250" s="5"/>
      <c r="C250" s="5"/>
      <c r="D250" s="5"/>
      <c r="E250" s="5"/>
      <c r="F250" s="5"/>
      <c r="G250" s="5"/>
      <c r="H250" s="5"/>
      <c r="I250" s="5"/>
      <c r="J250" s="5"/>
      <c r="K250" s="4">
        <v>27.85</v>
      </c>
      <c r="L250" s="5">
        <v>28.81</v>
      </c>
      <c r="M250" s="6">
        <f t="shared" si="32"/>
        <v>1.1999999999999966E-2</v>
      </c>
      <c r="O250"/>
      <c r="P250"/>
      <c r="R250"/>
      <c r="S250"/>
      <c r="U250"/>
    </row>
    <row r="251" spans="1:21">
      <c r="A251" t="s">
        <v>383</v>
      </c>
      <c r="B251"/>
      <c r="E251"/>
      <c r="H251"/>
      <c r="J251"/>
      <c r="K251" s="13">
        <v>26.7</v>
      </c>
      <c r="L251">
        <v>36.54</v>
      </c>
      <c r="M251" s="15">
        <f t="shared" si="32"/>
        <v>0.123</v>
      </c>
      <c r="O251"/>
      <c r="P251"/>
      <c r="R251"/>
      <c r="S251"/>
      <c r="U251"/>
    </row>
    <row r="252" spans="1:21">
      <c r="A252" t="s">
        <v>384</v>
      </c>
      <c r="B252"/>
      <c r="E252"/>
      <c r="H252"/>
      <c r="J252"/>
      <c r="K252" s="13">
        <v>34.17</v>
      </c>
      <c r="L252">
        <v>25.95</v>
      </c>
      <c r="M252" s="15">
        <f t="shared" si="32"/>
        <v>-0.10275000000000004</v>
      </c>
      <c r="O252"/>
      <c r="P252"/>
      <c r="R252"/>
      <c r="S252"/>
      <c r="U252"/>
    </row>
    <row r="253" spans="1:21">
      <c r="A253" t="s">
        <v>385</v>
      </c>
      <c r="B253"/>
      <c r="E253"/>
      <c r="H253"/>
      <c r="J253"/>
      <c r="K253" s="13">
        <v>36.54</v>
      </c>
      <c r="L253">
        <v>20.59</v>
      </c>
      <c r="M253" s="15">
        <f t="shared" si="32"/>
        <v>-0.199375</v>
      </c>
      <c r="O253"/>
      <c r="P253"/>
      <c r="R253"/>
      <c r="S253"/>
      <c r="U253"/>
    </row>
    <row r="254" spans="1:21">
      <c r="A254" t="s">
        <v>386</v>
      </c>
      <c r="B254"/>
      <c r="E254"/>
      <c r="H254"/>
      <c r="J254"/>
      <c r="K254" s="13">
        <v>25.95</v>
      </c>
      <c r="L254">
        <v>25.17</v>
      </c>
      <c r="M254" s="15">
        <f t="shared" si="32"/>
        <v>-9.7499999999999705E-3</v>
      </c>
      <c r="O254"/>
      <c r="P254"/>
      <c r="R254"/>
      <c r="S254"/>
      <c r="U254"/>
    </row>
    <row r="255" spans="1:21">
      <c r="A255" t="s">
        <v>387</v>
      </c>
      <c r="B255"/>
      <c r="E255"/>
      <c r="H255"/>
      <c r="J255"/>
      <c r="K255" s="13">
        <v>20.59</v>
      </c>
      <c r="L255">
        <v>9.24</v>
      </c>
      <c r="M255" s="15">
        <f t="shared" si="32"/>
        <v>-0.141875</v>
      </c>
      <c r="O255"/>
      <c r="P255"/>
      <c r="R255"/>
      <c r="S255"/>
      <c r="U255"/>
    </row>
    <row r="256" spans="1:21">
      <c r="A256" t="s">
        <v>388</v>
      </c>
      <c r="B256"/>
      <c r="E256"/>
      <c r="H256"/>
      <c r="J256"/>
      <c r="K256" s="13">
        <v>25.17</v>
      </c>
      <c r="L256">
        <v>10.47</v>
      </c>
      <c r="M256" s="15">
        <f t="shared" si="32"/>
        <v>-0.18375000000000002</v>
      </c>
      <c r="O256"/>
      <c r="P256"/>
      <c r="R256"/>
      <c r="S256"/>
      <c r="U256"/>
    </row>
    <row r="257" spans="1:21">
      <c r="A257" t="s">
        <v>389</v>
      </c>
      <c r="B257"/>
      <c r="E257"/>
      <c r="H257"/>
      <c r="J257"/>
      <c r="K257" s="13">
        <v>9.24</v>
      </c>
      <c r="L257">
        <v>4.16</v>
      </c>
      <c r="M257" s="15">
        <f t="shared" si="32"/>
        <v>-6.3500000000000001E-2</v>
      </c>
      <c r="O257"/>
      <c r="P257"/>
      <c r="R257"/>
      <c r="S257"/>
      <c r="U257"/>
    </row>
    <row r="258" spans="1:21">
      <c r="A258" s="5" t="s">
        <v>390</v>
      </c>
      <c r="B258" s="5"/>
      <c r="C258" s="5"/>
      <c r="D258" s="5"/>
      <c r="E258" s="5"/>
      <c r="F258" s="5"/>
      <c r="G258" s="5"/>
      <c r="H258" s="5"/>
      <c r="I258" s="5"/>
      <c r="J258" s="5"/>
      <c r="K258" s="4">
        <v>10.47</v>
      </c>
      <c r="L258" s="5">
        <v>4.7</v>
      </c>
      <c r="M258" s="6">
        <f t="shared" si="32"/>
        <v>-7.2125000000000009E-2</v>
      </c>
      <c r="O258"/>
      <c r="P258"/>
      <c r="R258"/>
      <c r="S258"/>
      <c r="U258"/>
    </row>
    <row r="259" spans="1:21">
      <c r="A259" t="s">
        <v>391</v>
      </c>
      <c r="B259"/>
      <c r="E259"/>
      <c r="H259"/>
      <c r="J259"/>
      <c r="K259" s="13">
        <v>12.93</v>
      </c>
      <c r="L259">
        <v>42.28</v>
      </c>
      <c r="M259" s="15">
        <f t="shared" si="32"/>
        <v>0.36687500000000001</v>
      </c>
      <c r="O259"/>
      <c r="P259"/>
      <c r="R259"/>
      <c r="S259"/>
      <c r="U259"/>
    </row>
    <row r="260" spans="1:21">
      <c r="A260" t="s">
        <v>392</v>
      </c>
      <c r="B260"/>
      <c r="E260"/>
      <c r="H260"/>
      <c r="J260"/>
      <c r="K260" s="13">
        <v>30.95</v>
      </c>
      <c r="L260">
        <v>31.86</v>
      </c>
      <c r="M260" s="15">
        <f t="shared" si="32"/>
        <v>1.1375000000000001E-2</v>
      </c>
      <c r="O260"/>
      <c r="P260"/>
      <c r="R260"/>
      <c r="S260"/>
      <c r="U260"/>
    </row>
    <row r="261" spans="1:21">
      <c r="A261" t="s">
        <v>393</v>
      </c>
      <c r="B261"/>
      <c r="E261"/>
      <c r="H261"/>
      <c r="J261"/>
      <c r="K261" s="13">
        <v>42.28</v>
      </c>
      <c r="L261">
        <v>30.56</v>
      </c>
      <c r="M261" s="15">
        <f t="shared" si="32"/>
        <v>-0.14650000000000002</v>
      </c>
      <c r="O261"/>
      <c r="P261"/>
      <c r="R261"/>
      <c r="S261"/>
      <c r="U261"/>
    </row>
    <row r="262" spans="1:21">
      <c r="A262" t="s">
        <v>394</v>
      </c>
      <c r="B262"/>
      <c r="E262"/>
      <c r="H262"/>
      <c r="J262"/>
      <c r="K262" s="13">
        <v>31.86</v>
      </c>
      <c r="L262">
        <v>20.67</v>
      </c>
      <c r="M262" s="15">
        <f t="shared" si="32"/>
        <v>-0.13987499999999997</v>
      </c>
      <c r="O262"/>
      <c r="P262"/>
      <c r="R262"/>
      <c r="S262"/>
      <c r="U262"/>
    </row>
    <row r="263" spans="1:21">
      <c r="A263" t="s">
        <v>395</v>
      </c>
      <c r="B263"/>
      <c r="E263"/>
      <c r="H263"/>
      <c r="J263"/>
      <c r="K263" s="13">
        <v>30.56</v>
      </c>
      <c r="L263">
        <v>17.82</v>
      </c>
      <c r="M263" s="15">
        <f t="shared" si="32"/>
        <v>-0.15924999999999997</v>
      </c>
      <c r="O263"/>
      <c r="P263"/>
      <c r="R263"/>
      <c r="S263"/>
      <c r="U263"/>
    </row>
    <row r="264" spans="1:21">
      <c r="A264" t="s">
        <v>396</v>
      </c>
      <c r="B264"/>
      <c r="E264"/>
      <c r="H264"/>
      <c r="J264"/>
      <c r="K264" s="13">
        <v>20.67</v>
      </c>
      <c r="L264">
        <v>7.16</v>
      </c>
      <c r="M264" s="15">
        <f t="shared" si="32"/>
        <v>-0.16887500000000003</v>
      </c>
      <c r="O264"/>
      <c r="P264"/>
      <c r="R264"/>
      <c r="S264"/>
      <c r="U264"/>
    </row>
    <row r="265" spans="1:21">
      <c r="A265" t="s">
        <v>397</v>
      </c>
      <c r="B265"/>
      <c r="E265"/>
      <c r="H265"/>
      <c r="J265"/>
      <c r="K265" s="13">
        <v>17.82</v>
      </c>
      <c r="L265">
        <v>6.07</v>
      </c>
      <c r="M265" s="15">
        <f t="shared" si="32"/>
        <v>-0.14687500000000001</v>
      </c>
      <c r="O265"/>
      <c r="P265"/>
      <c r="R265"/>
      <c r="S265"/>
      <c r="U265"/>
    </row>
    <row r="266" spans="1:21">
      <c r="A266" s="5" t="s">
        <v>398</v>
      </c>
      <c r="B266" s="5"/>
      <c r="C266" s="5"/>
      <c r="D266" s="5"/>
      <c r="E266" s="5"/>
      <c r="F266" s="5"/>
      <c r="G266" s="5"/>
      <c r="H266" s="5"/>
      <c r="I266" s="5"/>
      <c r="J266" s="5"/>
      <c r="K266" s="4">
        <v>7.16</v>
      </c>
      <c r="L266" s="5">
        <v>4.04</v>
      </c>
      <c r="M266" s="6">
        <f t="shared" si="32"/>
        <v>-3.9E-2</v>
      </c>
      <c r="O266"/>
      <c r="P266"/>
      <c r="R266"/>
      <c r="S266"/>
      <c r="U266"/>
    </row>
    <row r="267" spans="1:21">
      <c r="A267" t="s">
        <v>399</v>
      </c>
      <c r="B267"/>
      <c r="E267"/>
      <c r="H267"/>
      <c r="J267"/>
      <c r="K267" s="13">
        <v>17.5</v>
      </c>
      <c r="L267">
        <v>36.74</v>
      </c>
      <c r="M267" s="15">
        <f t="shared" ref="M267:M272" si="33">(L267-K267)/80</f>
        <v>0.24050000000000002</v>
      </c>
      <c r="O267"/>
      <c r="P267"/>
      <c r="R267"/>
      <c r="S267"/>
      <c r="U267"/>
    </row>
    <row r="268" spans="1:21">
      <c r="A268" t="s">
        <v>400</v>
      </c>
      <c r="B268"/>
      <c r="E268"/>
      <c r="H268"/>
      <c r="J268"/>
      <c r="K268" s="13">
        <v>31.24</v>
      </c>
      <c r="L268">
        <v>35.22</v>
      </c>
      <c r="M268" s="15">
        <f t="shared" si="33"/>
        <v>4.9750000000000003E-2</v>
      </c>
      <c r="O268"/>
      <c r="P268"/>
      <c r="R268"/>
      <c r="S268"/>
      <c r="U268"/>
    </row>
    <row r="269" spans="1:21">
      <c r="A269" t="s">
        <v>401</v>
      </c>
      <c r="B269"/>
      <c r="E269"/>
      <c r="H269"/>
      <c r="J269"/>
      <c r="K269" s="13">
        <v>36.74</v>
      </c>
      <c r="L269">
        <v>39.79</v>
      </c>
      <c r="M269" s="15">
        <f t="shared" si="33"/>
        <v>3.8124999999999964E-2</v>
      </c>
      <c r="O269"/>
      <c r="P269"/>
      <c r="R269"/>
      <c r="S269"/>
      <c r="U269"/>
    </row>
    <row r="270" spans="1:21">
      <c r="A270" t="s">
        <v>402</v>
      </c>
      <c r="B270"/>
      <c r="E270"/>
      <c r="H270"/>
      <c r="J270"/>
      <c r="K270" s="13">
        <v>35.22</v>
      </c>
      <c r="L270">
        <v>22.23</v>
      </c>
      <c r="M270" s="15">
        <f t="shared" si="33"/>
        <v>-0.16237499999999999</v>
      </c>
      <c r="O270"/>
      <c r="P270"/>
      <c r="R270"/>
      <c r="S270"/>
      <c r="U270"/>
    </row>
    <row r="271" spans="1:21">
      <c r="A271" t="s">
        <v>403</v>
      </c>
      <c r="B271"/>
      <c r="E271"/>
      <c r="H271"/>
      <c r="J271"/>
      <c r="K271" s="13">
        <v>39.79</v>
      </c>
      <c r="L271">
        <v>5.0999999999999996</v>
      </c>
      <c r="M271" s="15">
        <f t="shared" si="33"/>
        <v>-0.43362499999999998</v>
      </c>
      <c r="O271"/>
      <c r="P271"/>
      <c r="R271"/>
      <c r="S271"/>
      <c r="U271"/>
    </row>
    <row r="272" spans="1:21">
      <c r="A272" t="s">
        <v>404</v>
      </c>
      <c r="B272"/>
      <c r="E272"/>
      <c r="H272"/>
      <c r="J272"/>
      <c r="K272" s="13">
        <v>22.23</v>
      </c>
      <c r="L272">
        <v>1.78</v>
      </c>
      <c r="M272" s="15">
        <f t="shared" si="33"/>
        <v>-0.25562499999999999</v>
      </c>
      <c r="O272"/>
      <c r="P272"/>
      <c r="R272"/>
      <c r="S272"/>
      <c r="U272"/>
    </row>
    <row r="273" spans="1:21">
      <c r="A273" s="5" t="s">
        <v>431</v>
      </c>
      <c r="B273" s="5"/>
      <c r="C273" s="5"/>
      <c r="D273" s="5"/>
      <c r="E273" s="5"/>
      <c r="F273" s="5"/>
      <c r="G273" s="5"/>
      <c r="H273" s="5"/>
      <c r="I273" s="5"/>
      <c r="J273" s="5"/>
      <c r="K273" s="4">
        <v>5.0999999999999996</v>
      </c>
      <c r="L273" s="5">
        <v>1.35</v>
      </c>
      <c r="M273" s="6">
        <f t="shared" si="32"/>
        <v>-4.6874999999999993E-2</v>
      </c>
      <c r="O273"/>
      <c r="P273"/>
      <c r="R273"/>
      <c r="S273"/>
      <c r="U273"/>
    </row>
    <row r="274" spans="1:21">
      <c r="A274" t="s">
        <v>405</v>
      </c>
      <c r="B274"/>
      <c r="E274"/>
      <c r="H274"/>
      <c r="J274"/>
      <c r="K274" s="13">
        <v>14.7</v>
      </c>
      <c r="L274">
        <v>45.91</v>
      </c>
      <c r="M274" s="15">
        <f t="shared" si="32"/>
        <v>0.39012499999999994</v>
      </c>
      <c r="O274"/>
      <c r="P274"/>
      <c r="R274"/>
      <c r="S274"/>
      <c r="U274"/>
    </row>
    <row r="275" spans="1:21">
      <c r="A275" t="s">
        <v>406</v>
      </c>
      <c r="B275"/>
      <c r="E275"/>
      <c r="H275"/>
      <c r="J275"/>
      <c r="K275" s="13">
        <v>34.74</v>
      </c>
      <c r="L275">
        <v>20.28</v>
      </c>
      <c r="M275" s="15">
        <f t="shared" si="32"/>
        <v>-0.18075000000000002</v>
      </c>
      <c r="O275"/>
      <c r="P275"/>
      <c r="R275"/>
      <c r="S275"/>
      <c r="U275"/>
    </row>
    <row r="276" spans="1:21">
      <c r="A276" t="s">
        <v>407</v>
      </c>
      <c r="B276"/>
      <c r="E276"/>
      <c r="H276"/>
      <c r="J276"/>
      <c r="K276" s="13">
        <v>45.91</v>
      </c>
      <c r="L276">
        <v>1.3</v>
      </c>
      <c r="M276" s="15">
        <f t="shared" si="32"/>
        <v>-0.55762500000000004</v>
      </c>
      <c r="O276"/>
      <c r="P276"/>
      <c r="R276"/>
      <c r="S276"/>
      <c r="U276"/>
    </row>
    <row r="277" spans="1:21">
      <c r="A277" t="s">
        <v>408</v>
      </c>
      <c r="B277"/>
      <c r="E277"/>
      <c r="H277"/>
      <c r="J277"/>
      <c r="K277" s="13">
        <v>20.28</v>
      </c>
      <c r="L277">
        <v>0.9</v>
      </c>
      <c r="M277" s="15">
        <f t="shared" si="32"/>
        <v>-0.24225000000000002</v>
      </c>
      <c r="O277"/>
      <c r="P277"/>
      <c r="R277"/>
      <c r="S277"/>
      <c r="U277"/>
    </row>
    <row r="278" spans="1:21">
      <c r="A278" s="5" t="s">
        <v>409</v>
      </c>
      <c r="B278" s="5"/>
      <c r="C278" s="5"/>
      <c r="D278" s="5"/>
      <c r="E278" s="5"/>
      <c r="F278" s="5"/>
      <c r="G278" s="5"/>
      <c r="H278" s="5"/>
      <c r="I278" s="5"/>
      <c r="J278" s="5"/>
      <c r="K278" s="4">
        <v>1.3</v>
      </c>
      <c r="L278" s="5">
        <v>3.86</v>
      </c>
      <c r="M278" s="6">
        <f t="shared" si="32"/>
        <v>3.1999999999999994E-2</v>
      </c>
      <c r="O278"/>
      <c r="P278"/>
      <c r="R278"/>
      <c r="S278"/>
      <c r="U278"/>
    </row>
    <row r="279" spans="1:21">
      <c r="A279" t="s">
        <v>410</v>
      </c>
      <c r="B279"/>
      <c r="E279"/>
      <c r="H279"/>
      <c r="J279"/>
      <c r="K279" s="13">
        <v>28.55</v>
      </c>
      <c r="L279">
        <v>18.21</v>
      </c>
      <c r="M279" s="15">
        <f t="shared" si="32"/>
        <v>-0.12925</v>
      </c>
      <c r="O279"/>
      <c r="P279"/>
      <c r="R279"/>
      <c r="S279"/>
      <c r="U279"/>
    </row>
    <row r="280" spans="1:21">
      <c r="A280" t="s">
        <v>411</v>
      </c>
      <c r="B280"/>
      <c r="E280"/>
      <c r="H280"/>
      <c r="J280"/>
      <c r="K280" s="13">
        <v>39.229999999999997</v>
      </c>
      <c r="L280">
        <v>0.15</v>
      </c>
      <c r="M280" s="15">
        <f t="shared" si="32"/>
        <v>-0.48849999999999999</v>
      </c>
      <c r="O280"/>
      <c r="P280"/>
      <c r="R280"/>
      <c r="S280"/>
      <c r="U280"/>
    </row>
    <row r="281" spans="1:21">
      <c r="A281" t="s">
        <v>412</v>
      </c>
      <c r="B281"/>
      <c r="E281"/>
      <c r="H281"/>
      <c r="J281"/>
      <c r="K281" s="13">
        <v>18.21</v>
      </c>
      <c r="L281">
        <v>1.1599999999999999</v>
      </c>
      <c r="M281" s="15">
        <f t="shared" si="32"/>
        <v>-0.21312500000000001</v>
      </c>
      <c r="O281"/>
      <c r="P281"/>
      <c r="R281"/>
      <c r="S281"/>
      <c r="U281"/>
    </row>
    <row r="282" spans="1:21">
      <c r="A282" t="s">
        <v>413</v>
      </c>
      <c r="B282"/>
      <c r="E282"/>
      <c r="H282"/>
      <c r="J282"/>
      <c r="K282" s="13">
        <v>0.15</v>
      </c>
      <c r="L282">
        <v>2.85</v>
      </c>
      <c r="M282" s="15">
        <f t="shared" si="32"/>
        <v>3.3750000000000002E-2</v>
      </c>
      <c r="O282"/>
      <c r="P282"/>
      <c r="R282"/>
      <c r="S282"/>
      <c r="U282"/>
    </row>
    <row r="283" spans="1:21">
      <c r="A283" s="5" t="s">
        <v>414</v>
      </c>
      <c r="B283" s="5"/>
      <c r="C283" s="5"/>
      <c r="D283" s="5"/>
      <c r="E283" s="5"/>
      <c r="F283" s="5"/>
      <c r="G283" s="5"/>
      <c r="H283" s="5"/>
      <c r="I283" s="5"/>
      <c r="J283" s="5"/>
      <c r="K283" s="4">
        <v>1.1599999999999999</v>
      </c>
      <c r="L283" s="5">
        <v>2.23</v>
      </c>
      <c r="M283" s="6">
        <f t="shared" si="32"/>
        <v>1.3375000000000001E-2</v>
      </c>
      <c r="O283"/>
      <c r="P283"/>
      <c r="R283"/>
      <c r="S283"/>
      <c r="U283"/>
    </row>
    <row r="284" spans="1:21">
      <c r="A284" t="s">
        <v>415</v>
      </c>
      <c r="B284"/>
      <c r="E284"/>
      <c r="H284"/>
      <c r="J284"/>
      <c r="K284" s="13">
        <v>12.08</v>
      </c>
      <c r="L284">
        <v>14.22</v>
      </c>
      <c r="M284" s="15">
        <f t="shared" si="32"/>
        <v>2.6750000000000006E-2</v>
      </c>
      <c r="O284"/>
      <c r="P284"/>
      <c r="R284"/>
      <c r="S284"/>
      <c r="U284"/>
    </row>
    <row r="285" spans="1:21">
      <c r="A285" t="s">
        <v>418</v>
      </c>
      <c r="B285"/>
      <c r="E285"/>
      <c r="H285"/>
      <c r="J285"/>
      <c r="K285" s="13">
        <v>24.21</v>
      </c>
      <c r="L285">
        <v>2.2599999999999998</v>
      </c>
      <c r="M285" s="15">
        <f t="shared" si="32"/>
        <v>-0.27437500000000004</v>
      </c>
      <c r="O285"/>
      <c r="P285"/>
      <c r="R285"/>
      <c r="S285"/>
      <c r="U285"/>
    </row>
    <row r="286" spans="1:21">
      <c r="A286" t="s">
        <v>416</v>
      </c>
      <c r="B286"/>
      <c r="E286"/>
      <c r="H286"/>
      <c r="J286"/>
      <c r="K286" s="13">
        <v>14.22</v>
      </c>
      <c r="L286">
        <v>1.46</v>
      </c>
      <c r="M286" s="15">
        <f t="shared" si="32"/>
        <v>-0.15950000000000003</v>
      </c>
      <c r="O286"/>
      <c r="P286"/>
      <c r="R286"/>
      <c r="S286"/>
      <c r="U286"/>
    </row>
    <row r="287" spans="1:21">
      <c r="A287" s="5" t="s">
        <v>417</v>
      </c>
      <c r="B287" s="5"/>
      <c r="C287" s="5"/>
      <c r="D287" s="5"/>
      <c r="E287" s="5"/>
      <c r="F287" s="5"/>
      <c r="G287" s="5"/>
      <c r="H287" s="5"/>
      <c r="I287" s="5"/>
      <c r="J287" s="5"/>
      <c r="K287" s="4">
        <v>2.2599999999999998</v>
      </c>
      <c r="L287" s="5">
        <v>1.87</v>
      </c>
      <c r="M287" s="6">
        <f t="shared" si="32"/>
        <v>-4.8749999999999957E-3</v>
      </c>
      <c r="O287"/>
      <c r="P287"/>
      <c r="R287"/>
      <c r="S287"/>
      <c r="U287"/>
    </row>
    <row r="288" spans="1:21">
      <c r="A288" t="s">
        <v>419</v>
      </c>
      <c r="B288"/>
      <c r="E288"/>
      <c r="H288"/>
      <c r="J288"/>
      <c r="K288" s="13">
        <v>4.8</v>
      </c>
      <c r="L288">
        <v>6.19</v>
      </c>
      <c r="M288" s="15">
        <f t="shared" si="32"/>
        <v>1.7375000000000008E-2</v>
      </c>
      <c r="O288"/>
      <c r="P288"/>
      <c r="R288"/>
      <c r="S288"/>
      <c r="U288"/>
    </row>
    <row r="289" spans="1:21">
      <c r="A289" t="s">
        <v>420</v>
      </c>
      <c r="B289"/>
      <c r="E289"/>
      <c r="H289"/>
      <c r="J289"/>
      <c r="K289" s="13">
        <v>21.41</v>
      </c>
      <c r="L289">
        <v>2.0099999999999998</v>
      </c>
      <c r="M289" s="15">
        <f t="shared" ref="M289:M298" si="34">(L289-K289)/80</f>
        <v>-0.24249999999999999</v>
      </c>
      <c r="O289"/>
      <c r="P289"/>
      <c r="R289"/>
      <c r="S289"/>
      <c r="U289"/>
    </row>
    <row r="290" spans="1:21">
      <c r="A290" s="5" t="s">
        <v>421</v>
      </c>
      <c r="B290" s="5"/>
      <c r="C290" s="5"/>
      <c r="D290" s="5"/>
      <c r="E290" s="5"/>
      <c r="F290" s="5"/>
      <c r="G290" s="5"/>
      <c r="H290" s="5"/>
      <c r="I290" s="5"/>
      <c r="J290" s="5"/>
      <c r="K290" s="4">
        <v>6.19</v>
      </c>
      <c r="L290" s="5">
        <v>1.76</v>
      </c>
      <c r="M290" s="6">
        <f t="shared" si="34"/>
        <v>-5.5375000000000008E-2</v>
      </c>
      <c r="O290"/>
      <c r="P290"/>
      <c r="R290"/>
      <c r="S290"/>
      <c r="U290"/>
    </row>
    <row r="291" spans="1:21">
      <c r="A291" t="s">
        <v>422</v>
      </c>
      <c r="B291"/>
      <c r="E291"/>
      <c r="H291"/>
      <c r="J291"/>
      <c r="K291" s="13">
        <v>25.27</v>
      </c>
      <c r="L291">
        <v>3.75</v>
      </c>
      <c r="M291" s="15">
        <f t="shared" si="34"/>
        <v>-0.26900000000000002</v>
      </c>
      <c r="O291"/>
      <c r="P291"/>
      <c r="R291"/>
      <c r="S291"/>
      <c r="U291"/>
    </row>
    <row r="292" spans="1:21">
      <c r="A292" t="s">
        <v>423</v>
      </c>
      <c r="B292"/>
      <c r="E292"/>
      <c r="H292"/>
      <c r="J292"/>
      <c r="K292" s="13">
        <v>21.8</v>
      </c>
      <c r="L292">
        <v>3.12</v>
      </c>
      <c r="M292" s="15">
        <f t="shared" si="34"/>
        <v>-0.23349999999999999</v>
      </c>
      <c r="O292"/>
      <c r="P292"/>
      <c r="R292"/>
      <c r="S292"/>
      <c r="U292"/>
    </row>
    <row r="293" spans="1:21">
      <c r="A293" t="s">
        <v>424</v>
      </c>
      <c r="B293"/>
      <c r="E293"/>
      <c r="H293"/>
      <c r="J293"/>
      <c r="K293" s="13">
        <v>3.75</v>
      </c>
      <c r="L293">
        <v>4.21</v>
      </c>
      <c r="M293" s="15">
        <f t="shared" si="34"/>
        <v>5.7499999999999999E-3</v>
      </c>
      <c r="O293"/>
      <c r="P293"/>
      <c r="R293"/>
      <c r="S293"/>
      <c r="U293"/>
    </row>
    <row r="294" spans="1:21">
      <c r="A294" s="5" t="s">
        <v>425</v>
      </c>
      <c r="B294" s="5"/>
      <c r="C294" s="5"/>
      <c r="D294" s="5"/>
      <c r="E294" s="5"/>
      <c r="F294" s="5"/>
      <c r="G294" s="5"/>
      <c r="H294" s="5"/>
      <c r="I294" s="5"/>
      <c r="J294" s="5"/>
      <c r="K294" s="4">
        <v>3.12</v>
      </c>
      <c r="L294" s="5">
        <v>2.08</v>
      </c>
      <c r="M294" s="6">
        <f t="shared" si="34"/>
        <v>-1.3000000000000001E-2</v>
      </c>
      <c r="O294"/>
      <c r="P294"/>
      <c r="R294"/>
      <c r="S294"/>
      <c r="U294"/>
    </row>
    <row r="295" spans="1:21">
      <c r="A295" t="s">
        <v>426</v>
      </c>
      <c r="B295"/>
      <c r="E295"/>
      <c r="H295"/>
      <c r="J295"/>
      <c r="K295" s="13">
        <v>22.3</v>
      </c>
      <c r="L295">
        <v>1.8</v>
      </c>
      <c r="M295" s="15">
        <f t="shared" si="34"/>
        <v>-0.25624999999999998</v>
      </c>
      <c r="O295"/>
      <c r="P295"/>
      <c r="R295"/>
      <c r="S295"/>
      <c r="U295"/>
    </row>
    <row r="296" spans="1:21">
      <c r="A296" t="s">
        <v>427</v>
      </c>
      <c r="B296"/>
      <c r="E296"/>
      <c r="H296"/>
      <c r="J296"/>
      <c r="K296" s="13">
        <v>11.5</v>
      </c>
      <c r="L296">
        <v>1.66</v>
      </c>
      <c r="M296" s="15">
        <f t="shared" si="34"/>
        <v>-0.123</v>
      </c>
      <c r="O296"/>
      <c r="P296"/>
      <c r="R296"/>
      <c r="S296"/>
      <c r="U296"/>
    </row>
    <row r="297" spans="1:21">
      <c r="A297" t="s">
        <v>428</v>
      </c>
      <c r="B297"/>
      <c r="E297"/>
      <c r="H297"/>
      <c r="J297"/>
      <c r="K297" s="13">
        <v>1.8</v>
      </c>
      <c r="L297">
        <v>1.33</v>
      </c>
      <c r="M297" s="15">
        <f t="shared" si="34"/>
        <v>-5.875E-3</v>
      </c>
      <c r="O297"/>
      <c r="P297"/>
      <c r="R297"/>
      <c r="S297"/>
      <c r="U297"/>
    </row>
    <row r="298" spans="1:21">
      <c r="A298" s="5" t="s">
        <v>429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1.66</v>
      </c>
      <c r="L298" s="5">
        <v>4.08</v>
      </c>
      <c r="M298" s="6">
        <f t="shared" si="34"/>
        <v>3.0249999999999999E-2</v>
      </c>
      <c r="O298"/>
      <c r="P298"/>
      <c r="R298"/>
      <c r="S298"/>
      <c r="U298"/>
    </row>
    <row r="299" spans="1:21">
      <c r="B299"/>
      <c r="E299"/>
      <c r="H299"/>
      <c r="J299"/>
      <c r="K299"/>
      <c r="M299"/>
      <c r="O299"/>
      <c r="P299"/>
      <c r="R299"/>
      <c r="S299"/>
      <c r="U299"/>
    </row>
    <row r="300" spans="1:21">
      <c r="B300"/>
      <c r="E300"/>
      <c r="H300"/>
      <c r="J300"/>
      <c r="K300"/>
      <c r="M300"/>
      <c r="O300"/>
      <c r="P300"/>
      <c r="R300"/>
      <c r="S300"/>
      <c r="U300"/>
    </row>
    <row r="301" spans="1:21">
      <c r="B301"/>
      <c r="E301"/>
      <c r="H301"/>
      <c r="J301"/>
      <c r="K301"/>
      <c r="M301"/>
      <c r="O301"/>
      <c r="P301"/>
      <c r="R301"/>
      <c r="S301"/>
      <c r="U301"/>
    </row>
    <row r="302" spans="1:21">
      <c r="B302"/>
      <c r="E302"/>
      <c r="H302"/>
      <c r="J302"/>
      <c r="K302"/>
      <c r="M302"/>
      <c r="O302"/>
      <c r="P302"/>
      <c r="R302"/>
      <c r="S302"/>
      <c r="U302"/>
    </row>
    <row r="303" spans="1:21">
      <c r="B303"/>
      <c r="E303"/>
      <c r="H303"/>
      <c r="J303"/>
      <c r="K303"/>
      <c r="M303"/>
      <c r="O303"/>
      <c r="P303"/>
      <c r="R303"/>
      <c r="S303"/>
      <c r="U303"/>
    </row>
    <row r="304" spans="1:21">
      <c r="B304"/>
      <c r="E304"/>
      <c r="H304"/>
      <c r="J304"/>
      <c r="K304"/>
      <c r="M304"/>
      <c r="O304"/>
      <c r="P304"/>
      <c r="R304"/>
      <c r="S304"/>
      <c r="U304"/>
    </row>
    <row r="305" spans="2:21">
      <c r="B305"/>
      <c r="E305"/>
      <c r="H305"/>
      <c r="J305"/>
      <c r="K305"/>
      <c r="M305"/>
      <c r="O305"/>
      <c r="P305"/>
      <c r="R305"/>
      <c r="S305"/>
      <c r="U305"/>
    </row>
    <row r="306" spans="2:21">
      <c r="B306"/>
      <c r="E306"/>
      <c r="H306"/>
      <c r="J306"/>
      <c r="K306"/>
      <c r="M306"/>
      <c r="O306"/>
      <c r="P306"/>
      <c r="R306"/>
      <c r="S306"/>
      <c r="U306"/>
    </row>
    <row r="307" spans="2:21">
      <c r="B307"/>
      <c r="E307"/>
      <c r="H307"/>
      <c r="J307"/>
      <c r="K307"/>
      <c r="M307"/>
      <c r="O307"/>
      <c r="P307"/>
      <c r="R307"/>
      <c r="S307"/>
      <c r="U307"/>
    </row>
    <row r="308" spans="2:21">
      <c r="B308"/>
      <c r="E308"/>
      <c r="H308"/>
      <c r="J308"/>
      <c r="K308"/>
      <c r="M308"/>
      <c r="O308"/>
      <c r="P308"/>
      <c r="R308"/>
      <c r="S308"/>
      <c r="U308"/>
    </row>
    <row r="309" spans="2:21">
      <c r="B309"/>
      <c r="E309"/>
      <c r="H309"/>
      <c r="J309"/>
      <c r="K309"/>
      <c r="M309"/>
      <c r="O309"/>
      <c r="P309"/>
      <c r="R309"/>
      <c r="S309"/>
      <c r="U309"/>
    </row>
    <row r="310" spans="2:21">
      <c r="B310"/>
      <c r="E310"/>
      <c r="H310"/>
      <c r="J310"/>
      <c r="K310"/>
      <c r="M310"/>
      <c r="O310"/>
      <c r="P310"/>
      <c r="R310"/>
      <c r="S310"/>
      <c r="U310"/>
    </row>
    <row r="311" spans="2:21">
      <c r="B311"/>
      <c r="E311"/>
      <c r="H311"/>
      <c r="J311"/>
      <c r="K311"/>
      <c r="M311"/>
      <c r="O311"/>
      <c r="P311"/>
      <c r="R311"/>
      <c r="S311"/>
      <c r="U311"/>
    </row>
    <row r="312" spans="2:21">
      <c r="B312"/>
      <c r="E312"/>
      <c r="H312"/>
      <c r="J312"/>
      <c r="K312"/>
      <c r="M312"/>
      <c r="O312"/>
      <c r="P312"/>
      <c r="R312"/>
      <c r="S312"/>
      <c r="U312"/>
    </row>
    <row r="313" spans="2:21">
      <c r="B313"/>
      <c r="E313"/>
      <c r="H313"/>
      <c r="J313"/>
      <c r="K313"/>
      <c r="M313"/>
      <c r="O313"/>
      <c r="P313"/>
      <c r="R313"/>
      <c r="S313"/>
      <c r="U313"/>
    </row>
    <row r="314" spans="2:21">
      <c r="B314"/>
      <c r="E314"/>
      <c r="H314"/>
      <c r="J314"/>
      <c r="K314"/>
      <c r="M314"/>
      <c r="O314"/>
      <c r="P314"/>
      <c r="R314"/>
      <c r="S314"/>
      <c r="U314"/>
    </row>
    <row r="315" spans="2:21">
      <c r="B315"/>
      <c r="E315"/>
      <c r="H315"/>
      <c r="J315"/>
      <c r="K315"/>
      <c r="M315"/>
      <c r="O315"/>
      <c r="P315"/>
      <c r="R315"/>
      <c r="S315"/>
      <c r="U315"/>
    </row>
    <row r="316" spans="2:21">
      <c r="B316"/>
      <c r="E316"/>
      <c r="H316"/>
      <c r="J316"/>
      <c r="K316"/>
      <c r="M316"/>
      <c r="O316"/>
      <c r="P316"/>
      <c r="R316"/>
      <c r="S316"/>
      <c r="U316"/>
    </row>
    <row r="317" spans="2:21">
      <c r="B317"/>
      <c r="E317"/>
      <c r="H317"/>
      <c r="J317"/>
      <c r="K317"/>
      <c r="M317"/>
      <c r="O317"/>
      <c r="P317"/>
      <c r="R317"/>
      <c r="S317"/>
      <c r="U317"/>
    </row>
    <row r="318" spans="2:21">
      <c r="B318"/>
      <c r="E318"/>
      <c r="H318"/>
      <c r="J318"/>
      <c r="K318"/>
      <c r="M318"/>
      <c r="O318"/>
      <c r="P318"/>
      <c r="R318"/>
      <c r="S318"/>
      <c r="U318"/>
    </row>
    <row r="319" spans="2:21">
      <c r="B319"/>
      <c r="E319"/>
      <c r="H319"/>
      <c r="J319"/>
      <c r="K319"/>
      <c r="M319"/>
      <c r="O319"/>
      <c r="P319"/>
      <c r="R319"/>
      <c r="S319"/>
      <c r="U319"/>
    </row>
    <row r="320" spans="2:21">
      <c r="B320"/>
      <c r="E320"/>
      <c r="H320"/>
      <c r="J320"/>
      <c r="K320"/>
      <c r="M320"/>
      <c r="O320"/>
      <c r="P320"/>
      <c r="R320"/>
      <c r="S320"/>
      <c r="U320"/>
    </row>
    <row r="321" spans="2:21">
      <c r="B321"/>
      <c r="E321"/>
      <c r="H321"/>
      <c r="J321"/>
      <c r="K321"/>
      <c r="M321"/>
      <c r="O321"/>
      <c r="P321"/>
      <c r="R321"/>
      <c r="S321"/>
      <c r="U321"/>
    </row>
    <row r="322" spans="2:21">
      <c r="B322"/>
      <c r="E322"/>
      <c r="H322"/>
      <c r="J322"/>
      <c r="K322"/>
      <c r="M322"/>
      <c r="O322"/>
      <c r="P322"/>
      <c r="R322"/>
      <c r="S322"/>
      <c r="U322"/>
    </row>
    <row r="323" spans="2:21">
      <c r="B323"/>
      <c r="E323"/>
      <c r="H323"/>
      <c r="J323"/>
      <c r="K323"/>
      <c r="M323"/>
      <c r="O323"/>
      <c r="P323"/>
      <c r="R323"/>
      <c r="S323"/>
      <c r="U323"/>
    </row>
    <row r="324" spans="2:21">
      <c r="B324"/>
      <c r="E324"/>
      <c r="H324"/>
      <c r="J324"/>
      <c r="K324"/>
      <c r="M324"/>
      <c r="O324"/>
      <c r="P324"/>
      <c r="R324"/>
      <c r="S324"/>
      <c r="U324"/>
    </row>
    <row r="325" spans="2:21">
      <c r="B325"/>
      <c r="E325"/>
      <c r="H325"/>
      <c r="J325"/>
      <c r="K325"/>
      <c r="M325"/>
      <c r="O325"/>
      <c r="P325"/>
      <c r="R325"/>
      <c r="S325"/>
      <c r="U325"/>
    </row>
    <row r="326" spans="2:21">
      <c r="B326"/>
      <c r="E326"/>
      <c r="H326"/>
      <c r="J326"/>
      <c r="K326"/>
      <c r="M326"/>
      <c r="O326"/>
      <c r="P326"/>
      <c r="R326"/>
      <c r="S326"/>
      <c r="U326"/>
    </row>
    <row r="327" spans="2:21">
      <c r="B327"/>
      <c r="E327"/>
      <c r="H327"/>
      <c r="J327"/>
      <c r="K327"/>
      <c r="M327"/>
      <c r="O327"/>
      <c r="P327"/>
      <c r="R327"/>
      <c r="S327"/>
      <c r="U327"/>
    </row>
    <row r="328" spans="2:21">
      <c r="B328"/>
      <c r="E328"/>
      <c r="H328"/>
      <c r="J328"/>
      <c r="K328"/>
      <c r="M328"/>
      <c r="O328"/>
      <c r="P328"/>
      <c r="R328"/>
      <c r="S328"/>
      <c r="U328"/>
    </row>
    <row r="329" spans="2:21">
      <c r="B329"/>
      <c r="E329"/>
      <c r="H329"/>
      <c r="J329"/>
      <c r="K329"/>
      <c r="M329"/>
      <c r="O329"/>
      <c r="P329"/>
      <c r="R329"/>
      <c r="S329"/>
      <c r="U329"/>
    </row>
    <row r="330" spans="2:21">
      <c r="B330"/>
      <c r="E330"/>
      <c r="H330"/>
      <c r="J330"/>
      <c r="K330"/>
      <c r="M330"/>
      <c r="O330"/>
      <c r="P330"/>
      <c r="R330"/>
      <c r="S330"/>
      <c r="U330"/>
    </row>
    <row r="331" spans="2:21">
      <c r="B331"/>
      <c r="E331"/>
      <c r="H331"/>
      <c r="J331"/>
      <c r="K331"/>
      <c r="M331"/>
      <c r="O331"/>
      <c r="P331"/>
      <c r="R331"/>
      <c r="S331"/>
      <c r="U331"/>
    </row>
    <row r="332" spans="2:21">
      <c r="B332"/>
      <c r="E332"/>
      <c r="H332"/>
      <c r="J332"/>
      <c r="K332"/>
      <c r="M332"/>
      <c r="O332"/>
      <c r="P332"/>
      <c r="R332"/>
      <c r="S332"/>
      <c r="U332"/>
    </row>
    <row r="333" spans="2:21">
      <c r="B333"/>
      <c r="E333"/>
      <c r="H333"/>
      <c r="J333"/>
      <c r="K333"/>
      <c r="M333"/>
      <c r="O333"/>
      <c r="P333"/>
      <c r="R333"/>
      <c r="S333"/>
      <c r="U333"/>
    </row>
    <row r="334" spans="2:21">
      <c r="B334"/>
      <c r="E334"/>
      <c r="H334"/>
      <c r="J334"/>
      <c r="K334"/>
      <c r="M334"/>
      <c r="O334"/>
      <c r="P334"/>
      <c r="R334"/>
      <c r="S334"/>
      <c r="U334"/>
    </row>
    <row r="335" spans="2:21">
      <c r="B335"/>
      <c r="E335"/>
      <c r="H335"/>
      <c r="J335"/>
      <c r="K335"/>
      <c r="M335"/>
      <c r="O335"/>
      <c r="P335"/>
      <c r="R335"/>
      <c r="S335"/>
      <c r="U335"/>
    </row>
    <row r="336" spans="2:21">
      <c r="B336"/>
      <c r="E336"/>
      <c r="H336"/>
      <c r="J336"/>
      <c r="K336"/>
      <c r="M336"/>
      <c r="O336"/>
      <c r="P336"/>
      <c r="R336"/>
      <c r="S336"/>
      <c r="U336"/>
    </row>
    <row r="337" spans="2:21">
      <c r="B337"/>
      <c r="E337"/>
      <c r="H337"/>
      <c r="J337"/>
      <c r="K337"/>
      <c r="M337"/>
      <c r="O337"/>
      <c r="P337"/>
      <c r="R337"/>
      <c r="S337"/>
      <c r="U337"/>
    </row>
    <row r="338" spans="2:21">
      <c r="B338"/>
      <c r="E338"/>
      <c r="H338"/>
      <c r="J338"/>
      <c r="K338"/>
      <c r="M338"/>
      <c r="O338"/>
      <c r="P338"/>
      <c r="R338"/>
      <c r="S338"/>
      <c r="U338"/>
    </row>
    <row r="339" spans="2:21">
      <c r="B339"/>
      <c r="E339"/>
      <c r="H339"/>
      <c r="J339"/>
      <c r="K339"/>
      <c r="M339"/>
      <c r="O339"/>
      <c r="P339"/>
      <c r="R339"/>
      <c r="S339"/>
      <c r="U339"/>
    </row>
    <row r="340" spans="2:21">
      <c r="B340"/>
      <c r="E340"/>
      <c r="H340"/>
      <c r="J340"/>
      <c r="K340"/>
      <c r="M340"/>
      <c r="O340"/>
      <c r="P340"/>
      <c r="R340"/>
      <c r="S340"/>
      <c r="U340"/>
    </row>
    <row r="341" spans="2:21">
      <c r="B341"/>
      <c r="E341"/>
      <c r="H341"/>
      <c r="J341"/>
      <c r="K341"/>
      <c r="M341"/>
      <c r="O341"/>
      <c r="P341"/>
      <c r="R341"/>
      <c r="S341"/>
      <c r="U341"/>
    </row>
    <row r="342" spans="2:21">
      <c r="B342"/>
      <c r="E342"/>
      <c r="H342"/>
      <c r="J342"/>
      <c r="K342"/>
      <c r="M342"/>
      <c r="O342"/>
      <c r="P342"/>
      <c r="R342"/>
      <c r="S342"/>
      <c r="U342"/>
    </row>
    <row r="343" spans="2:21">
      <c r="B343"/>
      <c r="E343"/>
      <c r="H343"/>
      <c r="J343"/>
      <c r="K343"/>
      <c r="M343"/>
      <c r="O343"/>
      <c r="P343"/>
      <c r="R343"/>
      <c r="S343"/>
      <c r="U343"/>
    </row>
    <row r="344" spans="2:21">
      <c r="B344"/>
      <c r="E344"/>
      <c r="H344"/>
      <c r="J344"/>
      <c r="K344"/>
      <c r="M344"/>
      <c r="O344"/>
      <c r="P344"/>
      <c r="R344"/>
      <c r="S344"/>
      <c r="U344"/>
    </row>
    <row r="345" spans="2:21">
      <c r="B345"/>
      <c r="E345"/>
      <c r="H345"/>
      <c r="J345"/>
      <c r="K345"/>
      <c r="M345"/>
      <c r="O345"/>
      <c r="P345"/>
      <c r="R345"/>
      <c r="S345"/>
      <c r="U345"/>
    </row>
    <row r="346" spans="2:21">
      <c r="B346"/>
      <c r="E346"/>
      <c r="H346"/>
      <c r="J346"/>
      <c r="K346"/>
      <c r="M346"/>
      <c r="O346"/>
      <c r="P346"/>
      <c r="R346"/>
      <c r="S346"/>
      <c r="U346"/>
    </row>
    <row r="347" spans="2:21">
      <c r="B347"/>
      <c r="E347"/>
      <c r="H347"/>
      <c r="J347"/>
      <c r="K347"/>
      <c r="M347"/>
      <c r="O347"/>
      <c r="P347"/>
      <c r="R347"/>
      <c r="S347"/>
      <c r="U347"/>
    </row>
    <row r="348" spans="2:21">
      <c r="B348"/>
      <c r="E348"/>
      <c r="H348"/>
      <c r="J348"/>
      <c r="K348"/>
      <c r="M348"/>
      <c r="O348"/>
      <c r="P348"/>
      <c r="R348"/>
      <c r="S348"/>
      <c r="U348"/>
    </row>
    <row r="349" spans="2:21">
      <c r="B349"/>
      <c r="E349"/>
      <c r="H349"/>
      <c r="J349"/>
      <c r="K349"/>
      <c r="M349"/>
      <c r="O349"/>
      <c r="P349"/>
      <c r="R349"/>
      <c r="S349"/>
      <c r="U349"/>
    </row>
    <row r="350" spans="2:21">
      <c r="B350"/>
      <c r="E350"/>
      <c r="H350"/>
      <c r="J350"/>
      <c r="K350"/>
      <c r="M350"/>
      <c r="O350"/>
      <c r="P350"/>
      <c r="R350"/>
      <c r="S350"/>
      <c r="U350"/>
    </row>
    <row r="351" spans="2:21">
      <c r="B351"/>
      <c r="E351"/>
      <c r="H351"/>
      <c r="J351"/>
      <c r="K351"/>
      <c r="M351"/>
      <c r="O351"/>
      <c r="P351"/>
      <c r="R351"/>
      <c r="S351"/>
      <c r="U351"/>
    </row>
    <row r="352" spans="2:21">
      <c r="B352"/>
      <c r="E352"/>
      <c r="H352"/>
      <c r="J352"/>
      <c r="K352"/>
      <c r="M352"/>
      <c r="O352"/>
      <c r="P352"/>
      <c r="R352"/>
      <c r="S352"/>
      <c r="U352"/>
    </row>
    <row r="353" spans="2:21">
      <c r="B353"/>
      <c r="E353"/>
      <c r="H353"/>
      <c r="J353"/>
      <c r="K353"/>
      <c r="M353"/>
      <c r="O353"/>
      <c r="P353"/>
      <c r="R353"/>
      <c r="S353"/>
      <c r="U353"/>
    </row>
    <row r="354" spans="2:21">
      <c r="B354"/>
      <c r="E354"/>
      <c r="H354"/>
      <c r="J354"/>
      <c r="K354"/>
      <c r="M354"/>
      <c r="O354"/>
      <c r="P354"/>
      <c r="R354"/>
      <c r="S354"/>
      <c r="U354"/>
    </row>
    <row r="355" spans="2:21">
      <c r="B355"/>
      <c r="E355"/>
      <c r="H355"/>
      <c r="J355"/>
      <c r="K355"/>
      <c r="M355"/>
      <c r="O355"/>
      <c r="P355"/>
      <c r="R355"/>
      <c r="S355"/>
      <c r="U355"/>
    </row>
    <row r="356" spans="2:21">
      <c r="B356"/>
      <c r="E356"/>
      <c r="H356"/>
      <c r="J356"/>
      <c r="K356"/>
      <c r="M356"/>
      <c r="O356"/>
      <c r="P356"/>
      <c r="R356"/>
      <c r="S356"/>
      <c r="U356"/>
    </row>
    <row r="357" spans="2:21">
      <c r="B357"/>
      <c r="E357"/>
      <c r="H357"/>
      <c r="J357"/>
      <c r="K357"/>
      <c r="M357"/>
      <c r="O357"/>
      <c r="P357"/>
      <c r="R357"/>
      <c r="S357"/>
      <c r="U357"/>
    </row>
    <row r="358" spans="2:21">
      <c r="B358"/>
      <c r="E358"/>
      <c r="H358"/>
      <c r="J358"/>
      <c r="K358"/>
      <c r="M358"/>
      <c r="O358"/>
      <c r="P358"/>
      <c r="R358"/>
      <c r="S358"/>
      <c r="U358"/>
    </row>
    <row r="359" spans="2:21">
      <c r="B359"/>
      <c r="E359"/>
      <c r="H359"/>
      <c r="J359"/>
      <c r="K359"/>
      <c r="M359"/>
      <c r="O359"/>
      <c r="P359"/>
      <c r="R359"/>
      <c r="S359"/>
      <c r="U359"/>
    </row>
    <row r="360" spans="2:21">
      <c r="B360"/>
      <c r="E360"/>
      <c r="H360"/>
      <c r="J360"/>
      <c r="K360"/>
      <c r="M360"/>
      <c r="O360"/>
      <c r="P360"/>
      <c r="R360"/>
      <c r="S360"/>
      <c r="U360"/>
    </row>
    <row r="361" spans="2:21">
      <c r="B361"/>
      <c r="E361"/>
      <c r="H361"/>
      <c r="J361"/>
      <c r="K361"/>
      <c r="M361"/>
      <c r="O361"/>
      <c r="P361"/>
      <c r="R361"/>
      <c r="S361"/>
      <c r="U361"/>
    </row>
    <row r="362" spans="2:21">
      <c r="B362"/>
      <c r="E362"/>
      <c r="H362"/>
      <c r="J362"/>
      <c r="K362"/>
      <c r="M362"/>
      <c r="O362"/>
      <c r="P362"/>
      <c r="R362"/>
      <c r="S362"/>
      <c r="U362"/>
    </row>
    <row r="363" spans="2:21">
      <c r="B363"/>
      <c r="E363"/>
      <c r="H363"/>
      <c r="J363"/>
      <c r="K363"/>
      <c r="M363"/>
      <c r="O363"/>
      <c r="P363"/>
      <c r="R363"/>
      <c r="S363"/>
      <c r="U363"/>
    </row>
    <row r="364" spans="2:21">
      <c r="B364"/>
      <c r="E364"/>
      <c r="H364"/>
      <c r="J364"/>
      <c r="K364"/>
      <c r="M364"/>
      <c r="O364"/>
      <c r="P364"/>
      <c r="R364"/>
      <c r="S364"/>
      <c r="U364"/>
    </row>
    <row r="365" spans="2:21">
      <c r="B365"/>
      <c r="E365"/>
      <c r="H365"/>
      <c r="J365"/>
      <c r="K365"/>
      <c r="M365"/>
      <c r="O365"/>
      <c r="P365"/>
      <c r="R365"/>
      <c r="S365"/>
      <c r="U365"/>
    </row>
    <row r="366" spans="2:21">
      <c r="B366"/>
      <c r="E366"/>
      <c r="H366"/>
      <c r="J366"/>
      <c r="K366"/>
      <c r="M366"/>
      <c r="O366"/>
      <c r="P366"/>
      <c r="R366"/>
      <c r="S366"/>
      <c r="U366"/>
    </row>
    <row r="367" spans="2:21">
      <c r="B367"/>
      <c r="E367"/>
      <c r="H367"/>
      <c r="J367"/>
      <c r="K367"/>
      <c r="M367"/>
      <c r="O367"/>
      <c r="P367"/>
      <c r="R367"/>
      <c r="S367"/>
      <c r="U367"/>
    </row>
    <row r="368" spans="2:21">
      <c r="B368"/>
      <c r="E368"/>
      <c r="H368"/>
      <c r="J368"/>
      <c r="K368"/>
      <c r="M368"/>
      <c r="O368"/>
      <c r="P368"/>
      <c r="R368"/>
      <c r="S368"/>
      <c r="U368"/>
    </row>
    <row r="369" spans="2:21">
      <c r="B369"/>
      <c r="E369"/>
      <c r="H369"/>
      <c r="J369"/>
      <c r="K369"/>
      <c r="M369"/>
      <c r="O369"/>
      <c r="P369"/>
      <c r="R369"/>
      <c r="S369"/>
      <c r="U369"/>
    </row>
    <row r="370" spans="2:21">
      <c r="B370"/>
      <c r="E370"/>
      <c r="H370"/>
      <c r="J370"/>
      <c r="K370"/>
      <c r="M370"/>
      <c r="O370"/>
      <c r="P370"/>
      <c r="R370"/>
      <c r="S370"/>
      <c r="U370"/>
    </row>
    <row r="371" spans="2:21">
      <c r="B371"/>
      <c r="E371"/>
      <c r="H371"/>
      <c r="J371"/>
      <c r="K371"/>
      <c r="M371"/>
      <c r="O371"/>
      <c r="P371"/>
      <c r="R371"/>
      <c r="S371"/>
      <c r="U371"/>
    </row>
    <row r="372" spans="2:21">
      <c r="B372"/>
      <c r="E372"/>
      <c r="H372"/>
      <c r="J372"/>
      <c r="K372"/>
      <c r="M372"/>
      <c r="O372"/>
      <c r="P372"/>
      <c r="R372"/>
      <c r="S372"/>
      <c r="U372"/>
    </row>
    <row r="373" spans="2:21">
      <c r="B373"/>
      <c r="E373"/>
      <c r="H373"/>
      <c r="J373"/>
      <c r="K373"/>
      <c r="M373"/>
      <c r="O373"/>
      <c r="P373"/>
      <c r="R373"/>
      <c r="S373"/>
      <c r="U373"/>
    </row>
    <row r="374" spans="2:21">
      <c r="B374"/>
      <c r="E374"/>
      <c r="H374"/>
      <c r="J374"/>
      <c r="K374"/>
      <c r="M374"/>
      <c r="O374"/>
      <c r="P374"/>
      <c r="R374"/>
      <c r="S374"/>
      <c r="U374"/>
    </row>
    <row r="375" spans="2:21">
      <c r="B375"/>
      <c r="E375"/>
      <c r="H375"/>
      <c r="J375"/>
      <c r="K375"/>
      <c r="M375"/>
      <c r="O375"/>
      <c r="P375"/>
      <c r="R375"/>
      <c r="S375"/>
      <c r="U375"/>
    </row>
    <row r="376" spans="2:21">
      <c r="B376"/>
      <c r="E376"/>
      <c r="H376"/>
      <c r="J376"/>
      <c r="K376"/>
      <c r="M376"/>
      <c r="O376"/>
      <c r="P376"/>
      <c r="R376"/>
      <c r="S376"/>
      <c r="U376"/>
    </row>
    <row r="377" spans="2:21">
      <c r="B377"/>
      <c r="E377"/>
      <c r="H377"/>
      <c r="J377"/>
      <c r="K377"/>
      <c r="M377"/>
      <c r="O377"/>
      <c r="P377"/>
      <c r="R377"/>
      <c r="S377"/>
      <c r="U377"/>
    </row>
    <row r="378" spans="2:21">
      <c r="B378"/>
      <c r="E378"/>
      <c r="H378"/>
      <c r="J378"/>
      <c r="K378"/>
      <c r="M378"/>
      <c r="O378"/>
      <c r="P378"/>
      <c r="R378"/>
      <c r="S378"/>
      <c r="U378"/>
    </row>
    <row r="379" spans="2:21">
      <c r="B379"/>
      <c r="E379"/>
      <c r="H379"/>
      <c r="J379"/>
      <c r="K379"/>
      <c r="M379"/>
      <c r="O379"/>
      <c r="P379"/>
      <c r="R379"/>
      <c r="S379"/>
      <c r="U379"/>
    </row>
    <row r="380" spans="2:21">
      <c r="B380"/>
      <c r="E380"/>
      <c r="H380"/>
      <c r="J380"/>
      <c r="K380"/>
      <c r="M380"/>
      <c r="O380"/>
      <c r="P380"/>
      <c r="R380"/>
      <c r="S380"/>
      <c r="U380"/>
    </row>
    <row r="381" spans="2:21">
      <c r="B381"/>
      <c r="E381"/>
      <c r="H381"/>
      <c r="J381"/>
      <c r="K381"/>
      <c r="M381"/>
      <c r="O381"/>
      <c r="P381"/>
      <c r="R381"/>
      <c r="S381"/>
      <c r="U381"/>
    </row>
    <row r="382" spans="2:21">
      <c r="B382"/>
      <c r="E382"/>
      <c r="H382"/>
      <c r="J382"/>
      <c r="K382"/>
      <c r="M382"/>
      <c r="O382"/>
      <c r="P382"/>
      <c r="R382"/>
      <c r="S382"/>
      <c r="U382"/>
    </row>
    <row r="383" spans="2:21">
      <c r="B383"/>
      <c r="E383"/>
      <c r="H383"/>
      <c r="J383"/>
      <c r="K383"/>
      <c r="M383"/>
      <c r="O383"/>
      <c r="P383"/>
      <c r="R383"/>
      <c r="S383"/>
      <c r="U383"/>
    </row>
    <row r="384" spans="2:21">
      <c r="B384"/>
      <c r="E384"/>
      <c r="H384"/>
      <c r="J384"/>
      <c r="K384"/>
      <c r="M384"/>
      <c r="O384"/>
      <c r="P384"/>
      <c r="R384"/>
      <c r="S384"/>
      <c r="U384"/>
    </row>
    <row r="385" spans="2:21">
      <c r="B385"/>
      <c r="E385"/>
      <c r="H385"/>
      <c r="J385"/>
      <c r="K385"/>
      <c r="M385"/>
      <c r="O385"/>
      <c r="P385"/>
      <c r="R385"/>
      <c r="S385"/>
      <c r="U385"/>
    </row>
    <row r="386" spans="2:21">
      <c r="B386"/>
      <c r="E386"/>
      <c r="H386"/>
      <c r="J386"/>
      <c r="K386"/>
      <c r="M386"/>
      <c r="O386"/>
      <c r="P386"/>
      <c r="R386"/>
      <c r="S386"/>
      <c r="U386"/>
    </row>
    <row r="387" spans="2:21">
      <c r="B387"/>
      <c r="E387"/>
      <c r="H387"/>
      <c r="J387"/>
      <c r="K387"/>
      <c r="M387"/>
      <c r="O387"/>
      <c r="P387"/>
      <c r="R387"/>
      <c r="S387"/>
      <c r="U387"/>
    </row>
    <row r="388" spans="2:21">
      <c r="B388"/>
      <c r="E388"/>
      <c r="H388"/>
      <c r="J388"/>
      <c r="K388"/>
      <c r="M388"/>
      <c r="O388"/>
      <c r="P388"/>
      <c r="R388"/>
      <c r="S388"/>
      <c r="U388"/>
    </row>
    <row r="389" spans="2:21">
      <c r="B389"/>
      <c r="E389"/>
      <c r="H389"/>
      <c r="J389"/>
      <c r="K389"/>
      <c r="M389"/>
      <c r="O389"/>
      <c r="P389"/>
      <c r="R389"/>
      <c r="S389"/>
      <c r="U389"/>
    </row>
    <row r="390" spans="2:21">
      <c r="B390"/>
      <c r="E390"/>
      <c r="H390"/>
      <c r="J390"/>
      <c r="K390"/>
      <c r="M390"/>
      <c r="O390"/>
      <c r="P390"/>
      <c r="R390"/>
      <c r="S390"/>
      <c r="U390"/>
    </row>
    <row r="391" spans="2:21">
      <c r="B391"/>
      <c r="E391"/>
      <c r="H391"/>
      <c r="J391"/>
      <c r="K391"/>
      <c r="M391"/>
      <c r="O391"/>
      <c r="P391"/>
      <c r="R391"/>
      <c r="S391"/>
      <c r="U391"/>
    </row>
    <row r="392" spans="2:21">
      <c r="B392"/>
      <c r="E392"/>
      <c r="H392"/>
      <c r="J392"/>
      <c r="K392"/>
      <c r="M392"/>
      <c r="O392"/>
      <c r="P392"/>
      <c r="R392"/>
      <c r="S392"/>
      <c r="U392"/>
    </row>
    <row r="393" spans="2:21">
      <c r="B393"/>
      <c r="E393"/>
      <c r="H393"/>
      <c r="J393"/>
      <c r="K393"/>
      <c r="M393"/>
      <c r="O393"/>
      <c r="P393"/>
      <c r="R393"/>
      <c r="S393"/>
      <c r="U393"/>
    </row>
    <row r="394" spans="2:21">
      <c r="B394"/>
      <c r="E394"/>
      <c r="H394"/>
      <c r="J394"/>
      <c r="K394"/>
      <c r="M394"/>
      <c r="O394"/>
      <c r="P394"/>
      <c r="R394"/>
      <c r="S394"/>
      <c r="U394"/>
    </row>
    <row r="395" spans="2:21">
      <c r="B395"/>
      <c r="E395"/>
      <c r="H395"/>
      <c r="J395"/>
      <c r="K395"/>
      <c r="M395"/>
      <c r="O395"/>
      <c r="P395"/>
      <c r="R395"/>
      <c r="S395"/>
      <c r="U395"/>
    </row>
    <row r="396" spans="2:21">
      <c r="B396"/>
      <c r="E396"/>
      <c r="H396"/>
      <c r="J396"/>
      <c r="K396"/>
      <c r="M396"/>
      <c r="O396"/>
      <c r="P396"/>
      <c r="R396"/>
      <c r="S396"/>
      <c r="U396"/>
    </row>
    <row r="397" spans="2:21">
      <c r="B397"/>
      <c r="E397"/>
      <c r="H397"/>
      <c r="J397"/>
      <c r="K397"/>
      <c r="M397"/>
      <c r="O397"/>
      <c r="P397"/>
      <c r="R397"/>
      <c r="S397"/>
      <c r="U397"/>
    </row>
    <row r="398" spans="2:21">
      <c r="B398"/>
      <c r="E398"/>
      <c r="H398"/>
      <c r="J398"/>
      <c r="K398"/>
      <c r="M398"/>
      <c r="O398"/>
      <c r="P398"/>
      <c r="R398"/>
      <c r="S398"/>
      <c r="U398"/>
    </row>
    <row r="399" spans="2:21">
      <c r="B399"/>
      <c r="E399"/>
      <c r="H399"/>
      <c r="J399"/>
      <c r="K399"/>
      <c r="M399"/>
      <c r="O399"/>
      <c r="P399"/>
      <c r="R399"/>
      <c r="S399"/>
      <c r="U399"/>
    </row>
    <row r="400" spans="2:21">
      <c r="B400"/>
      <c r="E400"/>
      <c r="H400"/>
      <c r="J400"/>
      <c r="K400"/>
      <c r="M400"/>
      <c r="O400"/>
      <c r="P400"/>
      <c r="R400"/>
      <c r="S400"/>
      <c r="U400"/>
    </row>
    <row r="401" spans="2:21">
      <c r="B401"/>
      <c r="E401"/>
      <c r="H401"/>
      <c r="J401"/>
      <c r="K401"/>
      <c r="M401"/>
      <c r="O401"/>
      <c r="P401"/>
      <c r="R401"/>
      <c r="S401"/>
      <c r="U401"/>
    </row>
    <row r="402" spans="2:21">
      <c r="B402"/>
      <c r="E402"/>
      <c r="H402"/>
      <c r="J402"/>
      <c r="K402"/>
      <c r="M402"/>
      <c r="O402"/>
      <c r="P402"/>
      <c r="R402"/>
      <c r="S402"/>
      <c r="U402"/>
    </row>
    <row r="403" spans="2:21">
      <c r="B403"/>
      <c r="E403"/>
      <c r="H403"/>
      <c r="J403"/>
      <c r="K403"/>
      <c r="M403"/>
      <c r="O403"/>
      <c r="P403"/>
      <c r="R403"/>
      <c r="S403"/>
      <c r="U403"/>
    </row>
    <row r="404" spans="2:21">
      <c r="B404"/>
      <c r="E404"/>
      <c r="H404"/>
      <c r="J404"/>
      <c r="K404"/>
      <c r="M404"/>
      <c r="O404"/>
      <c r="P404"/>
      <c r="R404"/>
      <c r="S404"/>
      <c r="U404"/>
    </row>
    <row r="405" spans="2:21">
      <c r="B405"/>
      <c r="E405"/>
      <c r="H405"/>
      <c r="J405"/>
      <c r="K405"/>
      <c r="M405"/>
      <c r="O405"/>
      <c r="P405"/>
      <c r="R405"/>
      <c r="S405"/>
      <c r="U405"/>
    </row>
    <row r="406" spans="2:21">
      <c r="B406"/>
      <c r="E406"/>
      <c r="H406"/>
      <c r="J406"/>
      <c r="K406"/>
      <c r="M406"/>
      <c r="O406"/>
      <c r="P406"/>
      <c r="R406"/>
      <c r="S406"/>
      <c r="U406"/>
    </row>
    <row r="407" spans="2:21">
      <c r="B407"/>
      <c r="E407"/>
      <c r="H407"/>
      <c r="J407"/>
      <c r="K407"/>
      <c r="M407"/>
      <c r="O407"/>
      <c r="P407"/>
      <c r="R407"/>
      <c r="S407"/>
      <c r="U407"/>
    </row>
    <row r="408" spans="2:21">
      <c r="B408"/>
      <c r="E408"/>
      <c r="H408"/>
      <c r="J408"/>
      <c r="K408"/>
      <c r="M408"/>
      <c r="O408"/>
      <c r="P408"/>
      <c r="R408"/>
      <c r="S408"/>
      <c r="U408"/>
    </row>
    <row r="409" spans="2:21">
      <c r="B409"/>
      <c r="E409"/>
      <c r="H409"/>
      <c r="J409"/>
      <c r="K409"/>
      <c r="M409"/>
      <c r="O409"/>
      <c r="P409"/>
      <c r="R409"/>
      <c r="S409"/>
      <c r="U409"/>
    </row>
    <row r="410" spans="2:21">
      <c r="B410"/>
      <c r="E410"/>
      <c r="H410"/>
      <c r="J410"/>
      <c r="K410"/>
      <c r="M410"/>
      <c r="O410"/>
      <c r="P410"/>
      <c r="R410"/>
      <c r="S410"/>
      <c r="U410"/>
    </row>
    <row r="411" spans="2:21">
      <c r="B411"/>
      <c r="E411"/>
      <c r="H411"/>
      <c r="J411"/>
      <c r="K411"/>
      <c r="M411"/>
      <c r="O411"/>
      <c r="P411"/>
      <c r="R411"/>
      <c r="S411"/>
      <c r="U411"/>
    </row>
    <row r="412" spans="2:21">
      <c r="B412"/>
      <c r="E412"/>
      <c r="H412"/>
      <c r="J412"/>
      <c r="K412"/>
      <c r="M412"/>
      <c r="O412"/>
      <c r="P412"/>
      <c r="R412"/>
      <c r="S412"/>
      <c r="U412"/>
    </row>
    <row r="413" spans="2:21">
      <c r="B413"/>
      <c r="E413"/>
      <c r="H413"/>
      <c r="J413"/>
      <c r="K413"/>
      <c r="M413"/>
      <c r="O413"/>
      <c r="P413"/>
      <c r="R413"/>
      <c r="S413"/>
      <c r="U413"/>
    </row>
    <row r="414" spans="2:21">
      <c r="B414"/>
      <c r="E414"/>
      <c r="H414"/>
      <c r="J414"/>
      <c r="K414"/>
      <c r="M414"/>
      <c r="O414"/>
      <c r="P414"/>
      <c r="R414"/>
      <c r="S414"/>
      <c r="U414"/>
    </row>
    <row r="415" spans="2:21">
      <c r="B415"/>
      <c r="E415"/>
      <c r="H415"/>
      <c r="J415"/>
      <c r="K415"/>
      <c r="M415"/>
      <c r="O415"/>
      <c r="P415"/>
      <c r="R415"/>
      <c r="S415"/>
      <c r="U415"/>
    </row>
    <row r="416" spans="2:21">
      <c r="B416"/>
      <c r="E416"/>
      <c r="H416"/>
      <c r="J416"/>
      <c r="K416"/>
      <c r="M416"/>
      <c r="O416"/>
      <c r="P416"/>
      <c r="R416"/>
      <c r="S416"/>
      <c r="U416"/>
    </row>
    <row r="417" spans="2:21">
      <c r="B417"/>
      <c r="E417"/>
      <c r="H417"/>
      <c r="J417"/>
      <c r="K417"/>
      <c r="M417"/>
      <c r="O417"/>
      <c r="P417"/>
      <c r="R417"/>
      <c r="S417"/>
      <c r="U417"/>
    </row>
    <row r="418" spans="2:21">
      <c r="B418"/>
      <c r="E418"/>
      <c r="H418"/>
      <c r="J418"/>
      <c r="K418"/>
      <c r="M418"/>
      <c r="O418"/>
      <c r="P418"/>
      <c r="R418"/>
      <c r="S418"/>
      <c r="U418"/>
    </row>
    <row r="419" spans="2:21">
      <c r="B419"/>
      <c r="E419"/>
      <c r="H419"/>
      <c r="J419"/>
      <c r="K419"/>
      <c r="M419"/>
      <c r="O419"/>
      <c r="P419"/>
      <c r="R419"/>
      <c r="S419"/>
      <c r="U419"/>
    </row>
    <row r="420" spans="2:21">
      <c r="B420"/>
      <c r="E420"/>
      <c r="H420"/>
      <c r="J420"/>
      <c r="K420"/>
      <c r="M420"/>
      <c r="O420"/>
      <c r="P420"/>
      <c r="R420"/>
      <c r="S420"/>
      <c r="U420"/>
    </row>
    <row r="421" spans="2:21">
      <c r="B421"/>
      <c r="E421"/>
      <c r="H421"/>
      <c r="J421"/>
      <c r="K421"/>
      <c r="M421"/>
      <c r="O421"/>
      <c r="P421"/>
      <c r="R421"/>
      <c r="S421"/>
      <c r="U421"/>
    </row>
    <row r="422" spans="2:21">
      <c r="B422"/>
      <c r="E422"/>
      <c r="H422"/>
      <c r="J422"/>
      <c r="K422"/>
      <c r="M422"/>
      <c r="O422"/>
      <c r="P422"/>
      <c r="R422"/>
      <c r="S422"/>
      <c r="U422"/>
    </row>
    <row r="423" spans="2:21">
      <c r="B423"/>
      <c r="E423"/>
      <c r="H423"/>
      <c r="J423"/>
      <c r="K423"/>
      <c r="M423"/>
      <c r="O423"/>
      <c r="P423"/>
      <c r="R423"/>
      <c r="S423"/>
      <c r="U423"/>
    </row>
    <row r="424" spans="2:21">
      <c r="B424"/>
      <c r="E424"/>
      <c r="H424"/>
      <c r="J424"/>
      <c r="K424"/>
      <c r="M424"/>
      <c r="O424"/>
      <c r="P424"/>
      <c r="R424"/>
      <c r="S424"/>
      <c r="U424"/>
    </row>
    <row r="425" spans="2:21">
      <c r="B425"/>
      <c r="E425"/>
      <c r="H425"/>
      <c r="J425"/>
      <c r="K425"/>
      <c r="M425"/>
      <c r="O425"/>
      <c r="P425"/>
      <c r="R425"/>
      <c r="S425"/>
      <c r="U425"/>
    </row>
    <row r="426" spans="2:21">
      <c r="B426"/>
      <c r="E426"/>
      <c r="H426"/>
      <c r="J426"/>
      <c r="K426"/>
      <c r="M426"/>
      <c r="O426"/>
      <c r="P426"/>
      <c r="R426"/>
      <c r="S426"/>
      <c r="U426"/>
    </row>
    <row r="427" spans="2:21">
      <c r="B427"/>
      <c r="E427"/>
      <c r="H427"/>
      <c r="J427"/>
      <c r="K427"/>
      <c r="M427"/>
      <c r="O427"/>
      <c r="P427"/>
      <c r="R427"/>
      <c r="S427"/>
      <c r="U427"/>
    </row>
    <row r="428" spans="2:21">
      <c r="B428"/>
      <c r="E428"/>
      <c r="H428"/>
      <c r="J428"/>
      <c r="K428"/>
      <c r="M428"/>
      <c r="O428"/>
      <c r="P428"/>
      <c r="R428"/>
      <c r="S428"/>
      <c r="U428"/>
    </row>
    <row r="429" spans="2:21">
      <c r="B429"/>
      <c r="E429"/>
      <c r="H429"/>
      <c r="J429"/>
      <c r="K429"/>
      <c r="M429"/>
      <c r="O429"/>
      <c r="P429"/>
      <c r="R429"/>
      <c r="S429"/>
      <c r="U429"/>
    </row>
    <row r="430" spans="2:21">
      <c r="B430"/>
      <c r="E430"/>
      <c r="H430"/>
      <c r="J430"/>
      <c r="K430"/>
      <c r="M430"/>
      <c r="O430"/>
      <c r="P430"/>
      <c r="R430"/>
      <c r="S430"/>
      <c r="U430"/>
    </row>
    <row r="431" spans="2:21">
      <c r="B431"/>
      <c r="E431"/>
      <c r="H431"/>
      <c r="J431"/>
      <c r="K431"/>
      <c r="M431"/>
      <c r="O431"/>
      <c r="P431"/>
      <c r="R431"/>
      <c r="S431"/>
      <c r="U431"/>
    </row>
    <row r="432" spans="2:21">
      <c r="B432"/>
      <c r="E432"/>
      <c r="H432"/>
      <c r="J432"/>
      <c r="K432"/>
      <c r="M432"/>
      <c r="O432"/>
      <c r="P432"/>
      <c r="R432"/>
      <c r="S432"/>
      <c r="U432"/>
    </row>
    <row r="433" spans="2:21">
      <c r="B433"/>
      <c r="E433"/>
      <c r="H433"/>
      <c r="J433"/>
      <c r="K433"/>
      <c r="M433"/>
      <c r="O433"/>
      <c r="P433"/>
      <c r="R433"/>
      <c r="S433"/>
      <c r="U433"/>
    </row>
    <row r="434" spans="2:21">
      <c r="B434"/>
      <c r="E434"/>
      <c r="H434"/>
      <c r="J434"/>
      <c r="K434"/>
      <c r="M434"/>
      <c r="O434"/>
      <c r="P434"/>
      <c r="R434"/>
      <c r="S434"/>
      <c r="U434"/>
    </row>
    <row r="435" spans="2:21">
      <c r="B435"/>
      <c r="E435"/>
      <c r="H435"/>
      <c r="J435"/>
      <c r="K435"/>
      <c r="M435"/>
      <c r="O435"/>
      <c r="P435"/>
      <c r="R435"/>
      <c r="S435"/>
      <c r="U435"/>
    </row>
    <row r="436" spans="2:21">
      <c r="B436"/>
      <c r="E436"/>
      <c r="H436"/>
      <c r="J436"/>
      <c r="K436"/>
      <c r="M436"/>
      <c r="O436"/>
      <c r="P436"/>
      <c r="R436"/>
      <c r="S436"/>
      <c r="U436"/>
    </row>
    <row r="437" spans="2:21">
      <c r="B437"/>
      <c r="E437"/>
      <c r="H437"/>
      <c r="J437"/>
      <c r="K437"/>
      <c r="M437"/>
      <c r="O437"/>
      <c r="P437"/>
      <c r="R437"/>
      <c r="S437"/>
      <c r="U437"/>
    </row>
    <row r="438" spans="2:21">
      <c r="B438"/>
      <c r="E438"/>
      <c r="H438"/>
      <c r="J438"/>
      <c r="K438"/>
      <c r="M438"/>
      <c r="O438"/>
      <c r="P438"/>
      <c r="R438"/>
      <c r="S438"/>
      <c r="U438"/>
    </row>
    <row r="439" spans="2:21">
      <c r="B439"/>
      <c r="E439"/>
      <c r="H439"/>
      <c r="J439"/>
      <c r="K439"/>
      <c r="M439"/>
      <c r="O439"/>
      <c r="P439"/>
      <c r="R439"/>
      <c r="S439"/>
      <c r="U439"/>
    </row>
    <row r="440" spans="2:21">
      <c r="B440"/>
      <c r="E440"/>
      <c r="H440"/>
      <c r="J440"/>
      <c r="K440"/>
      <c r="M440"/>
      <c r="O440"/>
      <c r="P440"/>
      <c r="R440"/>
      <c r="S440"/>
      <c r="U440"/>
    </row>
    <row r="441" spans="2:21">
      <c r="B441"/>
      <c r="E441"/>
      <c r="H441"/>
      <c r="J441"/>
      <c r="K441"/>
      <c r="M441"/>
      <c r="O441"/>
      <c r="P441"/>
      <c r="R441"/>
      <c r="S441"/>
      <c r="U441"/>
    </row>
    <row r="442" spans="2:21">
      <c r="B442"/>
      <c r="E442"/>
      <c r="H442"/>
      <c r="J442"/>
      <c r="K442"/>
      <c r="M442"/>
      <c r="O442"/>
      <c r="P442"/>
      <c r="R442"/>
      <c r="S442"/>
      <c r="U442"/>
    </row>
    <row r="443" spans="2:21">
      <c r="B443"/>
      <c r="E443"/>
      <c r="H443"/>
      <c r="J443"/>
      <c r="K443"/>
      <c r="M443"/>
      <c r="O443"/>
      <c r="P443"/>
      <c r="R443"/>
      <c r="S443"/>
      <c r="U443"/>
    </row>
    <row r="444" spans="2:21">
      <c r="B444"/>
      <c r="E444"/>
      <c r="H444"/>
      <c r="J444"/>
      <c r="K444"/>
      <c r="M444"/>
      <c r="O444"/>
      <c r="P444"/>
      <c r="R444"/>
      <c r="S444"/>
      <c r="U444"/>
    </row>
    <row r="445" spans="2:21">
      <c r="B445"/>
      <c r="E445"/>
      <c r="H445"/>
      <c r="J445"/>
      <c r="K445"/>
      <c r="M445"/>
      <c r="O445"/>
      <c r="P445"/>
      <c r="R445"/>
      <c r="S445"/>
      <c r="U445"/>
    </row>
    <row r="446" spans="2:21">
      <c r="B446"/>
      <c r="E446"/>
      <c r="H446"/>
      <c r="J446"/>
      <c r="K446"/>
      <c r="M446"/>
      <c r="O446"/>
      <c r="P446"/>
      <c r="R446"/>
      <c r="S446"/>
      <c r="U446"/>
    </row>
    <row r="447" spans="2:21">
      <c r="B447"/>
      <c r="E447"/>
      <c r="H447"/>
      <c r="J447"/>
      <c r="K447"/>
      <c r="M447"/>
      <c r="O447"/>
      <c r="P447"/>
      <c r="R447"/>
      <c r="S447"/>
      <c r="U447"/>
    </row>
    <row r="448" spans="2:21">
      <c r="B448"/>
      <c r="E448"/>
      <c r="H448"/>
      <c r="J448"/>
      <c r="K448"/>
      <c r="M448"/>
      <c r="O448"/>
      <c r="P448"/>
      <c r="R448"/>
      <c r="S448"/>
      <c r="U448"/>
    </row>
    <row r="449" spans="2:21">
      <c r="B449"/>
      <c r="E449"/>
      <c r="H449"/>
      <c r="J449"/>
      <c r="K449"/>
      <c r="M449"/>
      <c r="O449"/>
      <c r="P449"/>
      <c r="R449"/>
      <c r="S449"/>
      <c r="U449"/>
    </row>
    <row r="450" spans="2:21">
      <c r="B450"/>
      <c r="E450"/>
      <c r="H450"/>
      <c r="J450"/>
      <c r="K450"/>
      <c r="M450"/>
      <c r="O450"/>
      <c r="P450"/>
      <c r="R450"/>
      <c r="S450"/>
      <c r="U450"/>
    </row>
    <row r="451" spans="2:21">
      <c r="B451"/>
      <c r="E451"/>
      <c r="H451"/>
      <c r="J451"/>
      <c r="K451"/>
      <c r="M451"/>
      <c r="O451"/>
      <c r="P451"/>
      <c r="R451"/>
      <c r="S451"/>
      <c r="U451"/>
    </row>
    <row r="452" spans="2:21">
      <c r="B452"/>
      <c r="E452"/>
      <c r="H452"/>
      <c r="J452"/>
      <c r="K452"/>
      <c r="M452"/>
      <c r="O452"/>
      <c r="P452"/>
      <c r="R452"/>
      <c r="S452"/>
      <c r="U452"/>
    </row>
    <row r="453" spans="2:21">
      <c r="B453"/>
      <c r="E453"/>
      <c r="H453"/>
      <c r="J453"/>
      <c r="K453"/>
      <c r="M453"/>
      <c r="O453"/>
      <c r="P453"/>
      <c r="R453"/>
      <c r="S453"/>
      <c r="U453"/>
    </row>
    <row r="454" spans="2:21">
      <c r="B454"/>
      <c r="E454"/>
      <c r="H454"/>
      <c r="J454"/>
      <c r="K454"/>
      <c r="M454"/>
      <c r="O454"/>
      <c r="P454"/>
      <c r="R454"/>
      <c r="S454"/>
      <c r="U454"/>
    </row>
    <row r="455" spans="2:21">
      <c r="B455"/>
      <c r="E455"/>
      <c r="H455"/>
      <c r="J455"/>
      <c r="K455"/>
      <c r="M455"/>
      <c r="O455"/>
      <c r="P455"/>
      <c r="R455"/>
      <c r="S455"/>
      <c r="U455"/>
    </row>
    <row r="456" spans="2:21">
      <c r="B456"/>
      <c r="E456"/>
      <c r="H456"/>
      <c r="J456"/>
      <c r="K456"/>
      <c r="M456"/>
      <c r="O456"/>
      <c r="P456"/>
      <c r="R456"/>
      <c r="S456"/>
      <c r="U456"/>
    </row>
    <row r="457" spans="2:21">
      <c r="B457"/>
      <c r="E457"/>
      <c r="H457"/>
      <c r="J457"/>
      <c r="K457"/>
      <c r="M457"/>
      <c r="O457"/>
      <c r="P457"/>
      <c r="R457"/>
      <c r="S457"/>
      <c r="U457"/>
    </row>
    <row r="458" spans="2:21">
      <c r="B458"/>
      <c r="E458"/>
      <c r="H458"/>
      <c r="J458"/>
      <c r="K458"/>
      <c r="M458"/>
      <c r="O458"/>
      <c r="P458"/>
      <c r="R458"/>
      <c r="S458"/>
      <c r="U458"/>
    </row>
    <row r="459" spans="2:21">
      <c r="B459"/>
      <c r="E459"/>
      <c r="H459"/>
      <c r="J459"/>
      <c r="K459"/>
      <c r="M459"/>
      <c r="O459"/>
      <c r="P459"/>
      <c r="R459"/>
      <c r="S459"/>
      <c r="U459"/>
    </row>
    <row r="460" spans="2:21">
      <c r="B460"/>
      <c r="E460"/>
      <c r="H460"/>
      <c r="J460"/>
      <c r="K460"/>
      <c r="M460"/>
      <c r="O460"/>
      <c r="P460"/>
      <c r="R460"/>
      <c r="S460"/>
      <c r="U460"/>
    </row>
    <row r="461" spans="2:21">
      <c r="B461"/>
      <c r="E461"/>
      <c r="H461"/>
      <c r="J461"/>
      <c r="K461"/>
      <c r="M461"/>
      <c r="O461"/>
      <c r="P461"/>
      <c r="R461"/>
      <c r="S461"/>
      <c r="U461"/>
    </row>
    <row r="462" spans="2:21">
      <c r="B462"/>
      <c r="E462"/>
      <c r="H462"/>
      <c r="J462"/>
      <c r="K462"/>
      <c r="M462"/>
      <c r="O462"/>
      <c r="P462"/>
      <c r="R462"/>
      <c r="S462"/>
      <c r="U462"/>
    </row>
    <row r="463" spans="2:21">
      <c r="B463"/>
      <c r="E463"/>
      <c r="H463"/>
      <c r="J463"/>
      <c r="K463"/>
      <c r="M463"/>
      <c r="O463"/>
      <c r="P463"/>
      <c r="R463"/>
      <c r="S463"/>
      <c r="U463"/>
    </row>
    <row r="464" spans="2:21">
      <c r="B464"/>
      <c r="E464"/>
      <c r="H464"/>
      <c r="J464"/>
      <c r="K464"/>
      <c r="M464"/>
      <c r="O464"/>
      <c r="P464"/>
      <c r="R464"/>
      <c r="S464"/>
      <c r="U464"/>
    </row>
    <row r="465" spans="2:21">
      <c r="B465"/>
      <c r="E465"/>
      <c r="H465"/>
      <c r="J465"/>
      <c r="K465"/>
      <c r="M465"/>
      <c r="O465"/>
      <c r="P465"/>
      <c r="R465"/>
      <c r="S465"/>
      <c r="U465"/>
    </row>
    <row r="466" spans="2:21">
      <c r="B466"/>
      <c r="E466"/>
      <c r="H466"/>
      <c r="J466"/>
      <c r="K466"/>
      <c r="M466"/>
      <c r="O466"/>
      <c r="P466"/>
      <c r="R466"/>
      <c r="S466"/>
      <c r="U466"/>
    </row>
    <row r="467" spans="2:21">
      <c r="B467"/>
      <c r="E467"/>
      <c r="H467"/>
      <c r="J467"/>
      <c r="K467"/>
      <c r="M467"/>
      <c r="O467"/>
      <c r="P467"/>
      <c r="R467"/>
      <c r="S467"/>
      <c r="U467"/>
    </row>
    <row r="468" spans="2:21">
      <c r="B468"/>
      <c r="E468"/>
      <c r="H468"/>
      <c r="J468"/>
      <c r="K468"/>
      <c r="M468"/>
      <c r="O468"/>
      <c r="P468"/>
      <c r="R468"/>
      <c r="S468"/>
      <c r="U468"/>
    </row>
    <row r="469" spans="2:21">
      <c r="B469"/>
      <c r="E469"/>
      <c r="H469"/>
      <c r="J469"/>
      <c r="K469"/>
      <c r="M469"/>
      <c r="O469"/>
      <c r="P469"/>
      <c r="R469"/>
      <c r="S469"/>
      <c r="U469"/>
    </row>
    <row r="470" spans="2:21">
      <c r="B470"/>
      <c r="E470"/>
      <c r="H470"/>
      <c r="J470"/>
      <c r="K470"/>
      <c r="M470"/>
      <c r="O470"/>
      <c r="P470"/>
      <c r="R470"/>
      <c r="S470"/>
      <c r="U470"/>
    </row>
    <row r="471" spans="2:21">
      <c r="B471"/>
      <c r="E471"/>
      <c r="H471"/>
      <c r="J471"/>
      <c r="K471"/>
      <c r="M471"/>
      <c r="O471"/>
      <c r="P471"/>
      <c r="R471"/>
      <c r="S471"/>
      <c r="U471"/>
    </row>
    <row r="472" spans="2:21">
      <c r="B472"/>
      <c r="E472"/>
      <c r="H472"/>
      <c r="J472"/>
      <c r="K472"/>
      <c r="M472"/>
      <c r="O472"/>
      <c r="P472"/>
      <c r="R472"/>
      <c r="S472"/>
      <c r="U472"/>
    </row>
    <row r="473" spans="2:21">
      <c r="B473"/>
      <c r="E473"/>
      <c r="H473"/>
      <c r="J473"/>
      <c r="K473"/>
      <c r="M473"/>
      <c r="O473"/>
      <c r="P473"/>
      <c r="R473"/>
      <c r="S473"/>
      <c r="U473"/>
    </row>
    <row r="474" spans="2:21">
      <c r="B474"/>
      <c r="E474"/>
      <c r="H474"/>
      <c r="J474"/>
      <c r="K474"/>
      <c r="M474"/>
      <c r="O474"/>
      <c r="P474"/>
      <c r="R474"/>
      <c r="S474"/>
      <c r="U474"/>
    </row>
    <row r="475" spans="2:21">
      <c r="B475"/>
      <c r="E475"/>
      <c r="H475"/>
      <c r="J475"/>
      <c r="K475"/>
      <c r="M475"/>
      <c r="O475"/>
      <c r="P475"/>
      <c r="R475"/>
      <c r="S475"/>
      <c r="U475"/>
    </row>
    <row r="476" spans="2:21">
      <c r="B476"/>
      <c r="E476"/>
      <c r="H476"/>
      <c r="J476"/>
      <c r="K476"/>
      <c r="M476"/>
      <c r="O476"/>
      <c r="P476"/>
      <c r="R476"/>
      <c r="S476"/>
      <c r="U476"/>
    </row>
    <row r="477" spans="2:21">
      <c r="B477"/>
      <c r="E477"/>
      <c r="H477"/>
      <c r="J477"/>
      <c r="K477"/>
      <c r="M477"/>
      <c r="O477"/>
      <c r="P477"/>
      <c r="R477"/>
      <c r="S477"/>
      <c r="U477"/>
    </row>
    <row r="478" spans="2:21">
      <c r="B478"/>
      <c r="E478"/>
      <c r="H478"/>
      <c r="J478"/>
      <c r="K478"/>
      <c r="M478"/>
      <c r="O478"/>
      <c r="P478"/>
      <c r="R478"/>
      <c r="S478"/>
      <c r="U478"/>
    </row>
    <row r="479" spans="2:21">
      <c r="B479"/>
      <c r="E479"/>
      <c r="H479"/>
      <c r="J479"/>
      <c r="K479"/>
      <c r="M479"/>
      <c r="O479"/>
      <c r="P479"/>
      <c r="R479"/>
      <c r="S479"/>
      <c r="U479"/>
    </row>
    <row r="480" spans="2:21">
      <c r="B480"/>
      <c r="E480"/>
      <c r="H480"/>
      <c r="J480"/>
      <c r="K480"/>
      <c r="M480"/>
      <c r="O480"/>
      <c r="P480"/>
      <c r="R480"/>
      <c r="S480"/>
      <c r="U480"/>
    </row>
    <row r="481" spans="2:21">
      <c r="B481"/>
      <c r="E481"/>
      <c r="H481"/>
      <c r="J481"/>
      <c r="K481"/>
      <c r="M481"/>
      <c r="O481"/>
      <c r="P481"/>
      <c r="R481"/>
      <c r="S481"/>
      <c r="U481"/>
    </row>
    <row r="482" spans="2:21">
      <c r="B482"/>
      <c r="E482"/>
      <c r="H482"/>
      <c r="J482"/>
      <c r="K482"/>
      <c r="M482"/>
      <c r="O482"/>
      <c r="P482"/>
      <c r="R482"/>
      <c r="S482"/>
      <c r="U482"/>
    </row>
    <row r="483" spans="2:21">
      <c r="B483"/>
      <c r="E483"/>
      <c r="H483"/>
      <c r="J483"/>
      <c r="K483"/>
      <c r="M483"/>
      <c r="O483"/>
      <c r="P483"/>
      <c r="R483"/>
      <c r="S483"/>
      <c r="U483"/>
    </row>
    <row r="484" spans="2:21">
      <c r="B484"/>
      <c r="E484"/>
      <c r="H484"/>
      <c r="J484"/>
      <c r="K484"/>
      <c r="M484"/>
      <c r="O484"/>
      <c r="P484"/>
      <c r="R484"/>
      <c r="S484"/>
      <c r="U484"/>
    </row>
    <row r="485" spans="2:21">
      <c r="B485"/>
      <c r="E485"/>
      <c r="H485"/>
      <c r="J485"/>
      <c r="K485"/>
      <c r="M485"/>
      <c r="O485"/>
      <c r="P485"/>
      <c r="R485"/>
      <c r="S485"/>
      <c r="U485"/>
    </row>
    <row r="486" spans="2:21">
      <c r="B486"/>
      <c r="E486"/>
      <c r="H486"/>
      <c r="J486"/>
      <c r="K486"/>
      <c r="M486"/>
      <c r="O486"/>
      <c r="P486"/>
      <c r="R486"/>
      <c r="S486"/>
      <c r="U486"/>
    </row>
    <row r="487" spans="2:21">
      <c r="B487"/>
      <c r="E487"/>
      <c r="H487"/>
      <c r="J487"/>
      <c r="K487"/>
      <c r="M487"/>
      <c r="O487"/>
      <c r="P487"/>
      <c r="R487"/>
      <c r="S487"/>
      <c r="U487"/>
    </row>
    <row r="488" spans="2:21">
      <c r="B488"/>
      <c r="E488"/>
      <c r="H488"/>
      <c r="J488"/>
      <c r="K488"/>
      <c r="M488"/>
      <c r="O488"/>
      <c r="P488"/>
      <c r="R488"/>
      <c r="S488"/>
      <c r="U488"/>
    </row>
    <row r="489" spans="2:21">
      <c r="B489"/>
      <c r="E489"/>
      <c r="H489"/>
      <c r="J489"/>
      <c r="K489"/>
      <c r="M489"/>
      <c r="O489"/>
      <c r="P489"/>
      <c r="R489"/>
      <c r="S489"/>
      <c r="U489"/>
    </row>
    <row r="490" spans="2:21">
      <c r="B490"/>
      <c r="E490"/>
      <c r="H490"/>
      <c r="J490"/>
      <c r="K490"/>
      <c r="M490"/>
      <c r="O490"/>
      <c r="P490"/>
      <c r="R490"/>
      <c r="S490"/>
      <c r="U490"/>
    </row>
    <row r="491" spans="2:21">
      <c r="B491"/>
      <c r="E491"/>
      <c r="H491"/>
      <c r="J491"/>
      <c r="K491"/>
      <c r="M491"/>
      <c r="O491"/>
      <c r="P491"/>
      <c r="R491"/>
      <c r="S491"/>
      <c r="U491"/>
    </row>
    <row r="492" spans="2:21">
      <c r="B492"/>
      <c r="E492"/>
      <c r="H492"/>
      <c r="J492"/>
      <c r="K492"/>
      <c r="M492"/>
      <c r="O492"/>
      <c r="P492"/>
      <c r="R492"/>
      <c r="S492"/>
      <c r="U492"/>
    </row>
    <row r="493" spans="2:21">
      <c r="B493"/>
      <c r="E493"/>
      <c r="H493"/>
      <c r="J493"/>
      <c r="K493"/>
      <c r="M493"/>
      <c r="O493"/>
      <c r="P493"/>
      <c r="R493"/>
      <c r="S493"/>
      <c r="U493"/>
    </row>
    <row r="494" spans="2:21">
      <c r="B494"/>
      <c r="E494"/>
      <c r="H494"/>
      <c r="J494"/>
      <c r="K494"/>
      <c r="M494"/>
      <c r="O494"/>
      <c r="P494"/>
      <c r="R494"/>
      <c r="S494"/>
      <c r="U494"/>
    </row>
    <row r="495" spans="2:21">
      <c r="B495"/>
      <c r="E495"/>
      <c r="H495"/>
      <c r="J495"/>
      <c r="K495"/>
      <c r="M495"/>
      <c r="O495"/>
      <c r="P495"/>
      <c r="R495"/>
      <c r="S495"/>
      <c r="U495"/>
    </row>
    <row r="496" spans="2:21">
      <c r="B496"/>
      <c r="E496"/>
      <c r="H496"/>
      <c r="J496"/>
      <c r="K496"/>
      <c r="M496"/>
      <c r="O496"/>
      <c r="P496"/>
      <c r="R496"/>
      <c r="S496"/>
      <c r="U496"/>
    </row>
    <row r="497" spans="2:21">
      <c r="B497"/>
      <c r="E497"/>
      <c r="H497"/>
      <c r="J497"/>
      <c r="K497"/>
      <c r="M497"/>
      <c r="O497"/>
      <c r="P497"/>
      <c r="R497"/>
      <c r="S497"/>
      <c r="U497"/>
    </row>
    <row r="498" spans="2:21">
      <c r="B498"/>
      <c r="E498"/>
      <c r="H498"/>
      <c r="J498"/>
      <c r="K498"/>
      <c r="M498"/>
      <c r="O498"/>
      <c r="P498"/>
      <c r="R498"/>
      <c r="S498"/>
      <c r="U498"/>
    </row>
    <row r="499" spans="2:21">
      <c r="B499"/>
      <c r="E499"/>
      <c r="H499"/>
      <c r="J499"/>
      <c r="K499"/>
      <c r="M499"/>
      <c r="O499"/>
      <c r="P499"/>
      <c r="R499"/>
      <c r="S499"/>
      <c r="U499"/>
    </row>
    <row r="500" spans="2:21">
      <c r="B500"/>
      <c r="E500"/>
      <c r="H500"/>
      <c r="J500"/>
      <c r="K500"/>
      <c r="M500"/>
      <c r="O500"/>
      <c r="P500"/>
      <c r="R500"/>
      <c r="S500"/>
      <c r="U500"/>
    </row>
    <row r="501" spans="2:21">
      <c r="B501"/>
      <c r="E501"/>
      <c r="H501"/>
      <c r="J501"/>
      <c r="K501"/>
      <c r="M501"/>
      <c r="O501"/>
      <c r="P501"/>
      <c r="R501"/>
      <c r="S501"/>
      <c r="U501"/>
    </row>
    <row r="502" spans="2:21">
      <c r="B502"/>
      <c r="E502"/>
      <c r="H502"/>
      <c r="J502"/>
      <c r="K502"/>
      <c r="M502"/>
      <c r="O502"/>
      <c r="P502"/>
      <c r="R502"/>
      <c r="S502"/>
      <c r="U502"/>
    </row>
    <row r="503" spans="2:21">
      <c r="B503"/>
      <c r="E503"/>
      <c r="H503"/>
      <c r="J503"/>
      <c r="K503"/>
      <c r="M503"/>
      <c r="O503"/>
      <c r="P503"/>
      <c r="R503"/>
      <c r="S503"/>
      <c r="U503"/>
    </row>
    <row r="504" spans="2:21">
      <c r="B504"/>
      <c r="E504"/>
      <c r="H504"/>
      <c r="J504"/>
      <c r="K504"/>
      <c r="M504"/>
      <c r="O504"/>
      <c r="P504"/>
      <c r="R504"/>
      <c r="S504"/>
      <c r="U504"/>
    </row>
    <row r="505" spans="2:21">
      <c r="B505"/>
      <c r="E505"/>
      <c r="H505"/>
      <c r="J505"/>
      <c r="K505"/>
      <c r="M505"/>
      <c r="O505"/>
      <c r="P505"/>
      <c r="R505"/>
      <c r="S505"/>
      <c r="U505"/>
    </row>
    <row r="506" spans="2:21">
      <c r="B506"/>
      <c r="E506"/>
      <c r="H506"/>
      <c r="J506"/>
      <c r="K506"/>
      <c r="M506"/>
      <c r="O506"/>
      <c r="P506"/>
      <c r="R506"/>
      <c r="S506"/>
      <c r="U506"/>
    </row>
    <row r="507" spans="2:21">
      <c r="B507"/>
      <c r="E507"/>
      <c r="H507"/>
      <c r="J507"/>
      <c r="K507"/>
      <c r="M507"/>
      <c r="O507"/>
      <c r="P507"/>
      <c r="R507"/>
      <c r="S507"/>
      <c r="U507"/>
    </row>
    <row r="508" spans="2:21">
      <c r="B508"/>
      <c r="E508"/>
      <c r="H508"/>
      <c r="J508"/>
      <c r="K508"/>
      <c r="M508"/>
      <c r="O508"/>
      <c r="P508"/>
      <c r="R508"/>
      <c r="S508"/>
      <c r="U508"/>
    </row>
    <row r="509" spans="2:21">
      <c r="B509"/>
      <c r="E509"/>
      <c r="H509"/>
      <c r="J509"/>
      <c r="K509"/>
      <c r="M509"/>
      <c r="O509"/>
      <c r="P509"/>
      <c r="R509"/>
      <c r="S509"/>
      <c r="U509"/>
    </row>
    <row r="510" spans="2:21">
      <c r="B510"/>
      <c r="E510"/>
      <c r="H510"/>
      <c r="J510"/>
      <c r="K510"/>
      <c r="M510"/>
      <c r="O510"/>
      <c r="P510"/>
      <c r="R510"/>
      <c r="S510"/>
      <c r="U510"/>
    </row>
    <row r="511" spans="2:21">
      <c r="B511"/>
      <c r="E511"/>
      <c r="H511"/>
      <c r="J511"/>
      <c r="K511"/>
      <c r="M511"/>
      <c r="O511"/>
      <c r="P511"/>
      <c r="R511"/>
      <c r="S511"/>
      <c r="U511"/>
    </row>
    <row r="512" spans="2:21">
      <c r="B512"/>
      <c r="E512"/>
      <c r="H512"/>
      <c r="J512"/>
      <c r="K512"/>
      <c r="M512"/>
      <c r="O512"/>
      <c r="P512"/>
      <c r="R512"/>
      <c r="S512"/>
      <c r="U512"/>
    </row>
    <row r="513" spans="2:21">
      <c r="B513"/>
      <c r="E513"/>
      <c r="H513"/>
      <c r="J513"/>
      <c r="K513"/>
      <c r="M513"/>
      <c r="O513"/>
      <c r="P513"/>
      <c r="R513"/>
      <c r="S513"/>
      <c r="U513"/>
    </row>
    <row r="514" spans="2:21">
      <c r="B514"/>
      <c r="E514"/>
      <c r="H514"/>
      <c r="J514"/>
      <c r="K514"/>
      <c r="M514"/>
      <c r="O514"/>
      <c r="P514"/>
      <c r="R514"/>
      <c r="S514"/>
      <c r="U514"/>
    </row>
    <row r="515" spans="2:21">
      <c r="B515"/>
      <c r="E515"/>
      <c r="H515"/>
      <c r="J515"/>
      <c r="K515"/>
      <c r="M515"/>
      <c r="O515"/>
      <c r="P515"/>
      <c r="R515"/>
      <c r="S515"/>
      <c r="U515"/>
    </row>
    <row r="516" spans="2:21">
      <c r="B516"/>
      <c r="E516"/>
      <c r="H516"/>
      <c r="J516"/>
      <c r="K516"/>
      <c r="M516"/>
      <c r="O516"/>
      <c r="P516"/>
      <c r="R516"/>
      <c r="S516"/>
      <c r="U516"/>
    </row>
    <row r="517" spans="2:21">
      <c r="B517"/>
      <c r="E517"/>
      <c r="H517"/>
      <c r="J517"/>
      <c r="K517"/>
      <c r="M517"/>
      <c r="O517"/>
      <c r="P517"/>
      <c r="R517"/>
      <c r="S517"/>
      <c r="U517"/>
    </row>
    <row r="518" spans="2:21">
      <c r="B518"/>
      <c r="E518"/>
      <c r="H518"/>
      <c r="J518"/>
      <c r="K518"/>
      <c r="M518"/>
      <c r="O518"/>
      <c r="P518"/>
      <c r="R518"/>
      <c r="S518"/>
      <c r="U518"/>
    </row>
    <row r="519" spans="2:21">
      <c r="B519"/>
      <c r="E519"/>
      <c r="H519"/>
      <c r="J519"/>
      <c r="K519"/>
      <c r="M519"/>
      <c r="O519"/>
      <c r="P519"/>
      <c r="R519"/>
      <c r="S519"/>
      <c r="U519"/>
    </row>
    <row r="520" spans="2:21">
      <c r="B520"/>
      <c r="E520"/>
      <c r="H520"/>
      <c r="J520"/>
      <c r="K520"/>
      <c r="M520"/>
      <c r="O520"/>
      <c r="P520"/>
      <c r="R520"/>
      <c r="S520"/>
      <c r="U520"/>
    </row>
    <row r="521" spans="2:21">
      <c r="B521"/>
      <c r="E521"/>
      <c r="H521"/>
      <c r="J521"/>
      <c r="K521"/>
      <c r="M521"/>
      <c r="O521"/>
      <c r="P521"/>
      <c r="R521"/>
      <c r="S521"/>
      <c r="U521"/>
    </row>
    <row r="522" spans="2:21">
      <c r="B522"/>
      <c r="E522"/>
      <c r="H522"/>
      <c r="J522"/>
      <c r="K522"/>
      <c r="M522"/>
      <c r="O522"/>
      <c r="P522"/>
      <c r="R522"/>
      <c r="S522"/>
      <c r="U522"/>
    </row>
    <row r="523" spans="2:21">
      <c r="B523"/>
      <c r="E523"/>
      <c r="H523"/>
      <c r="J523"/>
      <c r="K523"/>
      <c r="M523"/>
      <c r="O523"/>
      <c r="P523"/>
      <c r="R523"/>
      <c r="S523"/>
      <c r="U523"/>
    </row>
    <row r="524" spans="2:21">
      <c r="B524"/>
      <c r="E524"/>
      <c r="H524"/>
      <c r="J524"/>
      <c r="K524"/>
      <c r="M524"/>
      <c r="O524"/>
      <c r="P524"/>
      <c r="R524"/>
      <c r="S524"/>
      <c r="U524"/>
    </row>
    <row r="525" spans="2:21">
      <c r="B525"/>
      <c r="E525"/>
      <c r="H525"/>
      <c r="J525"/>
      <c r="K525"/>
      <c r="M525"/>
      <c r="O525"/>
      <c r="P525"/>
      <c r="R525"/>
      <c r="S525"/>
      <c r="U525"/>
    </row>
    <row r="526" spans="2:21">
      <c r="B526"/>
      <c r="E526"/>
      <c r="H526"/>
      <c r="J526"/>
      <c r="K526"/>
      <c r="M526"/>
      <c r="O526"/>
      <c r="P526"/>
      <c r="R526"/>
      <c r="S526"/>
      <c r="U526"/>
    </row>
    <row r="527" spans="2:21">
      <c r="B527"/>
      <c r="E527"/>
      <c r="H527"/>
      <c r="J527"/>
      <c r="K527"/>
      <c r="M527"/>
      <c r="O527"/>
      <c r="P527"/>
      <c r="R527"/>
      <c r="S527"/>
      <c r="U527"/>
    </row>
    <row r="528" spans="2:21">
      <c r="B528"/>
      <c r="E528"/>
      <c r="H528"/>
      <c r="J528"/>
      <c r="K528"/>
      <c r="M528"/>
      <c r="O528"/>
      <c r="P528"/>
      <c r="R528"/>
      <c r="S528"/>
      <c r="U528"/>
    </row>
    <row r="529" spans="2:21">
      <c r="B529"/>
      <c r="E529"/>
      <c r="H529"/>
      <c r="J529"/>
      <c r="K529"/>
      <c r="M529"/>
      <c r="O529"/>
      <c r="P529"/>
      <c r="R529"/>
      <c r="S529"/>
      <c r="U529"/>
    </row>
    <row r="530" spans="2:21">
      <c r="B530"/>
      <c r="E530"/>
      <c r="H530"/>
      <c r="J530"/>
      <c r="K530"/>
      <c r="M530"/>
      <c r="O530"/>
      <c r="P530"/>
      <c r="R530"/>
      <c r="S530"/>
      <c r="U530"/>
    </row>
    <row r="531" spans="2:21">
      <c r="B531"/>
      <c r="E531"/>
      <c r="H531"/>
      <c r="J531"/>
      <c r="K531"/>
      <c r="M531"/>
      <c r="O531"/>
      <c r="P531"/>
      <c r="R531"/>
      <c r="S531"/>
      <c r="U531"/>
    </row>
    <row r="532" spans="2:21">
      <c r="B532"/>
      <c r="E532"/>
      <c r="H532"/>
      <c r="J532"/>
      <c r="K532"/>
      <c r="M532"/>
      <c r="O532"/>
      <c r="P532"/>
      <c r="R532"/>
      <c r="S532"/>
      <c r="U532"/>
    </row>
    <row r="533" spans="2:21">
      <c r="B533"/>
      <c r="E533"/>
      <c r="H533"/>
      <c r="J533"/>
      <c r="K533"/>
      <c r="M533"/>
      <c r="O533"/>
      <c r="P533"/>
      <c r="R533"/>
      <c r="S533"/>
      <c r="U533"/>
    </row>
    <row r="534" spans="2:21">
      <c r="B534"/>
      <c r="E534"/>
      <c r="H534"/>
      <c r="J534"/>
      <c r="K534"/>
      <c r="M534"/>
      <c r="O534"/>
      <c r="P534"/>
      <c r="R534"/>
      <c r="S534"/>
      <c r="U534"/>
    </row>
    <row r="535" spans="2:21">
      <c r="B535"/>
      <c r="E535"/>
      <c r="H535"/>
      <c r="J535"/>
      <c r="K535"/>
      <c r="M535"/>
      <c r="O535"/>
      <c r="P535"/>
      <c r="R535"/>
      <c r="S535"/>
      <c r="U535"/>
    </row>
    <row r="536" spans="2:21">
      <c r="B536"/>
      <c r="E536"/>
      <c r="H536"/>
      <c r="J536"/>
      <c r="K536"/>
      <c r="M536"/>
      <c r="O536"/>
      <c r="P536"/>
      <c r="R536"/>
      <c r="S536"/>
      <c r="U536"/>
    </row>
    <row r="537" spans="2:21">
      <c r="B537"/>
      <c r="E537"/>
      <c r="H537"/>
      <c r="J537"/>
      <c r="K537"/>
      <c r="M537"/>
      <c r="O537"/>
      <c r="P537"/>
      <c r="R537"/>
      <c r="S537"/>
      <c r="U537"/>
    </row>
    <row r="538" spans="2:21">
      <c r="B538"/>
      <c r="E538"/>
      <c r="H538"/>
      <c r="J538"/>
      <c r="K538"/>
      <c r="M538"/>
      <c r="O538"/>
      <c r="P538"/>
      <c r="R538"/>
      <c r="S538"/>
      <c r="U538"/>
    </row>
    <row r="539" spans="2:21">
      <c r="B539"/>
      <c r="E539"/>
      <c r="H539"/>
      <c r="J539"/>
      <c r="K539"/>
      <c r="M539"/>
      <c r="O539"/>
      <c r="P539"/>
      <c r="R539"/>
      <c r="S539"/>
      <c r="U539"/>
    </row>
    <row r="540" spans="2:21">
      <c r="B540"/>
      <c r="E540"/>
      <c r="H540"/>
      <c r="J540"/>
      <c r="K540"/>
      <c r="M540"/>
      <c r="O540"/>
      <c r="P540"/>
      <c r="R540"/>
      <c r="S540"/>
      <c r="U540"/>
    </row>
    <row r="541" spans="2:21">
      <c r="B541"/>
      <c r="E541"/>
      <c r="H541"/>
      <c r="J541"/>
      <c r="K541"/>
      <c r="M541"/>
      <c r="O541"/>
      <c r="P541"/>
      <c r="R541"/>
      <c r="S541"/>
      <c r="U541"/>
    </row>
    <row r="542" spans="2:21">
      <c r="B542"/>
      <c r="E542"/>
      <c r="H542"/>
      <c r="J542"/>
      <c r="K542"/>
      <c r="M542"/>
      <c r="O542"/>
      <c r="P542"/>
      <c r="R542"/>
      <c r="S542"/>
      <c r="U542"/>
    </row>
    <row r="543" spans="2:21">
      <c r="B543"/>
      <c r="E543"/>
      <c r="H543"/>
      <c r="J543"/>
      <c r="K543"/>
      <c r="M543"/>
      <c r="O543"/>
      <c r="P543"/>
      <c r="R543"/>
      <c r="S543"/>
      <c r="U543"/>
    </row>
    <row r="544" spans="2:21">
      <c r="B544"/>
      <c r="E544"/>
      <c r="H544"/>
      <c r="J544"/>
      <c r="K544"/>
      <c r="M544"/>
      <c r="O544"/>
      <c r="P544"/>
      <c r="R544"/>
      <c r="S544"/>
      <c r="U544"/>
    </row>
    <row r="545" spans="2:21">
      <c r="B545"/>
      <c r="E545"/>
      <c r="H545"/>
      <c r="J545"/>
      <c r="K545"/>
      <c r="M545"/>
      <c r="O545"/>
      <c r="P545"/>
      <c r="R545"/>
      <c r="S545"/>
      <c r="U545"/>
    </row>
    <row r="546" spans="2:21">
      <c r="B546"/>
      <c r="E546"/>
      <c r="H546"/>
      <c r="J546"/>
      <c r="K546"/>
      <c r="M546"/>
      <c r="O546"/>
      <c r="P546"/>
      <c r="R546"/>
      <c r="S546"/>
      <c r="U546"/>
    </row>
    <row r="547" spans="2:21">
      <c r="B547"/>
      <c r="E547"/>
      <c r="H547"/>
      <c r="J547"/>
      <c r="K547"/>
      <c r="M547"/>
      <c r="O547"/>
      <c r="P547"/>
      <c r="R547"/>
      <c r="S547"/>
      <c r="U547"/>
    </row>
    <row r="548" spans="2:21">
      <c r="B548"/>
      <c r="E548"/>
      <c r="H548"/>
      <c r="J548"/>
      <c r="K548"/>
      <c r="M548"/>
      <c r="O548"/>
      <c r="P548"/>
      <c r="R548"/>
      <c r="S548"/>
      <c r="U548"/>
    </row>
    <row r="549" spans="2:21">
      <c r="B549"/>
      <c r="E549"/>
      <c r="H549"/>
      <c r="J549"/>
      <c r="K549"/>
      <c r="M549"/>
      <c r="O549"/>
      <c r="P549"/>
      <c r="R549"/>
      <c r="S549"/>
      <c r="U549"/>
    </row>
    <row r="550" spans="2:21">
      <c r="B550"/>
      <c r="E550"/>
      <c r="H550"/>
      <c r="J550"/>
      <c r="K550"/>
      <c r="M550"/>
      <c r="O550"/>
      <c r="P550"/>
      <c r="R550"/>
      <c r="S550"/>
      <c r="U550"/>
    </row>
    <row r="551" spans="2:21">
      <c r="B551"/>
      <c r="E551"/>
      <c r="H551"/>
      <c r="J551"/>
      <c r="K551"/>
      <c r="M551"/>
      <c r="O551"/>
      <c r="P551"/>
      <c r="R551"/>
      <c r="S551"/>
      <c r="U551"/>
    </row>
    <row r="552" spans="2:21">
      <c r="B552"/>
      <c r="E552"/>
      <c r="H552"/>
      <c r="J552"/>
      <c r="K552"/>
      <c r="M552"/>
      <c r="O552"/>
      <c r="P552"/>
      <c r="R552"/>
      <c r="S552"/>
      <c r="U552"/>
    </row>
    <row r="553" spans="2:21">
      <c r="B553"/>
      <c r="E553"/>
      <c r="H553"/>
      <c r="J553"/>
      <c r="K553"/>
      <c r="M553"/>
      <c r="O553"/>
      <c r="P553"/>
      <c r="R553"/>
      <c r="S553"/>
      <c r="U553"/>
    </row>
    <row r="554" spans="2:21">
      <c r="B554"/>
      <c r="E554"/>
      <c r="H554"/>
      <c r="J554"/>
      <c r="K554"/>
      <c r="M554"/>
      <c r="O554"/>
      <c r="P554"/>
      <c r="R554"/>
      <c r="S554"/>
      <c r="U554"/>
    </row>
    <row r="555" spans="2:21">
      <c r="B555"/>
      <c r="E555"/>
      <c r="H555"/>
      <c r="J555"/>
      <c r="K555"/>
      <c r="M555"/>
      <c r="O555"/>
      <c r="P555"/>
      <c r="R555"/>
      <c r="S555"/>
      <c r="U555"/>
    </row>
    <row r="556" spans="2:21">
      <c r="B556"/>
      <c r="E556"/>
      <c r="H556"/>
      <c r="J556"/>
      <c r="K556"/>
      <c r="M556"/>
      <c r="O556"/>
      <c r="P556"/>
      <c r="R556"/>
      <c r="S556"/>
      <c r="U556"/>
    </row>
    <row r="557" spans="2:21">
      <c r="B557"/>
      <c r="E557"/>
      <c r="H557"/>
      <c r="J557"/>
      <c r="K557"/>
      <c r="M557"/>
      <c r="O557"/>
      <c r="P557"/>
      <c r="R557"/>
      <c r="S557"/>
      <c r="U557"/>
    </row>
    <row r="558" spans="2:21">
      <c r="B558"/>
      <c r="E558"/>
      <c r="H558"/>
      <c r="J558"/>
      <c r="K558"/>
      <c r="M558"/>
      <c r="O558"/>
      <c r="P558"/>
      <c r="R558"/>
      <c r="S558"/>
      <c r="U558"/>
    </row>
    <row r="559" spans="2:21">
      <c r="B559"/>
      <c r="E559"/>
      <c r="H559"/>
      <c r="J559"/>
      <c r="K559"/>
      <c r="M559"/>
      <c r="O559"/>
      <c r="P559"/>
      <c r="R559"/>
      <c r="S559"/>
      <c r="U559"/>
    </row>
    <row r="560" spans="2:21">
      <c r="B560"/>
      <c r="E560"/>
      <c r="H560"/>
      <c r="J560"/>
      <c r="K560"/>
      <c r="M560"/>
      <c r="O560"/>
      <c r="P560"/>
      <c r="R560"/>
      <c r="S560"/>
      <c r="U560"/>
    </row>
    <row r="561" spans="2:21">
      <c r="B561"/>
      <c r="E561"/>
      <c r="H561"/>
      <c r="J561"/>
      <c r="K561"/>
      <c r="M561"/>
      <c r="O561"/>
      <c r="P561"/>
      <c r="R561"/>
      <c r="S561"/>
      <c r="U561"/>
    </row>
    <row r="562" spans="2:21">
      <c r="B562"/>
      <c r="E562"/>
      <c r="H562"/>
      <c r="J562"/>
      <c r="K562"/>
      <c r="M562"/>
      <c r="O562"/>
      <c r="P562"/>
      <c r="R562"/>
      <c r="S562"/>
      <c r="U562"/>
    </row>
    <row r="563" spans="2:21">
      <c r="B563"/>
      <c r="E563"/>
      <c r="H563"/>
      <c r="J563"/>
      <c r="K563"/>
      <c r="M563"/>
      <c r="O563"/>
      <c r="P563"/>
      <c r="R563"/>
      <c r="S563"/>
      <c r="U563"/>
    </row>
    <row r="564" spans="2:21">
      <c r="B564"/>
      <c r="E564"/>
      <c r="H564"/>
      <c r="J564"/>
      <c r="K564"/>
      <c r="M564"/>
      <c r="O564"/>
      <c r="P564"/>
      <c r="R564"/>
      <c r="S564"/>
      <c r="U564"/>
    </row>
    <row r="565" spans="2:21">
      <c r="B565"/>
      <c r="E565"/>
      <c r="H565"/>
      <c r="J565"/>
      <c r="K565"/>
      <c r="M565"/>
      <c r="O565"/>
      <c r="P565"/>
      <c r="R565"/>
      <c r="S565"/>
      <c r="U565"/>
    </row>
    <row r="566" spans="2:21">
      <c r="B566"/>
      <c r="E566"/>
      <c r="H566"/>
      <c r="J566"/>
      <c r="K566"/>
      <c r="M566"/>
      <c r="O566"/>
      <c r="P566"/>
      <c r="R566"/>
      <c r="S566"/>
      <c r="U566"/>
    </row>
    <row r="567" spans="2:21">
      <c r="B567"/>
      <c r="E567"/>
      <c r="H567"/>
      <c r="J567"/>
      <c r="K567"/>
      <c r="M567"/>
      <c r="O567"/>
      <c r="P567"/>
      <c r="R567"/>
      <c r="S567"/>
      <c r="U567"/>
    </row>
    <row r="568" spans="2:21">
      <c r="B568"/>
      <c r="E568"/>
      <c r="H568"/>
      <c r="J568"/>
      <c r="K568"/>
      <c r="M568"/>
      <c r="O568"/>
      <c r="P568"/>
      <c r="R568"/>
      <c r="S568"/>
      <c r="U568"/>
    </row>
    <row r="569" spans="2:21">
      <c r="B569"/>
      <c r="E569"/>
      <c r="H569"/>
      <c r="J569"/>
      <c r="K569"/>
      <c r="M569"/>
      <c r="O569"/>
      <c r="P569"/>
      <c r="R569"/>
      <c r="S569"/>
      <c r="U569"/>
    </row>
    <row r="570" spans="2:21">
      <c r="B570"/>
      <c r="E570"/>
      <c r="H570"/>
      <c r="J570"/>
      <c r="K570"/>
      <c r="M570"/>
      <c r="O570"/>
      <c r="P570"/>
      <c r="R570"/>
      <c r="S570"/>
      <c r="U570"/>
    </row>
    <row r="571" spans="2:21">
      <c r="B571"/>
      <c r="E571"/>
      <c r="H571"/>
      <c r="J571"/>
      <c r="K571"/>
      <c r="M571"/>
      <c r="O571"/>
      <c r="P571"/>
      <c r="R571"/>
      <c r="S571"/>
      <c r="U571"/>
    </row>
    <row r="572" spans="2:21">
      <c r="B572"/>
      <c r="E572"/>
      <c r="H572"/>
      <c r="J572"/>
      <c r="K572"/>
      <c r="M572"/>
      <c r="O572"/>
      <c r="P572"/>
      <c r="R572"/>
      <c r="S572"/>
      <c r="U572"/>
    </row>
    <row r="573" spans="2:21">
      <c r="B573"/>
      <c r="E573"/>
      <c r="H573"/>
      <c r="J573"/>
      <c r="K573"/>
      <c r="M573"/>
      <c r="O573"/>
      <c r="P573"/>
      <c r="R573"/>
      <c r="S573"/>
      <c r="U573"/>
    </row>
    <row r="574" spans="2:21">
      <c r="B574"/>
      <c r="E574"/>
      <c r="H574"/>
      <c r="J574"/>
      <c r="K574"/>
      <c r="M574"/>
      <c r="O574"/>
      <c r="P574"/>
      <c r="R574"/>
      <c r="S574"/>
      <c r="U574"/>
    </row>
    <row r="575" spans="2:21">
      <c r="B575"/>
      <c r="E575"/>
      <c r="H575"/>
      <c r="J575"/>
      <c r="K575"/>
      <c r="M575"/>
      <c r="O575"/>
      <c r="P575"/>
      <c r="R575"/>
      <c r="S575"/>
      <c r="U575"/>
    </row>
    <row r="576" spans="2:21">
      <c r="B576"/>
      <c r="E576"/>
      <c r="H576"/>
      <c r="J576"/>
      <c r="K576"/>
      <c r="M576"/>
      <c r="O576"/>
      <c r="P576"/>
      <c r="R576"/>
      <c r="S576"/>
      <c r="U576"/>
    </row>
    <row r="577" spans="2:21">
      <c r="B577"/>
      <c r="E577"/>
      <c r="H577"/>
      <c r="J577"/>
      <c r="K577"/>
      <c r="M577"/>
      <c r="O577"/>
      <c r="P577"/>
      <c r="R577"/>
      <c r="S577"/>
      <c r="U577"/>
    </row>
    <row r="578" spans="2:21">
      <c r="B578"/>
      <c r="E578"/>
      <c r="H578"/>
      <c r="J578"/>
      <c r="K578"/>
      <c r="M578"/>
      <c r="O578"/>
      <c r="P578"/>
      <c r="R578"/>
      <c r="S578"/>
      <c r="U578"/>
    </row>
    <row r="579" spans="2:21">
      <c r="B579"/>
      <c r="E579"/>
      <c r="H579"/>
      <c r="J579"/>
      <c r="K579"/>
      <c r="M579"/>
      <c r="O579"/>
      <c r="P579"/>
      <c r="R579"/>
      <c r="S579"/>
      <c r="U579"/>
    </row>
    <row r="580" spans="2:21">
      <c r="B580"/>
      <c r="E580"/>
      <c r="H580"/>
      <c r="J580"/>
      <c r="K580"/>
      <c r="M580"/>
      <c r="O580"/>
      <c r="P580"/>
      <c r="R580"/>
      <c r="S580"/>
      <c r="U580"/>
    </row>
    <row r="581" spans="2:21">
      <c r="B581"/>
      <c r="E581"/>
      <c r="H581"/>
      <c r="J581"/>
      <c r="K581"/>
      <c r="M581"/>
      <c r="O581"/>
      <c r="P581"/>
      <c r="R581"/>
      <c r="S581"/>
      <c r="U581"/>
    </row>
    <row r="582" spans="2:21">
      <c r="B582"/>
      <c r="E582"/>
      <c r="H582"/>
      <c r="J582"/>
      <c r="K582"/>
      <c r="M582"/>
      <c r="O582"/>
      <c r="P582"/>
      <c r="R582"/>
      <c r="S582"/>
      <c r="U582"/>
    </row>
    <row r="583" spans="2:21">
      <c r="B583"/>
      <c r="E583"/>
      <c r="H583"/>
      <c r="J583"/>
      <c r="K583"/>
      <c r="M583"/>
      <c r="O583"/>
      <c r="P583"/>
      <c r="R583"/>
      <c r="S583"/>
      <c r="U583"/>
    </row>
    <row r="584" spans="2:21">
      <c r="B584"/>
      <c r="E584"/>
      <c r="H584"/>
      <c r="J584"/>
      <c r="K584"/>
      <c r="M584"/>
      <c r="O584"/>
      <c r="P584"/>
      <c r="R584"/>
      <c r="S584"/>
      <c r="U584"/>
    </row>
    <row r="585" spans="2:21">
      <c r="B585"/>
      <c r="E585"/>
      <c r="H585"/>
      <c r="J585"/>
      <c r="K585"/>
      <c r="M585"/>
      <c r="O585"/>
      <c r="P585"/>
      <c r="R585"/>
      <c r="S585"/>
      <c r="U585"/>
    </row>
    <row r="586" spans="2:21">
      <c r="B586"/>
      <c r="E586"/>
      <c r="H586"/>
      <c r="J586"/>
      <c r="K586"/>
      <c r="M586"/>
      <c r="O586"/>
      <c r="P586"/>
      <c r="R586"/>
      <c r="S586"/>
      <c r="U586"/>
    </row>
    <row r="587" spans="2:21">
      <c r="B587"/>
      <c r="E587"/>
      <c r="H587"/>
      <c r="J587"/>
      <c r="K587"/>
      <c r="M587"/>
      <c r="O587"/>
      <c r="P587"/>
      <c r="R587"/>
      <c r="S587"/>
      <c r="U587"/>
    </row>
    <row r="588" spans="2:21">
      <c r="B588"/>
      <c r="E588"/>
      <c r="H588"/>
      <c r="J588"/>
      <c r="K588"/>
      <c r="M588"/>
      <c r="O588"/>
      <c r="P588"/>
      <c r="R588"/>
      <c r="S588"/>
      <c r="U588"/>
    </row>
    <row r="589" spans="2:21">
      <c r="B589"/>
      <c r="E589"/>
      <c r="H589"/>
      <c r="J589"/>
      <c r="K589"/>
      <c r="M589"/>
      <c r="O589"/>
      <c r="P589"/>
      <c r="R589"/>
      <c r="S589"/>
      <c r="U589"/>
    </row>
    <row r="590" spans="2:21">
      <c r="B590"/>
      <c r="E590"/>
      <c r="H590"/>
      <c r="J590"/>
      <c r="K590"/>
      <c r="M590"/>
      <c r="O590"/>
      <c r="P590"/>
      <c r="R590"/>
      <c r="S590"/>
      <c r="U590"/>
    </row>
    <row r="591" spans="2:21">
      <c r="B591"/>
      <c r="E591"/>
      <c r="H591"/>
      <c r="J591"/>
      <c r="K591"/>
      <c r="M591"/>
      <c r="O591"/>
      <c r="P591"/>
      <c r="R591"/>
      <c r="S591"/>
      <c r="U591"/>
    </row>
    <row r="592" spans="2:21">
      <c r="B592"/>
      <c r="E592"/>
      <c r="H592"/>
      <c r="J592"/>
      <c r="K592"/>
      <c r="M592"/>
      <c r="O592"/>
      <c r="P592"/>
      <c r="R592"/>
      <c r="S592"/>
      <c r="U592"/>
    </row>
    <row r="593" spans="2:21">
      <c r="B593"/>
      <c r="E593"/>
      <c r="H593"/>
      <c r="J593"/>
      <c r="K593"/>
      <c r="M593"/>
      <c r="O593"/>
      <c r="P593"/>
      <c r="R593"/>
      <c r="S593"/>
      <c r="U593"/>
    </row>
    <row r="594" spans="2:21">
      <c r="B594"/>
      <c r="E594"/>
      <c r="H594"/>
      <c r="J594"/>
      <c r="K594"/>
      <c r="M594"/>
      <c r="O594"/>
      <c r="P594"/>
      <c r="R594"/>
      <c r="S594"/>
      <c r="U594"/>
    </row>
    <row r="595" spans="2:21">
      <c r="B595"/>
      <c r="E595"/>
      <c r="H595"/>
      <c r="J595"/>
      <c r="K595"/>
      <c r="M595"/>
      <c r="O595"/>
      <c r="P595"/>
      <c r="R595"/>
      <c r="S595"/>
      <c r="U595"/>
    </row>
    <row r="596" spans="2:21">
      <c r="B596"/>
      <c r="E596"/>
      <c r="H596"/>
      <c r="J596"/>
      <c r="K596"/>
      <c r="M596"/>
      <c r="O596"/>
      <c r="P596"/>
      <c r="R596"/>
      <c r="S596"/>
      <c r="U596"/>
    </row>
    <row r="597" spans="2:21">
      <c r="B597"/>
      <c r="E597"/>
      <c r="H597"/>
      <c r="J597"/>
      <c r="K597"/>
      <c r="M597"/>
      <c r="O597"/>
      <c r="P597"/>
      <c r="R597"/>
      <c r="S597"/>
      <c r="U597"/>
    </row>
    <row r="598" spans="2:21">
      <c r="B598"/>
      <c r="E598"/>
      <c r="H598"/>
      <c r="J598"/>
      <c r="K598"/>
      <c r="M598"/>
      <c r="O598"/>
      <c r="P598"/>
      <c r="R598"/>
      <c r="S598"/>
      <c r="U598"/>
    </row>
    <row r="599" spans="2:21">
      <c r="B599"/>
      <c r="E599"/>
      <c r="H599"/>
      <c r="J599"/>
      <c r="K599"/>
      <c r="M599"/>
      <c r="O599"/>
      <c r="P599"/>
      <c r="R599"/>
      <c r="S599"/>
      <c r="U599"/>
    </row>
    <row r="600" spans="2:21">
      <c r="B600"/>
      <c r="E600"/>
      <c r="H600"/>
      <c r="J600"/>
      <c r="K600"/>
      <c r="M600"/>
      <c r="O600"/>
      <c r="P600"/>
      <c r="R600"/>
      <c r="S600"/>
      <c r="U600"/>
    </row>
    <row r="601" spans="2:21">
      <c r="B601"/>
      <c r="E601"/>
      <c r="H601"/>
      <c r="J601"/>
      <c r="K601"/>
      <c r="M601"/>
      <c r="O601"/>
      <c r="P601"/>
      <c r="R601"/>
      <c r="S601"/>
      <c r="U601"/>
    </row>
    <row r="602" spans="2:21">
      <c r="B602"/>
      <c r="E602"/>
      <c r="H602"/>
      <c r="J602"/>
      <c r="K602"/>
      <c r="M602"/>
      <c r="O602"/>
      <c r="P602"/>
      <c r="R602"/>
      <c r="S602"/>
      <c r="U602"/>
    </row>
    <row r="603" spans="2:21">
      <c r="B603"/>
      <c r="E603"/>
      <c r="H603"/>
      <c r="J603"/>
      <c r="K603"/>
      <c r="M603"/>
      <c r="O603"/>
      <c r="P603"/>
      <c r="R603"/>
      <c r="S603"/>
      <c r="U603"/>
    </row>
    <row r="604" spans="2:21">
      <c r="B604"/>
      <c r="E604"/>
      <c r="H604"/>
      <c r="J604"/>
      <c r="K604"/>
      <c r="M604"/>
      <c r="O604"/>
      <c r="P604"/>
      <c r="R604"/>
      <c r="S604"/>
      <c r="U604"/>
    </row>
    <row r="605" spans="2:21">
      <c r="B605"/>
      <c r="E605"/>
      <c r="H605"/>
      <c r="J605"/>
      <c r="K605"/>
      <c r="M605"/>
      <c r="O605"/>
      <c r="P605"/>
      <c r="R605"/>
      <c r="S605"/>
      <c r="U605"/>
    </row>
    <row r="606" spans="2:21">
      <c r="B606"/>
      <c r="E606"/>
      <c r="H606"/>
      <c r="J606"/>
      <c r="K606"/>
      <c r="M606"/>
      <c r="O606"/>
      <c r="P606"/>
      <c r="R606"/>
      <c r="S606"/>
      <c r="U606"/>
    </row>
    <row r="607" spans="2:21">
      <c r="B607"/>
      <c r="E607"/>
      <c r="H607"/>
      <c r="J607"/>
      <c r="K607"/>
      <c r="M607"/>
      <c r="O607"/>
      <c r="P607"/>
      <c r="R607"/>
      <c r="S607"/>
      <c r="U607"/>
    </row>
    <row r="608" spans="2:21">
      <c r="B608"/>
      <c r="E608"/>
      <c r="H608"/>
      <c r="J608"/>
      <c r="K608"/>
      <c r="M608"/>
      <c r="O608"/>
      <c r="P608"/>
      <c r="R608"/>
      <c r="S608"/>
      <c r="U608"/>
    </row>
    <row r="609" spans="2:21">
      <c r="B609"/>
      <c r="E609"/>
      <c r="H609"/>
      <c r="J609"/>
      <c r="K609"/>
      <c r="M609"/>
      <c r="O609"/>
      <c r="P609"/>
      <c r="R609"/>
      <c r="S609"/>
      <c r="U609"/>
    </row>
    <row r="610" spans="2:21">
      <c r="B610"/>
      <c r="E610"/>
      <c r="H610"/>
      <c r="J610"/>
      <c r="K610"/>
      <c r="M610"/>
      <c r="O610"/>
      <c r="P610"/>
      <c r="R610"/>
      <c r="S610"/>
      <c r="U610"/>
    </row>
    <row r="611" spans="2:21">
      <c r="B611"/>
      <c r="E611"/>
      <c r="H611"/>
      <c r="J611"/>
      <c r="K611"/>
      <c r="M611"/>
      <c r="O611"/>
      <c r="P611"/>
      <c r="R611"/>
      <c r="S611"/>
      <c r="U611"/>
    </row>
    <row r="612" spans="2:21">
      <c r="B612"/>
      <c r="E612"/>
      <c r="H612"/>
      <c r="J612"/>
      <c r="K612"/>
      <c r="M612"/>
      <c r="O612"/>
      <c r="P612"/>
      <c r="R612"/>
      <c r="S612"/>
      <c r="U612"/>
    </row>
    <row r="613" spans="2:21">
      <c r="B613"/>
      <c r="E613"/>
      <c r="H613"/>
      <c r="J613"/>
      <c r="K613"/>
      <c r="M613"/>
      <c r="O613"/>
      <c r="P613"/>
      <c r="R613"/>
      <c r="S613"/>
      <c r="U613"/>
    </row>
    <row r="614" spans="2:21">
      <c r="B614"/>
      <c r="E614"/>
      <c r="H614"/>
      <c r="J614"/>
      <c r="K614"/>
      <c r="M614"/>
      <c r="O614"/>
      <c r="P614"/>
      <c r="R614"/>
      <c r="S614"/>
      <c r="U614"/>
    </row>
    <row r="615" spans="2:21">
      <c r="B615"/>
      <c r="E615"/>
      <c r="H615"/>
      <c r="J615"/>
      <c r="K615"/>
      <c r="M615"/>
      <c r="O615"/>
      <c r="P615"/>
      <c r="R615"/>
      <c r="S615"/>
      <c r="U615"/>
    </row>
    <row r="616" spans="2:21">
      <c r="B616"/>
      <c r="E616"/>
      <c r="H616"/>
      <c r="J616"/>
      <c r="K616"/>
      <c r="M616"/>
      <c r="O616"/>
      <c r="P616"/>
      <c r="R616"/>
      <c r="S616"/>
      <c r="U616"/>
    </row>
    <row r="617" spans="2:21">
      <c r="B617"/>
      <c r="E617"/>
      <c r="H617"/>
      <c r="J617"/>
      <c r="K617"/>
      <c r="M617"/>
      <c r="O617"/>
      <c r="P617"/>
      <c r="R617"/>
      <c r="S617"/>
      <c r="U617"/>
    </row>
    <row r="618" spans="2:21">
      <c r="B618"/>
      <c r="E618"/>
      <c r="H618"/>
      <c r="J618"/>
      <c r="K618"/>
      <c r="M618"/>
      <c r="O618"/>
      <c r="P618"/>
      <c r="R618"/>
      <c r="S618"/>
      <c r="U618"/>
    </row>
    <row r="619" spans="2:21">
      <c r="B619"/>
      <c r="E619"/>
      <c r="H619"/>
      <c r="J619"/>
      <c r="K619"/>
      <c r="M619"/>
      <c r="O619"/>
      <c r="P619"/>
      <c r="R619"/>
      <c r="S619"/>
      <c r="U619"/>
    </row>
    <row r="620" spans="2:21">
      <c r="B620"/>
      <c r="E620"/>
      <c r="H620"/>
      <c r="J620"/>
      <c r="K620"/>
      <c r="M620"/>
      <c r="O620"/>
      <c r="P620"/>
      <c r="R620"/>
      <c r="S620"/>
      <c r="U620"/>
    </row>
    <row r="621" spans="2:21">
      <c r="B621"/>
      <c r="E621"/>
      <c r="H621"/>
      <c r="J621"/>
      <c r="K621"/>
      <c r="M621"/>
      <c r="O621"/>
      <c r="P621"/>
      <c r="R621"/>
      <c r="S621"/>
      <c r="U621"/>
    </row>
    <row r="622" spans="2:21">
      <c r="B622"/>
      <c r="E622"/>
      <c r="H622"/>
      <c r="J622"/>
      <c r="K622"/>
      <c r="M622"/>
      <c r="O622"/>
      <c r="P622"/>
      <c r="R622"/>
      <c r="S622"/>
      <c r="U622"/>
    </row>
    <row r="623" spans="2:21">
      <c r="B623"/>
      <c r="E623"/>
      <c r="H623"/>
      <c r="J623"/>
      <c r="K623"/>
      <c r="M623"/>
      <c r="O623"/>
      <c r="P623"/>
      <c r="R623"/>
      <c r="S623"/>
      <c r="U623"/>
    </row>
    <row r="624" spans="2:21">
      <c r="B624"/>
      <c r="E624"/>
      <c r="H624"/>
      <c r="J624"/>
      <c r="K624"/>
      <c r="M624"/>
      <c r="O624"/>
      <c r="P624"/>
      <c r="R624"/>
      <c r="S624"/>
      <c r="U624"/>
    </row>
    <row r="625" spans="2:21">
      <c r="B625"/>
      <c r="E625"/>
      <c r="H625"/>
      <c r="J625"/>
      <c r="K625"/>
      <c r="M625"/>
      <c r="O625"/>
      <c r="P625"/>
      <c r="R625"/>
      <c r="S625"/>
      <c r="U625"/>
    </row>
    <row r="626" spans="2:21">
      <c r="B626"/>
      <c r="E626"/>
      <c r="H626"/>
      <c r="J626"/>
      <c r="K626"/>
      <c r="M626"/>
      <c r="O626"/>
      <c r="P626"/>
      <c r="R626"/>
      <c r="S626"/>
      <c r="U626"/>
    </row>
    <row r="627" spans="2:21">
      <c r="B627"/>
      <c r="E627"/>
      <c r="H627"/>
      <c r="J627"/>
      <c r="K627"/>
      <c r="M627"/>
      <c r="O627"/>
      <c r="P627"/>
      <c r="R627"/>
      <c r="S627"/>
      <c r="U627"/>
    </row>
    <row r="628" spans="2:21">
      <c r="B628"/>
      <c r="E628"/>
      <c r="H628"/>
      <c r="J628"/>
      <c r="K628"/>
      <c r="M628"/>
      <c r="O628"/>
      <c r="P628"/>
      <c r="R628"/>
      <c r="S628"/>
      <c r="U628"/>
    </row>
    <row r="629" spans="2:21">
      <c r="B629"/>
      <c r="E629"/>
      <c r="H629"/>
      <c r="J629"/>
      <c r="K629"/>
      <c r="M629"/>
      <c r="O629"/>
      <c r="P629"/>
      <c r="R629"/>
      <c r="S629"/>
      <c r="U629"/>
    </row>
    <row r="630" spans="2:21">
      <c r="B630"/>
      <c r="E630"/>
      <c r="H630"/>
      <c r="J630"/>
      <c r="K630"/>
      <c r="M630"/>
      <c r="O630"/>
      <c r="P630"/>
      <c r="R630"/>
      <c r="S630"/>
      <c r="U630"/>
    </row>
    <row r="631" spans="2:21">
      <c r="B631"/>
      <c r="E631"/>
      <c r="H631"/>
      <c r="J631"/>
      <c r="K631"/>
      <c r="M631"/>
      <c r="O631"/>
      <c r="P631"/>
      <c r="R631"/>
      <c r="S631"/>
      <c r="U631"/>
    </row>
    <row r="632" spans="2:21">
      <c r="B632"/>
      <c r="E632"/>
      <c r="H632"/>
      <c r="J632"/>
      <c r="K632"/>
      <c r="M632"/>
      <c r="O632"/>
      <c r="P632"/>
      <c r="R632"/>
      <c r="S632"/>
      <c r="U632"/>
    </row>
    <row r="633" spans="2:21">
      <c r="B633"/>
      <c r="E633"/>
      <c r="H633"/>
      <c r="J633"/>
      <c r="K633"/>
      <c r="M633"/>
      <c r="O633"/>
      <c r="P633"/>
      <c r="R633"/>
      <c r="S633"/>
      <c r="U633"/>
    </row>
    <row r="634" spans="2:21">
      <c r="B634"/>
      <c r="E634"/>
      <c r="H634"/>
      <c r="J634"/>
      <c r="K634"/>
      <c r="M634"/>
      <c r="O634"/>
      <c r="P634"/>
      <c r="R634"/>
      <c r="S634"/>
      <c r="U634"/>
    </row>
    <row r="635" spans="2:21">
      <c r="B635"/>
      <c r="E635"/>
      <c r="H635"/>
      <c r="J635"/>
      <c r="K635"/>
      <c r="M635"/>
      <c r="O635"/>
      <c r="P635"/>
      <c r="R635"/>
      <c r="S635"/>
      <c r="U635"/>
    </row>
    <row r="636" spans="2:21">
      <c r="B636"/>
      <c r="E636"/>
      <c r="H636"/>
      <c r="J636"/>
      <c r="K636"/>
      <c r="M636"/>
      <c r="O636"/>
      <c r="P636"/>
      <c r="R636"/>
      <c r="S636"/>
      <c r="U636"/>
    </row>
    <row r="637" spans="2:21">
      <c r="B637"/>
      <c r="E637"/>
      <c r="H637"/>
      <c r="J637"/>
      <c r="K637"/>
      <c r="M637"/>
      <c r="O637"/>
      <c r="P637"/>
      <c r="R637"/>
      <c r="S637"/>
      <c r="U637"/>
    </row>
    <row r="638" spans="2:21">
      <c r="B638"/>
      <c r="E638"/>
      <c r="H638"/>
      <c r="J638"/>
      <c r="K638"/>
      <c r="M638"/>
      <c r="O638"/>
      <c r="P638"/>
      <c r="R638"/>
      <c r="S638"/>
      <c r="U638"/>
    </row>
    <row r="639" spans="2:21">
      <c r="B639"/>
      <c r="E639"/>
      <c r="H639"/>
      <c r="J639"/>
      <c r="K639"/>
      <c r="M639"/>
      <c r="O639"/>
      <c r="P639"/>
      <c r="R639"/>
      <c r="S639"/>
      <c r="U639"/>
    </row>
    <row r="640" spans="2:21">
      <c r="B640"/>
      <c r="E640"/>
      <c r="H640"/>
      <c r="J640"/>
      <c r="K640"/>
      <c r="M640"/>
      <c r="O640"/>
      <c r="P640"/>
      <c r="R640"/>
      <c r="S640"/>
      <c r="U640"/>
    </row>
    <row r="641" spans="2:21">
      <c r="B641"/>
      <c r="E641"/>
      <c r="H641"/>
      <c r="J641"/>
      <c r="K641"/>
      <c r="M641"/>
      <c r="O641"/>
      <c r="P641"/>
      <c r="R641"/>
      <c r="S641"/>
      <c r="U641"/>
    </row>
    <row r="642" spans="2:21">
      <c r="B642"/>
      <c r="E642"/>
      <c r="H642"/>
      <c r="J642"/>
      <c r="K642"/>
      <c r="M642"/>
      <c r="O642"/>
      <c r="P642"/>
      <c r="R642"/>
      <c r="S642"/>
      <c r="U642"/>
    </row>
    <row r="643" spans="2:21">
      <c r="B643"/>
      <c r="E643"/>
      <c r="H643"/>
      <c r="J643"/>
      <c r="K643"/>
      <c r="M643"/>
      <c r="O643"/>
      <c r="P643"/>
      <c r="R643"/>
      <c r="S643"/>
      <c r="U643"/>
    </row>
    <row r="644" spans="2:21">
      <c r="B644"/>
      <c r="E644"/>
      <c r="H644"/>
      <c r="J644"/>
      <c r="K644"/>
      <c r="M644"/>
      <c r="O644"/>
      <c r="P644"/>
      <c r="R644"/>
      <c r="S644"/>
      <c r="U644"/>
    </row>
    <row r="645" spans="2:21">
      <c r="B645"/>
      <c r="E645"/>
      <c r="H645"/>
      <c r="J645"/>
      <c r="K645"/>
      <c r="M645"/>
      <c r="O645"/>
      <c r="P645"/>
      <c r="R645"/>
      <c r="S645"/>
      <c r="U645"/>
    </row>
    <row r="646" spans="2:21">
      <c r="B646"/>
      <c r="E646"/>
      <c r="H646"/>
      <c r="J646"/>
      <c r="K646"/>
      <c r="M646"/>
      <c r="O646"/>
      <c r="P646"/>
      <c r="R646"/>
      <c r="S646"/>
      <c r="U646"/>
    </row>
    <row r="647" spans="2:21">
      <c r="B647"/>
      <c r="E647"/>
      <c r="H647"/>
      <c r="J647"/>
      <c r="K647"/>
      <c r="M647"/>
      <c r="O647"/>
      <c r="P647"/>
      <c r="R647"/>
      <c r="S647"/>
      <c r="U647"/>
    </row>
    <row r="648" spans="2:21">
      <c r="B648"/>
      <c r="E648"/>
      <c r="H648"/>
      <c r="J648"/>
      <c r="K648"/>
      <c r="M648"/>
      <c r="O648"/>
      <c r="P648"/>
      <c r="R648"/>
      <c r="S648"/>
      <c r="U648"/>
    </row>
    <row r="649" spans="2:21">
      <c r="B649"/>
      <c r="E649"/>
      <c r="H649"/>
      <c r="J649"/>
      <c r="K649"/>
      <c r="M649"/>
      <c r="O649"/>
      <c r="P649"/>
      <c r="R649"/>
      <c r="S649"/>
      <c r="U649"/>
    </row>
    <row r="650" spans="2:21">
      <c r="B650"/>
      <c r="E650"/>
      <c r="H650"/>
      <c r="J650"/>
      <c r="K650"/>
      <c r="M650"/>
      <c r="O650"/>
      <c r="P650"/>
      <c r="R650"/>
      <c r="S650"/>
      <c r="U650"/>
    </row>
    <row r="651" spans="2:21">
      <c r="B651"/>
      <c r="E651"/>
      <c r="H651"/>
      <c r="J651"/>
      <c r="K651"/>
      <c r="M651"/>
      <c r="O651"/>
      <c r="P651"/>
      <c r="R651"/>
      <c r="S651"/>
      <c r="U651"/>
    </row>
    <row r="652" spans="2:21">
      <c r="B652"/>
      <c r="E652"/>
      <c r="H652"/>
      <c r="J652"/>
      <c r="K652"/>
      <c r="M652"/>
      <c r="O652"/>
      <c r="P652"/>
      <c r="R652"/>
      <c r="S652"/>
      <c r="U652"/>
    </row>
    <row r="653" spans="2:21">
      <c r="B653"/>
      <c r="E653"/>
      <c r="H653"/>
      <c r="J653"/>
      <c r="K653"/>
      <c r="M653"/>
      <c r="O653"/>
      <c r="P653"/>
      <c r="R653"/>
      <c r="S653"/>
      <c r="U653"/>
    </row>
    <row r="654" spans="2:21">
      <c r="B654"/>
      <c r="E654"/>
      <c r="H654"/>
      <c r="J654"/>
      <c r="K654"/>
      <c r="M654"/>
      <c r="O654"/>
      <c r="P654"/>
      <c r="R654"/>
      <c r="S654"/>
      <c r="U654"/>
    </row>
    <row r="655" spans="2:21">
      <c r="B655"/>
      <c r="E655"/>
      <c r="H655"/>
      <c r="J655"/>
      <c r="K655"/>
      <c r="M655"/>
      <c r="O655"/>
      <c r="P655"/>
      <c r="R655"/>
      <c r="S655"/>
      <c r="U655"/>
    </row>
    <row r="656" spans="2:21">
      <c r="B656"/>
      <c r="E656"/>
      <c r="H656"/>
      <c r="J656"/>
      <c r="K656"/>
      <c r="M656"/>
      <c r="O656"/>
      <c r="P656"/>
      <c r="R656"/>
      <c r="S656"/>
      <c r="U656"/>
    </row>
    <row r="657" spans="2:21">
      <c r="B657"/>
      <c r="E657"/>
      <c r="H657"/>
      <c r="J657"/>
      <c r="K657"/>
      <c r="M657"/>
      <c r="O657"/>
      <c r="P657"/>
      <c r="R657"/>
      <c r="S657"/>
      <c r="U657"/>
    </row>
    <row r="658" spans="2:21">
      <c r="B658"/>
      <c r="E658"/>
      <c r="H658"/>
      <c r="J658"/>
      <c r="K658"/>
      <c r="M658"/>
      <c r="O658"/>
      <c r="P658"/>
      <c r="R658"/>
      <c r="S658"/>
      <c r="U658"/>
    </row>
    <row r="659" spans="2:21">
      <c r="B659"/>
      <c r="E659"/>
      <c r="H659"/>
      <c r="J659"/>
      <c r="K659"/>
      <c r="M659"/>
      <c r="O659"/>
      <c r="P659"/>
      <c r="R659"/>
      <c r="S659"/>
      <c r="U659"/>
    </row>
    <row r="660" spans="2:21">
      <c r="B660"/>
      <c r="E660"/>
      <c r="H660"/>
      <c r="J660"/>
      <c r="K660"/>
      <c r="M660"/>
      <c r="O660"/>
      <c r="P660"/>
      <c r="R660"/>
      <c r="S660"/>
      <c r="U660"/>
    </row>
    <row r="661" spans="2:21">
      <c r="B661"/>
      <c r="E661"/>
      <c r="H661"/>
      <c r="J661"/>
      <c r="K661"/>
      <c r="M661"/>
      <c r="O661"/>
      <c r="P661"/>
      <c r="R661"/>
      <c r="S661"/>
      <c r="U661"/>
    </row>
    <row r="662" spans="2:21">
      <c r="B662"/>
      <c r="E662"/>
      <c r="H662"/>
      <c r="J662"/>
      <c r="K662"/>
      <c r="M662"/>
      <c r="O662"/>
      <c r="P662"/>
      <c r="R662"/>
      <c r="S662"/>
      <c r="U662"/>
    </row>
    <row r="663" spans="2:21">
      <c r="B663"/>
      <c r="E663"/>
      <c r="H663"/>
      <c r="J663"/>
      <c r="K663"/>
      <c r="M663"/>
      <c r="O663"/>
      <c r="P663"/>
      <c r="R663"/>
      <c r="S663"/>
      <c r="U663"/>
    </row>
    <row r="664" spans="2:21">
      <c r="B664"/>
      <c r="E664"/>
      <c r="H664"/>
      <c r="J664"/>
      <c r="K664"/>
      <c r="M664"/>
      <c r="O664"/>
      <c r="P664"/>
      <c r="R664"/>
      <c r="S664"/>
      <c r="U664"/>
    </row>
    <row r="665" spans="2:21">
      <c r="B665"/>
      <c r="E665"/>
      <c r="H665"/>
      <c r="J665"/>
      <c r="K665"/>
      <c r="M665"/>
      <c r="O665"/>
      <c r="P665"/>
      <c r="R665"/>
      <c r="S665"/>
      <c r="U665"/>
    </row>
    <row r="666" spans="2:21">
      <c r="B666"/>
      <c r="E666"/>
      <c r="H666"/>
      <c r="J666"/>
      <c r="K666"/>
      <c r="M666"/>
      <c r="O666"/>
      <c r="P666"/>
      <c r="R666"/>
      <c r="S666"/>
      <c r="U666"/>
    </row>
    <row r="667" spans="2:21">
      <c r="B667"/>
      <c r="E667"/>
      <c r="H667"/>
      <c r="J667"/>
      <c r="K667"/>
      <c r="M667"/>
      <c r="O667"/>
      <c r="P667"/>
      <c r="R667"/>
      <c r="S667"/>
      <c r="U667"/>
    </row>
    <row r="668" spans="2:21">
      <c r="B668"/>
      <c r="E668"/>
      <c r="H668"/>
      <c r="J668"/>
      <c r="K668"/>
      <c r="M668"/>
      <c r="O668"/>
      <c r="P668"/>
      <c r="R668"/>
      <c r="S668"/>
      <c r="U668"/>
    </row>
    <row r="669" spans="2:21">
      <c r="B669"/>
      <c r="E669"/>
      <c r="H669"/>
      <c r="J669"/>
      <c r="K669"/>
      <c r="M669"/>
      <c r="O669"/>
      <c r="P669"/>
      <c r="R669"/>
      <c r="S669"/>
      <c r="U669"/>
    </row>
    <row r="670" spans="2:21">
      <c r="B670"/>
      <c r="E670"/>
      <c r="H670"/>
      <c r="J670"/>
      <c r="K670"/>
      <c r="M670"/>
      <c r="O670"/>
      <c r="P670"/>
      <c r="R670"/>
      <c r="S670"/>
      <c r="U670"/>
    </row>
    <row r="671" spans="2:21">
      <c r="B671"/>
      <c r="E671"/>
      <c r="H671"/>
      <c r="J671"/>
      <c r="K671"/>
      <c r="M671"/>
      <c r="O671"/>
      <c r="P671"/>
      <c r="R671"/>
      <c r="S671"/>
      <c r="U671"/>
    </row>
    <row r="672" spans="2:21">
      <c r="B672"/>
      <c r="E672"/>
      <c r="H672"/>
      <c r="J672"/>
      <c r="K672"/>
      <c r="M672"/>
      <c r="O672"/>
      <c r="P672"/>
      <c r="R672"/>
      <c r="S672"/>
      <c r="U672"/>
    </row>
    <row r="673" spans="2:21">
      <c r="B673"/>
      <c r="E673"/>
      <c r="H673"/>
      <c r="J673"/>
      <c r="K673"/>
      <c r="M673"/>
      <c r="O673"/>
      <c r="P673"/>
      <c r="R673"/>
      <c r="S673"/>
      <c r="U673"/>
    </row>
    <row r="674" spans="2:21">
      <c r="B674"/>
      <c r="E674"/>
      <c r="H674"/>
      <c r="J674"/>
      <c r="K674"/>
      <c r="M674"/>
      <c r="O674"/>
      <c r="P674"/>
      <c r="R674"/>
      <c r="S674"/>
      <c r="U674"/>
    </row>
    <row r="675" spans="2:21">
      <c r="B675"/>
      <c r="E675"/>
      <c r="H675"/>
      <c r="J675"/>
      <c r="K675"/>
      <c r="M675"/>
      <c r="O675"/>
      <c r="P675"/>
      <c r="R675"/>
      <c r="S675"/>
      <c r="U675"/>
    </row>
    <row r="676" spans="2:21">
      <c r="B676"/>
      <c r="E676"/>
      <c r="H676"/>
      <c r="J676"/>
      <c r="K676"/>
      <c r="M676"/>
      <c r="O676"/>
      <c r="P676"/>
      <c r="R676"/>
      <c r="S676"/>
      <c r="U676"/>
    </row>
    <row r="677" spans="2:21">
      <c r="B677"/>
      <c r="E677"/>
      <c r="H677"/>
      <c r="J677"/>
      <c r="K677"/>
      <c r="M677"/>
      <c r="O677"/>
      <c r="P677"/>
      <c r="R677"/>
      <c r="S677"/>
      <c r="U677"/>
    </row>
    <row r="678" spans="2:21">
      <c r="B678"/>
      <c r="E678"/>
      <c r="H678"/>
      <c r="J678"/>
      <c r="K678"/>
      <c r="M678"/>
      <c r="O678"/>
      <c r="P678"/>
      <c r="R678"/>
      <c r="S678"/>
      <c r="U678"/>
    </row>
    <row r="679" spans="2:21">
      <c r="B679"/>
      <c r="E679"/>
      <c r="H679"/>
      <c r="J679"/>
      <c r="K679"/>
      <c r="M679"/>
      <c r="O679"/>
      <c r="P679"/>
      <c r="R679"/>
      <c r="S679"/>
      <c r="U679"/>
    </row>
    <row r="680" spans="2:21">
      <c r="B680"/>
      <c r="E680"/>
      <c r="H680"/>
      <c r="J680"/>
      <c r="K680"/>
      <c r="M680"/>
      <c r="O680"/>
      <c r="P680"/>
      <c r="R680"/>
      <c r="S680"/>
      <c r="U680"/>
    </row>
    <row r="681" spans="2:21">
      <c r="B681"/>
      <c r="E681"/>
      <c r="H681"/>
      <c r="J681"/>
      <c r="K681"/>
      <c r="M681"/>
      <c r="O681"/>
      <c r="P681"/>
      <c r="R681"/>
      <c r="S681"/>
      <c r="U681"/>
    </row>
    <row r="682" spans="2:21">
      <c r="B682"/>
      <c r="E682"/>
      <c r="H682"/>
      <c r="J682"/>
      <c r="K682"/>
      <c r="M682"/>
      <c r="O682"/>
      <c r="P682"/>
      <c r="R682"/>
      <c r="S682"/>
      <c r="U682"/>
    </row>
    <row r="683" spans="2:21">
      <c r="B683"/>
      <c r="E683"/>
      <c r="H683"/>
      <c r="J683"/>
      <c r="K683"/>
      <c r="M683"/>
      <c r="O683"/>
      <c r="P683"/>
      <c r="R683"/>
      <c r="S683"/>
      <c r="U683"/>
    </row>
    <row r="684" spans="2:21">
      <c r="B684"/>
      <c r="E684"/>
      <c r="H684"/>
      <c r="J684"/>
      <c r="K684"/>
      <c r="M684"/>
      <c r="O684"/>
      <c r="P684"/>
      <c r="R684"/>
      <c r="S684"/>
      <c r="U684"/>
    </row>
    <row r="685" spans="2:21">
      <c r="B685"/>
      <c r="E685"/>
      <c r="H685"/>
      <c r="J685"/>
      <c r="K685"/>
      <c r="M685"/>
      <c r="O685"/>
      <c r="P685"/>
      <c r="R685"/>
      <c r="S685"/>
      <c r="U685"/>
    </row>
    <row r="686" spans="2:21">
      <c r="B686"/>
      <c r="E686"/>
      <c r="H686"/>
      <c r="J686"/>
      <c r="K686"/>
      <c r="M686"/>
      <c r="O686"/>
      <c r="P686"/>
      <c r="R686"/>
      <c r="S686"/>
      <c r="U686"/>
    </row>
    <row r="687" spans="2:21">
      <c r="B687"/>
      <c r="E687"/>
      <c r="H687"/>
      <c r="J687"/>
      <c r="K687"/>
      <c r="M687"/>
      <c r="O687"/>
      <c r="P687"/>
      <c r="R687"/>
      <c r="S687"/>
      <c r="U687"/>
    </row>
    <row r="688" spans="2:21">
      <c r="B688"/>
      <c r="E688"/>
      <c r="H688"/>
      <c r="J688"/>
      <c r="K688"/>
      <c r="M688"/>
      <c r="O688"/>
      <c r="P688"/>
      <c r="R688"/>
      <c r="S688"/>
      <c r="U688"/>
    </row>
    <row r="689" spans="2:21">
      <c r="B689"/>
      <c r="E689"/>
      <c r="H689"/>
      <c r="J689"/>
      <c r="K689"/>
      <c r="M689"/>
      <c r="O689"/>
      <c r="P689"/>
      <c r="R689"/>
      <c r="S689"/>
      <c r="U689"/>
    </row>
    <row r="690" spans="2:21">
      <c r="B690"/>
      <c r="E690"/>
      <c r="H690"/>
      <c r="J690"/>
      <c r="K690"/>
      <c r="M690"/>
      <c r="O690"/>
      <c r="P690"/>
      <c r="R690"/>
      <c r="S690"/>
      <c r="U690"/>
    </row>
    <row r="691" spans="2:21">
      <c r="B691"/>
      <c r="E691"/>
      <c r="H691"/>
      <c r="J691"/>
      <c r="K691"/>
      <c r="M691"/>
      <c r="O691"/>
      <c r="P691"/>
      <c r="R691"/>
      <c r="S691"/>
      <c r="U691"/>
    </row>
    <row r="692" spans="2:21">
      <c r="B692"/>
      <c r="E692"/>
      <c r="H692"/>
      <c r="J692"/>
      <c r="K692"/>
      <c r="M692"/>
      <c r="O692"/>
      <c r="P692"/>
      <c r="R692"/>
      <c r="S692"/>
      <c r="U692"/>
    </row>
    <row r="693" spans="2:21">
      <c r="B693"/>
      <c r="E693"/>
      <c r="H693"/>
      <c r="J693"/>
      <c r="K693"/>
      <c r="M693"/>
      <c r="O693"/>
      <c r="P693"/>
      <c r="R693"/>
      <c r="S693"/>
      <c r="U693"/>
    </row>
    <row r="694" spans="2:21">
      <c r="B694"/>
      <c r="E694"/>
      <c r="H694"/>
      <c r="J694"/>
      <c r="K694"/>
      <c r="M694"/>
      <c r="O694"/>
      <c r="P694"/>
      <c r="R694"/>
      <c r="S694"/>
      <c r="U694"/>
    </row>
    <row r="695" spans="2:21">
      <c r="B695"/>
      <c r="E695"/>
      <c r="H695"/>
      <c r="J695"/>
      <c r="K695"/>
      <c r="M695"/>
      <c r="O695"/>
      <c r="P695"/>
      <c r="R695"/>
      <c r="S695"/>
      <c r="U695"/>
    </row>
    <row r="696" spans="2:21">
      <c r="B696"/>
      <c r="E696"/>
      <c r="H696"/>
      <c r="J696"/>
      <c r="K696"/>
      <c r="M696"/>
      <c r="O696"/>
      <c r="P696"/>
      <c r="R696"/>
      <c r="S696"/>
      <c r="U696"/>
    </row>
    <row r="697" spans="2:21">
      <c r="B697"/>
      <c r="E697"/>
      <c r="H697"/>
      <c r="J697"/>
      <c r="K697"/>
      <c r="M697"/>
      <c r="O697"/>
      <c r="P697"/>
      <c r="R697"/>
      <c r="S697"/>
      <c r="U697"/>
    </row>
    <row r="698" spans="2:21">
      <c r="B698"/>
      <c r="E698"/>
      <c r="H698"/>
      <c r="J698"/>
      <c r="K698"/>
      <c r="M698"/>
      <c r="O698"/>
      <c r="P698"/>
      <c r="R698"/>
      <c r="S698"/>
      <c r="U698"/>
    </row>
    <row r="699" spans="2:21">
      <c r="B699"/>
      <c r="E699"/>
      <c r="H699"/>
      <c r="J699"/>
      <c r="K699"/>
      <c r="M699"/>
      <c r="O699"/>
      <c r="P699"/>
      <c r="R699"/>
      <c r="S699"/>
      <c r="U699"/>
    </row>
    <row r="700" spans="2:21">
      <c r="B700"/>
      <c r="E700"/>
      <c r="H700"/>
      <c r="J700"/>
      <c r="K700"/>
      <c r="M700"/>
      <c r="O700"/>
      <c r="P700"/>
      <c r="R700"/>
      <c r="S700"/>
      <c r="U700"/>
    </row>
    <row r="701" spans="2:21">
      <c r="B701"/>
      <c r="E701"/>
      <c r="H701"/>
      <c r="J701"/>
      <c r="K701"/>
      <c r="M701"/>
      <c r="O701"/>
      <c r="P701"/>
      <c r="R701"/>
      <c r="S701"/>
      <c r="U701"/>
    </row>
    <row r="702" spans="2:21">
      <c r="B702"/>
      <c r="E702"/>
      <c r="H702"/>
      <c r="J702"/>
      <c r="K702"/>
      <c r="M702"/>
      <c r="O702"/>
      <c r="P702"/>
      <c r="R702"/>
      <c r="S702"/>
      <c r="U702"/>
    </row>
    <row r="703" spans="2:21">
      <c r="B703"/>
      <c r="E703"/>
      <c r="H703"/>
      <c r="J703"/>
      <c r="K703"/>
      <c r="M703"/>
      <c r="O703"/>
      <c r="P703"/>
      <c r="R703"/>
      <c r="S703"/>
      <c r="U703"/>
    </row>
    <row r="704" spans="2:21">
      <c r="B704"/>
      <c r="E704"/>
      <c r="H704"/>
      <c r="J704"/>
      <c r="K704"/>
      <c r="M704"/>
      <c r="O704"/>
      <c r="P704"/>
      <c r="R704"/>
      <c r="S704"/>
      <c r="U704"/>
    </row>
    <row r="705" spans="2:21">
      <c r="B705"/>
      <c r="E705"/>
      <c r="H705"/>
      <c r="J705"/>
      <c r="K705"/>
      <c r="M705"/>
      <c r="O705"/>
      <c r="P705"/>
      <c r="R705"/>
      <c r="S705"/>
      <c r="U705"/>
    </row>
    <row r="706" spans="2:21">
      <c r="B706"/>
      <c r="E706"/>
      <c r="H706"/>
      <c r="J706"/>
      <c r="K706"/>
      <c r="M706"/>
      <c r="O706"/>
      <c r="P706"/>
      <c r="R706"/>
      <c r="S706"/>
      <c r="U706"/>
    </row>
    <row r="707" spans="2:21">
      <c r="B707"/>
      <c r="E707"/>
      <c r="H707"/>
      <c r="J707"/>
      <c r="K707"/>
      <c r="M707"/>
      <c r="O707"/>
      <c r="P707"/>
      <c r="R707"/>
      <c r="S707"/>
      <c r="U707"/>
    </row>
    <row r="708" spans="2:21">
      <c r="B708"/>
      <c r="E708"/>
      <c r="H708"/>
      <c r="J708"/>
      <c r="K708"/>
      <c r="M708"/>
      <c r="O708"/>
      <c r="P708"/>
      <c r="R708"/>
      <c r="S708"/>
      <c r="U708"/>
    </row>
    <row r="709" spans="2:21">
      <c r="B709"/>
      <c r="E709"/>
      <c r="H709"/>
      <c r="J709"/>
      <c r="K709"/>
      <c r="M709"/>
      <c r="O709"/>
      <c r="P709"/>
      <c r="R709"/>
      <c r="S709"/>
      <c r="U709"/>
    </row>
    <row r="710" spans="2:21">
      <c r="B710"/>
      <c r="E710"/>
      <c r="H710"/>
      <c r="J710"/>
      <c r="K710"/>
      <c r="M710"/>
      <c r="O710"/>
      <c r="P710"/>
      <c r="R710"/>
      <c r="S710"/>
      <c r="U710"/>
    </row>
    <row r="711" spans="2:21">
      <c r="B711"/>
      <c r="E711"/>
      <c r="H711"/>
      <c r="J711"/>
      <c r="K711"/>
      <c r="M711"/>
      <c r="O711"/>
      <c r="P711"/>
      <c r="R711"/>
      <c r="S711"/>
      <c r="U711"/>
    </row>
    <row r="712" spans="2:21">
      <c r="B712"/>
      <c r="E712"/>
      <c r="H712"/>
      <c r="J712"/>
      <c r="K712"/>
      <c r="M712"/>
      <c r="O712"/>
      <c r="P712"/>
      <c r="R712"/>
      <c r="S712"/>
      <c r="U712"/>
    </row>
    <row r="713" spans="2:21">
      <c r="B713"/>
      <c r="E713"/>
      <c r="H713"/>
      <c r="J713"/>
      <c r="K713"/>
      <c r="M713"/>
      <c r="O713"/>
      <c r="P713"/>
      <c r="R713"/>
      <c r="S713"/>
      <c r="U713"/>
    </row>
    <row r="714" spans="2:21">
      <c r="B714"/>
      <c r="E714"/>
      <c r="H714"/>
      <c r="J714"/>
      <c r="K714"/>
      <c r="M714"/>
      <c r="O714"/>
      <c r="P714"/>
      <c r="R714"/>
      <c r="S714"/>
      <c r="U714"/>
    </row>
    <row r="715" spans="2:21">
      <c r="B715"/>
      <c r="E715"/>
      <c r="H715"/>
      <c r="J715"/>
      <c r="K715"/>
      <c r="M715"/>
      <c r="O715"/>
      <c r="P715"/>
      <c r="R715"/>
      <c r="S715"/>
      <c r="U715"/>
    </row>
    <row r="716" spans="2:21">
      <c r="B716"/>
      <c r="E716"/>
      <c r="H716"/>
      <c r="J716"/>
      <c r="K716"/>
      <c r="M716"/>
      <c r="O716"/>
      <c r="P716"/>
      <c r="R716"/>
      <c r="S716"/>
      <c r="U716"/>
    </row>
    <row r="717" spans="2:21">
      <c r="B717"/>
      <c r="E717"/>
      <c r="H717"/>
      <c r="J717"/>
      <c r="K717"/>
      <c r="M717"/>
      <c r="O717"/>
      <c r="P717"/>
      <c r="R717"/>
      <c r="S717"/>
      <c r="U717"/>
    </row>
    <row r="718" spans="2:21">
      <c r="B718"/>
      <c r="E718"/>
      <c r="H718"/>
      <c r="J718"/>
      <c r="K718"/>
      <c r="M718"/>
      <c r="O718"/>
      <c r="P718"/>
      <c r="R718"/>
      <c r="S718"/>
      <c r="U718"/>
    </row>
    <row r="719" spans="2:21">
      <c r="B719"/>
      <c r="E719"/>
      <c r="H719"/>
      <c r="J719"/>
      <c r="K719"/>
      <c r="M719"/>
      <c r="O719"/>
      <c r="P719"/>
      <c r="R719"/>
      <c r="S719"/>
      <c r="U719"/>
    </row>
    <row r="720" spans="2:21">
      <c r="B720"/>
      <c r="E720"/>
      <c r="H720"/>
      <c r="J720"/>
      <c r="K720"/>
      <c r="M720"/>
      <c r="O720"/>
      <c r="P720"/>
      <c r="R720"/>
      <c r="S720"/>
      <c r="U720"/>
    </row>
    <row r="721" spans="2:21">
      <c r="B721"/>
      <c r="E721"/>
      <c r="H721"/>
      <c r="J721"/>
      <c r="K721"/>
      <c r="M721"/>
      <c r="O721"/>
      <c r="P721"/>
      <c r="R721"/>
      <c r="S721"/>
      <c r="U721"/>
    </row>
    <row r="722" spans="2:21">
      <c r="B722"/>
      <c r="E722"/>
      <c r="H722"/>
      <c r="J722"/>
      <c r="K722"/>
      <c r="M722"/>
      <c r="O722"/>
      <c r="P722"/>
      <c r="R722"/>
      <c r="S722"/>
      <c r="U722"/>
    </row>
    <row r="723" spans="2:21">
      <c r="B723"/>
      <c r="E723"/>
      <c r="H723"/>
      <c r="J723"/>
      <c r="K723"/>
      <c r="M723"/>
      <c r="O723"/>
      <c r="P723"/>
      <c r="R723"/>
      <c r="S723"/>
      <c r="U723"/>
    </row>
    <row r="724" spans="2:21">
      <c r="B724"/>
      <c r="E724"/>
      <c r="H724"/>
      <c r="J724"/>
      <c r="K724"/>
      <c r="M724"/>
      <c r="O724"/>
      <c r="P724"/>
      <c r="R724"/>
      <c r="S724"/>
      <c r="U724"/>
    </row>
    <row r="725" spans="2:21">
      <c r="B725"/>
      <c r="E725"/>
      <c r="H725"/>
      <c r="J725"/>
      <c r="K725"/>
      <c r="M725"/>
      <c r="O725"/>
      <c r="P725"/>
      <c r="R725"/>
      <c r="S725"/>
      <c r="U725"/>
    </row>
    <row r="726" spans="2:21">
      <c r="B726"/>
      <c r="E726"/>
      <c r="H726"/>
      <c r="J726"/>
      <c r="K726"/>
      <c r="M726"/>
      <c r="O726"/>
      <c r="P726"/>
      <c r="R726"/>
      <c r="S726"/>
      <c r="U726"/>
    </row>
    <row r="727" spans="2:21">
      <c r="B727"/>
      <c r="E727"/>
      <c r="H727"/>
      <c r="J727"/>
      <c r="K727"/>
      <c r="M727"/>
      <c r="O727"/>
      <c r="P727"/>
      <c r="R727"/>
      <c r="S727"/>
      <c r="U727"/>
    </row>
    <row r="728" spans="2:21">
      <c r="B728"/>
      <c r="E728"/>
      <c r="H728"/>
      <c r="J728"/>
      <c r="K728"/>
      <c r="M728"/>
      <c r="O728"/>
      <c r="P728"/>
      <c r="R728"/>
      <c r="S728"/>
      <c r="U728"/>
    </row>
    <row r="729" spans="2:21">
      <c r="B729"/>
      <c r="E729"/>
      <c r="H729"/>
      <c r="J729"/>
      <c r="K729"/>
      <c r="M729"/>
      <c r="O729"/>
      <c r="P729"/>
      <c r="R729"/>
      <c r="S729"/>
      <c r="U729"/>
    </row>
    <row r="730" spans="2:21">
      <c r="B730"/>
      <c r="E730"/>
      <c r="H730"/>
      <c r="J730"/>
      <c r="K730"/>
      <c r="M730"/>
      <c r="O730"/>
      <c r="P730"/>
      <c r="R730"/>
      <c r="S730"/>
      <c r="U730"/>
    </row>
    <row r="731" spans="2:21">
      <c r="B731"/>
      <c r="E731"/>
      <c r="H731"/>
      <c r="J731"/>
      <c r="K731"/>
      <c r="M731"/>
      <c r="O731"/>
      <c r="P731"/>
      <c r="R731"/>
      <c r="S731"/>
      <c r="U731"/>
    </row>
    <row r="732" spans="2:21">
      <c r="B732"/>
      <c r="E732"/>
      <c r="H732"/>
      <c r="J732"/>
      <c r="K732"/>
      <c r="M732"/>
      <c r="O732"/>
      <c r="P732"/>
      <c r="R732"/>
      <c r="S732"/>
      <c r="U732"/>
    </row>
    <row r="733" spans="2:21">
      <c r="B733"/>
      <c r="E733"/>
      <c r="H733"/>
      <c r="J733"/>
      <c r="K733"/>
      <c r="M733"/>
      <c r="O733"/>
      <c r="P733"/>
      <c r="R733"/>
      <c r="S733"/>
      <c r="U733"/>
    </row>
    <row r="734" spans="2:21">
      <c r="B734"/>
      <c r="E734"/>
      <c r="H734"/>
      <c r="J734"/>
      <c r="K734"/>
      <c r="M734"/>
      <c r="O734"/>
      <c r="P734"/>
      <c r="R734"/>
      <c r="S734"/>
      <c r="U734"/>
    </row>
    <row r="735" spans="2:21">
      <c r="B735"/>
      <c r="E735"/>
      <c r="H735"/>
      <c r="J735"/>
      <c r="K735"/>
      <c r="M735"/>
      <c r="O735"/>
      <c r="P735"/>
      <c r="R735"/>
      <c r="S735"/>
      <c r="U735"/>
    </row>
    <row r="736" spans="2:21">
      <c r="B736"/>
      <c r="E736"/>
      <c r="H736"/>
      <c r="J736"/>
      <c r="K736"/>
      <c r="M736"/>
      <c r="O736"/>
      <c r="P736"/>
      <c r="R736"/>
      <c r="S736"/>
      <c r="U736"/>
    </row>
    <row r="737" spans="2:21">
      <c r="B737"/>
      <c r="E737"/>
      <c r="H737"/>
      <c r="J737"/>
      <c r="K737"/>
      <c r="M737"/>
      <c r="O737"/>
      <c r="P737"/>
      <c r="R737"/>
      <c r="S737"/>
      <c r="U737"/>
    </row>
    <row r="738" spans="2:21">
      <c r="B738"/>
      <c r="E738"/>
      <c r="H738"/>
      <c r="J738"/>
      <c r="K738"/>
      <c r="M738"/>
      <c r="O738"/>
      <c r="P738"/>
      <c r="R738"/>
      <c r="S738"/>
      <c r="U738"/>
    </row>
    <row r="739" spans="2:21">
      <c r="B739"/>
      <c r="E739"/>
      <c r="H739"/>
      <c r="J739"/>
      <c r="K739"/>
      <c r="M739"/>
      <c r="O739"/>
      <c r="P739"/>
      <c r="R739"/>
      <c r="S739"/>
      <c r="U739"/>
    </row>
    <row r="740" spans="2:21">
      <c r="B740"/>
      <c r="E740"/>
      <c r="H740"/>
      <c r="J740"/>
      <c r="K740"/>
      <c r="M740"/>
      <c r="O740"/>
      <c r="P740"/>
      <c r="R740"/>
      <c r="S740"/>
      <c r="U740"/>
    </row>
    <row r="741" spans="2:21">
      <c r="B741"/>
      <c r="E741"/>
      <c r="H741"/>
      <c r="J741"/>
      <c r="K741"/>
      <c r="M741"/>
      <c r="O741"/>
      <c r="P741"/>
      <c r="R741"/>
      <c r="S741"/>
      <c r="U741"/>
    </row>
    <row r="742" spans="2:21">
      <c r="B742"/>
      <c r="E742"/>
      <c r="H742"/>
      <c r="J742"/>
      <c r="K742"/>
      <c r="M742"/>
      <c r="O742"/>
      <c r="P742"/>
      <c r="R742"/>
      <c r="S742"/>
      <c r="U742"/>
    </row>
    <row r="743" spans="2:21">
      <c r="B743"/>
      <c r="E743"/>
      <c r="H743"/>
      <c r="J743"/>
      <c r="K743"/>
      <c r="M743"/>
      <c r="O743"/>
      <c r="P743"/>
      <c r="R743"/>
      <c r="S743"/>
      <c r="U743"/>
    </row>
    <row r="744" spans="2:21">
      <c r="B744"/>
      <c r="E744"/>
      <c r="H744"/>
      <c r="J744"/>
      <c r="K744"/>
      <c r="M744"/>
      <c r="O744"/>
      <c r="P744"/>
      <c r="R744"/>
      <c r="S744"/>
      <c r="U744"/>
    </row>
    <row r="745" spans="2:21">
      <c r="B745"/>
      <c r="E745"/>
      <c r="H745"/>
      <c r="J745"/>
      <c r="K745"/>
      <c r="M745"/>
      <c r="O745"/>
      <c r="P745"/>
      <c r="R745"/>
      <c r="S745"/>
      <c r="U745"/>
    </row>
    <row r="746" spans="2:21">
      <c r="B746"/>
      <c r="E746"/>
      <c r="H746"/>
      <c r="J746"/>
      <c r="K746"/>
      <c r="M746"/>
      <c r="O746"/>
      <c r="P746"/>
      <c r="R746"/>
      <c r="S746"/>
      <c r="U746"/>
    </row>
    <row r="747" spans="2:21">
      <c r="B747"/>
      <c r="E747"/>
      <c r="H747"/>
      <c r="J747"/>
      <c r="K747"/>
      <c r="M747"/>
      <c r="O747"/>
      <c r="P747"/>
      <c r="R747"/>
      <c r="S747"/>
      <c r="U747"/>
    </row>
    <row r="748" spans="2:21">
      <c r="B748"/>
      <c r="E748"/>
      <c r="H748"/>
      <c r="J748"/>
      <c r="K748"/>
      <c r="M748"/>
      <c r="O748"/>
      <c r="P748"/>
      <c r="R748"/>
      <c r="S748"/>
      <c r="U748"/>
    </row>
    <row r="749" spans="2:21">
      <c r="B749"/>
      <c r="E749"/>
      <c r="H749"/>
      <c r="J749"/>
      <c r="K749"/>
      <c r="M749"/>
      <c r="O749"/>
      <c r="P749"/>
      <c r="R749"/>
      <c r="S749"/>
      <c r="U749"/>
    </row>
    <row r="750" spans="2:21">
      <c r="B750"/>
      <c r="E750"/>
      <c r="H750"/>
      <c r="J750"/>
      <c r="K750"/>
      <c r="M750"/>
      <c r="O750"/>
      <c r="P750"/>
      <c r="R750"/>
      <c r="S750"/>
      <c r="U750"/>
    </row>
    <row r="751" spans="2:21">
      <c r="B751"/>
      <c r="E751"/>
      <c r="H751"/>
      <c r="J751"/>
      <c r="K751"/>
      <c r="M751"/>
      <c r="O751"/>
      <c r="P751"/>
      <c r="R751"/>
      <c r="S751"/>
      <c r="U751"/>
    </row>
    <row r="752" spans="2:21">
      <c r="B752"/>
      <c r="E752"/>
      <c r="H752"/>
      <c r="J752"/>
      <c r="K752"/>
      <c r="M752"/>
      <c r="O752"/>
      <c r="P752"/>
      <c r="R752"/>
      <c r="S752"/>
      <c r="U752"/>
    </row>
    <row r="753" spans="2:21">
      <c r="B753"/>
      <c r="E753"/>
      <c r="H753"/>
      <c r="J753"/>
      <c r="K753"/>
      <c r="M753"/>
      <c r="O753"/>
      <c r="P753"/>
      <c r="R753"/>
      <c r="S753"/>
      <c r="U753"/>
    </row>
    <row r="754" spans="2:21">
      <c r="B754"/>
      <c r="E754"/>
      <c r="H754"/>
      <c r="J754"/>
      <c r="K754"/>
      <c r="M754"/>
      <c r="O754"/>
      <c r="P754"/>
      <c r="R754"/>
      <c r="S754"/>
      <c r="U754"/>
    </row>
    <row r="755" spans="2:21">
      <c r="B755"/>
      <c r="E755"/>
      <c r="H755"/>
      <c r="J755"/>
      <c r="K755"/>
      <c r="M755"/>
      <c r="O755"/>
      <c r="P755"/>
      <c r="R755"/>
      <c r="S755"/>
      <c r="U755"/>
    </row>
    <row r="756" spans="2:21">
      <c r="B756"/>
      <c r="E756"/>
      <c r="H756"/>
      <c r="J756"/>
      <c r="K756"/>
      <c r="M756"/>
      <c r="O756"/>
      <c r="P756"/>
      <c r="R756"/>
      <c r="S756"/>
      <c r="U756"/>
    </row>
    <row r="757" spans="2:21">
      <c r="B757"/>
      <c r="E757"/>
      <c r="H757"/>
      <c r="J757"/>
      <c r="K757"/>
      <c r="M757"/>
      <c r="O757"/>
      <c r="P757"/>
      <c r="R757"/>
      <c r="S757"/>
      <c r="U757"/>
    </row>
    <row r="758" spans="2:21">
      <c r="B758"/>
      <c r="E758"/>
      <c r="H758"/>
      <c r="J758"/>
      <c r="K758"/>
      <c r="M758"/>
      <c r="O758"/>
      <c r="P758"/>
      <c r="R758"/>
      <c r="S758"/>
      <c r="U758"/>
    </row>
    <row r="759" spans="2:21">
      <c r="B759"/>
      <c r="E759"/>
      <c r="H759"/>
      <c r="J759"/>
      <c r="K759"/>
      <c r="M759"/>
      <c r="O759"/>
      <c r="P759"/>
      <c r="R759"/>
      <c r="S759"/>
      <c r="U759"/>
    </row>
    <row r="760" spans="2:21">
      <c r="B760"/>
      <c r="E760"/>
      <c r="H760"/>
      <c r="J760"/>
      <c r="K760"/>
      <c r="M760"/>
      <c r="O760"/>
      <c r="P760"/>
      <c r="R760"/>
      <c r="S760"/>
      <c r="U760"/>
    </row>
    <row r="761" spans="2:21">
      <c r="B761"/>
      <c r="E761"/>
      <c r="H761"/>
      <c r="J761"/>
      <c r="K761"/>
      <c r="M761"/>
      <c r="O761"/>
      <c r="P761"/>
      <c r="R761"/>
      <c r="S761"/>
      <c r="U761"/>
    </row>
    <row r="762" spans="2:21">
      <c r="B762"/>
      <c r="E762"/>
      <c r="H762"/>
      <c r="J762"/>
      <c r="K762"/>
      <c r="M762"/>
      <c r="O762"/>
      <c r="P762"/>
      <c r="R762"/>
      <c r="S762"/>
      <c r="U762"/>
    </row>
    <row r="763" spans="2:21">
      <c r="B763"/>
      <c r="E763"/>
      <c r="H763"/>
      <c r="J763"/>
      <c r="K763"/>
      <c r="M763"/>
      <c r="O763"/>
      <c r="P763"/>
      <c r="R763"/>
      <c r="S763"/>
      <c r="U763"/>
    </row>
    <row r="764" spans="2:21">
      <c r="B764"/>
      <c r="E764"/>
      <c r="H764"/>
      <c r="J764"/>
      <c r="K764"/>
      <c r="M764"/>
      <c r="O764"/>
      <c r="P764"/>
      <c r="R764"/>
      <c r="S764"/>
      <c r="U764"/>
    </row>
    <row r="765" spans="2:21">
      <c r="B765"/>
      <c r="E765"/>
      <c r="H765"/>
      <c r="J765"/>
      <c r="K765"/>
      <c r="M765"/>
      <c r="O765"/>
      <c r="P765"/>
      <c r="R765"/>
      <c r="S765"/>
      <c r="U765"/>
    </row>
    <row r="766" spans="2:21">
      <c r="B766"/>
      <c r="E766"/>
      <c r="H766"/>
      <c r="J766"/>
      <c r="K766"/>
      <c r="M766"/>
      <c r="O766"/>
      <c r="P766"/>
      <c r="R766"/>
      <c r="S766"/>
      <c r="U766"/>
    </row>
    <row r="767" spans="2:21">
      <c r="B767"/>
      <c r="E767"/>
      <c r="H767"/>
      <c r="J767"/>
      <c r="K767"/>
      <c r="M767"/>
      <c r="O767"/>
      <c r="P767"/>
      <c r="R767"/>
      <c r="S767"/>
      <c r="U767"/>
    </row>
    <row r="768" spans="2:21">
      <c r="B768"/>
      <c r="E768"/>
      <c r="H768"/>
      <c r="J768"/>
      <c r="K768"/>
      <c r="M768"/>
      <c r="O768"/>
      <c r="P768"/>
      <c r="R768"/>
      <c r="S768"/>
      <c r="U768"/>
    </row>
    <row r="769" spans="2:21">
      <c r="B769"/>
      <c r="E769"/>
      <c r="H769"/>
      <c r="J769"/>
      <c r="K769"/>
      <c r="M769"/>
      <c r="O769"/>
      <c r="P769"/>
      <c r="R769"/>
      <c r="S769"/>
      <c r="U769"/>
    </row>
    <row r="770" spans="2:21">
      <c r="B770"/>
      <c r="E770"/>
      <c r="H770"/>
      <c r="J770"/>
      <c r="K770"/>
      <c r="M770"/>
      <c r="O770"/>
      <c r="P770"/>
      <c r="R770"/>
      <c r="S770"/>
      <c r="U770"/>
    </row>
    <row r="771" spans="2:21">
      <c r="B771"/>
      <c r="E771"/>
      <c r="H771"/>
      <c r="J771"/>
      <c r="K771"/>
      <c r="M771"/>
      <c r="O771"/>
      <c r="P771"/>
      <c r="R771"/>
      <c r="S771"/>
      <c r="U771"/>
    </row>
    <row r="772" spans="2:21">
      <c r="B772"/>
      <c r="E772"/>
      <c r="H772"/>
      <c r="J772"/>
      <c r="K772"/>
      <c r="M772"/>
      <c r="O772"/>
      <c r="P772"/>
      <c r="R772"/>
      <c r="S772"/>
      <c r="U772"/>
    </row>
    <row r="773" spans="2:21">
      <c r="B773"/>
      <c r="E773"/>
      <c r="H773"/>
      <c r="J773"/>
      <c r="K773"/>
      <c r="M773"/>
      <c r="O773"/>
      <c r="P773"/>
      <c r="R773"/>
      <c r="S773"/>
      <c r="U773"/>
    </row>
    <row r="774" spans="2:21">
      <c r="B774"/>
      <c r="E774"/>
      <c r="H774"/>
      <c r="J774"/>
      <c r="K774"/>
      <c r="M774"/>
      <c r="O774"/>
      <c r="P774"/>
      <c r="R774"/>
      <c r="S774"/>
      <c r="U774"/>
    </row>
    <row r="775" spans="2:21">
      <c r="B775"/>
      <c r="E775"/>
      <c r="H775"/>
      <c r="J775"/>
      <c r="K775"/>
      <c r="M775"/>
      <c r="O775"/>
      <c r="P775"/>
      <c r="R775"/>
      <c r="S775"/>
      <c r="U775"/>
    </row>
    <row r="776" spans="2:21">
      <c r="B776"/>
      <c r="E776"/>
      <c r="H776"/>
      <c r="J776"/>
      <c r="K776"/>
      <c r="M776"/>
      <c r="O776"/>
      <c r="P776"/>
      <c r="R776"/>
      <c r="S776"/>
      <c r="U776"/>
    </row>
    <row r="777" spans="2:21">
      <c r="B777"/>
      <c r="E777"/>
      <c r="H777"/>
      <c r="J777"/>
      <c r="K777"/>
      <c r="M777"/>
      <c r="O777"/>
      <c r="P777"/>
      <c r="R777"/>
      <c r="S777"/>
      <c r="U777"/>
    </row>
    <row r="778" spans="2:21">
      <c r="B778"/>
      <c r="E778"/>
      <c r="H778"/>
      <c r="J778"/>
      <c r="K778"/>
      <c r="M778"/>
      <c r="O778"/>
      <c r="P778"/>
      <c r="R778"/>
      <c r="S778"/>
      <c r="U778"/>
    </row>
    <row r="779" spans="2:21">
      <c r="B779"/>
      <c r="E779"/>
      <c r="H779"/>
      <c r="J779"/>
      <c r="K779"/>
      <c r="M779"/>
      <c r="O779"/>
      <c r="P779"/>
      <c r="R779"/>
      <c r="S779"/>
      <c r="U779"/>
    </row>
    <row r="780" spans="2:21">
      <c r="B780"/>
      <c r="E780"/>
      <c r="H780"/>
      <c r="J780"/>
      <c r="K780"/>
      <c r="M780"/>
      <c r="O780"/>
      <c r="P780"/>
      <c r="R780"/>
      <c r="S780"/>
      <c r="U780"/>
    </row>
    <row r="781" spans="2:21">
      <c r="B781"/>
      <c r="E781"/>
      <c r="H781"/>
      <c r="J781"/>
      <c r="K781"/>
      <c r="M781"/>
      <c r="O781"/>
      <c r="P781"/>
      <c r="R781"/>
      <c r="S781"/>
      <c r="U781"/>
    </row>
    <row r="782" spans="2:21">
      <c r="B782"/>
      <c r="E782"/>
      <c r="H782"/>
      <c r="J782"/>
      <c r="K782"/>
      <c r="M782"/>
      <c r="O782"/>
      <c r="P782"/>
      <c r="R782"/>
      <c r="S782"/>
      <c r="U782"/>
    </row>
    <row r="783" spans="2:21">
      <c r="B783"/>
      <c r="E783"/>
      <c r="H783"/>
      <c r="J783"/>
      <c r="K783"/>
      <c r="M783"/>
      <c r="O783"/>
      <c r="P783"/>
      <c r="R783"/>
      <c r="S783"/>
      <c r="U783"/>
    </row>
    <row r="784" spans="2:21">
      <c r="B784"/>
      <c r="E784"/>
      <c r="H784"/>
      <c r="J784"/>
      <c r="K784"/>
      <c r="M784"/>
      <c r="O784"/>
      <c r="P784"/>
      <c r="R784"/>
      <c r="S784"/>
      <c r="U784"/>
    </row>
    <row r="785" spans="2:21">
      <c r="B785"/>
      <c r="E785"/>
      <c r="H785"/>
      <c r="J785"/>
      <c r="K785"/>
      <c r="M785"/>
      <c r="O785"/>
      <c r="P785"/>
      <c r="R785"/>
      <c r="S785"/>
      <c r="U785"/>
    </row>
    <row r="786" spans="2:21">
      <c r="B786"/>
      <c r="E786"/>
      <c r="H786"/>
      <c r="J786"/>
      <c r="K786"/>
      <c r="M786"/>
      <c r="O786"/>
      <c r="P786"/>
      <c r="R786"/>
      <c r="S786"/>
      <c r="U786"/>
    </row>
    <row r="787" spans="2:21">
      <c r="B787"/>
      <c r="E787"/>
      <c r="H787"/>
      <c r="J787"/>
      <c r="K787"/>
      <c r="M787"/>
      <c r="O787"/>
      <c r="P787"/>
      <c r="R787"/>
      <c r="S787"/>
      <c r="U787"/>
    </row>
    <row r="788" spans="2:21">
      <c r="B788"/>
      <c r="E788"/>
      <c r="H788"/>
      <c r="J788"/>
      <c r="K788"/>
      <c r="M788"/>
      <c r="O788"/>
      <c r="P788"/>
      <c r="R788"/>
      <c r="S788"/>
      <c r="U788"/>
    </row>
    <row r="789" spans="2:21">
      <c r="B789"/>
      <c r="E789"/>
      <c r="H789"/>
      <c r="J789"/>
      <c r="K789"/>
      <c r="M789"/>
      <c r="O789"/>
      <c r="P789"/>
      <c r="R789"/>
      <c r="S789"/>
      <c r="U789"/>
    </row>
    <row r="790" spans="2:21">
      <c r="B790"/>
      <c r="E790"/>
      <c r="H790"/>
      <c r="J790"/>
      <c r="K790"/>
      <c r="M790"/>
      <c r="O790"/>
      <c r="P790"/>
      <c r="R790"/>
      <c r="S790"/>
      <c r="U790"/>
    </row>
    <row r="791" spans="2:21">
      <c r="B791"/>
      <c r="E791"/>
      <c r="H791"/>
      <c r="J791"/>
      <c r="K791"/>
      <c r="M791"/>
      <c r="O791"/>
      <c r="P791"/>
      <c r="R791"/>
      <c r="S791"/>
      <c r="U791"/>
    </row>
    <row r="792" spans="2:21">
      <c r="B792"/>
      <c r="E792"/>
      <c r="H792"/>
      <c r="J792"/>
      <c r="K792"/>
      <c r="M792"/>
      <c r="O792"/>
      <c r="P792"/>
      <c r="R792"/>
      <c r="S792"/>
      <c r="U792"/>
    </row>
    <row r="793" spans="2:21">
      <c r="B793"/>
      <c r="E793"/>
      <c r="H793"/>
      <c r="J793"/>
      <c r="K793"/>
      <c r="M793"/>
      <c r="O793"/>
      <c r="P793"/>
      <c r="R793"/>
      <c r="S793"/>
      <c r="U793"/>
    </row>
    <row r="794" spans="2:21">
      <c r="B794"/>
      <c r="E794"/>
      <c r="H794"/>
      <c r="J794"/>
      <c r="K794"/>
      <c r="M794"/>
      <c r="O794"/>
      <c r="P794"/>
      <c r="R794"/>
      <c r="S794"/>
      <c r="U794"/>
    </row>
    <row r="795" spans="2:21">
      <c r="B795"/>
      <c r="E795"/>
      <c r="H795"/>
      <c r="J795"/>
      <c r="K795"/>
      <c r="M795"/>
      <c r="O795"/>
      <c r="P795"/>
      <c r="R795"/>
      <c r="S795"/>
      <c r="U795"/>
    </row>
    <row r="796" spans="2:21">
      <c r="B796"/>
      <c r="E796"/>
      <c r="H796"/>
      <c r="J796"/>
      <c r="K796"/>
      <c r="M796"/>
      <c r="O796"/>
      <c r="P796"/>
      <c r="R796"/>
      <c r="S796"/>
      <c r="U796"/>
    </row>
    <row r="797" spans="2:21">
      <c r="B797"/>
      <c r="E797"/>
      <c r="H797"/>
      <c r="J797"/>
      <c r="K797"/>
      <c r="M797"/>
      <c r="O797"/>
      <c r="P797"/>
      <c r="R797"/>
      <c r="S797"/>
      <c r="U797"/>
    </row>
    <row r="798" spans="2:21">
      <c r="B798"/>
      <c r="E798"/>
      <c r="H798"/>
      <c r="J798"/>
      <c r="K798"/>
      <c r="M798"/>
      <c r="O798"/>
      <c r="P798"/>
      <c r="R798"/>
      <c r="S798"/>
      <c r="U798"/>
    </row>
    <row r="799" spans="2:21">
      <c r="B799"/>
      <c r="E799"/>
      <c r="H799"/>
      <c r="J799"/>
      <c r="K799"/>
      <c r="M799"/>
      <c r="O799"/>
      <c r="P799"/>
      <c r="R799"/>
      <c r="S799"/>
      <c r="U799"/>
    </row>
    <row r="800" spans="2:21">
      <c r="B800"/>
      <c r="E800"/>
      <c r="H800"/>
      <c r="J800"/>
      <c r="K800"/>
      <c r="M800"/>
      <c r="O800"/>
      <c r="P800"/>
      <c r="R800"/>
      <c r="S800"/>
      <c r="U800"/>
    </row>
    <row r="801" spans="2:21">
      <c r="B801"/>
      <c r="E801"/>
      <c r="H801"/>
      <c r="J801"/>
      <c r="K801"/>
      <c r="M801"/>
      <c r="O801"/>
      <c r="P801"/>
      <c r="R801"/>
      <c r="S801"/>
      <c r="U801"/>
    </row>
    <row r="802" spans="2:21">
      <c r="B802"/>
      <c r="E802"/>
      <c r="H802"/>
      <c r="J802"/>
      <c r="K802"/>
      <c r="M802"/>
      <c r="O802"/>
      <c r="P802"/>
      <c r="R802"/>
      <c r="S802"/>
      <c r="U802"/>
    </row>
    <row r="803" spans="2:21">
      <c r="B803"/>
      <c r="E803"/>
      <c r="H803"/>
      <c r="J803"/>
      <c r="K803"/>
      <c r="M803"/>
      <c r="O803"/>
      <c r="P803"/>
      <c r="R803"/>
      <c r="S803"/>
      <c r="U803"/>
    </row>
    <row r="804" spans="2:21">
      <c r="B804"/>
      <c r="E804"/>
      <c r="H804"/>
      <c r="J804"/>
      <c r="K804"/>
      <c r="M804"/>
      <c r="O804"/>
      <c r="P804"/>
      <c r="R804"/>
      <c r="S804"/>
      <c r="U804"/>
    </row>
    <row r="805" spans="2:21">
      <c r="B805"/>
      <c r="E805"/>
      <c r="H805"/>
      <c r="J805"/>
      <c r="K805"/>
      <c r="M805"/>
      <c r="O805"/>
      <c r="P805"/>
      <c r="R805"/>
      <c r="S805"/>
      <c r="U805"/>
    </row>
    <row r="806" spans="2:21">
      <c r="B806"/>
      <c r="E806"/>
      <c r="H806"/>
      <c r="J806"/>
      <c r="K806"/>
      <c r="M806"/>
      <c r="O806"/>
      <c r="P806"/>
      <c r="R806"/>
      <c r="S806"/>
      <c r="U806"/>
    </row>
    <row r="807" spans="2:21">
      <c r="B807"/>
      <c r="E807"/>
      <c r="H807"/>
      <c r="J807"/>
      <c r="K807"/>
      <c r="M807"/>
      <c r="O807"/>
      <c r="P807"/>
      <c r="R807"/>
      <c r="S807"/>
      <c r="U807"/>
    </row>
    <row r="808" spans="2:21">
      <c r="B808"/>
      <c r="E808"/>
      <c r="H808"/>
      <c r="J808"/>
      <c r="K808"/>
      <c r="M808"/>
      <c r="O808"/>
      <c r="P808"/>
      <c r="R808"/>
      <c r="S808"/>
      <c r="U808"/>
    </row>
    <row r="809" spans="2:21">
      <c r="B809"/>
      <c r="E809"/>
      <c r="H809"/>
      <c r="J809"/>
      <c r="K809"/>
      <c r="M809"/>
      <c r="O809"/>
      <c r="P809"/>
      <c r="R809"/>
      <c r="S809"/>
      <c r="U809"/>
    </row>
    <row r="810" spans="2:21">
      <c r="B810"/>
      <c r="E810"/>
      <c r="H810"/>
      <c r="J810"/>
      <c r="K810"/>
      <c r="M810"/>
      <c r="O810"/>
      <c r="P810"/>
      <c r="R810"/>
      <c r="S810"/>
      <c r="U810"/>
    </row>
    <row r="811" spans="2:21">
      <c r="B811"/>
      <c r="E811"/>
      <c r="H811"/>
      <c r="J811"/>
      <c r="K811"/>
      <c r="M811"/>
      <c r="O811"/>
      <c r="P811"/>
      <c r="R811"/>
      <c r="S811"/>
      <c r="U811"/>
    </row>
    <row r="812" spans="2:21">
      <c r="B812"/>
      <c r="E812"/>
      <c r="H812"/>
      <c r="J812"/>
      <c r="K812"/>
      <c r="M812"/>
      <c r="O812"/>
      <c r="P812"/>
      <c r="R812"/>
      <c r="S812"/>
      <c r="U812"/>
    </row>
    <row r="813" spans="2:21">
      <c r="B813"/>
      <c r="E813"/>
      <c r="H813"/>
      <c r="J813"/>
      <c r="K813"/>
      <c r="M813"/>
      <c r="O813"/>
      <c r="P813"/>
      <c r="R813"/>
      <c r="S813"/>
      <c r="U813"/>
    </row>
    <row r="814" spans="2:21">
      <c r="B814"/>
      <c r="E814"/>
      <c r="H814"/>
      <c r="J814"/>
      <c r="K814"/>
      <c r="M814"/>
      <c r="O814"/>
      <c r="P814"/>
      <c r="R814"/>
      <c r="S814"/>
      <c r="U814"/>
    </row>
    <row r="815" spans="2:21">
      <c r="B815"/>
      <c r="E815"/>
      <c r="H815"/>
      <c r="J815"/>
      <c r="K815"/>
      <c r="M815"/>
      <c r="O815"/>
      <c r="P815"/>
      <c r="R815"/>
      <c r="S815"/>
      <c r="U815"/>
    </row>
    <row r="816" spans="2:21">
      <c r="B816"/>
      <c r="E816"/>
      <c r="H816"/>
      <c r="J816"/>
      <c r="K816"/>
      <c r="M816"/>
      <c r="O816"/>
      <c r="P816"/>
      <c r="R816"/>
      <c r="S816"/>
      <c r="U816"/>
    </row>
    <row r="817" spans="2:21">
      <c r="B817"/>
      <c r="E817"/>
      <c r="H817"/>
      <c r="J817"/>
      <c r="K817"/>
      <c r="M817"/>
      <c r="O817"/>
      <c r="P817"/>
      <c r="R817"/>
      <c r="S817"/>
      <c r="U817"/>
    </row>
    <row r="818" spans="2:21">
      <c r="B818"/>
      <c r="E818"/>
      <c r="H818"/>
      <c r="J818"/>
      <c r="K818"/>
      <c r="M818"/>
      <c r="O818"/>
      <c r="P818"/>
      <c r="R818"/>
      <c r="S818"/>
      <c r="U818"/>
    </row>
    <row r="819" spans="2:21">
      <c r="B819"/>
      <c r="E819"/>
      <c r="H819"/>
      <c r="J819"/>
      <c r="K819"/>
      <c r="M819"/>
      <c r="O819"/>
      <c r="P819"/>
      <c r="R819"/>
      <c r="S819"/>
      <c r="U819"/>
    </row>
    <row r="820" spans="2:21">
      <c r="B820"/>
      <c r="E820"/>
      <c r="H820"/>
      <c r="J820"/>
      <c r="K820"/>
      <c r="M820"/>
      <c r="O820"/>
      <c r="P820"/>
      <c r="R820"/>
      <c r="S820"/>
      <c r="U820"/>
    </row>
    <row r="821" spans="2:21">
      <c r="B821"/>
      <c r="E821"/>
      <c r="H821"/>
      <c r="J821"/>
      <c r="K821"/>
      <c r="M821"/>
      <c r="O821"/>
      <c r="P821"/>
      <c r="R821"/>
      <c r="S821"/>
      <c r="U821"/>
    </row>
    <row r="822" spans="2:21">
      <c r="B822"/>
      <c r="E822"/>
      <c r="H822"/>
      <c r="J822"/>
      <c r="K822"/>
      <c r="M822"/>
      <c r="O822"/>
      <c r="P822"/>
      <c r="R822"/>
      <c r="S822"/>
      <c r="U822"/>
    </row>
    <row r="823" spans="2:21">
      <c r="B823"/>
      <c r="E823"/>
      <c r="H823"/>
      <c r="J823"/>
      <c r="K823"/>
      <c r="M823"/>
      <c r="O823"/>
      <c r="P823"/>
      <c r="R823"/>
      <c r="S823"/>
      <c r="U823"/>
    </row>
    <row r="824" spans="2:21">
      <c r="B824"/>
      <c r="E824"/>
      <c r="H824"/>
      <c r="J824"/>
      <c r="K824"/>
      <c r="M824"/>
      <c r="O824"/>
      <c r="P824"/>
      <c r="R824"/>
      <c r="S824"/>
      <c r="U824"/>
    </row>
    <row r="825" spans="2:21">
      <c r="B825"/>
      <c r="E825"/>
      <c r="H825"/>
      <c r="J825"/>
      <c r="K825"/>
      <c r="M825"/>
      <c r="O825"/>
      <c r="P825"/>
      <c r="R825"/>
      <c r="S825"/>
      <c r="U825"/>
    </row>
    <row r="826" spans="2:21">
      <c r="B826"/>
      <c r="E826"/>
      <c r="H826"/>
      <c r="J826"/>
      <c r="K826"/>
      <c r="M826"/>
      <c r="O826"/>
      <c r="P826"/>
      <c r="R826"/>
      <c r="S826"/>
      <c r="U826"/>
    </row>
    <row r="827" spans="2:21">
      <c r="B827"/>
      <c r="E827"/>
      <c r="H827"/>
      <c r="J827"/>
      <c r="K827"/>
      <c r="M827"/>
      <c r="O827"/>
      <c r="P827"/>
      <c r="R827"/>
      <c r="S827"/>
      <c r="U827"/>
    </row>
    <row r="828" spans="2:21">
      <c r="B828"/>
      <c r="E828"/>
      <c r="H828"/>
      <c r="J828"/>
      <c r="K828"/>
      <c r="M828"/>
      <c r="O828"/>
      <c r="P828"/>
      <c r="R828"/>
      <c r="S828"/>
      <c r="U828"/>
    </row>
    <row r="829" spans="2:21">
      <c r="B829"/>
      <c r="E829"/>
      <c r="H829"/>
      <c r="J829"/>
      <c r="K829"/>
      <c r="M829"/>
      <c r="O829"/>
      <c r="P829"/>
      <c r="R829"/>
      <c r="S829"/>
      <c r="U829"/>
    </row>
    <row r="830" spans="2:21">
      <c r="B830"/>
      <c r="E830"/>
      <c r="H830"/>
      <c r="J830"/>
      <c r="K830"/>
      <c r="M830"/>
      <c r="O830"/>
      <c r="P830"/>
      <c r="R830"/>
      <c r="S830"/>
      <c r="U830"/>
    </row>
    <row r="831" spans="2:21">
      <c r="B831"/>
      <c r="E831"/>
      <c r="H831"/>
      <c r="J831"/>
      <c r="K831"/>
      <c r="M831"/>
      <c r="O831"/>
      <c r="P831"/>
      <c r="R831"/>
      <c r="S831"/>
      <c r="U831"/>
    </row>
    <row r="832" spans="2:21">
      <c r="B832"/>
      <c r="E832"/>
      <c r="H832"/>
      <c r="J832"/>
      <c r="K832"/>
      <c r="M832"/>
      <c r="O832"/>
      <c r="P832"/>
      <c r="R832"/>
      <c r="S832"/>
      <c r="U832"/>
    </row>
    <row r="833" spans="2:21">
      <c r="B833"/>
      <c r="E833"/>
      <c r="H833"/>
      <c r="J833"/>
      <c r="K833"/>
      <c r="M833"/>
      <c r="O833"/>
      <c r="P833"/>
      <c r="R833"/>
      <c r="S833"/>
      <c r="U833"/>
    </row>
    <row r="834" spans="2:21">
      <c r="B834"/>
      <c r="E834"/>
      <c r="H834"/>
      <c r="J834"/>
      <c r="K834"/>
      <c r="M834"/>
      <c r="O834"/>
      <c r="P834"/>
      <c r="R834"/>
      <c r="S834"/>
      <c r="U834"/>
    </row>
    <row r="835" spans="2:21">
      <c r="B835"/>
      <c r="E835"/>
      <c r="H835"/>
      <c r="J835"/>
      <c r="K835"/>
      <c r="M835"/>
      <c r="O835"/>
      <c r="P835"/>
      <c r="R835"/>
      <c r="S835"/>
      <c r="U835"/>
    </row>
    <row r="836" spans="2:21">
      <c r="B836"/>
      <c r="E836"/>
      <c r="H836"/>
      <c r="J836"/>
      <c r="K836"/>
      <c r="M836"/>
      <c r="O836"/>
      <c r="P836"/>
      <c r="R836"/>
      <c r="S836"/>
      <c r="U836"/>
    </row>
    <row r="837" spans="2:21">
      <c r="B837"/>
      <c r="E837"/>
      <c r="H837"/>
      <c r="J837"/>
      <c r="K837"/>
      <c r="M837"/>
      <c r="O837"/>
      <c r="P837"/>
      <c r="R837"/>
      <c r="S837"/>
      <c r="U837"/>
    </row>
    <row r="838" spans="2:21">
      <c r="B838"/>
      <c r="E838"/>
      <c r="H838"/>
      <c r="J838"/>
      <c r="K838"/>
      <c r="M838"/>
      <c r="O838"/>
      <c r="P838"/>
      <c r="R838"/>
      <c r="S838"/>
      <c r="U838"/>
    </row>
    <row r="839" spans="2:21">
      <c r="B839"/>
      <c r="E839"/>
      <c r="H839"/>
      <c r="J839"/>
      <c r="K839"/>
      <c r="M839"/>
      <c r="O839"/>
      <c r="P839"/>
      <c r="R839"/>
      <c r="S839"/>
      <c r="U839"/>
    </row>
    <row r="840" spans="2:21">
      <c r="B840"/>
      <c r="E840"/>
      <c r="H840"/>
      <c r="J840"/>
      <c r="K840"/>
      <c r="M840"/>
      <c r="O840"/>
      <c r="P840"/>
      <c r="R840"/>
      <c r="S840"/>
      <c r="U840"/>
    </row>
    <row r="841" spans="2:21">
      <c r="B841"/>
      <c r="E841"/>
      <c r="H841"/>
      <c r="J841"/>
      <c r="K841"/>
      <c r="M841"/>
      <c r="O841"/>
      <c r="P841"/>
      <c r="R841"/>
      <c r="S841"/>
      <c r="U841"/>
    </row>
    <row r="842" spans="2:21">
      <c r="B842"/>
      <c r="E842"/>
      <c r="H842"/>
      <c r="J842"/>
      <c r="K842"/>
      <c r="M842"/>
      <c r="O842"/>
      <c r="P842"/>
      <c r="R842"/>
      <c r="S842"/>
      <c r="U842"/>
    </row>
    <row r="843" spans="2:21">
      <c r="B843"/>
      <c r="E843"/>
      <c r="H843"/>
      <c r="J843"/>
      <c r="K843"/>
      <c r="M843"/>
      <c r="O843"/>
      <c r="P843"/>
      <c r="R843"/>
      <c r="S843"/>
      <c r="U843"/>
    </row>
    <row r="844" spans="2:21">
      <c r="B844"/>
      <c r="E844"/>
      <c r="H844"/>
      <c r="J844"/>
      <c r="K844"/>
      <c r="M844"/>
      <c r="O844"/>
      <c r="P844"/>
      <c r="R844"/>
      <c r="S844"/>
      <c r="U844"/>
    </row>
    <row r="845" spans="2:21">
      <c r="B845"/>
      <c r="E845"/>
      <c r="H845"/>
      <c r="J845"/>
      <c r="K845"/>
      <c r="M845"/>
      <c r="O845"/>
      <c r="P845"/>
      <c r="R845"/>
      <c r="S845"/>
      <c r="U845"/>
    </row>
    <row r="846" spans="2:21">
      <c r="B846"/>
      <c r="E846"/>
      <c r="H846"/>
      <c r="J846"/>
      <c r="K846"/>
      <c r="M846"/>
      <c r="O846"/>
      <c r="P846"/>
      <c r="R846"/>
      <c r="S846"/>
      <c r="U846"/>
    </row>
    <row r="847" spans="2:21">
      <c r="B847"/>
      <c r="E847"/>
      <c r="H847"/>
      <c r="J847"/>
      <c r="K847"/>
      <c r="M847"/>
      <c r="O847"/>
      <c r="P847"/>
      <c r="R847"/>
      <c r="S847"/>
      <c r="U847"/>
    </row>
    <row r="848" spans="2:21">
      <c r="B848"/>
      <c r="E848"/>
      <c r="H848"/>
      <c r="J848"/>
      <c r="K848"/>
      <c r="M848"/>
      <c r="O848"/>
      <c r="P848"/>
      <c r="R848"/>
      <c r="S848"/>
      <c r="U848"/>
    </row>
    <row r="849" spans="2:21">
      <c r="B849"/>
      <c r="E849"/>
      <c r="H849"/>
      <c r="J849"/>
      <c r="K849"/>
      <c r="M849"/>
      <c r="O849"/>
      <c r="P849"/>
      <c r="R849"/>
      <c r="S849"/>
      <c r="U849"/>
    </row>
    <row r="850" spans="2:21">
      <c r="B850"/>
      <c r="E850"/>
      <c r="H850"/>
      <c r="J850"/>
      <c r="K850"/>
      <c r="M850"/>
      <c r="O850"/>
      <c r="P850"/>
      <c r="R850"/>
      <c r="S850"/>
      <c r="U850"/>
    </row>
    <row r="851" spans="2:21">
      <c r="B851"/>
      <c r="E851"/>
      <c r="H851"/>
      <c r="J851"/>
      <c r="K851"/>
      <c r="M851"/>
      <c r="O851"/>
      <c r="P851"/>
      <c r="R851"/>
      <c r="S851"/>
      <c r="U851"/>
    </row>
    <row r="852" spans="2:21">
      <c r="B852"/>
      <c r="E852"/>
      <c r="H852"/>
      <c r="J852"/>
      <c r="K852"/>
      <c r="M852"/>
      <c r="O852"/>
      <c r="P852"/>
      <c r="R852"/>
      <c r="S852"/>
      <c r="U852"/>
    </row>
    <row r="853" spans="2:21">
      <c r="B853"/>
      <c r="E853"/>
      <c r="H853"/>
      <c r="J853"/>
      <c r="K853"/>
      <c r="M853"/>
      <c r="O853"/>
      <c r="P853"/>
      <c r="R853"/>
      <c r="S853"/>
      <c r="U853"/>
    </row>
    <row r="854" spans="2:21">
      <c r="B854"/>
      <c r="E854"/>
      <c r="H854"/>
      <c r="J854"/>
      <c r="K854"/>
      <c r="M854"/>
      <c r="O854"/>
      <c r="P854"/>
      <c r="R854"/>
      <c r="S854"/>
      <c r="U854"/>
    </row>
    <row r="855" spans="2:21">
      <c r="B855"/>
      <c r="E855"/>
      <c r="H855"/>
      <c r="J855"/>
      <c r="K855"/>
      <c r="M855"/>
      <c r="O855"/>
      <c r="P855"/>
      <c r="R855"/>
      <c r="S855"/>
      <c r="U855"/>
    </row>
    <row r="856" spans="2:21">
      <c r="B856"/>
      <c r="E856"/>
      <c r="H856"/>
      <c r="J856"/>
      <c r="K856"/>
      <c r="M856"/>
      <c r="O856"/>
      <c r="P856"/>
      <c r="R856"/>
      <c r="S856"/>
      <c r="U856"/>
    </row>
    <row r="857" spans="2:21">
      <c r="B857"/>
      <c r="E857"/>
      <c r="H857"/>
      <c r="J857"/>
      <c r="K857"/>
      <c r="M857"/>
      <c r="O857"/>
      <c r="P857"/>
      <c r="R857"/>
      <c r="S857"/>
      <c r="U857"/>
    </row>
    <row r="858" spans="2:21">
      <c r="B858"/>
      <c r="E858"/>
      <c r="H858"/>
      <c r="J858"/>
      <c r="K858"/>
      <c r="M858"/>
      <c r="O858"/>
      <c r="P858"/>
      <c r="R858"/>
      <c r="S858"/>
      <c r="U858"/>
    </row>
    <row r="859" spans="2:21">
      <c r="B859"/>
      <c r="E859"/>
      <c r="H859"/>
      <c r="J859"/>
      <c r="K859"/>
      <c r="M859"/>
      <c r="O859"/>
      <c r="P859"/>
      <c r="R859"/>
      <c r="S859"/>
      <c r="U859"/>
    </row>
    <row r="860" spans="2:21">
      <c r="B860"/>
      <c r="E860"/>
      <c r="H860"/>
      <c r="J860"/>
      <c r="K860"/>
      <c r="M860"/>
      <c r="O860"/>
      <c r="P860"/>
      <c r="R860"/>
      <c r="S860"/>
      <c r="U860"/>
    </row>
    <row r="861" spans="2:21">
      <c r="B861"/>
      <c r="E861"/>
      <c r="H861"/>
      <c r="J861"/>
      <c r="K861"/>
      <c r="M861"/>
      <c r="O861"/>
      <c r="P861"/>
      <c r="R861"/>
      <c r="S861"/>
      <c r="U861"/>
    </row>
    <row r="862" spans="2:21">
      <c r="B862"/>
      <c r="E862"/>
      <c r="H862"/>
      <c r="J862"/>
      <c r="K862"/>
      <c r="M862"/>
      <c r="O862"/>
      <c r="P862"/>
      <c r="R862"/>
      <c r="S862"/>
      <c r="U862"/>
    </row>
    <row r="863" spans="2:21">
      <c r="B863"/>
      <c r="E863"/>
      <c r="H863"/>
      <c r="J863"/>
      <c r="K863"/>
      <c r="M863"/>
      <c r="O863"/>
      <c r="P863"/>
      <c r="R863"/>
      <c r="S863"/>
      <c r="U863"/>
    </row>
    <row r="864" spans="2:21">
      <c r="B864"/>
      <c r="E864"/>
      <c r="H864"/>
      <c r="J864"/>
      <c r="K864"/>
      <c r="M864"/>
      <c r="O864"/>
      <c r="P864"/>
      <c r="R864"/>
      <c r="S864"/>
      <c r="U864"/>
    </row>
    <row r="865" spans="2:21">
      <c r="B865"/>
      <c r="E865"/>
      <c r="H865"/>
      <c r="J865"/>
      <c r="K865"/>
      <c r="M865"/>
      <c r="O865"/>
      <c r="P865"/>
      <c r="R865"/>
      <c r="S865"/>
      <c r="U865"/>
    </row>
    <row r="866" spans="2:21">
      <c r="B866"/>
      <c r="E866"/>
      <c r="H866"/>
      <c r="J866"/>
      <c r="K866"/>
      <c r="M866"/>
      <c r="O866"/>
      <c r="P866"/>
      <c r="R866"/>
      <c r="S866"/>
      <c r="U866"/>
    </row>
    <row r="867" spans="2:21">
      <c r="B867"/>
      <c r="E867"/>
      <c r="H867"/>
      <c r="J867"/>
      <c r="K867"/>
      <c r="M867"/>
      <c r="O867"/>
      <c r="P867"/>
      <c r="R867"/>
      <c r="S867"/>
      <c r="U867"/>
    </row>
    <row r="868" spans="2:21">
      <c r="B868"/>
      <c r="E868"/>
      <c r="H868"/>
      <c r="J868"/>
      <c r="K868"/>
      <c r="M868"/>
      <c r="O868"/>
      <c r="P868"/>
      <c r="R868"/>
      <c r="S868"/>
      <c r="U868"/>
    </row>
    <row r="869" spans="2:21">
      <c r="B869"/>
      <c r="E869"/>
      <c r="H869"/>
      <c r="J869"/>
      <c r="K869"/>
      <c r="M869"/>
      <c r="O869"/>
      <c r="P869"/>
      <c r="R869"/>
      <c r="S869"/>
      <c r="U869"/>
    </row>
    <row r="870" spans="2:21">
      <c r="B870"/>
      <c r="E870"/>
      <c r="H870"/>
      <c r="J870"/>
      <c r="K870"/>
      <c r="M870"/>
      <c r="O870"/>
      <c r="P870"/>
      <c r="R870"/>
      <c r="S870"/>
      <c r="U870"/>
    </row>
    <row r="871" spans="2:21">
      <c r="B871"/>
      <c r="E871"/>
      <c r="H871"/>
      <c r="J871"/>
      <c r="K871"/>
      <c r="M871"/>
      <c r="O871"/>
      <c r="P871"/>
      <c r="R871"/>
      <c r="S871"/>
      <c r="U871"/>
    </row>
    <row r="872" spans="2:21">
      <c r="B872"/>
      <c r="E872"/>
      <c r="H872"/>
      <c r="J872"/>
      <c r="K872"/>
      <c r="M872"/>
      <c r="O872"/>
      <c r="P872"/>
      <c r="R872"/>
      <c r="S872"/>
      <c r="U872"/>
    </row>
    <row r="873" spans="2:21">
      <c r="B873"/>
      <c r="E873"/>
      <c r="H873"/>
      <c r="J873"/>
      <c r="K873"/>
      <c r="M873"/>
      <c r="O873"/>
      <c r="P873"/>
      <c r="R873"/>
      <c r="S873"/>
      <c r="U873"/>
    </row>
    <row r="874" spans="2:21">
      <c r="B874"/>
      <c r="E874"/>
      <c r="H874"/>
      <c r="J874"/>
      <c r="K874"/>
      <c r="M874"/>
      <c r="O874"/>
      <c r="P874"/>
      <c r="R874"/>
      <c r="S874"/>
      <c r="U874"/>
    </row>
    <row r="875" spans="2:21">
      <c r="B875"/>
      <c r="E875"/>
      <c r="H875"/>
      <c r="J875"/>
      <c r="K875"/>
      <c r="M875"/>
      <c r="O875"/>
      <c r="P875"/>
      <c r="R875"/>
      <c r="S875"/>
      <c r="U875"/>
    </row>
    <row r="876" spans="2:21">
      <c r="B876"/>
      <c r="E876"/>
      <c r="H876"/>
      <c r="J876"/>
      <c r="K876"/>
      <c r="M876"/>
      <c r="O876"/>
      <c r="P876"/>
      <c r="R876"/>
      <c r="S876"/>
      <c r="U876"/>
    </row>
    <row r="877" spans="2:21">
      <c r="B877"/>
      <c r="E877"/>
      <c r="H877"/>
      <c r="J877"/>
      <c r="K877"/>
      <c r="M877"/>
      <c r="O877"/>
      <c r="P877"/>
      <c r="R877"/>
      <c r="S877"/>
      <c r="U877"/>
    </row>
    <row r="878" spans="2:21">
      <c r="B878"/>
      <c r="E878"/>
      <c r="H878"/>
      <c r="J878"/>
      <c r="K878"/>
      <c r="M878"/>
      <c r="O878"/>
      <c r="P878"/>
      <c r="R878"/>
      <c r="S878"/>
      <c r="U878"/>
    </row>
    <row r="879" spans="2:21">
      <c r="B879"/>
      <c r="E879"/>
      <c r="H879"/>
      <c r="J879"/>
      <c r="K879"/>
      <c r="M879"/>
      <c r="O879"/>
      <c r="P879"/>
      <c r="R879"/>
      <c r="S879"/>
      <c r="U879"/>
    </row>
    <row r="880" spans="2:21">
      <c r="B880"/>
      <c r="E880"/>
      <c r="H880"/>
      <c r="J880"/>
      <c r="K880"/>
      <c r="M880"/>
      <c r="O880"/>
      <c r="P880"/>
      <c r="R880"/>
      <c r="S880"/>
      <c r="U880"/>
    </row>
    <row r="881" spans="2:21">
      <c r="B881"/>
      <c r="E881"/>
      <c r="H881"/>
      <c r="J881"/>
      <c r="K881"/>
      <c r="M881"/>
      <c r="O881"/>
      <c r="P881"/>
      <c r="R881"/>
      <c r="S881"/>
      <c r="U881"/>
    </row>
    <row r="882" spans="2:21">
      <c r="B882"/>
      <c r="E882"/>
      <c r="H882"/>
      <c r="J882"/>
      <c r="K882"/>
      <c r="M882"/>
      <c r="O882"/>
      <c r="P882"/>
      <c r="R882"/>
      <c r="S882"/>
      <c r="U882"/>
    </row>
    <row r="883" spans="2:21">
      <c r="B883"/>
      <c r="E883"/>
      <c r="H883"/>
      <c r="J883"/>
      <c r="K883"/>
      <c r="M883"/>
      <c r="O883"/>
      <c r="P883"/>
      <c r="R883"/>
      <c r="S883"/>
      <c r="U883"/>
    </row>
    <row r="884" spans="2:21">
      <c r="B884"/>
      <c r="E884"/>
      <c r="H884"/>
      <c r="J884"/>
      <c r="K884"/>
      <c r="M884"/>
      <c r="O884"/>
      <c r="P884"/>
      <c r="R884"/>
      <c r="S884"/>
      <c r="U884"/>
    </row>
    <row r="885" spans="2:21">
      <c r="B885"/>
      <c r="E885"/>
      <c r="H885"/>
      <c r="J885"/>
      <c r="K885"/>
      <c r="M885"/>
      <c r="O885"/>
      <c r="P885"/>
      <c r="R885"/>
      <c r="S885"/>
      <c r="U885"/>
    </row>
    <row r="886" spans="2:21">
      <c r="B886"/>
      <c r="E886"/>
      <c r="H886"/>
      <c r="J886"/>
      <c r="K886"/>
      <c r="M886"/>
      <c r="O886"/>
      <c r="P886"/>
      <c r="R886"/>
      <c r="S886"/>
      <c r="U886"/>
    </row>
    <row r="887" spans="2:21">
      <c r="B887"/>
      <c r="E887"/>
      <c r="H887"/>
      <c r="J887"/>
      <c r="K887"/>
      <c r="M887"/>
      <c r="O887"/>
      <c r="P887"/>
      <c r="R887"/>
      <c r="S887"/>
      <c r="U887"/>
    </row>
    <row r="888" spans="2:21">
      <c r="B888"/>
      <c r="E888"/>
      <c r="H888"/>
      <c r="J888"/>
      <c r="K888"/>
      <c r="M888"/>
      <c r="O888"/>
      <c r="P888"/>
      <c r="R888"/>
      <c r="S888"/>
      <c r="U888"/>
    </row>
    <row r="889" spans="2:21">
      <c r="B889"/>
      <c r="E889"/>
      <c r="H889"/>
      <c r="J889"/>
      <c r="K889"/>
      <c r="M889"/>
      <c r="O889"/>
      <c r="P889"/>
      <c r="R889"/>
      <c r="S889"/>
      <c r="U889"/>
    </row>
    <row r="890" spans="2:21">
      <c r="B890"/>
      <c r="E890"/>
      <c r="H890"/>
      <c r="J890"/>
      <c r="K890"/>
      <c r="M890"/>
      <c r="O890"/>
      <c r="P890"/>
      <c r="R890"/>
      <c r="S890"/>
      <c r="U890"/>
    </row>
    <row r="891" spans="2:21">
      <c r="B891"/>
      <c r="E891"/>
      <c r="H891"/>
      <c r="J891"/>
      <c r="K891"/>
      <c r="M891"/>
      <c r="O891"/>
      <c r="P891"/>
      <c r="R891"/>
      <c r="S891"/>
      <c r="U891"/>
    </row>
    <row r="892" spans="2:21">
      <c r="B892"/>
      <c r="E892"/>
      <c r="H892"/>
      <c r="J892"/>
      <c r="K892"/>
      <c r="M892"/>
      <c r="O892"/>
      <c r="P892"/>
      <c r="R892"/>
      <c r="S892"/>
      <c r="U892"/>
    </row>
    <row r="893" spans="2:21">
      <c r="B893"/>
      <c r="E893"/>
      <c r="H893"/>
      <c r="J893"/>
      <c r="K893"/>
      <c r="M893"/>
      <c r="O893"/>
      <c r="P893"/>
      <c r="R893"/>
      <c r="S893"/>
      <c r="U893"/>
    </row>
    <row r="894" spans="2:21">
      <c r="B894"/>
      <c r="E894"/>
      <c r="H894"/>
      <c r="J894"/>
      <c r="K894"/>
      <c r="M894"/>
      <c r="O894"/>
      <c r="P894"/>
      <c r="R894"/>
      <c r="S894"/>
      <c r="U894"/>
    </row>
    <row r="895" spans="2:21">
      <c r="B895"/>
      <c r="E895"/>
      <c r="H895"/>
      <c r="J895"/>
      <c r="K895"/>
      <c r="M895"/>
      <c r="O895"/>
      <c r="P895"/>
      <c r="R895"/>
      <c r="S895"/>
      <c r="U895"/>
    </row>
    <row r="896" spans="2:21">
      <c r="B896"/>
      <c r="E896"/>
      <c r="H896"/>
      <c r="J896"/>
      <c r="K896"/>
      <c r="M896"/>
      <c r="O896"/>
      <c r="P896"/>
      <c r="R896"/>
      <c r="S896"/>
      <c r="U896"/>
    </row>
    <row r="897" spans="2:21">
      <c r="B897"/>
      <c r="E897"/>
      <c r="H897"/>
      <c r="J897"/>
      <c r="K897"/>
      <c r="M897"/>
      <c r="O897"/>
      <c r="P897"/>
      <c r="R897"/>
      <c r="S897"/>
      <c r="U897"/>
    </row>
    <row r="898" spans="2:21">
      <c r="B898"/>
      <c r="E898"/>
      <c r="H898"/>
      <c r="J898"/>
      <c r="K898"/>
      <c r="M898"/>
      <c r="O898"/>
      <c r="P898"/>
      <c r="R898"/>
      <c r="S898"/>
      <c r="U898"/>
    </row>
    <row r="899" spans="2:21">
      <c r="B899"/>
      <c r="E899"/>
      <c r="H899"/>
      <c r="J899"/>
      <c r="K899"/>
      <c r="M899"/>
      <c r="O899"/>
      <c r="P899"/>
      <c r="R899"/>
      <c r="S899"/>
      <c r="U899"/>
    </row>
    <row r="900" spans="2:21">
      <c r="B900"/>
      <c r="E900"/>
      <c r="H900"/>
      <c r="J900"/>
      <c r="K900"/>
      <c r="M900"/>
      <c r="O900"/>
      <c r="P900"/>
      <c r="R900"/>
      <c r="S900"/>
      <c r="U900"/>
    </row>
    <row r="901" spans="2:21">
      <c r="B901"/>
      <c r="E901"/>
      <c r="H901"/>
      <c r="J901"/>
      <c r="K901"/>
      <c r="M901"/>
      <c r="O901"/>
      <c r="P901"/>
      <c r="R901"/>
      <c r="S901"/>
      <c r="U901"/>
    </row>
    <row r="902" spans="2:21">
      <c r="B902"/>
      <c r="E902"/>
      <c r="H902"/>
      <c r="J902"/>
      <c r="K902"/>
      <c r="M902"/>
      <c r="O902"/>
      <c r="P902"/>
      <c r="R902"/>
      <c r="S902"/>
      <c r="U902"/>
    </row>
    <row r="903" spans="2:21">
      <c r="B903"/>
      <c r="E903"/>
      <c r="H903"/>
      <c r="J903"/>
      <c r="K903"/>
      <c r="M903"/>
      <c r="O903"/>
      <c r="P903"/>
      <c r="R903"/>
      <c r="S903"/>
      <c r="U903"/>
    </row>
    <row r="904" spans="2:21">
      <c r="B904"/>
      <c r="E904"/>
      <c r="H904"/>
      <c r="J904"/>
      <c r="K904"/>
      <c r="M904"/>
      <c r="O904"/>
      <c r="P904"/>
      <c r="R904"/>
      <c r="S904"/>
      <c r="U904"/>
    </row>
    <row r="905" spans="2:21">
      <c r="B905"/>
      <c r="E905"/>
      <c r="H905"/>
      <c r="J905"/>
      <c r="K905"/>
      <c r="M905"/>
      <c r="O905"/>
      <c r="P905"/>
      <c r="R905"/>
      <c r="S905"/>
      <c r="U905"/>
    </row>
    <row r="906" spans="2:21">
      <c r="B906"/>
      <c r="E906"/>
      <c r="H906"/>
      <c r="J906"/>
      <c r="K906"/>
      <c r="M906"/>
      <c r="O906"/>
      <c r="P906"/>
      <c r="R906"/>
      <c r="S906"/>
      <c r="U906"/>
    </row>
    <row r="907" spans="2:21">
      <c r="B907"/>
      <c r="E907"/>
      <c r="H907"/>
      <c r="J907"/>
      <c r="K907"/>
      <c r="M907"/>
      <c r="O907"/>
      <c r="P907"/>
      <c r="R907"/>
      <c r="S907"/>
      <c r="U907"/>
    </row>
    <row r="908" spans="2:21">
      <c r="B908"/>
      <c r="E908"/>
      <c r="H908"/>
      <c r="J908"/>
      <c r="K908"/>
      <c r="M908"/>
      <c r="O908"/>
      <c r="P908"/>
      <c r="R908"/>
      <c r="S908"/>
      <c r="U908"/>
    </row>
    <row r="909" spans="2:21">
      <c r="B909"/>
      <c r="E909"/>
      <c r="H909"/>
      <c r="J909"/>
      <c r="K909"/>
      <c r="M909"/>
      <c r="O909"/>
      <c r="P909"/>
      <c r="R909"/>
      <c r="S909"/>
      <c r="U909"/>
    </row>
    <row r="910" spans="2:21">
      <c r="B910"/>
      <c r="E910"/>
      <c r="H910"/>
      <c r="J910"/>
      <c r="K910"/>
      <c r="M910"/>
      <c r="O910"/>
      <c r="P910"/>
      <c r="R910"/>
      <c r="S910"/>
      <c r="U910"/>
    </row>
    <row r="911" spans="2:21">
      <c r="B911"/>
      <c r="E911"/>
      <c r="H911"/>
      <c r="J911"/>
      <c r="K911"/>
      <c r="M911"/>
      <c r="O911"/>
      <c r="P911"/>
      <c r="R911"/>
      <c r="S911"/>
      <c r="U911"/>
    </row>
    <row r="912" spans="2:21">
      <c r="B912"/>
      <c r="E912"/>
      <c r="H912"/>
      <c r="J912"/>
      <c r="K912"/>
      <c r="M912"/>
      <c r="O912"/>
      <c r="P912"/>
      <c r="R912"/>
      <c r="S912"/>
      <c r="U912"/>
    </row>
    <row r="913" spans="2:21">
      <c r="B913"/>
      <c r="E913"/>
      <c r="H913"/>
      <c r="J913"/>
      <c r="K913"/>
      <c r="M913"/>
      <c r="O913"/>
      <c r="P913"/>
      <c r="R913"/>
      <c r="S913"/>
      <c r="U913"/>
    </row>
    <row r="914" spans="2:21">
      <c r="B914"/>
      <c r="E914"/>
      <c r="H914"/>
      <c r="J914"/>
      <c r="K914"/>
      <c r="M914"/>
      <c r="O914"/>
      <c r="P914"/>
      <c r="R914"/>
      <c r="S914"/>
      <c r="U914"/>
    </row>
    <row r="915" spans="2:21">
      <c r="B915"/>
      <c r="E915"/>
      <c r="H915"/>
      <c r="J915"/>
      <c r="K915"/>
      <c r="M915"/>
      <c r="O915"/>
      <c r="P915"/>
      <c r="R915"/>
      <c r="S915"/>
      <c r="U915"/>
    </row>
    <row r="916" spans="2:21">
      <c r="B916"/>
      <c r="E916"/>
      <c r="H916"/>
      <c r="J916"/>
      <c r="K916"/>
      <c r="M916"/>
      <c r="O916"/>
      <c r="P916"/>
      <c r="R916"/>
      <c r="S916"/>
      <c r="U916"/>
    </row>
    <row r="917" spans="2:21">
      <c r="B917"/>
      <c r="E917"/>
      <c r="H917"/>
      <c r="J917"/>
      <c r="K917"/>
      <c r="M917"/>
      <c r="O917"/>
      <c r="P917"/>
      <c r="R917"/>
      <c r="S917"/>
      <c r="U917"/>
    </row>
    <row r="918" spans="2:21">
      <c r="B918"/>
      <c r="E918"/>
      <c r="H918"/>
      <c r="J918"/>
      <c r="K918"/>
      <c r="M918"/>
      <c r="O918"/>
      <c r="P918"/>
      <c r="R918"/>
      <c r="S918"/>
      <c r="U918"/>
    </row>
    <row r="919" spans="2:21">
      <c r="B919"/>
      <c r="E919"/>
      <c r="H919"/>
      <c r="J919"/>
      <c r="K919"/>
      <c r="M919"/>
      <c r="O919"/>
      <c r="P919"/>
      <c r="R919"/>
      <c r="S919"/>
      <c r="U919"/>
    </row>
    <row r="920" spans="2:21">
      <c r="B920"/>
      <c r="E920"/>
      <c r="H920"/>
      <c r="J920"/>
      <c r="K920"/>
      <c r="M920"/>
      <c r="O920"/>
      <c r="P920"/>
      <c r="R920"/>
      <c r="S920"/>
      <c r="U920"/>
    </row>
    <row r="921" spans="2:21">
      <c r="B921"/>
      <c r="E921"/>
      <c r="H921"/>
      <c r="J921"/>
      <c r="K921"/>
      <c r="M921"/>
      <c r="O921"/>
      <c r="P921"/>
      <c r="R921"/>
      <c r="S921"/>
      <c r="U921"/>
    </row>
    <row r="922" spans="2:21">
      <c r="B922"/>
      <c r="E922"/>
      <c r="H922"/>
      <c r="J922"/>
      <c r="K922"/>
      <c r="M922"/>
      <c r="O922"/>
      <c r="P922"/>
      <c r="R922"/>
      <c r="S922"/>
      <c r="U922"/>
    </row>
    <row r="923" spans="2:21">
      <c r="B923"/>
      <c r="E923"/>
      <c r="H923"/>
      <c r="J923"/>
      <c r="K923"/>
      <c r="M923"/>
      <c r="O923"/>
      <c r="P923"/>
      <c r="R923"/>
      <c r="S923"/>
      <c r="U923"/>
    </row>
    <row r="924" spans="2:21">
      <c r="B924"/>
      <c r="E924"/>
      <c r="H924"/>
      <c r="J924"/>
      <c r="K924"/>
      <c r="M924"/>
      <c r="O924"/>
      <c r="P924"/>
      <c r="R924"/>
      <c r="S924"/>
      <c r="U924"/>
    </row>
    <row r="925" spans="2:21">
      <c r="B925"/>
      <c r="E925"/>
      <c r="H925"/>
      <c r="J925"/>
      <c r="K925"/>
      <c r="M925"/>
      <c r="O925"/>
      <c r="P925"/>
      <c r="R925"/>
      <c r="S925"/>
      <c r="U925"/>
    </row>
    <row r="926" spans="2:21">
      <c r="B926"/>
      <c r="E926"/>
      <c r="H926"/>
      <c r="J926"/>
      <c r="K926"/>
      <c r="M926"/>
      <c r="O926"/>
      <c r="P926"/>
      <c r="R926"/>
      <c r="S926"/>
      <c r="U926"/>
    </row>
    <row r="927" spans="2:21">
      <c r="B927"/>
      <c r="E927"/>
      <c r="H927"/>
      <c r="J927"/>
      <c r="K927"/>
      <c r="M927"/>
      <c r="O927"/>
      <c r="P927"/>
      <c r="R927"/>
      <c r="S927"/>
      <c r="U927"/>
    </row>
    <row r="928" spans="2:21">
      <c r="B928"/>
      <c r="E928"/>
      <c r="H928"/>
      <c r="J928"/>
      <c r="K928"/>
      <c r="M928"/>
      <c r="O928"/>
      <c r="P928"/>
      <c r="R928"/>
      <c r="S928"/>
      <c r="U928"/>
    </row>
    <row r="929" spans="2:21">
      <c r="B929"/>
      <c r="E929"/>
      <c r="H929"/>
      <c r="J929"/>
      <c r="K929"/>
      <c r="M929"/>
      <c r="O929"/>
      <c r="P929"/>
      <c r="R929"/>
      <c r="S929"/>
      <c r="U929"/>
    </row>
    <row r="930" spans="2:21">
      <c r="B930"/>
      <c r="E930"/>
      <c r="H930"/>
      <c r="J930"/>
      <c r="K930"/>
      <c r="M930"/>
      <c r="O930"/>
      <c r="P930"/>
      <c r="R930"/>
      <c r="S930"/>
      <c r="U930"/>
    </row>
    <row r="931" spans="2:21">
      <c r="B931"/>
      <c r="E931"/>
      <c r="H931"/>
      <c r="J931"/>
      <c r="K931"/>
      <c r="M931"/>
      <c r="O931"/>
      <c r="P931"/>
      <c r="R931"/>
      <c r="S931"/>
      <c r="U931"/>
    </row>
    <row r="932" spans="2:21">
      <c r="B932"/>
      <c r="E932"/>
      <c r="H932"/>
      <c r="J932"/>
      <c r="K932"/>
      <c r="M932"/>
      <c r="O932"/>
      <c r="P932"/>
      <c r="R932"/>
      <c r="S932"/>
      <c r="U932"/>
    </row>
    <row r="933" spans="2:21">
      <c r="B933"/>
      <c r="E933"/>
      <c r="H933"/>
      <c r="J933"/>
      <c r="K933"/>
      <c r="M933"/>
      <c r="O933"/>
      <c r="P933"/>
      <c r="R933"/>
      <c r="S933"/>
      <c r="U933"/>
    </row>
    <row r="934" spans="2:21">
      <c r="B934"/>
      <c r="E934"/>
      <c r="H934"/>
      <c r="J934"/>
      <c r="K934"/>
      <c r="M934"/>
      <c r="O934"/>
      <c r="P934"/>
      <c r="R934"/>
      <c r="S934"/>
      <c r="U934"/>
    </row>
    <row r="935" spans="2:21">
      <c r="B935"/>
      <c r="E935"/>
      <c r="H935"/>
      <c r="J935"/>
      <c r="K935"/>
      <c r="M935"/>
      <c r="O935"/>
      <c r="P935"/>
      <c r="R935"/>
      <c r="S935"/>
      <c r="U935"/>
    </row>
    <row r="936" spans="2:21">
      <c r="B936"/>
      <c r="E936"/>
      <c r="H936"/>
      <c r="J936"/>
      <c r="K936"/>
      <c r="M936"/>
      <c r="O936"/>
      <c r="P936"/>
      <c r="R936"/>
      <c r="S936"/>
      <c r="U936"/>
    </row>
    <row r="937" spans="2:21">
      <c r="B937"/>
      <c r="E937"/>
      <c r="H937"/>
      <c r="J937"/>
      <c r="K937"/>
      <c r="M937"/>
      <c r="O937"/>
      <c r="P937"/>
      <c r="R937"/>
      <c r="S937"/>
      <c r="U937"/>
    </row>
    <row r="938" spans="2:21">
      <c r="B938"/>
      <c r="E938"/>
      <c r="H938"/>
      <c r="J938"/>
      <c r="K938"/>
      <c r="M938"/>
      <c r="O938"/>
      <c r="P938"/>
      <c r="R938"/>
      <c r="S938"/>
      <c r="U938"/>
    </row>
    <row r="939" spans="2:21">
      <c r="B939"/>
      <c r="E939"/>
      <c r="H939"/>
      <c r="J939"/>
      <c r="K939"/>
      <c r="M939"/>
      <c r="O939"/>
      <c r="P939"/>
      <c r="R939"/>
      <c r="S939"/>
      <c r="U939"/>
    </row>
    <row r="940" spans="2:21">
      <c r="B940"/>
      <c r="E940"/>
      <c r="H940"/>
      <c r="J940"/>
      <c r="K940"/>
      <c r="M940"/>
      <c r="O940"/>
      <c r="P940"/>
      <c r="R940"/>
      <c r="S940"/>
      <c r="U940"/>
    </row>
    <row r="941" spans="2:21">
      <c r="B941"/>
      <c r="E941"/>
      <c r="H941"/>
      <c r="J941"/>
      <c r="K941"/>
      <c r="M941"/>
      <c r="O941"/>
      <c r="P941"/>
      <c r="R941"/>
      <c r="S941"/>
      <c r="U941"/>
    </row>
    <row r="942" spans="2:21">
      <c r="B942"/>
      <c r="E942"/>
      <c r="H942"/>
      <c r="J942"/>
      <c r="K942"/>
      <c r="M942"/>
      <c r="O942"/>
      <c r="P942"/>
      <c r="R942"/>
      <c r="S942"/>
      <c r="U942"/>
    </row>
    <row r="943" spans="2:21">
      <c r="B943"/>
      <c r="E943"/>
      <c r="H943"/>
      <c r="J943"/>
      <c r="K943"/>
      <c r="M943"/>
      <c r="O943"/>
      <c r="P943"/>
      <c r="R943"/>
      <c r="S943"/>
      <c r="U943"/>
    </row>
    <row r="944" spans="2:21">
      <c r="B944"/>
      <c r="E944"/>
      <c r="H944"/>
      <c r="J944"/>
      <c r="K944"/>
      <c r="M944"/>
      <c r="O944"/>
      <c r="P944"/>
      <c r="R944"/>
      <c r="S944"/>
      <c r="U944"/>
    </row>
    <row r="945" spans="2:21">
      <c r="B945"/>
      <c r="E945"/>
      <c r="H945"/>
      <c r="J945"/>
      <c r="K945"/>
      <c r="M945"/>
      <c r="O945"/>
      <c r="P945"/>
      <c r="R945"/>
      <c r="S945"/>
      <c r="U945"/>
    </row>
    <row r="946" spans="2:21">
      <c r="B946"/>
      <c r="E946"/>
      <c r="H946"/>
      <c r="J946"/>
      <c r="K946"/>
      <c r="M946"/>
      <c r="O946"/>
      <c r="P946"/>
      <c r="R946"/>
      <c r="S946"/>
      <c r="U946"/>
    </row>
    <row r="947" spans="2:21">
      <c r="B947"/>
      <c r="E947"/>
      <c r="H947"/>
      <c r="J947"/>
      <c r="K947"/>
      <c r="M947"/>
      <c r="O947"/>
      <c r="P947"/>
      <c r="R947"/>
      <c r="S947"/>
      <c r="U947"/>
    </row>
    <row r="948" spans="2:21">
      <c r="B948"/>
      <c r="E948"/>
      <c r="H948"/>
      <c r="J948"/>
      <c r="K948"/>
      <c r="M948"/>
      <c r="O948"/>
      <c r="P948"/>
      <c r="R948"/>
      <c r="S948"/>
      <c r="U948"/>
    </row>
    <row r="949" spans="2:21">
      <c r="B949"/>
      <c r="E949"/>
      <c r="H949"/>
      <c r="J949"/>
      <c r="K949"/>
      <c r="M949"/>
      <c r="O949"/>
      <c r="P949"/>
      <c r="R949"/>
      <c r="S949"/>
      <c r="U949"/>
    </row>
    <row r="950" spans="2:21">
      <c r="B950"/>
      <c r="E950"/>
      <c r="H950"/>
      <c r="J950"/>
      <c r="K950"/>
      <c r="M950"/>
      <c r="O950"/>
      <c r="P950"/>
      <c r="R950"/>
      <c r="S950"/>
      <c r="U950"/>
    </row>
    <row r="951" spans="2:21">
      <c r="B951"/>
      <c r="E951"/>
      <c r="H951"/>
      <c r="J951"/>
      <c r="K951"/>
      <c r="M951"/>
      <c r="O951"/>
      <c r="P951"/>
      <c r="R951"/>
      <c r="S951"/>
      <c r="U951"/>
    </row>
    <row r="952" spans="2:21">
      <c r="B952"/>
      <c r="E952"/>
      <c r="H952"/>
      <c r="J952"/>
      <c r="K952"/>
      <c r="M952"/>
      <c r="O952"/>
      <c r="P952"/>
      <c r="R952"/>
      <c r="S952"/>
      <c r="U952"/>
    </row>
    <row r="953" spans="2:21">
      <c r="B953"/>
      <c r="E953"/>
      <c r="H953"/>
      <c r="J953"/>
      <c r="K953"/>
      <c r="M953"/>
      <c r="O953"/>
      <c r="P953"/>
      <c r="R953"/>
      <c r="S953"/>
      <c r="U953"/>
    </row>
    <row r="954" spans="2:21">
      <c r="B954"/>
      <c r="E954"/>
      <c r="H954"/>
      <c r="J954"/>
      <c r="K954"/>
      <c r="M954"/>
      <c r="O954"/>
      <c r="P954"/>
      <c r="R954"/>
      <c r="S954"/>
      <c r="U954"/>
    </row>
    <row r="955" spans="2:21">
      <c r="B955"/>
      <c r="E955"/>
      <c r="H955"/>
      <c r="J955"/>
      <c r="K955"/>
      <c r="M955"/>
      <c r="O955"/>
      <c r="P955"/>
      <c r="R955"/>
      <c r="S955"/>
      <c r="U955"/>
    </row>
    <row r="956" spans="2:21">
      <c r="B956"/>
      <c r="E956"/>
      <c r="H956"/>
      <c r="J956"/>
      <c r="K956"/>
      <c r="M956"/>
      <c r="O956"/>
      <c r="P956"/>
      <c r="R956"/>
      <c r="S956"/>
      <c r="U956"/>
    </row>
    <row r="957" spans="2:21">
      <c r="B957"/>
      <c r="E957"/>
      <c r="H957"/>
      <c r="J957"/>
      <c r="K957"/>
      <c r="M957"/>
      <c r="O957"/>
      <c r="P957"/>
      <c r="R957"/>
      <c r="S957"/>
      <c r="U957"/>
    </row>
    <row r="958" spans="2:21">
      <c r="B958"/>
      <c r="E958"/>
      <c r="H958"/>
      <c r="J958"/>
      <c r="K958"/>
      <c r="M958"/>
      <c r="O958"/>
      <c r="P958"/>
      <c r="R958"/>
      <c r="S958"/>
      <c r="U958"/>
    </row>
    <row r="959" spans="2:21">
      <c r="B959"/>
      <c r="E959"/>
      <c r="H959"/>
      <c r="J959"/>
      <c r="K959"/>
      <c r="M959"/>
      <c r="O959"/>
      <c r="P959"/>
      <c r="R959"/>
      <c r="S959"/>
      <c r="U959"/>
    </row>
    <row r="960" spans="2:21">
      <c r="B960"/>
      <c r="E960"/>
      <c r="H960"/>
      <c r="J960"/>
      <c r="K960"/>
      <c r="M960"/>
      <c r="O960"/>
      <c r="P960"/>
      <c r="R960"/>
      <c r="S960"/>
      <c r="U960"/>
    </row>
    <row r="961" spans="2:21">
      <c r="B961"/>
      <c r="E961"/>
      <c r="H961"/>
      <c r="J961"/>
      <c r="K961"/>
      <c r="M961"/>
      <c r="O961"/>
      <c r="P961"/>
      <c r="R961"/>
      <c r="S961"/>
      <c r="U961"/>
    </row>
    <row r="962" spans="2:21">
      <c r="B962"/>
      <c r="E962"/>
      <c r="H962"/>
      <c r="J962"/>
      <c r="K962"/>
      <c r="M962"/>
      <c r="O962"/>
      <c r="P962"/>
      <c r="R962"/>
      <c r="S962"/>
      <c r="U962"/>
    </row>
    <row r="963" spans="2:21">
      <c r="B963"/>
      <c r="E963"/>
      <c r="H963"/>
      <c r="J963"/>
      <c r="K963"/>
      <c r="M963"/>
      <c r="O963"/>
      <c r="P963"/>
      <c r="R963"/>
      <c r="S963"/>
      <c r="U963"/>
    </row>
    <row r="964" spans="2:21">
      <c r="B964"/>
      <c r="E964"/>
      <c r="H964"/>
      <c r="J964"/>
      <c r="K964"/>
      <c r="M964"/>
      <c r="O964"/>
      <c r="P964"/>
      <c r="R964"/>
      <c r="S964"/>
      <c r="U964"/>
    </row>
    <row r="965" spans="2:21">
      <c r="B965"/>
      <c r="E965"/>
      <c r="H965"/>
      <c r="J965"/>
      <c r="K965"/>
      <c r="M965"/>
      <c r="O965"/>
      <c r="P965"/>
      <c r="R965"/>
      <c r="S965"/>
      <c r="U965"/>
    </row>
    <row r="966" spans="2:21">
      <c r="B966"/>
      <c r="E966"/>
      <c r="H966"/>
      <c r="J966"/>
      <c r="K966"/>
      <c r="M966"/>
      <c r="O966"/>
      <c r="P966"/>
      <c r="R966"/>
      <c r="S966"/>
      <c r="U966"/>
    </row>
    <row r="967" spans="2:21">
      <c r="B967"/>
      <c r="E967"/>
      <c r="H967"/>
      <c r="J967"/>
      <c r="K967"/>
      <c r="M967"/>
      <c r="O967"/>
      <c r="P967"/>
      <c r="R967"/>
      <c r="S967"/>
      <c r="U967"/>
    </row>
    <row r="968" spans="2:21">
      <c r="B968"/>
      <c r="E968"/>
      <c r="H968"/>
      <c r="J968"/>
      <c r="K968"/>
      <c r="M968"/>
      <c r="O968"/>
      <c r="P968"/>
      <c r="R968"/>
      <c r="S968"/>
      <c r="U968"/>
    </row>
    <row r="969" spans="2:21">
      <c r="B969"/>
      <c r="E969"/>
      <c r="H969"/>
      <c r="J969"/>
      <c r="K969"/>
      <c r="M969"/>
      <c r="O969"/>
      <c r="P969"/>
      <c r="R969"/>
      <c r="S969"/>
      <c r="U969"/>
    </row>
    <row r="970" spans="2:21">
      <c r="B970"/>
      <c r="E970"/>
      <c r="H970"/>
      <c r="J970"/>
      <c r="K970"/>
      <c r="M970"/>
      <c r="O970"/>
      <c r="P970"/>
      <c r="R970"/>
      <c r="S970"/>
      <c r="U970"/>
    </row>
    <row r="971" spans="2:21">
      <c r="B971"/>
      <c r="E971"/>
      <c r="H971"/>
      <c r="J971"/>
      <c r="K971"/>
      <c r="M971"/>
      <c r="O971"/>
      <c r="P971"/>
      <c r="R971"/>
      <c r="S971"/>
      <c r="U971"/>
    </row>
    <row r="972" spans="2:21">
      <c r="B972"/>
      <c r="E972"/>
      <c r="H972"/>
      <c r="J972"/>
      <c r="K972"/>
      <c r="M972"/>
      <c r="O972"/>
      <c r="P972"/>
      <c r="R972"/>
      <c r="S972"/>
      <c r="U972"/>
    </row>
    <row r="973" spans="2:21">
      <c r="B973"/>
      <c r="E973"/>
      <c r="H973"/>
      <c r="J973"/>
      <c r="K973"/>
      <c r="M973"/>
      <c r="O973"/>
      <c r="P973"/>
      <c r="R973"/>
      <c r="S973"/>
      <c r="U973"/>
    </row>
    <row r="974" spans="2:21">
      <c r="B974"/>
      <c r="E974"/>
      <c r="H974"/>
      <c r="J974"/>
      <c r="K974"/>
      <c r="M974"/>
      <c r="O974"/>
      <c r="P974"/>
      <c r="R974"/>
      <c r="S974"/>
      <c r="U974"/>
    </row>
    <row r="975" spans="2:21">
      <c r="B975"/>
      <c r="E975"/>
      <c r="H975"/>
      <c r="J975"/>
      <c r="K975"/>
      <c r="M975"/>
      <c r="O975"/>
      <c r="P975"/>
      <c r="R975"/>
      <c r="S975"/>
      <c r="U975"/>
    </row>
    <row r="976" spans="2:21">
      <c r="B976"/>
      <c r="E976"/>
      <c r="H976"/>
      <c r="J976"/>
      <c r="K976"/>
      <c r="M976"/>
      <c r="O976"/>
      <c r="P976"/>
      <c r="R976"/>
      <c r="S976"/>
      <c r="U976"/>
    </row>
    <row r="977" spans="2:21">
      <c r="B977"/>
      <c r="E977"/>
      <c r="H977"/>
      <c r="J977"/>
      <c r="K977"/>
      <c r="M977"/>
      <c r="O977"/>
      <c r="P977"/>
      <c r="R977"/>
      <c r="S977"/>
      <c r="U977"/>
    </row>
    <row r="978" spans="2:21">
      <c r="B978"/>
      <c r="E978"/>
      <c r="H978"/>
      <c r="J978"/>
      <c r="K978"/>
      <c r="M978"/>
      <c r="O978"/>
      <c r="P978"/>
      <c r="R978"/>
      <c r="S978"/>
      <c r="U978"/>
    </row>
    <row r="979" spans="2:21">
      <c r="B979"/>
      <c r="E979"/>
      <c r="H979"/>
      <c r="J979"/>
      <c r="K979"/>
      <c r="M979"/>
      <c r="O979"/>
      <c r="P979"/>
      <c r="R979"/>
      <c r="S979"/>
      <c r="U979"/>
    </row>
    <row r="980" spans="2:21">
      <c r="B980"/>
      <c r="E980"/>
      <c r="H980"/>
      <c r="J980"/>
      <c r="K980"/>
      <c r="M980"/>
      <c r="O980"/>
      <c r="P980"/>
      <c r="R980"/>
      <c r="S980"/>
      <c r="U980"/>
    </row>
    <row r="981" spans="2:21">
      <c r="B981"/>
      <c r="E981"/>
      <c r="H981"/>
      <c r="J981"/>
      <c r="K981"/>
      <c r="M981"/>
      <c r="O981"/>
      <c r="P981"/>
      <c r="R981"/>
      <c r="S981"/>
      <c r="U981"/>
    </row>
    <row r="982" spans="2:21">
      <c r="B982"/>
      <c r="E982"/>
      <c r="H982"/>
      <c r="J982"/>
      <c r="K982"/>
      <c r="M982"/>
      <c r="O982"/>
      <c r="P982"/>
      <c r="R982"/>
      <c r="S982"/>
      <c r="U982"/>
    </row>
    <row r="983" spans="2:21">
      <c r="B983"/>
      <c r="E983"/>
      <c r="H983"/>
      <c r="J983"/>
      <c r="K983"/>
      <c r="M983"/>
      <c r="O983"/>
      <c r="P983"/>
      <c r="R983"/>
      <c r="S983"/>
      <c r="U983"/>
    </row>
    <row r="984" spans="2:21">
      <c r="B984"/>
      <c r="E984"/>
      <c r="H984"/>
      <c r="J984"/>
      <c r="K984"/>
      <c r="M984"/>
      <c r="O984"/>
      <c r="P984"/>
      <c r="R984"/>
      <c r="S984"/>
      <c r="U984"/>
    </row>
    <row r="985" spans="2:21">
      <c r="B985"/>
      <c r="E985"/>
      <c r="H985"/>
      <c r="J985"/>
      <c r="K985"/>
      <c r="M985"/>
      <c r="O985"/>
      <c r="P985"/>
      <c r="R985"/>
      <c r="S985"/>
      <c r="U985"/>
    </row>
    <row r="986" spans="2:21">
      <c r="B986"/>
      <c r="E986"/>
      <c r="H986"/>
      <c r="J986"/>
      <c r="K986"/>
      <c r="M986"/>
      <c r="O986"/>
      <c r="P986"/>
      <c r="R986"/>
      <c r="S986"/>
      <c r="U986"/>
    </row>
    <row r="987" spans="2:21">
      <c r="B987"/>
      <c r="E987"/>
      <c r="H987"/>
      <c r="J987"/>
      <c r="K987"/>
      <c r="M987"/>
      <c r="O987"/>
      <c r="P987"/>
      <c r="R987"/>
      <c r="S987"/>
      <c r="U987"/>
    </row>
    <row r="988" spans="2:21">
      <c r="B988"/>
      <c r="E988"/>
      <c r="H988"/>
      <c r="J988"/>
      <c r="K988"/>
      <c r="M988"/>
      <c r="O988"/>
      <c r="P988"/>
      <c r="R988"/>
      <c r="S988"/>
      <c r="U988"/>
    </row>
    <row r="989" spans="2:21">
      <c r="B989"/>
      <c r="E989"/>
      <c r="H989"/>
      <c r="J989"/>
      <c r="K989"/>
      <c r="M989"/>
      <c r="O989"/>
      <c r="P989"/>
      <c r="R989"/>
      <c r="S989"/>
      <c r="U989"/>
    </row>
    <row r="990" spans="2:21">
      <c r="B990"/>
      <c r="E990"/>
      <c r="H990"/>
      <c r="J990"/>
      <c r="K990"/>
      <c r="M990"/>
      <c r="O990"/>
      <c r="P990"/>
      <c r="R990"/>
      <c r="S990"/>
      <c r="U990"/>
    </row>
    <row r="991" spans="2:21">
      <c r="B991"/>
      <c r="E991"/>
      <c r="H991"/>
      <c r="J991"/>
      <c r="K991"/>
      <c r="M991"/>
      <c r="O991"/>
      <c r="P991"/>
      <c r="R991"/>
      <c r="S991"/>
      <c r="U991"/>
    </row>
    <row r="992" spans="2:21">
      <c r="B992"/>
      <c r="E992"/>
      <c r="H992"/>
      <c r="J992"/>
      <c r="K992"/>
      <c r="M992"/>
      <c r="O992"/>
      <c r="P992"/>
      <c r="R992"/>
      <c r="S992"/>
      <c r="U992"/>
    </row>
    <row r="993" spans="2:21">
      <c r="B993"/>
      <c r="E993"/>
      <c r="H993"/>
      <c r="J993"/>
      <c r="K993"/>
      <c r="M993"/>
      <c r="O993"/>
      <c r="P993"/>
      <c r="R993"/>
      <c r="S993"/>
      <c r="U993"/>
    </row>
    <row r="994" spans="2:21">
      <c r="B994"/>
      <c r="E994"/>
      <c r="H994"/>
      <c r="J994"/>
      <c r="K994"/>
      <c r="M994"/>
      <c r="O994"/>
      <c r="P994"/>
      <c r="R994"/>
      <c r="S994"/>
      <c r="U994"/>
    </row>
    <row r="995" spans="2:21">
      <c r="B995"/>
      <c r="E995"/>
      <c r="H995"/>
      <c r="J995"/>
      <c r="K995"/>
      <c r="M995"/>
      <c r="O995"/>
      <c r="P995"/>
      <c r="R995"/>
      <c r="S995"/>
      <c r="U995"/>
    </row>
    <row r="996" spans="2:21">
      <c r="B996"/>
      <c r="E996"/>
      <c r="H996"/>
      <c r="J996"/>
      <c r="K996"/>
      <c r="M996"/>
      <c r="O996"/>
      <c r="P996"/>
      <c r="R996"/>
      <c r="S996"/>
      <c r="U996"/>
    </row>
    <row r="997" spans="2:21">
      <c r="B997"/>
      <c r="E997"/>
      <c r="H997"/>
      <c r="J997"/>
      <c r="K997"/>
      <c r="M997"/>
      <c r="O997"/>
      <c r="P997"/>
      <c r="R997"/>
      <c r="S997"/>
      <c r="U997"/>
    </row>
    <row r="998" spans="2:21">
      <c r="B998"/>
      <c r="E998"/>
      <c r="H998"/>
      <c r="J998"/>
      <c r="K998"/>
      <c r="M998"/>
      <c r="O998"/>
      <c r="P998"/>
      <c r="R998"/>
      <c r="S998"/>
      <c r="U998"/>
    </row>
    <row r="999" spans="2:21">
      <c r="B999"/>
      <c r="E999"/>
      <c r="H999"/>
      <c r="J999"/>
      <c r="K999"/>
      <c r="M999"/>
      <c r="O999"/>
      <c r="P999"/>
      <c r="R999"/>
      <c r="S999"/>
      <c r="U999"/>
    </row>
    <row r="1000" spans="2:21">
      <c r="B1000"/>
      <c r="E1000"/>
      <c r="H1000"/>
      <c r="J1000"/>
      <c r="K1000"/>
      <c r="M1000"/>
      <c r="O1000"/>
      <c r="P1000"/>
      <c r="R1000"/>
      <c r="S1000"/>
      <c r="U1000"/>
    </row>
    <row r="1001" spans="2:21">
      <c r="B1001"/>
      <c r="E1001"/>
      <c r="H1001"/>
      <c r="J1001"/>
      <c r="K1001"/>
      <c r="M1001"/>
      <c r="O1001"/>
      <c r="P1001"/>
      <c r="R1001"/>
      <c r="S1001"/>
      <c r="U1001"/>
    </row>
    <row r="1002" spans="2:21">
      <c r="B1002"/>
      <c r="E1002"/>
      <c r="H1002"/>
      <c r="J1002"/>
      <c r="K1002"/>
      <c r="M1002"/>
      <c r="O1002"/>
      <c r="P1002"/>
      <c r="R1002"/>
      <c r="S1002"/>
      <c r="U1002"/>
    </row>
    <row r="1003" spans="2:21">
      <c r="B1003"/>
      <c r="E1003"/>
      <c r="H1003"/>
      <c r="J1003"/>
      <c r="K1003"/>
      <c r="M1003"/>
      <c r="O1003"/>
      <c r="P1003"/>
      <c r="R1003"/>
      <c r="S1003"/>
      <c r="U1003"/>
    </row>
    <row r="1004" spans="2:21">
      <c r="B1004"/>
      <c r="E1004"/>
      <c r="H1004"/>
      <c r="J1004"/>
      <c r="K1004"/>
      <c r="M1004"/>
      <c r="O1004"/>
      <c r="P1004"/>
      <c r="R1004"/>
      <c r="S1004"/>
      <c r="U1004"/>
    </row>
    <row r="1005" spans="2:21">
      <c r="B1005"/>
      <c r="E1005"/>
      <c r="H1005"/>
      <c r="J1005"/>
      <c r="K1005"/>
      <c r="M1005"/>
      <c r="O1005"/>
      <c r="P1005"/>
      <c r="R1005"/>
      <c r="S1005"/>
      <c r="U1005"/>
    </row>
    <row r="1006" spans="2:21">
      <c r="B1006"/>
      <c r="E1006"/>
      <c r="H1006"/>
      <c r="J1006"/>
      <c r="K1006"/>
      <c r="M1006"/>
      <c r="O1006"/>
      <c r="P1006"/>
      <c r="R1006"/>
      <c r="S1006"/>
      <c r="U1006"/>
    </row>
    <row r="1007" spans="2:21">
      <c r="B1007"/>
      <c r="E1007"/>
      <c r="H1007"/>
      <c r="J1007"/>
      <c r="K1007"/>
      <c r="M1007"/>
      <c r="O1007"/>
      <c r="P1007"/>
      <c r="R1007"/>
      <c r="S1007"/>
      <c r="U1007"/>
    </row>
    <row r="1008" spans="2:21">
      <c r="B1008"/>
      <c r="E1008"/>
      <c r="H1008"/>
      <c r="J1008"/>
      <c r="K1008"/>
      <c r="M1008"/>
      <c r="O1008"/>
      <c r="P1008"/>
      <c r="R1008"/>
      <c r="S1008"/>
      <c r="U1008"/>
    </row>
    <row r="1009" spans="2:21">
      <c r="B1009"/>
      <c r="E1009"/>
      <c r="H1009"/>
      <c r="J1009"/>
      <c r="K1009"/>
      <c r="M1009"/>
      <c r="O1009"/>
      <c r="P1009"/>
      <c r="R1009"/>
      <c r="S1009"/>
      <c r="U1009"/>
    </row>
    <row r="1010" spans="2:21">
      <c r="B1010"/>
      <c r="E1010"/>
      <c r="H1010"/>
      <c r="J1010"/>
      <c r="K1010"/>
      <c r="M1010"/>
      <c r="O1010"/>
      <c r="P1010"/>
      <c r="R1010"/>
      <c r="S1010"/>
      <c r="U1010"/>
    </row>
    <row r="1011" spans="2:21">
      <c r="B1011"/>
      <c r="E1011"/>
      <c r="H1011"/>
      <c r="J1011"/>
      <c r="K1011"/>
      <c r="M1011"/>
      <c r="O1011"/>
      <c r="P1011"/>
      <c r="R1011"/>
      <c r="S1011"/>
      <c r="U1011"/>
    </row>
    <row r="1012" spans="2:21">
      <c r="B1012"/>
      <c r="E1012"/>
      <c r="H1012"/>
      <c r="J1012"/>
      <c r="K1012"/>
      <c r="M1012"/>
      <c r="O1012"/>
      <c r="P1012"/>
      <c r="R1012"/>
      <c r="S1012"/>
      <c r="U1012"/>
    </row>
    <row r="1013" spans="2:21">
      <c r="B1013"/>
      <c r="E1013"/>
      <c r="H1013"/>
      <c r="J1013"/>
      <c r="K1013"/>
      <c r="M1013"/>
      <c r="O1013"/>
      <c r="P1013"/>
      <c r="R1013"/>
      <c r="S1013"/>
      <c r="U1013"/>
    </row>
    <row r="1014" spans="2:21">
      <c r="B1014"/>
      <c r="E1014"/>
      <c r="H1014"/>
      <c r="J1014"/>
      <c r="K1014"/>
      <c r="M1014"/>
      <c r="O1014"/>
      <c r="P1014"/>
      <c r="R1014"/>
      <c r="S1014"/>
      <c r="U1014"/>
    </row>
    <row r="1015" spans="2:21">
      <c r="B1015"/>
      <c r="E1015"/>
      <c r="H1015"/>
      <c r="J1015"/>
      <c r="K1015"/>
      <c r="M1015"/>
      <c r="O1015"/>
      <c r="P1015"/>
      <c r="R1015"/>
      <c r="S1015"/>
      <c r="U1015"/>
    </row>
    <row r="1016" spans="2:21">
      <c r="B1016"/>
      <c r="E1016"/>
      <c r="H1016"/>
      <c r="J1016"/>
      <c r="K1016"/>
      <c r="M1016"/>
      <c r="O1016"/>
      <c r="P1016"/>
      <c r="R1016"/>
      <c r="S1016"/>
      <c r="U1016"/>
    </row>
    <row r="1017" spans="2:21">
      <c r="B1017"/>
      <c r="E1017"/>
      <c r="H1017"/>
      <c r="J1017"/>
      <c r="K1017"/>
      <c r="M1017"/>
      <c r="O1017"/>
      <c r="P1017"/>
      <c r="R1017"/>
      <c r="S1017"/>
      <c r="U1017"/>
    </row>
    <row r="1018" spans="2:21">
      <c r="B1018"/>
      <c r="E1018"/>
      <c r="H1018"/>
      <c r="J1018"/>
      <c r="K1018"/>
      <c r="M1018"/>
      <c r="O1018"/>
      <c r="P1018"/>
      <c r="R1018"/>
      <c r="S1018"/>
      <c r="U1018"/>
    </row>
    <row r="1019" spans="2:21">
      <c r="B1019"/>
      <c r="E1019"/>
      <c r="H1019"/>
      <c r="J1019"/>
      <c r="K1019"/>
      <c r="M1019"/>
      <c r="O1019"/>
      <c r="P1019"/>
      <c r="R1019"/>
      <c r="S1019"/>
      <c r="U1019"/>
    </row>
    <row r="1020" spans="2:21">
      <c r="B1020"/>
      <c r="E1020"/>
      <c r="H1020"/>
      <c r="J1020"/>
      <c r="K1020"/>
      <c r="M1020"/>
      <c r="O1020"/>
      <c r="P1020"/>
      <c r="R1020"/>
      <c r="S1020"/>
      <c r="U1020"/>
    </row>
    <row r="1021" spans="2:21">
      <c r="B1021"/>
      <c r="E1021"/>
      <c r="H1021"/>
      <c r="J1021"/>
      <c r="K1021"/>
      <c r="M1021"/>
      <c r="O1021"/>
      <c r="P1021"/>
      <c r="R1021"/>
      <c r="S1021"/>
      <c r="U1021"/>
    </row>
    <row r="1022" spans="2:21">
      <c r="B1022"/>
      <c r="E1022"/>
      <c r="H1022"/>
      <c r="J1022"/>
      <c r="K1022"/>
      <c r="M1022"/>
      <c r="O1022"/>
      <c r="P1022"/>
      <c r="R1022"/>
      <c r="S1022"/>
      <c r="U1022"/>
    </row>
    <row r="1023" spans="2:21">
      <c r="B1023"/>
      <c r="E1023"/>
      <c r="H1023"/>
      <c r="J1023"/>
      <c r="K1023"/>
      <c r="M1023"/>
      <c r="O1023"/>
      <c r="P1023"/>
      <c r="R1023"/>
      <c r="S1023"/>
      <c r="U1023"/>
    </row>
    <row r="1024" spans="2:21">
      <c r="B1024"/>
      <c r="E1024"/>
      <c r="H1024"/>
      <c r="J1024"/>
      <c r="K1024"/>
      <c r="M1024"/>
      <c r="O1024"/>
      <c r="P1024"/>
      <c r="R1024"/>
      <c r="S1024"/>
      <c r="U1024"/>
    </row>
    <row r="1025" spans="2:21">
      <c r="B1025"/>
      <c r="E1025"/>
      <c r="H1025"/>
      <c r="J1025"/>
      <c r="K1025"/>
      <c r="M1025"/>
      <c r="O1025"/>
      <c r="P1025"/>
      <c r="R1025"/>
      <c r="S1025"/>
      <c r="U1025"/>
    </row>
    <row r="1026" spans="2:21">
      <c r="B1026"/>
      <c r="E1026"/>
      <c r="H1026"/>
      <c r="J1026"/>
      <c r="K1026"/>
      <c r="M1026"/>
      <c r="O1026"/>
      <c r="P1026"/>
      <c r="R1026"/>
      <c r="S1026"/>
      <c r="U1026"/>
    </row>
    <row r="1027" spans="2:21">
      <c r="B1027"/>
      <c r="E1027"/>
      <c r="H1027"/>
      <c r="J1027"/>
      <c r="K1027"/>
      <c r="M1027"/>
      <c r="O1027"/>
      <c r="P1027"/>
      <c r="R1027"/>
      <c r="S1027"/>
      <c r="U1027"/>
    </row>
    <row r="1028" spans="2:21">
      <c r="B1028"/>
      <c r="E1028"/>
      <c r="H1028"/>
      <c r="J1028"/>
      <c r="K1028"/>
      <c r="M1028"/>
      <c r="O1028"/>
      <c r="P1028"/>
      <c r="R1028"/>
      <c r="S1028"/>
      <c r="U1028"/>
    </row>
    <row r="1029" spans="2:21">
      <c r="B1029"/>
      <c r="E1029"/>
      <c r="H1029"/>
      <c r="J1029"/>
      <c r="K1029"/>
      <c r="M1029"/>
      <c r="O1029"/>
      <c r="P1029"/>
      <c r="R1029"/>
      <c r="S1029"/>
      <c r="U1029"/>
    </row>
    <row r="1030" spans="2:21">
      <c r="B1030"/>
      <c r="E1030"/>
      <c r="H1030"/>
      <c r="J1030"/>
      <c r="K1030"/>
      <c r="M1030"/>
      <c r="O1030"/>
      <c r="P1030"/>
      <c r="R1030"/>
      <c r="S1030"/>
      <c r="U1030"/>
    </row>
    <row r="1031" spans="2:21">
      <c r="B1031"/>
      <c r="E1031"/>
      <c r="H1031"/>
      <c r="J1031"/>
      <c r="K1031"/>
      <c r="M1031"/>
      <c r="O1031"/>
      <c r="P1031"/>
      <c r="R1031"/>
      <c r="S1031"/>
      <c r="U1031"/>
    </row>
    <row r="1032" spans="2:21">
      <c r="B1032"/>
      <c r="E1032"/>
      <c r="H1032"/>
      <c r="J1032"/>
      <c r="K1032"/>
      <c r="M1032"/>
      <c r="O1032"/>
      <c r="P1032"/>
      <c r="R1032"/>
      <c r="S1032"/>
      <c r="U1032"/>
    </row>
    <row r="1033" spans="2:21">
      <c r="B1033"/>
      <c r="E1033"/>
      <c r="H1033"/>
      <c r="J1033"/>
      <c r="K1033"/>
      <c r="M1033"/>
      <c r="O1033"/>
      <c r="P1033"/>
      <c r="R1033"/>
      <c r="S1033"/>
      <c r="U1033"/>
    </row>
    <row r="1034" spans="2:21">
      <c r="B1034"/>
      <c r="E1034"/>
      <c r="H1034"/>
      <c r="J1034"/>
      <c r="K1034"/>
      <c r="M1034"/>
      <c r="O1034"/>
      <c r="P1034"/>
      <c r="R1034"/>
      <c r="S1034"/>
      <c r="U1034"/>
    </row>
    <row r="1035" spans="2:21">
      <c r="B1035"/>
      <c r="E1035"/>
      <c r="H1035"/>
      <c r="J1035"/>
      <c r="K1035"/>
      <c r="M1035"/>
      <c r="O1035"/>
      <c r="P1035"/>
      <c r="R1035"/>
      <c r="S1035"/>
      <c r="U1035"/>
    </row>
    <row r="1036" spans="2:21">
      <c r="B1036"/>
      <c r="E1036"/>
      <c r="H1036"/>
      <c r="J1036"/>
      <c r="K1036"/>
      <c r="M1036"/>
      <c r="O1036"/>
      <c r="P1036"/>
      <c r="R1036"/>
      <c r="S1036"/>
      <c r="U1036"/>
    </row>
    <row r="1037" spans="2:21">
      <c r="B1037"/>
      <c r="E1037"/>
      <c r="H1037"/>
      <c r="J1037"/>
      <c r="K1037"/>
      <c r="M1037"/>
      <c r="O1037"/>
      <c r="P1037"/>
      <c r="R1037"/>
      <c r="S1037"/>
      <c r="U1037"/>
    </row>
    <row r="1038" spans="2:21">
      <c r="B1038"/>
      <c r="E1038"/>
      <c r="H1038"/>
      <c r="J1038"/>
      <c r="K1038"/>
      <c r="M1038"/>
      <c r="O1038"/>
      <c r="P1038"/>
      <c r="R1038"/>
      <c r="S1038"/>
      <c r="U1038"/>
    </row>
    <row r="1039" spans="2:21">
      <c r="B1039"/>
      <c r="E1039"/>
      <c r="H1039"/>
      <c r="J1039"/>
      <c r="K1039"/>
      <c r="M1039"/>
      <c r="O1039"/>
      <c r="P1039"/>
      <c r="R1039"/>
      <c r="S1039"/>
      <c r="U1039"/>
    </row>
    <row r="1040" spans="2:21">
      <c r="B1040"/>
      <c r="E1040"/>
      <c r="H1040"/>
      <c r="J1040"/>
      <c r="K1040"/>
      <c r="M1040"/>
      <c r="O1040"/>
      <c r="P1040"/>
      <c r="R1040"/>
      <c r="S1040"/>
      <c r="U1040"/>
    </row>
    <row r="1041" spans="2:21">
      <c r="B1041"/>
      <c r="E1041"/>
      <c r="H1041"/>
      <c r="J1041"/>
      <c r="K1041"/>
      <c r="M1041"/>
      <c r="O1041"/>
      <c r="P1041"/>
      <c r="R1041"/>
      <c r="S1041"/>
      <c r="U1041"/>
    </row>
    <row r="1042" spans="2:21">
      <c r="B1042"/>
      <c r="E1042"/>
      <c r="H1042"/>
      <c r="J1042"/>
      <c r="K1042"/>
      <c r="M1042"/>
      <c r="O1042"/>
      <c r="P1042"/>
      <c r="R1042"/>
      <c r="S1042"/>
      <c r="U1042"/>
    </row>
    <row r="1043" spans="2:21">
      <c r="B1043"/>
      <c r="E1043"/>
      <c r="H1043"/>
      <c r="J1043"/>
      <c r="K1043"/>
      <c r="M1043"/>
      <c r="O1043"/>
      <c r="P1043"/>
      <c r="R1043"/>
      <c r="S1043"/>
      <c r="U1043"/>
    </row>
    <row r="1044" spans="2:21">
      <c r="B1044"/>
      <c r="E1044"/>
      <c r="H1044"/>
      <c r="J1044"/>
      <c r="K1044"/>
      <c r="M1044"/>
      <c r="O1044"/>
      <c r="P1044"/>
      <c r="R1044"/>
      <c r="S1044"/>
      <c r="U1044"/>
    </row>
    <row r="1045" spans="2:21">
      <c r="B1045"/>
      <c r="E1045"/>
      <c r="H1045"/>
      <c r="J1045"/>
      <c r="K1045"/>
      <c r="M1045"/>
      <c r="O1045"/>
      <c r="P1045"/>
      <c r="R1045"/>
      <c r="S1045"/>
      <c r="U1045"/>
    </row>
    <row r="1046" spans="2:21">
      <c r="B1046"/>
      <c r="E1046"/>
      <c r="H1046"/>
      <c r="J1046"/>
      <c r="K1046"/>
      <c r="M1046"/>
      <c r="O1046"/>
      <c r="P1046"/>
      <c r="R1046"/>
      <c r="S1046"/>
      <c r="U1046"/>
    </row>
    <row r="1047" spans="2:21">
      <c r="B1047"/>
      <c r="E1047"/>
      <c r="H1047"/>
      <c r="J1047"/>
      <c r="K1047"/>
      <c r="M1047"/>
      <c r="O1047"/>
      <c r="P1047"/>
      <c r="R1047"/>
      <c r="S1047"/>
      <c r="U1047"/>
    </row>
    <row r="1048" spans="2:21">
      <c r="B1048"/>
      <c r="E1048"/>
      <c r="H1048"/>
      <c r="J1048"/>
      <c r="K1048"/>
      <c r="M1048"/>
      <c r="O1048"/>
      <c r="P1048"/>
      <c r="R1048"/>
      <c r="S1048"/>
      <c r="U1048"/>
    </row>
    <row r="1049" spans="2:21">
      <c r="B1049"/>
      <c r="E1049"/>
      <c r="H1049"/>
      <c r="J1049"/>
      <c r="K1049"/>
      <c r="M1049"/>
      <c r="O1049"/>
      <c r="P1049"/>
      <c r="R1049"/>
      <c r="S1049"/>
      <c r="U1049"/>
    </row>
    <row r="1050" spans="2:21">
      <c r="B1050"/>
      <c r="E1050"/>
      <c r="H1050"/>
      <c r="J1050"/>
      <c r="K1050"/>
      <c r="M1050"/>
      <c r="O1050"/>
      <c r="P1050"/>
      <c r="R1050"/>
      <c r="S1050"/>
      <c r="U1050"/>
    </row>
    <row r="1051" spans="2:21">
      <c r="B1051"/>
      <c r="E1051"/>
      <c r="H1051"/>
      <c r="J1051"/>
      <c r="K1051"/>
      <c r="M1051"/>
      <c r="O1051"/>
      <c r="P1051"/>
      <c r="R1051"/>
      <c r="S1051"/>
      <c r="U1051"/>
    </row>
    <row r="1052" spans="2:21">
      <c r="B1052"/>
      <c r="E1052"/>
      <c r="H1052"/>
      <c r="J1052"/>
      <c r="K1052"/>
      <c r="M1052"/>
      <c r="O1052"/>
      <c r="P1052"/>
      <c r="R1052"/>
      <c r="S1052"/>
      <c r="U1052"/>
    </row>
    <row r="1053" spans="2:21">
      <c r="B1053"/>
      <c r="E1053"/>
      <c r="H1053"/>
      <c r="J1053"/>
      <c r="K1053"/>
      <c r="M1053"/>
      <c r="O1053"/>
      <c r="P1053"/>
      <c r="R1053"/>
      <c r="S1053"/>
      <c r="U1053"/>
    </row>
    <row r="1054" spans="2:21">
      <c r="B1054"/>
      <c r="E1054"/>
      <c r="H1054"/>
      <c r="J1054"/>
      <c r="K1054"/>
      <c r="M1054"/>
      <c r="O1054"/>
      <c r="P1054"/>
      <c r="R1054"/>
      <c r="S1054"/>
      <c r="U1054"/>
    </row>
    <row r="1055" spans="2:21">
      <c r="B1055"/>
      <c r="E1055"/>
      <c r="H1055"/>
      <c r="J1055"/>
      <c r="K1055"/>
      <c r="M1055"/>
      <c r="O1055"/>
      <c r="P1055"/>
      <c r="R1055"/>
      <c r="S1055"/>
      <c r="U1055"/>
    </row>
    <row r="1056" spans="2:21">
      <c r="B1056"/>
      <c r="E1056"/>
      <c r="H1056"/>
      <c r="J1056"/>
      <c r="K1056"/>
      <c r="M1056"/>
      <c r="O1056"/>
      <c r="P1056"/>
      <c r="R1056"/>
      <c r="S1056"/>
      <c r="U1056"/>
    </row>
    <row r="1057" spans="2:21">
      <c r="B1057"/>
      <c r="E1057"/>
      <c r="H1057"/>
      <c r="J1057"/>
      <c r="K1057"/>
      <c r="M1057"/>
      <c r="O1057"/>
      <c r="P1057"/>
      <c r="R1057"/>
      <c r="S1057"/>
      <c r="U1057"/>
    </row>
    <row r="1058" spans="2:21">
      <c r="B1058"/>
      <c r="E1058"/>
      <c r="H1058"/>
      <c r="J1058"/>
      <c r="K1058"/>
      <c r="M1058"/>
      <c r="O1058"/>
      <c r="P1058"/>
      <c r="R1058"/>
      <c r="S1058"/>
      <c r="U1058"/>
    </row>
    <row r="1059" spans="2:21">
      <c r="B1059"/>
      <c r="E1059"/>
      <c r="H1059"/>
      <c r="J1059"/>
      <c r="K1059"/>
      <c r="M1059"/>
      <c r="O1059"/>
      <c r="P1059"/>
      <c r="R1059"/>
      <c r="S1059"/>
      <c r="U1059"/>
    </row>
    <row r="1060" spans="2:21">
      <c r="B1060"/>
      <c r="E1060"/>
      <c r="H1060"/>
      <c r="J1060"/>
      <c r="K1060"/>
      <c r="M1060"/>
      <c r="O1060"/>
      <c r="P1060"/>
      <c r="R1060"/>
      <c r="S1060"/>
      <c r="U1060"/>
    </row>
    <row r="1061" spans="2:21">
      <c r="B1061"/>
      <c r="E1061"/>
      <c r="H1061"/>
      <c r="J1061"/>
      <c r="K1061"/>
      <c r="M1061"/>
      <c r="O1061"/>
      <c r="P1061"/>
      <c r="R1061"/>
      <c r="S1061"/>
      <c r="U1061"/>
    </row>
    <row r="1062" spans="2:21">
      <c r="B1062"/>
      <c r="E1062"/>
      <c r="H1062"/>
      <c r="J1062"/>
      <c r="K1062"/>
      <c r="M1062"/>
      <c r="O1062"/>
      <c r="P1062"/>
      <c r="R1062"/>
      <c r="S1062"/>
      <c r="U1062"/>
    </row>
    <row r="1063" spans="2:21">
      <c r="B1063"/>
      <c r="E1063"/>
      <c r="H1063"/>
      <c r="J1063"/>
      <c r="K1063"/>
      <c r="M1063"/>
      <c r="O1063"/>
      <c r="P1063"/>
      <c r="R1063"/>
      <c r="S1063"/>
      <c r="U1063"/>
    </row>
    <row r="1064" spans="2:21">
      <c r="B1064"/>
      <c r="E1064"/>
      <c r="H1064"/>
      <c r="J1064"/>
      <c r="K1064"/>
      <c r="M1064"/>
      <c r="O1064"/>
      <c r="P1064"/>
      <c r="R1064"/>
      <c r="S1064"/>
      <c r="U1064"/>
    </row>
    <row r="1065" spans="2:21">
      <c r="B1065"/>
      <c r="E1065"/>
      <c r="H1065"/>
      <c r="J1065"/>
      <c r="K1065"/>
      <c r="M1065"/>
      <c r="O1065"/>
      <c r="P1065"/>
      <c r="R1065"/>
      <c r="S1065"/>
      <c r="U1065"/>
    </row>
    <row r="1066" spans="2:21">
      <c r="B1066"/>
      <c r="E1066"/>
      <c r="H1066"/>
      <c r="J1066"/>
      <c r="K1066"/>
      <c r="M1066"/>
      <c r="O1066"/>
      <c r="P1066"/>
      <c r="R1066"/>
      <c r="S1066"/>
      <c r="U1066"/>
    </row>
    <row r="1067" spans="2:21">
      <c r="B1067"/>
      <c r="E1067"/>
      <c r="H1067"/>
      <c r="J1067"/>
      <c r="K1067"/>
      <c r="M1067"/>
      <c r="O1067"/>
      <c r="P1067"/>
      <c r="R1067"/>
      <c r="S1067"/>
      <c r="U1067"/>
    </row>
    <row r="1068" spans="2:21">
      <c r="B1068"/>
      <c r="E1068"/>
      <c r="H1068"/>
      <c r="J1068"/>
      <c r="K1068"/>
      <c r="M1068"/>
      <c r="O1068"/>
      <c r="P1068"/>
      <c r="R1068"/>
      <c r="S1068"/>
      <c r="U1068"/>
    </row>
    <row r="1069" spans="2:21">
      <c r="B1069"/>
      <c r="E1069"/>
      <c r="H1069"/>
      <c r="J1069"/>
      <c r="K1069"/>
      <c r="M1069"/>
      <c r="O1069"/>
      <c r="P1069"/>
      <c r="R1069"/>
      <c r="S1069"/>
      <c r="U1069"/>
    </row>
    <row r="1070" spans="2:21">
      <c r="B1070"/>
      <c r="E1070"/>
      <c r="H1070"/>
      <c r="J1070"/>
      <c r="K1070"/>
      <c r="M1070"/>
      <c r="O1070"/>
      <c r="P1070"/>
      <c r="R1070"/>
      <c r="S1070"/>
      <c r="U1070"/>
    </row>
    <row r="1071" spans="2:21">
      <c r="B1071"/>
      <c r="E1071"/>
      <c r="H1071"/>
      <c r="J1071"/>
      <c r="K1071"/>
      <c r="M1071"/>
      <c r="O1071"/>
      <c r="P1071"/>
      <c r="R1071"/>
      <c r="S1071"/>
      <c r="U1071"/>
    </row>
    <row r="1072" spans="2:21">
      <c r="B1072"/>
      <c r="E1072"/>
      <c r="H1072"/>
      <c r="J1072"/>
      <c r="K1072"/>
      <c r="M1072"/>
      <c r="O1072"/>
      <c r="P1072"/>
      <c r="R1072"/>
      <c r="S1072"/>
      <c r="U1072"/>
    </row>
    <row r="1073" spans="2:21">
      <c r="B1073"/>
      <c r="E1073"/>
      <c r="H1073"/>
      <c r="J1073"/>
      <c r="K1073"/>
      <c r="M1073"/>
      <c r="O1073"/>
      <c r="P1073"/>
      <c r="R1073"/>
      <c r="S1073"/>
      <c r="U1073"/>
    </row>
    <row r="1074" spans="2:21">
      <c r="B1074"/>
      <c r="E1074"/>
      <c r="H1074"/>
      <c r="J1074"/>
      <c r="K1074"/>
      <c r="M1074"/>
      <c r="O1074"/>
      <c r="P1074"/>
      <c r="R1074"/>
      <c r="S1074"/>
      <c r="U1074"/>
    </row>
    <row r="1075" spans="2:21">
      <c r="B1075"/>
      <c r="E1075"/>
      <c r="H1075"/>
      <c r="J1075"/>
      <c r="K1075"/>
      <c r="M1075"/>
      <c r="O1075"/>
      <c r="P1075"/>
      <c r="R1075"/>
      <c r="S1075"/>
      <c r="U1075"/>
    </row>
    <row r="1076" spans="2:21">
      <c r="B1076"/>
      <c r="E1076"/>
      <c r="H1076"/>
      <c r="J1076"/>
      <c r="K1076"/>
      <c r="M1076"/>
      <c r="O1076"/>
      <c r="P1076"/>
      <c r="R1076"/>
      <c r="S1076"/>
      <c r="U1076"/>
    </row>
    <row r="1077" spans="2:21">
      <c r="B1077"/>
      <c r="E1077"/>
      <c r="H1077"/>
      <c r="J1077"/>
      <c r="K1077"/>
      <c r="M1077"/>
      <c r="O1077"/>
      <c r="P1077"/>
      <c r="R1077"/>
      <c r="S1077"/>
      <c r="U1077"/>
    </row>
    <row r="1078" spans="2:21">
      <c r="B1078"/>
      <c r="E1078"/>
      <c r="H1078"/>
      <c r="J1078"/>
      <c r="K1078"/>
      <c r="M1078"/>
      <c r="O1078"/>
      <c r="P1078"/>
      <c r="R1078"/>
      <c r="S1078"/>
      <c r="U1078"/>
    </row>
    <row r="1079" spans="2:21">
      <c r="B1079"/>
      <c r="E1079"/>
      <c r="H1079"/>
      <c r="J1079"/>
      <c r="K1079"/>
      <c r="M1079"/>
      <c r="O1079"/>
      <c r="P1079"/>
      <c r="R1079"/>
      <c r="S1079"/>
      <c r="U1079"/>
    </row>
    <row r="1080" spans="2:21">
      <c r="B1080"/>
      <c r="E1080"/>
      <c r="H1080"/>
      <c r="J1080"/>
      <c r="K1080"/>
      <c r="M1080"/>
      <c r="O1080"/>
      <c r="P1080"/>
      <c r="R1080"/>
      <c r="S1080"/>
      <c r="U1080"/>
    </row>
    <row r="1081" spans="2:21">
      <c r="B1081"/>
      <c r="E1081"/>
      <c r="H1081"/>
      <c r="J1081"/>
      <c r="K1081"/>
      <c r="M1081"/>
      <c r="O1081"/>
      <c r="P1081"/>
      <c r="R1081"/>
      <c r="S1081"/>
      <c r="U1081"/>
    </row>
    <row r="1082" spans="2:21">
      <c r="B1082"/>
      <c r="E1082"/>
      <c r="H1082"/>
      <c r="J1082"/>
      <c r="K1082"/>
      <c r="M1082"/>
      <c r="O1082"/>
      <c r="P1082"/>
      <c r="R1082"/>
      <c r="S1082"/>
      <c r="U1082"/>
    </row>
    <row r="1083" spans="2:21">
      <c r="B1083"/>
      <c r="E1083"/>
      <c r="H1083"/>
      <c r="J1083"/>
      <c r="K1083"/>
      <c r="M1083"/>
      <c r="O1083"/>
      <c r="P1083"/>
      <c r="R1083"/>
      <c r="S1083"/>
      <c r="U1083"/>
    </row>
    <row r="1084" spans="2:21">
      <c r="B1084"/>
      <c r="E1084"/>
      <c r="H1084"/>
      <c r="J1084"/>
      <c r="K1084"/>
      <c r="M1084"/>
      <c r="O1084"/>
      <c r="P1084"/>
      <c r="R1084"/>
      <c r="S1084"/>
      <c r="U1084"/>
    </row>
    <row r="1085" spans="2:21">
      <c r="B1085"/>
      <c r="E1085"/>
      <c r="H1085"/>
      <c r="J1085"/>
      <c r="K1085"/>
      <c r="M1085"/>
      <c r="O1085"/>
      <c r="P1085"/>
      <c r="R1085"/>
      <c r="S1085"/>
      <c r="U1085"/>
    </row>
    <row r="1086" spans="2:21">
      <c r="B1086"/>
      <c r="E1086"/>
      <c r="H1086"/>
      <c r="J1086"/>
      <c r="K1086"/>
      <c r="M1086"/>
      <c r="O1086"/>
      <c r="P1086"/>
      <c r="R1086"/>
      <c r="S1086"/>
      <c r="U1086"/>
    </row>
    <row r="1087" spans="2:21">
      <c r="B1087"/>
      <c r="E1087"/>
      <c r="H1087"/>
      <c r="J1087"/>
      <c r="K1087"/>
      <c r="M1087"/>
      <c r="O1087"/>
      <c r="P1087"/>
      <c r="R1087"/>
      <c r="S1087"/>
      <c r="U1087"/>
    </row>
    <row r="1088" spans="2:21">
      <c r="B1088"/>
      <c r="E1088"/>
      <c r="H1088"/>
      <c r="J1088"/>
      <c r="K1088"/>
      <c r="M1088"/>
      <c r="O1088"/>
      <c r="P1088"/>
      <c r="R1088"/>
      <c r="S1088"/>
      <c r="U1088"/>
    </row>
    <row r="1089" spans="2:21">
      <c r="B1089"/>
      <c r="E1089"/>
      <c r="H1089"/>
      <c r="J1089"/>
      <c r="K1089"/>
      <c r="M1089"/>
      <c r="O1089"/>
      <c r="P1089"/>
      <c r="R1089"/>
      <c r="S1089"/>
      <c r="U1089"/>
    </row>
    <row r="1090" spans="2:21">
      <c r="B1090"/>
      <c r="E1090"/>
      <c r="H1090"/>
      <c r="J1090"/>
      <c r="K1090"/>
      <c r="M1090"/>
      <c r="O1090"/>
      <c r="P1090"/>
      <c r="R1090"/>
      <c r="S1090"/>
      <c r="U1090"/>
    </row>
    <row r="1091" spans="2:21">
      <c r="B1091"/>
      <c r="E1091"/>
      <c r="H1091"/>
      <c r="J1091"/>
      <c r="K1091"/>
      <c r="M1091"/>
      <c r="O1091"/>
      <c r="P1091"/>
      <c r="R1091"/>
      <c r="S1091"/>
      <c r="U1091"/>
    </row>
    <row r="1092" spans="2:21">
      <c r="B1092"/>
      <c r="E1092"/>
      <c r="H1092"/>
      <c r="J1092"/>
      <c r="K1092"/>
      <c r="M1092"/>
      <c r="O1092"/>
      <c r="P1092"/>
      <c r="R1092"/>
      <c r="S1092"/>
      <c r="U1092"/>
    </row>
    <row r="1093" spans="2:21">
      <c r="B1093"/>
      <c r="E1093"/>
      <c r="H1093"/>
      <c r="J1093"/>
      <c r="K1093"/>
      <c r="M1093"/>
      <c r="O1093"/>
      <c r="P1093"/>
      <c r="R1093"/>
      <c r="S1093"/>
      <c r="U1093"/>
    </row>
    <row r="1094" spans="2:21">
      <c r="B1094"/>
      <c r="E1094"/>
      <c r="H1094"/>
      <c r="J1094"/>
      <c r="K1094"/>
      <c r="M1094"/>
      <c r="O1094"/>
      <c r="P1094"/>
      <c r="R1094"/>
      <c r="S1094"/>
      <c r="U1094"/>
    </row>
    <row r="1095" spans="2:21">
      <c r="B1095"/>
      <c r="E1095"/>
      <c r="H1095"/>
      <c r="J1095"/>
      <c r="K1095"/>
      <c r="M1095"/>
      <c r="O1095"/>
      <c r="P1095"/>
      <c r="R1095"/>
      <c r="S1095"/>
      <c r="U1095"/>
    </row>
    <row r="1096" spans="2:21">
      <c r="B1096"/>
      <c r="E1096"/>
      <c r="H1096"/>
      <c r="J1096"/>
      <c r="K1096"/>
      <c r="M1096"/>
      <c r="O1096"/>
      <c r="P1096"/>
      <c r="R1096"/>
      <c r="S1096"/>
      <c r="U1096"/>
    </row>
    <row r="1097" spans="2:21">
      <c r="B1097"/>
      <c r="E1097"/>
      <c r="H1097"/>
      <c r="J1097"/>
      <c r="K1097"/>
      <c r="M1097"/>
      <c r="O1097"/>
      <c r="P1097"/>
      <c r="R1097"/>
      <c r="S1097"/>
      <c r="U1097"/>
    </row>
    <row r="1098" spans="2:21">
      <c r="B1098"/>
      <c r="E1098"/>
      <c r="H1098"/>
      <c r="J1098"/>
      <c r="K1098"/>
      <c r="M1098"/>
      <c r="O1098"/>
      <c r="P1098"/>
      <c r="R1098"/>
      <c r="S1098"/>
      <c r="U1098"/>
    </row>
    <row r="1099" spans="2:21">
      <c r="B1099"/>
      <c r="E1099"/>
      <c r="H1099"/>
      <c r="J1099"/>
      <c r="K1099"/>
      <c r="M1099"/>
      <c r="O1099"/>
      <c r="P1099"/>
      <c r="R1099"/>
      <c r="S1099"/>
      <c r="U1099"/>
    </row>
    <row r="1100" spans="2:21">
      <c r="B1100"/>
      <c r="E1100"/>
      <c r="H1100"/>
      <c r="J1100"/>
      <c r="K1100"/>
      <c r="M1100"/>
      <c r="O1100"/>
      <c r="P1100"/>
      <c r="R1100"/>
      <c r="S1100"/>
      <c r="U1100"/>
    </row>
    <row r="1101" spans="2:21">
      <c r="B1101"/>
      <c r="E1101"/>
      <c r="H1101"/>
      <c r="J1101"/>
      <c r="K1101"/>
      <c r="M1101"/>
      <c r="O1101"/>
      <c r="P1101"/>
      <c r="R1101"/>
      <c r="S1101"/>
      <c r="U1101"/>
    </row>
    <row r="1102" spans="2:21">
      <c r="B1102"/>
      <c r="E1102"/>
      <c r="H1102"/>
      <c r="J1102"/>
      <c r="K1102"/>
      <c r="M1102"/>
      <c r="O1102"/>
      <c r="P1102"/>
      <c r="R1102"/>
      <c r="S1102"/>
      <c r="U1102"/>
    </row>
    <row r="1103" spans="2:21">
      <c r="B1103"/>
      <c r="E1103"/>
      <c r="H1103"/>
      <c r="J1103"/>
      <c r="K1103"/>
      <c r="M1103"/>
      <c r="O1103"/>
      <c r="P1103"/>
      <c r="R1103"/>
      <c r="S1103"/>
      <c r="U1103"/>
    </row>
    <row r="1104" spans="2:21">
      <c r="B1104"/>
      <c r="E1104"/>
      <c r="H1104"/>
      <c r="J1104"/>
      <c r="K1104"/>
      <c r="M1104"/>
      <c r="O1104"/>
      <c r="P1104"/>
      <c r="R1104"/>
      <c r="S1104"/>
      <c r="U1104"/>
    </row>
    <row r="1105" spans="2:21">
      <c r="B1105"/>
      <c r="E1105"/>
      <c r="H1105"/>
      <c r="J1105"/>
      <c r="K1105"/>
      <c r="M1105"/>
      <c r="O1105"/>
      <c r="P1105"/>
      <c r="R1105"/>
      <c r="S1105"/>
      <c r="U1105"/>
    </row>
    <row r="1106" spans="2:21">
      <c r="B1106"/>
      <c r="E1106"/>
      <c r="H1106"/>
      <c r="J1106"/>
      <c r="K1106"/>
      <c r="M1106"/>
      <c r="O1106"/>
      <c r="P1106"/>
      <c r="R1106"/>
      <c r="S1106"/>
      <c r="U1106"/>
    </row>
    <row r="1107" spans="2:21">
      <c r="B1107"/>
      <c r="E1107"/>
      <c r="H1107"/>
      <c r="J1107"/>
      <c r="K1107"/>
      <c r="M1107"/>
      <c r="O1107"/>
      <c r="P1107"/>
      <c r="R1107"/>
      <c r="S1107"/>
      <c r="U1107"/>
    </row>
    <row r="1108" spans="2:21">
      <c r="B1108"/>
      <c r="E1108"/>
      <c r="H1108"/>
      <c r="J1108"/>
      <c r="K1108"/>
      <c r="M1108"/>
      <c r="O1108"/>
      <c r="P1108"/>
      <c r="R1108"/>
      <c r="S1108"/>
      <c r="U1108"/>
    </row>
    <row r="1109" spans="2:21">
      <c r="B1109"/>
      <c r="E1109"/>
      <c r="H1109"/>
      <c r="J1109"/>
      <c r="K1109"/>
      <c r="M1109"/>
      <c r="O1109"/>
      <c r="P1109"/>
      <c r="R1109"/>
      <c r="S1109"/>
      <c r="U1109"/>
    </row>
    <row r="1110" spans="2:21">
      <c r="B1110"/>
      <c r="E1110"/>
      <c r="H1110"/>
      <c r="J1110"/>
      <c r="K1110"/>
      <c r="M1110"/>
      <c r="O1110"/>
      <c r="P1110"/>
      <c r="R1110"/>
      <c r="S1110"/>
      <c r="U1110"/>
    </row>
    <row r="1111" spans="2:21">
      <c r="B1111"/>
      <c r="E1111"/>
      <c r="H1111"/>
      <c r="J1111"/>
      <c r="K1111"/>
      <c r="M1111"/>
      <c r="O1111"/>
      <c r="P1111"/>
      <c r="R1111"/>
      <c r="S1111"/>
      <c r="U1111"/>
    </row>
    <row r="1112" spans="2:21">
      <c r="B1112"/>
      <c r="E1112"/>
      <c r="H1112"/>
      <c r="J1112"/>
      <c r="K1112"/>
      <c r="M1112"/>
      <c r="O1112"/>
      <c r="P1112"/>
      <c r="R1112"/>
      <c r="S1112"/>
      <c r="U1112"/>
    </row>
    <row r="1113" spans="2:21">
      <c r="B1113"/>
      <c r="E1113"/>
      <c r="H1113"/>
      <c r="J1113"/>
      <c r="K1113"/>
      <c r="M1113"/>
      <c r="O1113"/>
      <c r="P1113"/>
      <c r="R1113"/>
      <c r="S1113"/>
      <c r="U1113"/>
    </row>
    <row r="1114" spans="2:21">
      <c r="B1114"/>
      <c r="E1114"/>
      <c r="H1114"/>
      <c r="J1114"/>
      <c r="K1114"/>
      <c r="M1114"/>
      <c r="O1114"/>
      <c r="P1114"/>
      <c r="R1114"/>
      <c r="S1114"/>
      <c r="U1114"/>
    </row>
    <row r="1115" spans="2:21">
      <c r="B1115"/>
      <c r="E1115"/>
      <c r="H1115"/>
      <c r="J1115"/>
      <c r="K1115"/>
      <c r="M1115"/>
      <c r="O1115"/>
      <c r="P1115"/>
      <c r="R1115"/>
      <c r="S1115"/>
      <c r="U1115"/>
    </row>
    <row r="1116" spans="2:21">
      <c r="B1116"/>
      <c r="E1116"/>
      <c r="H1116"/>
      <c r="J1116"/>
      <c r="K1116"/>
      <c r="M1116"/>
      <c r="O1116"/>
      <c r="P1116"/>
      <c r="R1116"/>
      <c r="S1116"/>
      <c r="U1116"/>
    </row>
    <row r="1117" spans="2:21">
      <c r="B1117"/>
      <c r="E1117"/>
      <c r="H1117"/>
      <c r="J1117"/>
      <c r="K1117"/>
      <c r="M1117"/>
      <c r="O1117"/>
      <c r="P1117"/>
      <c r="R1117"/>
      <c r="S1117"/>
      <c r="U1117"/>
    </row>
    <row r="1118" spans="2:21">
      <c r="B1118"/>
      <c r="E1118"/>
      <c r="H1118"/>
      <c r="J1118"/>
      <c r="K1118"/>
      <c r="M1118"/>
      <c r="O1118"/>
      <c r="P1118"/>
      <c r="R1118"/>
      <c r="S1118"/>
      <c r="U1118"/>
    </row>
    <row r="1119" spans="2:21">
      <c r="B1119"/>
      <c r="E1119"/>
      <c r="H1119"/>
      <c r="J1119"/>
      <c r="K1119"/>
      <c r="M1119"/>
      <c r="O1119"/>
      <c r="P1119"/>
      <c r="R1119"/>
      <c r="S1119"/>
      <c r="U1119"/>
    </row>
    <row r="1120" spans="2:21">
      <c r="B1120"/>
      <c r="E1120"/>
      <c r="H1120"/>
      <c r="J1120"/>
      <c r="K1120"/>
      <c r="M1120"/>
      <c r="O1120"/>
      <c r="P1120"/>
      <c r="R1120"/>
      <c r="S1120"/>
      <c r="U1120"/>
    </row>
    <row r="1121" spans="2:21">
      <c r="B1121"/>
      <c r="E1121"/>
      <c r="H1121"/>
      <c r="J1121"/>
      <c r="K1121"/>
      <c r="M1121"/>
      <c r="O1121"/>
      <c r="P1121"/>
      <c r="R1121"/>
      <c r="S1121"/>
      <c r="U1121"/>
    </row>
    <row r="1122" spans="2:21">
      <c r="B1122"/>
      <c r="E1122"/>
      <c r="H1122"/>
      <c r="J1122"/>
      <c r="K1122"/>
      <c r="M1122"/>
      <c r="O1122"/>
      <c r="P1122"/>
      <c r="R1122"/>
      <c r="S1122"/>
      <c r="U1122"/>
    </row>
    <row r="1123" spans="2:21">
      <c r="B1123"/>
      <c r="E1123"/>
      <c r="H1123"/>
      <c r="J1123"/>
      <c r="K1123"/>
      <c r="M1123"/>
      <c r="O1123"/>
      <c r="P1123"/>
      <c r="R1123"/>
      <c r="S1123"/>
      <c r="U1123"/>
    </row>
    <row r="1124" spans="2:21">
      <c r="B1124"/>
      <c r="E1124"/>
      <c r="H1124"/>
      <c r="J1124"/>
      <c r="K1124"/>
      <c r="M1124"/>
      <c r="O1124"/>
      <c r="P1124"/>
      <c r="R1124"/>
      <c r="S1124"/>
      <c r="U1124"/>
    </row>
    <row r="1125" spans="2:21">
      <c r="B1125"/>
      <c r="E1125"/>
      <c r="H1125"/>
      <c r="J1125"/>
      <c r="K1125"/>
      <c r="M1125"/>
      <c r="O1125"/>
      <c r="P1125"/>
      <c r="R1125"/>
      <c r="S1125"/>
      <c r="U1125"/>
    </row>
    <row r="1126" spans="2:21">
      <c r="B1126"/>
      <c r="E1126"/>
      <c r="H1126"/>
      <c r="J1126"/>
      <c r="K1126"/>
      <c r="M1126"/>
      <c r="O1126"/>
      <c r="P1126"/>
      <c r="R1126"/>
      <c r="S1126"/>
      <c r="U1126"/>
    </row>
    <row r="1127" spans="2:21">
      <c r="B1127"/>
      <c r="E1127"/>
      <c r="H1127"/>
      <c r="J1127"/>
      <c r="K1127"/>
      <c r="M1127"/>
      <c r="O1127"/>
      <c r="P1127"/>
      <c r="R1127"/>
      <c r="S1127"/>
      <c r="U1127"/>
    </row>
    <row r="1128" spans="2:21">
      <c r="B1128"/>
      <c r="E1128"/>
      <c r="H1128"/>
      <c r="J1128"/>
      <c r="K1128"/>
      <c r="M1128"/>
      <c r="O1128"/>
      <c r="P1128"/>
      <c r="R1128"/>
      <c r="S1128"/>
      <c r="U1128"/>
    </row>
    <row r="1129" spans="2:21">
      <c r="B1129"/>
      <c r="E1129"/>
      <c r="H1129"/>
      <c r="J1129"/>
      <c r="K1129"/>
      <c r="M1129"/>
      <c r="O1129"/>
      <c r="P1129"/>
      <c r="R1129"/>
      <c r="S1129"/>
      <c r="U1129"/>
    </row>
    <row r="1130" spans="2:21">
      <c r="B1130"/>
      <c r="E1130"/>
      <c r="H1130"/>
      <c r="J1130"/>
      <c r="K1130"/>
      <c r="M1130"/>
      <c r="O1130"/>
      <c r="P1130"/>
      <c r="R1130"/>
      <c r="S1130"/>
      <c r="U1130"/>
    </row>
    <row r="1131" spans="2:21">
      <c r="B1131"/>
      <c r="E1131"/>
      <c r="H1131"/>
      <c r="J1131"/>
      <c r="K1131"/>
      <c r="M1131"/>
      <c r="O1131"/>
      <c r="P1131"/>
      <c r="R1131"/>
      <c r="S1131"/>
      <c r="U1131"/>
    </row>
    <row r="1132" spans="2:21">
      <c r="B1132"/>
      <c r="E1132"/>
      <c r="H1132"/>
      <c r="J1132"/>
      <c r="K1132"/>
      <c r="M1132"/>
      <c r="O1132"/>
      <c r="P1132"/>
      <c r="R1132"/>
      <c r="S1132"/>
      <c r="U1132"/>
    </row>
    <row r="1133" spans="2:21">
      <c r="B1133"/>
      <c r="E1133"/>
      <c r="H1133"/>
      <c r="J1133"/>
      <c r="K1133"/>
      <c r="M1133"/>
      <c r="O1133"/>
      <c r="P1133"/>
      <c r="R1133"/>
      <c r="S1133"/>
      <c r="U1133"/>
    </row>
    <row r="1134" spans="2:21">
      <c r="B1134"/>
      <c r="E1134"/>
      <c r="H1134"/>
      <c r="J1134"/>
      <c r="K1134"/>
      <c r="M1134"/>
      <c r="O1134"/>
      <c r="P1134"/>
      <c r="R1134"/>
      <c r="S1134"/>
      <c r="U1134"/>
    </row>
    <row r="1135" spans="2:21">
      <c r="B1135"/>
      <c r="E1135"/>
      <c r="H1135"/>
      <c r="J1135"/>
      <c r="K1135"/>
      <c r="M1135"/>
      <c r="O1135"/>
      <c r="P1135"/>
      <c r="R1135"/>
      <c r="S1135"/>
      <c r="U1135"/>
    </row>
    <row r="1136" spans="2:21">
      <c r="B1136"/>
      <c r="E1136"/>
      <c r="H1136"/>
      <c r="J1136"/>
      <c r="K1136"/>
      <c r="M1136"/>
      <c r="O1136"/>
      <c r="P1136"/>
      <c r="R1136"/>
      <c r="S1136"/>
      <c r="U1136"/>
    </row>
    <row r="1137" spans="2:21">
      <c r="B1137"/>
      <c r="E1137"/>
      <c r="H1137"/>
      <c r="J1137"/>
      <c r="K1137"/>
      <c r="M1137"/>
      <c r="O1137"/>
      <c r="P1137"/>
      <c r="R1137"/>
      <c r="S1137"/>
      <c r="U1137"/>
    </row>
    <row r="1138" spans="2:21">
      <c r="B1138"/>
      <c r="E1138"/>
      <c r="H1138"/>
      <c r="J1138"/>
      <c r="K1138"/>
      <c r="M1138"/>
      <c r="O1138"/>
      <c r="P1138"/>
      <c r="R1138"/>
      <c r="S1138"/>
      <c r="U1138"/>
    </row>
    <row r="1139" spans="2:21">
      <c r="B1139"/>
      <c r="E1139"/>
      <c r="H1139"/>
      <c r="J1139"/>
      <c r="K1139"/>
      <c r="M1139"/>
      <c r="O1139"/>
      <c r="P1139"/>
      <c r="R1139"/>
      <c r="S1139"/>
      <c r="U1139"/>
    </row>
    <row r="1140" spans="2:21">
      <c r="B1140"/>
      <c r="E1140"/>
      <c r="H1140"/>
      <c r="J1140"/>
      <c r="K1140"/>
      <c r="M1140"/>
      <c r="O1140"/>
      <c r="P1140"/>
      <c r="R1140"/>
      <c r="S1140"/>
      <c r="U1140"/>
    </row>
    <row r="1141" spans="2:21">
      <c r="B1141"/>
      <c r="E1141"/>
      <c r="H1141"/>
      <c r="J1141"/>
      <c r="K1141"/>
      <c r="M1141"/>
      <c r="O1141"/>
      <c r="P1141"/>
      <c r="R1141"/>
      <c r="S1141"/>
      <c r="U1141"/>
    </row>
    <row r="1142" spans="2:21">
      <c r="B1142"/>
      <c r="E1142"/>
      <c r="H1142"/>
      <c r="J1142"/>
      <c r="K1142"/>
      <c r="M1142"/>
      <c r="O1142"/>
      <c r="P1142"/>
      <c r="R1142"/>
      <c r="S1142"/>
      <c r="U1142"/>
    </row>
    <row r="1143" spans="2:21">
      <c r="B1143"/>
      <c r="E1143"/>
      <c r="H1143"/>
      <c r="J1143"/>
      <c r="K1143"/>
      <c r="M1143"/>
      <c r="O1143"/>
      <c r="P1143"/>
      <c r="R1143"/>
      <c r="S1143"/>
      <c r="U1143"/>
    </row>
    <row r="1144" spans="2:21">
      <c r="B1144"/>
      <c r="E1144"/>
      <c r="H1144"/>
      <c r="J1144"/>
      <c r="K1144"/>
      <c r="M1144"/>
      <c r="O1144"/>
      <c r="P1144"/>
      <c r="R1144"/>
      <c r="S1144"/>
      <c r="U1144"/>
    </row>
    <row r="1145" spans="2:21">
      <c r="B1145"/>
      <c r="E1145"/>
      <c r="H1145"/>
      <c r="J1145"/>
      <c r="K1145"/>
      <c r="M1145"/>
      <c r="O1145"/>
      <c r="P1145"/>
      <c r="R1145"/>
      <c r="S1145"/>
      <c r="U1145"/>
    </row>
    <row r="1146" spans="2:21">
      <c r="B1146"/>
      <c r="E1146"/>
      <c r="H1146"/>
      <c r="J1146"/>
      <c r="K1146"/>
      <c r="M1146"/>
      <c r="O1146"/>
      <c r="P1146"/>
      <c r="R1146"/>
      <c r="S1146"/>
      <c r="U1146"/>
    </row>
    <row r="1147" spans="2:21">
      <c r="B1147"/>
      <c r="E1147"/>
      <c r="H1147"/>
      <c r="J1147"/>
      <c r="K1147"/>
      <c r="M1147"/>
      <c r="O1147"/>
      <c r="P1147"/>
      <c r="R1147"/>
      <c r="S1147"/>
      <c r="U1147"/>
    </row>
    <row r="1148" spans="2:21">
      <c r="B1148"/>
      <c r="E1148"/>
      <c r="H1148"/>
      <c r="J1148"/>
      <c r="K1148"/>
      <c r="M1148"/>
      <c r="O1148"/>
      <c r="P1148"/>
      <c r="R1148"/>
      <c r="S1148"/>
      <c r="U1148"/>
    </row>
    <row r="1149" spans="2:21">
      <c r="B1149"/>
      <c r="E1149"/>
      <c r="H1149"/>
      <c r="J1149"/>
      <c r="K1149"/>
      <c r="M1149"/>
      <c r="O1149"/>
      <c r="P1149"/>
      <c r="R1149"/>
      <c r="S1149"/>
      <c r="U1149"/>
    </row>
    <row r="1150" spans="2:21">
      <c r="B1150"/>
      <c r="E1150"/>
      <c r="H1150"/>
      <c r="J1150"/>
      <c r="K1150"/>
      <c r="M1150"/>
      <c r="O1150"/>
      <c r="P1150"/>
      <c r="R1150"/>
      <c r="S1150"/>
      <c r="U1150"/>
    </row>
    <row r="1151" spans="2:21">
      <c r="B1151"/>
      <c r="E1151"/>
      <c r="H1151"/>
      <c r="J1151"/>
      <c r="K1151"/>
      <c r="M1151"/>
      <c r="O1151"/>
      <c r="P1151"/>
      <c r="R1151"/>
      <c r="S1151"/>
      <c r="U1151"/>
    </row>
    <row r="1152" spans="2:21">
      <c r="B1152"/>
      <c r="E1152"/>
      <c r="H1152"/>
      <c r="J1152"/>
      <c r="K1152"/>
      <c r="M1152"/>
      <c r="O1152"/>
      <c r="P1152"/>
      <c r="R1152"/>
      <c r="S1152"/>
      <c r="U1152"/>
    </row>
    <row r="1153" spans="2:21">
      <c r="B1153"/>
      <c r="E1153"/>
      <c r="H1153"/>
      <c r="J1153"/>
      <c r="K1153"/>
      <c r="M1153"/>
      <c r="O1153"/>
      <c r="P1153"/>
      <c r="R1153"/>
      <c r="S1153"/>
      <c r="U1153"/>
    </row>
    <row r="1154" spans="2:21">
      <c r="B1154"/>
      <c r="E1154"/>
      <c r="H1154"/>
      <c r="J1154"/>
      <c r="K1154"/>
      <c r="M1154"/>
      <c r="O1154"/>
      <c r="P1154"/>
      <c r="R1154"/>
      <c r="S1154"/>
      <c r="U1154"/>
    </row>
    <row r="1155" spans="2:21">
      <c r="B1155"/>
      <c r="E1155"/>
      <c r="H1155"/>
      <c r="J1155"/>
      <c r="K1155"/>
      <c r="M1155"/>
      <c r="O1155"/>
      <c r="P1155"/>
      <c r="R1155"/>
      <c r="S1155"/>
      <c r="U1155"/>
    </row>
    <row r="1156" spans="2:21">
      <c r="B1156"/>
      <c r="E1156"/>
      <c r="H1156"/>
      <c r="J1156"/>
      <c r="K1156"/>
      <c r="M1156"/>
      <c r="O1156"/>
      <c r="P1156"/>
      <c r="R1156"/>
      <c r="S1156"/>
      <c r="U1156"/>
    </row>
    <row r="1157" spans="2:21">
      <c r="B1157"/>
      <c r="E1157"/>
      <c r="H1157"/>
      <c r="J1157"/>
      <c r="K1157"/>
      <c r="M1157"/>
      <c r="O1157"/>
      <c r="P1157"/>
      <c r="R1157"/>
      <c r="S1157"/>
      <c r="U1157"/>
    </row>
    <row r="1158" spans="2:21">
      <c r="B1158"/>
      <c r="E1158"/>
      <c r="H1158"/>
      <c r="J1158"/>
      <c r="K1158"/>
      <c r="M1158"/>
      <c r="O1158"/>
      <c r="P1158"/>
      <c r="R1158"/>
      <c r="S1158"/>
      <c r="U1158"/>
    </row>
    <row r="1159" spans="2:21">
      <c r="B1159"/>
      <c r="E1159"/>
      <c r="H1159"/>
      <c r="J1159"/>
      <c r="K1159"/>
      <c r="M1159"/>
      <c r="O1159"/>
      <c r="P1159"/>
      <c r="R1159"/>
      <c r="S1159"/>
      <c r="U1159"/>
    </row>
    <row r="1160" spans="2:21">
      <c r="B1160"/>
      <c r="E1160"/>
      <c r="H1160"/>
      <c r="J1160"/>
      <c r="K1160"/>
      <c r="M1160"/>
      <c r="O1160"/>
      <c r="P1160"/>
      <c r="R1160"/>
      <c r="S1160"/>
      <c r="U1160"/>
    </row>
    <row r="1161" spans="2:21">
      <c r="B1161"/>
      <c r="E1161"/>
      <c r="H1161"/>
      <c r="J1161"/>
      <c r="K1161"/>
      <c r="M1161"/>
      <c r="O1161"/>
      <c r="P1161"/>
      <c r="R1161"/>
      <c r="S1161"/>
      <c r="U1161"/>
    </row>
    <row r="1162" spans="2:21">
      <c r="B1162"/>
      <c r="E1162"/>
      <c r="H1162"/>
      <c r="J1162"/>
      <c r="K1162"/>
      <c r="M1162"/>
      <c r="O1162"/>
      <c r="P1162"/>
      <c r="R1162"/>
      <c r="S1162"/>
      <c r="U1162"/>
    </row>
    <row r="1163" spans="2:21">
      <c r="B1163"/>
      <c r="E1163"/>
      <c r="H1163"/>
      <c r="J1163"/>
      <c r="K1163"/>
      <c r="M1163"/>
      <c r="O1163"/>
      <c r="P1163"/>
      <c r="R1163"/>
      <c r="S1163"/>
      <c r="U1163"/>
    </row>
    <row r="1164" spans="2:21">
      <c r="B1164"/>
      <c r="E1164"/>
      <c r="H1164"/>
      <c r="J1164"/>
      <c r="K1164"/>
      <c r="M1164"/>
      <c r="O1164"/>
      <c r="P1164"/>
      <c r="R1164"/>
      <c r="S1164"/>
      <c r="U1164"/>
    </row>
    <row r="1165" spans="2:21">
      <c r="B1165"/>
      <c r="E1165"/>
      <c r="H1165"/>
      <c r="J1165"/>
      <c r="K1165"/>
      <c r="M1165"/>
      <c r="O1165"/>
      <c r="P1165"/>
      <c r="R1165"/>
      <c r="S1165"/>
      <c r="U1165"/>
    </row>
    <row r="1166" spans="2:21">
      <c r="B1166"/>
      <c r="E1166"/>
      <c r="H1166"/>
      <c r="J1166"/>
      <c r="K1166"/>
      <c r="M1166"/>
      <c r="O1166"/>
      <c r="P1166"/>
      <c r="R1166"/>
      <c r="S1166"/>
      <c r="U1166"/>
    </row>
    <row r="1167" spans="2:21">
      <c r="B1167"/>
      <c r="E1167"/>
      <c r="H1167"/>
      <c r="J1167"/>
      <c r="K1167"/>
      <c r="M1167"/>
      <c r="O1167"/>
      <c r="P1167"/>
      <c r="R1167"/>
      <c r="S1167"/>
      <c r="U1167"/>
    </row>
    <row r="1168" spans="2:21">
      <c r="B1168"/>
      <c r="E1168"/>
      <c r="H1168"/>
      <c r="J1168"/>
      <c r="K1168"/>
      <c r="M1168"/>
      <c r="O1168"/>
      <c r="P1168"/>
      <c r="R1168"/>
      <c r="S1168"/>
      <c r="U1168"/>
    </row>
    <row r="1169" spans="2:21">
      <c r="B1169"/>
      <c r="E1169"/>
      <c r="H1169"/>
      <c r="J1169"/>
      <c r="K1169"/>
      <c r="M1169"/>
      <c r="O1169"/>
      <c r="P1169"/>
      <c r="R1169"/>
      <c r="S1169"/>
      <c r="U1169"/>
    </row>
    <row r="1170" spans="2:21">
      <c r="B1170"/>
      <c r="E1170"/>
      <c r="H1170"/>
      <c r="J1170"/>
      <c r="K1170"/>
      <c r="M1170"/>
      <c r="O1170"/>
      <c r="P1170"/>
      <c r="R1170"/>
      <c r="S1170"/>
      <c r="U1170"/>
    </row>
    <row r="1171" spans="2:21">
      <c r="B1171"/>
      <c r="E1171"/>
      <c r="H1171"/>
      <c r="J1171"/>
      <c r="K1171"/>
      <c r="M1171"/>
      <c r="O1171"/>
      <c r="P1171"/>
      <c r="R1171"/>
      <c r="S1171"/>
      <c r="U1171"/>
    </row>
    <row r="1172" spans="2:21">
      <c r="B1172"/>
      <c r="E1172"/>
      <c r="H1172"/>
      <c r="J1172"/>
      <c r="K1172"/>
      <c r="M1172"/>
      <c r="O1172"/>
      <c r="P1172"/>
      <c r="R1172"/>
      <c r="S1172"/>
      <c r="U1172"/>
    </row>
    <row r="1173" spans="2:21">
      <c r="B1173"/>
      <c r="E1173"/>
      <c r="H1173"/>
      <c r="J1173"/>
      <c r="K1173"/>
      <c r="M1173"/>
      <c r="O1173"/>
      <c r="P1173"/>
      <c r="R1173"/>
      <c r="S1173"/>
      <c r="U1173"/>
    </row>
    <row r="1174" spans="2:21">
      <c r="B1174"/>
      <c r="E1174"/>
      <c r="H1174"/>
      <c r="J1174"/>
      <c r="K1174"/>
      <c r="M1174"/>
      <c r="O1174"/>
      <c r="P1174"/>
      <c r="R1174"/>
      <c r="S1174"/>
      <c r="U1174"/>
    </row>
    <row r="1175" spans="2:21">
      <c r="B1175"/>
      <c r="E1175"/>
      <c r="H1175"/>
      <c r="J1175"/>
      <c r="K1175"/>
      <c r="M1175"/>
      <c r="O1175"/>
      <c r="P1175"/>
      <c r="R1175"/>
      <c r="S1175"/>
      <c r="U1175"/>
    </row>
    <row r="1176" spans="2:21">
      <c r="B1176"/>
      <c r="E1176"/>
      <c r="H1176"/>
      <c r="J1176"/>
      <c r="K1176"/>
      <c r="M1176"/>
      <c r="O1176"/>
      <c r="P1176"/>
      <c r="R1176"/>
      <c r="S1176"/>
      <c r="U1176"/>
    </row>
    <row r="1177" spans="2:21">
      <c r="B1177"/>
      <c r="E1177"/>
      <c r="H1177"/>
      <c r="J1177"/>
      <c r="K1177"/>
      <c r="M1177"/>
      <c r="O1177"/>
      <c r="P1177"/>
      <c r="R1177"/>
      <c r="S1177"/>
      <c r="U1177"/>
    </row>
    <row r="1178" spans="2:21">
      <c r="B1178"/>
      <c r="E1178"/>
      <c r="H1178"/>
      <c r="J1178"/>
      <c r="K1178"/>
      <c r="M1178"/>
      <c r="O1178"/>
      <c r="P1178"/>
      <c r="R1178"/>
      <c r="S1178"/>
      <c r="U1178"/>
    </row>
    <row r="1179" spans="2:21">
      <c r="B1179"/>
      <c r="E1179"/>
      <c r="H1179"/>
      <c r="J1179"/>
      <c r="K1179"/>
      <c r="M1179"/>
      <c r="O1179"/>
      <c r="P1179"/>
      <c r="R1179"/>
      <c r="S1179"/>
      <c r="U1179"/>
    </row>
    <row r="1180" spans="2:21">
      <c r="B1180"/>
      <c r="E1180"/>
      <c r="H1180"/>
      <c r="J1180"/>
      <c r="K1180"/>
      <c r="M1180"/>
      <c r="O1180"/>
      <c r="P1180"/>
      <c r="R1180"/>
      <c r="S1180"/>
      <c r="U1180"/>
    </row>
    <row r="1181" spans="2:21">
      <c r="B1181"/>
      <c r="E1181"/>
      <c r="H1181"/>
      <c r="J1181"/>
      <c r="K1181"/>
      <c r="M1181"/>
      <c r="O1181"/>
      <c r="P1181"/>
      <c r="R1181"/>
      <c r="S1181"/>
      <c r="U1181"/>
    </row>
    <row r="1182" spans="2:21">
      <c r="B1182"/>
      <c r="E1182"/>
      <c r="H1182"/>
      <c r="J1182"/>
      <c r="K1182"/>
      <c r="M1182"/>
      <c r="O1182"/>
      <c r="P1182"/>
      <c r="R1182"/>
      <c r="S1182"/>
      <c r="U1182"/>
    </row>
    <row r="1183" spans="2:21">
      <c r="B1183"/>
      <c r="E1183"/>
      <c r="H1183"/>
      <c r="J1183"/>
      <c r="K1183"/>
      <c r="M1183"/>
      <c r="O1183"/>
      <c r="P1183"/>
      <c r="R1183"/>
      <c r="S1183"/>
      <c r="U1183"/>
    </row>
    <row r="1184" spans="2:21">
      <c r="B1184"/>
      <c r="E1184"/>
      <c r="H1184"/>
      <c r="J1184"/>
      <c r="K1184"/>
      <c r="M1184"/>
      <c r="O1184"/>
      <c r="P1184"/>
      <c r="R1184"/>
      <c r="S1184"/>
      <c r="U1184"/>
    </row>
    <row r="1185" spans="2:21">
      <c r="B1185"/>
      <c r="E1185"/>
      <c r="H1185"/>
      <c r="J1185"/>
      <c r="K1185"/>
      <c r="M1185"/>
      <c r="O1185"/>
      <c r="P1185"/>
      <c r="R1185"/>
      <c r="S1185"/>
      <c r="U1185"/>
    </row>
    <row r="1186" spans="2:21">
      <c r="B1186"/>
      <c r="E1186"/>
      <c r="H1186"/>
      <c r="J1186"/>
      <c r="K1186"/>
      <c r="M1186"/>
      <c r="O1186"/>
      <c r="P1186"/>
      <c r="R1186"/>
      <c r="S1186"/>
      <c r="U1186"/>
    </row>
    <row r="1187" spans="2:21">
      <c r="B1187"/>
      <c r="E1187"/>
      <c r="H1187"/>
      <c r="J1187"/>
      <c r="K1187"/>
      <c r="M1187"/>
      <c r="O1187"/>
      <c r="P1187"/>
      <c r="R1187"/>
      <c r="S1187"/>
      <c r="U1187"/>
    </row>
    <row r="1188" spans="2:21">
      <c r="B1188"/>
      <c r="E1188"/>
      <c r="H1188"/>
      <c r="J1188"/>
      <c r="K1188"/>
      <c r="M1188"/>
      <c r="O1188"/>
      <c r="P1188"/>
      <c r="R1188"/>
      <c r="S1188"/>
      <c r="U1188"/>
    </row>
    <row r="1189" spans="2:21">
      <c r="B1189"/>
      <c r="E1189"/>
      <c r="H1189"/>
      <c r="J1189"/>
      <c r="K1189"/>
      <c r="M1189"/>
      <c r="O1189"/>
      <c r="P1189"/>
      <c r="R1189"/>
      <c r="S1189"/>
      <c r="U1189"/>
    </row>
    <row r="1190" spans="2:21">
      <c r="B1190"/>
      <c r="E1190"/>
      <c r="H1190"/>
      <c r="J1190"/>
      <c r="K1190"/>
      <c r="M1190"/>
      <c r="O1190"/>
      <c r="P1190"/>
      <c r="R1190"/>
      <c r="S1190"/>
      <c r="U1190"/>
    </row>
    <row r="1191" spans="2:21">
      <c r="B1191"/>
      <c r="E1191"/>
      <c r="H1191"/>
      <c r="J1191"/>
      <c r="K1191"/>
      <c r="M1191"/>
      <c r="O1191"/>
      <c r="P1191"/>
      <c r="R1191"/>
      <c r="S1191"/>
      <c r="U1191"/>
    </row>
    <row r="1192" spans="2:21">
      <c r="B1192"/>
      <c r="E1192"/>
      <c r="H1192"/>
      <c r="J1192"/>
      <c r="K1192"/>
      <c r="M1192"/>
      <c r="O1192"/>
      <c r="P1192"/>
      <c r="R1192"/>
      <c r="S1192"/>
      <c r="U1192"/>
    </row>
    <row r="1193" spans="2:21">
      <c r="B1193"/>
      <c r="E1193"/>
      <c r="H1193"/>
      <c r="J1193"/>
      <c r="K1193"/>
      <c r="M1193"/>
      <c r="O1193"/>
      <c r="P1193"/>
      <c r="R1193"/>
      <c r="S1193"/>
      <c r="U1193"/>
    </row>
    <row r="1194" spans="2:21">
      <c r="B1194"/>
      <c r="E1194"/>
      <c r="H1194"/>
      <c r="J1194"/>
      <c r="K1194"/>
      <c r="M1194"/>
      <c r="O1194"/>
      <c r="P1194"/>
      <c r="R1194"/>
      <c r="S1194"/>
      <c r="U1194"/>
    </row>
    <row r="1195" spans="2:21">
      <c r="B1195"/>
      <c r="E1195"/>
      <c r="H1195"/>
      <c r="J1195"/>
      <c r="K1195"/>
      <c r="M1195"/>
      <c r="O1195"/>
      <c r="P1195"/>
      <c r="R1195"/>
      <c r="S1195"/>
      <c r="U1195"/>
    </row>
    <row r="1196" spans="2:21">
      <c r="B1196"/>
      <c r="E1196"/>
      <c r="H1196"/>
      <c r="J1196"/>
      <c r="K1196"/>
      <c r="M1196"/>
      <c r="O1196"/>
      <c r="P1196"/>
      <c r="R1196"/>
      <c r="S1196"/>
      <c r="U1196"/>
    </row>
    <row r="1197" spans="2:21">
      <c r="B1197"/>
      <c r="E1197"/>
      <c r="H1197"/>
      <c r="J1197"/>
      <c r="K1197"/>
      <c r="M1197"/>
      <c r="O1197"/>
      <c r="P1197"/>
      <c r="R1197"/>
      <c r="S1197"/>
      <c r="U1197"/>
    </row>
    <row r="1198" spans="2:21">
      <c r="B1198"/>
      <c r="E1198"/>
      <c r="H1198"/>
      <c r="J1198"/>
      <c r="K1198"/>
      <c r="M1198"/>
      <c r="O1198"/>
      <c r="P1198"/>
      <c r="R1198"/>
      <c r="S1198"/>
      <c r="U1198"/>
    </row>
    <row r="1199" spans="2:21">
      <c r="B1199"/>
      <c r="E1199"/>
      <c r="H1199"/>
      <c r="J1199"/>
      <c r="K1199"/>
      <c r="M1199"/>
      <c r="O1199"/>
      <c r="P1199"/>
      <c r="R1199"/>
      <c r="S1199"/>
      <c r="U1199"/>
    </row>
    <row r="1200" spans="2:21">
      <c r="B1200"/>
      <c r="E1200"/>
      <c r="H1200"/>
      <c r="J1200"/>
      <c r="K1200"/>
      <c r="M1200"/>
      <c r="O1200"/>
      <c r="P1200"/>
      <c r="R1200"/>
      <c r="S1200"/>
      <c r="U1200"/>
    </row>
    <row r="1201" spans="2:21">
      <c r="B1201"/>
      <c r="E1201"/>
      <c r="H1201"/>
      <c r="J1201"/>
      <c r="K1201"/>
      <c r="M1201"/>
      <c r="O1201"/>
      <c r="P1201"/>
      <c r="R1201"/>
      <c r="S1201"/>
      <c r="U1201"/>
    </row>
    <row r="1202" spans="2:21">
      <c r="B1202"/>
      <c r="E1202"/>
      <c r="H1202"/>
      <c r="J1202"/>
      <c r="K1202"/>
      <c r="M1202"/>
      <c r="O1202"/>
      <c r="P1202"/>
      <c r="R1202"/>
      <c r="S1202"/>
      <c r="U1202"/>
    </row>
    <row r="1203" spans="2:21">
      <c r="B1203"/>
      <c r="E1203"/>
      <c r="H1203"/>
      <c r="J1203"/>
      <c r="K1203"/>
      <c r="M1203"/>
      <c r="O1203"/>
      <c r="P1203"/>
      <c r="R1203"/>
      <c r="S1203"/>
      <c r="U1203"/>
    </row>
    <row r="1204" spans="2:21">
      <c r="B1204"/>
      <c r="E1204"/>
      <c r="H1204"/>
      <c r="J1204"/>
      <c r="K1204"/>
      <c r="M1204"/>
      <c r="O1204"/>
      <c r="P1204"/>
      <c r="R1204"/>
      <c r="S1204"/>
      <c r="U1204"/>
    </row>
    <row r="1205" spans="2:21">
      <c r="B1205"/>
      <c r="E1205"/>
      <c r="H1205"/>
      <c r="J1205"/>
      <c r="K1205"/>
      <c r="M1205"/>
      <c r="O1205"/>
      <c r="P1205"/>
      <c r="R1205"/>
      <c r="S1205"/>
      <c r="U1205"/>
    </row>
    <row r="1206" spans="2:21">
      <c r="B1206"/>
      <c r="E1206"/>
      <c r="H1206"/>
      <c r="J1206"/>
      <c r="K1206"/>
      <c r="M1206"/>
      <c r="O1206"/>
      <c r="P1206"/>
      <c r="R1206"/>
      <c r="S1206"/>
      <c r="U1206"/>
    </row>
    <row r="1207" spans="2:21">
      <c r="B1207"/>
      <c r="E1207"/>
      <c r="H1207"/>
      <c r="J1207"/>
      <c r="K1207"/>
      <c r="M1207"/>
      <c r="O1207"/>
      <c r="P1207"/>
      <c r="R1207"/>
      <c r="S1207"/>
      <c r="U1207"/>
    </row>
    <row r="1208" spans="2:21">
      <c r="B1208"/>
      <c r="E1208"/>
      <c r="H1208"/>
      <c r="J1208"/>
      <c r="K1208"/>
      <c r="M1208"/>
      <c r="O1208"/>
      <c r="P1208"/>
      <c r="R1208"/>
      <c r="S1208"/>
      <c r="U1208"/>
    </row>
    <row r="1209" spans="2:21">
      <c r="B1209"/>
      <c r="E1209"/>
      <c r="H1209"/>
      <c r="J1209"/>
      <c r="K1209"/>
      <c r="M1209"/>
      <c r="O1209"/>
      <c r="P1209"/>
      <c r="R1209"/>
      <c r="S1209"/>
      <c r="U1209"/>
    </row>
    <row r="1210" spans="2:21">
      <c r="B1210"/>
      <c r="E1210"/>
      <c r="H1210"/>
      <c r="J1210"/>
      <c r="K1210"/>
      <c r="M1210"/>
      <c r="O1210"/>
      <c r="P1210"/>
      <c r="R1210"/>
      <c r="S1210"/>
      <c r="U1210"/>
    </row>
    <row r="1211" spans="2:21">
      <c r="B1211"/>
      <c r="E1211"/>
      <c r="H1211"/>
      <c r="J1211"/>
      <c r="K1211"/>
      <c r="M1211"/>
      <c r="O1211"/>
      <c r="P1211"/>
      <c r="R1211"/>
      <c r="S1211"/>
      <c r="U1211"/>
    </row>
    <row r="1212" spans="2:21">
      <c r="B1212"/>
      <c r="E1212"/>
      <c r="H1212"/>
      <c r="J1212"/>
      <c r="K1212"/>
      <c r="M1212"/>
      <c r="O1212"/>
      <c r="P1212"/>
      <c r="R1212"/>
      <c r="S1212"/>
      <c r="U1212"/>
    </row>
    <row r="1213" spans="2:21">
      <c r="B1213"/>
      <c r="E1213"/>
      <c r="H1213"/>
      <c r="J1213"/>
      <c r="K1213"/>
      <c r="M1213"/>
      <c r="O1213"/>
      <c r="P1213"/>
      <c r="R1213"/>
      <c r="S1213"/>
      <c r="U1213"/>
    </row>
    <row r="1214" spans="2:21">
      <c r="B1214"/>
      <c r="E1214"/>
      <c r="H1214"/>
      <c r="J1214"/>
      <c r="K1214"/>
      <c r="M1214"/>
      <c r="O1214"/>
      <c r="P1214"/>
      <c r="R1214"/>
      <c r="S1214"/>
      <c r="U1214"/>
    </row>
    <row r="1215" spans="2:21">
      <c r="B1215"/>
      <c r="E1215"/>
      <c r="H1215"/>
      <c r="J1215"/>
      <c r="K1215"/>
      <c r="M1215"/>
      <c r="O1215"/>
      <c r="P1215"/>
      <c r="R1215"/>
      <c r="S1215"/>
      <c r="U1215"/>
    </row>
    <row r="1216" spans="2:21">
      <c r="B1216"/>
      <c r="E1216"/>
      <c r="H1216"/>
      <c r="J1216"/>
      <c r="K1216"/>
      <c r="M1216"/>
      <c r="O1216"/>
      <c r="P1216"/>
      <c r="R1216"/>
      <c r="S1216"/>
      <c r="U1216"/>
    </row>
    <row r="1217" spans="2:21">
      <c r="B1217"/>
      <c r="E1217"/>
      <c r="H1217"/>
      <c r="J1217"/>
      <c r="K1217"/>
      <c r="M1217"/>
      <c r="O1217"/>
      <c r="P1217"/>
      <c r="R1217"/>
      <c r="S1217"/>
      <c r="U1217"/>
    </row>
    <row r="1218" spans="2:21">
      <c r="B1218"/>
      <c r="E1218"/>
      <c r="H1218"/>
      <c r="J1218"/>
      <c r="K1218"/>
      <c r="M1218"/>
      <c r="O1218"/>
      <c r="P1218"/>
      <c r="R1218"/>
      <c r="S1218"/>
      <c r="U1218"/>
    </row>
    <row r="1219" spans="2:21">
      <c r="B1219"/>
      <c r="E1219"/>
      <c r="H1219"/>
      <c r="J1219"/>
      <c r="K1219"/>
      <c r="M1219"/>
      <c r="O1219"/>
      <c r="P1219"/>
      <c r="R1219"/>
      <c r="S1219"/>
      <c r="U1219"/>
    </row>
    <row r="1220" spans="2:21">
      <c r="B1220"/>
      <c r="E1220"/>
      <c r="H1220"/>
      <c r="J1220"/>
      <c r="K1220"/>
      <c r="M1220"/>
      <c r="O1220"/>
      <c r="P1220"/>
      <c r="R1220"/>
      <c r="S1220"/>
      <c r="U1220"/>
    </row>
    <row r="1221" spans="2:21">
      <c r="B1221"/>
      <c r="E1221"/>
      <c r="H1221"/>
      <c r="J1221"/>
      <c r="K1221"/>
      <c r="M1221"/>
      <c r="O1221"/>
      <c r="P1221"/>
      <c r="R1221"/>
      <c r="S1221"/>
      <c r="U1221"/>
    </row>
    <row r="1222" spans="2:21">
      <c r="B1222"/>
      <c r="E1222"/>
      <c r="H1222"/>
      <c r="J1222"/>
      <c r="K1222"/>
      <c r="M1222"/>
      <c r="O1222"/>
      <c r="P1222"/>
      <c r="R1222"/>
      <c r="S1222"/>
      <c r="U1222"/>
    </row>
    <row r="1223" spans="2:21">
      <c r="B1223"/>
      <c r="E1223"/>
      <c r="H1223"/>
      <c r="J1223"/>
      <c r="K1223"/>
      <c r="M1223"/>
      <c r="O1223"/>
      <c r="P1223"/>
      <c r="R1223"/>
      <c r="S1223"/>
      <c r="U1223"/>
    </row>
    <row r="1224" spans="2:21">
      <c r="B1224"/>
      <c r="E1224"/>
      <c r="H1224"/>
      <c r="J1224"/>
      <c r="K1224"/>
      <c r="M1224"/>
      <c r="O1224"/>
      <c r="P1224"/>
      <c r="R1224"/>
      <c r="S1224"/>
      <c r="U1224"/>
    </row>
    <row r="1225" spans="2:21">
      <c r="B1225"/>
      <c r="E1225"/>
      <c r="H1225"/>
      <c r="J1225"/>
      <c r="K1225"/>
      <c r="M1225"/>
      <c r="O1225"/>
      <c r="P1225"/>
      <c r="R1225"/>
      <c r="S1225"/>
      <c r="U1225"/>
    </row>
    <row r="1226" spans="2:21">
      <c r="B1226"/>
      <c r="E1226"/>
      <c r="H1226"/>
      <c r="J1226"/>
      <c r="K1226"/>
      <c r="M1226"/>
      <c r="O1226"/>
      <c r="P1226"/>
      <c r="R1226"/>
      <c r="S1226"/>
      <c r="U1226"/>
    </row>
    <row r="1227" spans="2:21">
      <c r="B1227"/>
      <c r="E1227"/>
      <c r="H1227"/>
      <c r="J1227"/>
      <c r="K1227"/>
      <c r="M1227"/>
      <c r="O1227"/>
      <c r="P1227"/>
      <c r="R1227"/>
      <c r="S1227"/>
      <c r="U1227"/>
    </row>
    <row r="1228" spans="2:21">
      <c r="B1228"/>
      <c r="E1228"/>
      <c r="H1228"/>
      <c r="J1228"/>
      <c r="K1228"/>
      <c r="M1228"/>
      <c r="O1228"/>
      <c r="P1228"/>
      <c r="R1228"/>
      <c r="S1228"/>
      <c r="U1228"/>
    </row>
    <row r="1229" spans="2:21">
      <c r="B1229"/>
      <c r="E1229"/>
      <c r="H1229"/>
      <c r="J1229"/>
      <c r="K1229"/>
      <c r="M1229"/>
      <c r="O1229"/>
      <c r="P1229"/>
      <c r="R1229"/>
      <c r="S1229"/>
      <c r="U1229"/>
    </row>
    <row r="1230" spans="2:21">
      <c r="B1230"/>
      <c r="E1230"/>
      <c r="H1230"/>
      <c r="J1230"/>
      <c r="K1230"/>
      <c r="M1230"/>
      <c r="O1230"/>
      <c r="P1230"/>
      <c r="R1230"/>
      <c r="S1230"/>
      <c r="U1230"/>
    </row>
    <row r="1231" spans="2:21">
      <c r="B1231"/>
      <c r="E1231"/>
      <c r="H1231"/>
      <c r="J1231"/>
      <c r="K1231"/>
      <c r="M1231"/>
      <c r="O1231"/>
      <c r="P1231"/>
      <c r="R1231"/>
      <c r="S1231"/>
      <c r="U1231"/>
    </row>
    <row r="1232" spans="2:21">
      <c r="B1232"/>
      <c r="E1232"/>
      <c r="H1232"/>
      <c r="J1232"/>
      <c r="K1232"/>
      <c r="M1232"/>
      <c r="O1232"/>
      <c r="P1232"/>
      <c r="R1232"/>
      <c r="S1232"/>
      <c r="U1232"/>
    </row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B1247"/>
      <c r="E1247"/>
      <c r="H1247"/>
      <c r="J1247"/>
      <c r="K1247"/>
      <c r="M1247"/>
      <c r="O1247"/>
      <c r="P1247"/>
      <c r="R1247"/>
      <c r="S1247"/>
      <c r="U1247"/>
    </row>
    <row r="1248" spans="2:21">
      <c r="B1248"/>
      <c r="E1248"/>
      <c r="H1248"/>
      <c r="J1248"/>
      <c r="K1248"/>
      <c r="M1248"/>
      <c r="O1248"/>
      <c r="P1248"/>
      <c r="R1248"/>
      <c r="S1248"/>
      <c r="U1248"/>
    </row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B1251"/>
      <c r="E1251"/>
      <c r="H1251"/>
      <c r="J1251"/>
      <c r="K1251"/>
      <c r="M1251"/>
      <c r="O1251"/>
      <c r="P1251"/>
      <c r="R1251"/>
      <c r="S1251"/>
      <c r="U1251"/>
    </row>
    <row r="1252" spans="2:21">
      <c r="B1252"/>
      <c r="E1252"/>
      <c r="H1252"/>
      <c r="J1252"/>
      <c r="K1252"/>
      <c r="M1252"/>
      <c r="O1252"/>
      <c r="P1252"/>
      <c r="R1252"/>
      <c r="S1252"/>
      <c r="U1252"/>
    </row>
    <row r="1253" spans="2:21">
      <c r="B1253"/>
      <c r="E1253"/>
      <c r="H1253"/>
      <c r="J1253"/>
      <c r="K1253"/>
      <c r="M1253"/>
      <c r="O1253"/>
      <c r="P1253"/>
      <c r="R1253"/>
      <c r="S1253"/>
      <c r="U1253"/>
    </row>
    <row r="1254" spans="2:21">
      <c r="B1254"/>
      <c r="E1254"/>
      <c r="H1254"/>
      <c r="J1254"/>
      <c r="K1254"/>
      <c r="M1254"/>
      <c r="O1254"/>
      <c r="P1254"/>
      <c r="R1254"/>
      <c r="S1254"/>
      <c r="U1254"/>
    </row>
    <row r="1255" spans="2:21">
      <c r="B1255"/>
      <c r="E1255"/>
      <c r="H1255"/>
      <c r="J1255"/>
      <c r="K1255"/>
      <c r="M1255"/>
      <c r="O1255"/>
      <c r="P1255"/>
      <c r="R1255"/>
      <c r="S1255"/>
      <c r="U1255"/>
    </row>
    <row r="1256" spans="2:21">
      <c r="B1256"/>
      <c r="E1256"/>
      <c r="H1256"/>
      <c r="J1256"/>
      <c r="K1256"/>
      <c r="M1256"/>
      <c r="O1256"/>
      <c r="P1256"/>
      <c r="R1256"/>
      <c r="S1256"/>
      <c r="U1256"/>
    </row>
    <row r="1257" spans="2:21">
      <c r="B1257"/>
      <c r="E1257"/>
      <c r="H1257"/>
      <c r="J1257"/>
      <c r="K1257"/>
      <c r="M1257"/>
      <c r="O1257"/>
      <c r="P1257"/>
      <c r="R1257"/>
      <c r="S1257"/>
      <c r="U1257"/>
    </row>
    <row r="1258" spans="2:21">
      <c r="B1258"/>
      <c r="E1258"/>
      <c r="H1258"/>
      <c r="J1258"/>
      <c r="K1258"/>
      <c r="M1258"/>
      <c r="O1258"/>
      <c r="P1258"/>
      <c r="R1258"/>
      <c r="S1258"/>
      <c r="U1258"/>
    </row>
    <row r="1259" spans="2:21">
      <c r="B1259"/>
      <c r="E1259"/>
      <c r="H1259"/>
      <c r="J1259"/>
      <c r="K1259"/>
      <c r="M1259"/>
      <c r="O1259"/>
      <c r="P1259"/>
      <c r="R1259"/>
      <c r="S1259"/>
      <c r="U1259"/>
    </row>
    <row r="1260" spans="2:21">
      <c r="B1260"/>
      <c r="E1260"/>
      <c r="H1260"/>
      <c r="J1260"/>
      <c r="K1260"/>
      <c r="M1260"/>
      <c r="O1260"/>
      <c r="P1260"/>
      <c r="R1260"/>
      <c r="S1260"/>
      <c r="U1260"/>
    </row>
    <row r="1261" spans="2:21">
      <c r="B1261"/>
      <c r="E1261"/>
      <c r="H1261"/>
      <c r="J1261"/>
      <c r="K1261"/>
      <c r="M1261"/>
      <c r="O1261"/>
      <c r="P1261"/>
      <c r="R1261"/>
      <c r="S1261"/>
      <c r="U1261"/>
    </row>
    <row r="1262" spans="2:21">
      <c r="B1262"/>
      <c r="E1262"/>
      <c r="H1262"/>
      <c r="J1262"/>
      <c r="K1262"/>
      <c r="M1262"/>
      <c r="O1262"/>
      <c r="P1262"/>
      <c r="R1262"/>
      <c r="S1262"/>
      <c r="U1262"/>
    </row>
    <row r="1263" spans="2:21">
      <c r="B1263"/>
      <c r="E1263"/>
      <c r="H1263"/>
      <c r="J1263"/>
      <c r="K1263"/>
      <c r="M1263"/>
      <c r="O1263"/>
      <c r="P1263"/>
      <c r="R1263"/>
      <c r="S1263"/>
      <c r="U1263"/>
    </row>
    <row r="1264" spans="2:21">
      <c r="B1264"/>
      <c r="E1264"/>
      <c r="H1264"/>
      <c r="J1264"/>
      <c r="K1264"/>
      <c r="M1264"/>
      <c r="O1264"/>
      <c r="P1264"/>
      <c r="R1264"/>
      <c r="S1264"/>
      <c r="U1264"/>
    </row>
    <row r="1265" spans="2:21">
      <c r="B1265"/>
      <c r="E1265"/>
      <c r="H1265"/>
      <c r="J1265"/>
      <c r="K1265"/>
      <c r="M1265"/>
      <c r="O1265"/>
      <c r="P1265"/>
      <c r="R1265"/>
      <c r="S1265"/>
      <c r="U1265"/>
    </row>
    <row r="1266" spans="2:21">
      <c r="B1266"/>
      <c r="E1266"/>
      <c r="H1266"/>
      <c r="J1266"/>
      <c r="K1266"/>
      <c r="M1266"/>
      <c r="O1266"/>
      <c r="P1266"/>
      <c r="R1266"/>
      <c r="S1266"/>
      <c r="U1266"/>
    </row>
    <row r="1267" spans="2:21">
      <c r="B1267"/>
      <c r="E1267"/>
      <c r="H1267"/>
      <c r="J1267"/>
      <c r="K1267"/>
      <c r="M1267"/>
      <c r="O1267"/>
      <c r="P1267"/>
      <c r="R1267"/>
      <c r="S1267"/>
      <c r="U1267"/>
    </row>
    <row r="1268" spans="2:21">
      <c r="B1268"/>
      <c r="E1268"/>
      <c r="H1268"/>
      <c r="J1268"/>
      <c r="K1268"/>
      <c r="M1268"/>
      <c r="O1268"/>
      <c r="P1268"/>
      <c r="R1268"/>
      <c r="S1268"/>
      <c r="U1268"/>
    </row>
    <row r="1269" spans="2:21">
      <c r="B1269"/>
      <c r="E1269"/>
      <c r="H1269"/>
      <c r="J1269"/>
      <c r="K1269"/>
      <c r="M1269"/>
      <c r="O1269"/>
      <c r="P1269"/>
      <c r="R1269"/>
      <c r="S1269"/>
      <c r="U1269"/>
    </row>
    <row r="1270" spans="2:21">
      <c r="B1270"/>
      <c r="E1270"/>
      <c r="H1270"/>
      <c r="J1270"/>
      <c r="K1270"/>
      <c r="M1270"/>
      <c r="O1270"/>
      <c r="P1270"/>
      <c r="R1270"/>
      <c r="S1270"/>
      <c r="U1270"/>
    </row>
    <row r="1271" spans="2:21">
      <c r="B1271"/>
      <c r="E1271"/>
      <c r="H1271"/>
      <c r="J1271"/>
      <c r="K1271"/>
      <c r="M1271"/>
      <c r="O1271"/>
      <c r="P1271"/>
      <c r="R1271"/>
      <c r="S1271"/>
      <c r="U1271"/>
    </row>
    <row r="1272" spans="2:21">
      <c r="B1272"/>
      <c r="E1272"/>
      <c r="H1272"/>
      <c r="J1272"/>
      <c r="K1272"/>
      <c r="M1272"/>
      <c r="O1272"/>
      <c r="P1272"/>
      <c r="R1272"/>
      <c r="S1272"/>
      <c r="U1272"/>
    </row>
    <row r="1273" spans="2:21">
      <c r="B1273"/>
      <c r="E1273"/>
      <c r="H1273"/>
      <c r="J1273"/>
      <c r="K1273"/>
      <c r="M1273"/>
      <c r="O1273"/>
      <c r="P1273"/>
      <c r="R1273"/>
      <c r="S1273"/>
      <c r="U1273"/>
    </row>
    <row r="1274" spans="2:21">
      <c r="B1274"/>
      <c r="E1274"/>
      <c r="H1274"/>
      <c r="J1274"/>
      <c r="K1274"/>
      <c r="M1274"/>
      <c r="O1274"/>
      <c r="P1274"/>
      <c r="R1274"/>
      <c r="S1274"/>
      <c r="U1274"/>
    </row>
    <row r="1275" spans="2:21">
      <c r="B1275"/>
      <c r="E1275"/>
      <c r="H1275"/>
      <c r="J1275"/>
      <c r="K1275"/>
      <c r="M1275"/>
      <c r="O1275"/>
      <c r="P1275"/>
      <c r="R1275"/>
      <c r="S1275"/>
      <c r="U1275"/>
    </row>
    <row r="1276" spans="2:21">
      <c r="B1276"/>
      <c r="E1276"/>
      <c r="H1276"/>
      <c r="J1276"/>
      <c r="K1276"/>
      <c r="M1276"/>
      <c r="O1276"/>
      <c r="P1276"/>
      <c r="R1276"/>
      <c r="S1276"/>
      <c r="U1276"/>
    </row>
    <row r="1277" spans="2:21">
      <c r="B1277"/>
      <c r="E1277"/>
      <c r="H1277"/>
      <c r="J1277"/>
      <c r="K1277"/>
      <c r="M1277"/>
      <c r="O1277"/>
      <c r="P1277"/>
      <c r="R1277"/>
      <c r="S1277"/>
      <c r="U1277"/>
    </row>
    <row r="1278" spans="2:21">
      <c r="B1278"/>
      <c r="E1278"/>
      <c r="H1278"/>
      <c r="J1278"/>
      <c r="K1278"/>
      <c r="M1278"/>
      <c r="O1278"/>
      <c r="P1278"/>
      <c r="R1278"/>
      <c r="S1278"/>
      <c r="U1278"/>
    </row>
    <row r="1279" spans="2:21">
      <c r="B1279"/>
      <c r="E1279"/>
      <c r="H1279"/>
      <c r="J1279"/>
      <c r="K1279"/>
      <c r="M1279"/>
      <c r="O1279"/>
      <c r="P1279"/>
      <c r="R1279"/>
      <c r="S1279"/>
      <c r="U1279"/>
    </row>
    <row r="1280" spans="2:21">
      <c r="B1280"/>
      <c r="E1280"/>
      <c r="H1280"/>
      <c r="J1280"/>
      <c r="K1280"/>
      <c r="M1280"/>
      <c r="O1280"/>
      <c r="P1280"/>
      <c r="R1280"/>
      <c r="S1280"/>
      <c r="U1280"/>
    </row>
    <row r="1281" spans="2:21">
      <c r="B1281"/>
      <c r="E1281"/>
      <c r="H1281"/>
      <c r="J1281"/>
      <c r="K1281"/>
      <c r="M1281"/>
      <c r="O1281"/>
      <c r="P1281"/>
      <c r="R1281"/>
      <c r="S1281"/>
      <c r="U1281"/>
    </row>
    <row r="1282" spans="2:21">
      <c r="B1282"/>
      <c r="E1282"/>
      <c r="H1282"/>
      <c r="J1282"/>
      <c r="K1282"/>
      <c r="M1282"/>
      <c r="O1282"/>
      <c r="P1282"/>
      <c r="R1282"/>
      <c r="S1282"/>
      <c r="U1282"/>
    </row>
    <row r="1283" spans="2:21">
      <c r="B1283"/>
      <c r="E1283"/>
      <c r="H1283"/>
      <c r="J1283"/>
      <c r="K1283"/>
      <c r="M1283"/>
      <c r="O1283"/>
      <c r="P1283"/>
      <c r="R1283"/>
      <c r="S1283"/>
      <c r="U1283"/>
    </row>
    <row r="1284" spans="2:21">
      <c r="B1284"/>
      <c r="E1284"/>
      <c r="H1284"/>
      <c r="J1284"/>
      <c r="K1284"/>
      <c r="M1284"/>
      <c r="O1284"/>
      <c r="P1284"/>
      <c r="R1284"/>
      <c r="S1284"/>
      <c r="U1284"/>
    </row>
    <row r="1285" spans="2:21">
      <c r="B1285"/>
      <c r="E1285"/>
      <c r="H1285"/>
      <c r="J1285"/>
      <c r="K1285"/>
      <c r="M1285"/>
      <c r="O1285"/>
      <c r="P1285"/>
      <c r="R1285"/>
      <c r="S1285"/>
      <c r="U1285"/>
    </row>
    <row r="1286" spans="2:21">
      <c r="B1286"/>
      <c r="E1286"/>
      <c r="H1286"/>
      <c r="J1286"/>
      <c r="K1286"/>
      <c r="M1286"/>
      <c r="O1286"/>
      <c r="P1286"/>
      <c r="R1286"/>
      <c r="S1286"/>
      <c r="U1286"/>
    </row>
    <row r="1287" spans="2:21">
      <c r="B1287"/>
      <c r="E1287"/>
      <c r="H1287"/>
      <c r="J1287"/>
      <c r="K1287"/>
      <c r="M1287"/>
      <c r="O1287"/>
      <c r="P1287"/>
      <c r="R1287"/>
      <c r="S1287"/>
      <c r="U1287"/>
    </row>
    <row r="1288" spans="2:21">
      <c r="B1288"/>
      <c r="E1288"/>
      <c r="H1288"/>
      <c r="J1288"/>
      <c r="K1288"/>
      <c r="M1288"/>
      <c r="O1288"/>
      <c r="P1288"/>
      <c r="R1288"/>
      <c r="S1288"/>
      <c r="U1288"/>
    </row>
    <row r="1289" spans="2:21">
      <c r="B1289"/>
      <c r="E1289"/>
      <c r="H1289"/>
      <c r="J1289"/>
      <c r="K1289"/>
      <c r="M1289"/>
      <c r="O1289"/>
      <c r="P1289"/>
      <c r="R1289"/>
      <c r="S1289"/>
      <c r="U1289"/>
    </row>
    <row r="1290" spans="2:21">
      <c r="B1290"/>
      <c r="E1290"/>
      <c r="H1290"/>
      <c r="J1290"/>
      <c r="K1290"/>
      <c r="M1290"/>
      <c r="O1290"/>
      <c r="P1290"/>
      <c r="R1290"/>
      <c r="S1290"/>
      <c r="U1290"/>
    </row>
    <row r="1291" spans="2:21">
      <c r="B1291"/>
      <c r="E1291"/>
      <c r="H1291"/>
      <c r="J1291"/>
      <c r="K1291"/>
      <c r="M1291"/>
      <c r="O1291"/>
      <c r="P1291"/>
      <c r="R1291"/>
      <c r="S1291"/>
      <c r="U1291"/>
    </row>
    <row r="1292" spans="2:21">
      <c r="B1292"/>
      <c r="E1292"/>
      <c r="H1292"/>
      <c r="J1292"/>
      <c r="K1292"/>
      <c r="M1292"/>
      <c r="O1292"/>
      <c r="P1292"/>
      <c r="R1292"/>
      <c r="S1292"/>
      <c r="U1292"/>
    </row>
    <row r="1293" spans="2:21">
      <c r="B1293"/>
      <c r="E1293"/>
      <c r="H1293"/>
      <c r="J1293"/>
      <c r="K1293"/>
      <c r="M1293"/>
      <c r="O1293"/>
      <c r="P1293"/>
      <c r="R1293"/>
      <c r="S1293"/>
      <c r="U1293"/>
    </row>
    <row r="1294" spans="2:21">
      <c r="B1294"/>
      <c r="E1294"/>
      <c r="H1294"/>
      <c r="J1294"/>
      <c r="K1294"/>
      <c r="M1294"/>
      <c r="O1294"/>
      <c r="P1294"/>
      <c r="R1294"/>
      <c r="S1294"/>
      <c r="U1294"/>
    </row>
    <row r="1295" spans="2:21">
      <c r="B1295"/>
      <c r="E1295"/>
      <c r="H1295"/>
      <c r="J1295"/>
      <c r="K1295"/>
      <c r="M1295"/>
      <c r="O1295"/>
      <c r="P1295"/>
      <c r="R1295"/>
      <c r="S1295"/>
      <c r="U1295"/>
    </row>
    <row r="1296" spans="2:21">
      <c r="B1296"/>
      <c r="E1296"/>
      <c r="H1296"/>
      <c r="J1296"/>
      <c r="K1296"/>
      <c r="M1296"/>
      <c r="O1296"/>
      <c r="P1296"/>
      <c r="R1296"/>
      <c r="S1296"/>
      <c r="U1296"/>
    </row>
    <row r="1297" spans="2:21">
      <c r="B1297"/>
      <c r="E1297"/>
      <c r="H1297"/>
      <c r="J1297"/>
      <c r="K1297"/>
      <c r="M1297"/>
      <c r="O1297"/>
      <c r="P1297"/>
      <c r="R1297"/>
      <c r="S1297"/>
      <c r="U1297"/>
    </row>
    <row r="1298" spans="2:21">
      <c r="B1298"/>
      <c r="E1298"/>
      <c r="H1298"/>
      <c r="J1298"/>
      <c r="K1298"/>
      <c r="M1298"/>
      <c r="O1298"/>
      <c r="P1298"/>
      <c r="R1298"/>
      <c r="S1298"/>
      <c r="U1298"/>
    </row>
    <row r="1299" spans="2:21">
      <c r="B1299"/>
      <c r="E1299"/>
      <c r="H1299"/>
      <c r="J1299"/>
      <c r="K1299"/>
      <c r="M1299"/>
      <c r="O1299"/>
      <c r="P1299"/>
      <c r="R1299"/>
      <c r="S1299"/>
      <c r="U1299"/>
    </row>
    <row r="1300" spans="2:21">
      <c r="B1300"/>
      <c r="E1300"/>
      <c r="H1300"/>
      <c r="J1300"/>
      <c r="K1300"/>
      <c r="M1300"/>
      <c r="O1300"/>
      <c r="P1300"/>
      <c r="R1300"/>
      <c r="S1300"/>
      <c r="U1300"/>
    </row>
    <row r="1301" spans="2:21">
      <c r="B1301"/>
      <c r="E1301"/>
      <c r="H1301"/>
      <c r="J1301"/>
      <c r="K1301"/>
      <c r="M1301"/>
      <c r="O1301"/>
      <c r="P1301"/>
      <c r="R1301"/>
      <c r="S1301"/>
      <c r="U1301"/>
    </row>
    <row r="1302" spans="2:21">
      <c r="B1302"/>
      <c r="E1302"/>
      <c r="H1302"/>
      <c r="J1302"/>
      <c r="K1302"/>
      <c r="M1302"/>
      <c r="O1302"/>
      <c r="P1302"/>
      <c r="R1302"/>
      <c r="S1302"/>
      <c r="U1302"/>
    </row>
    <row r="1303" spans="2:21">
      <c r="B1303"/>
      <c r="E1303"/>
      <c r="H1303"/>
      <c r="J1303"/>
      <c r="K1303"/>
      <c r="M1303"/>
      <c r="O1303"/>
      <c r="P1303"/>
      <c r="R1303"/>
      <c r="S1303"/>
      <c r="U1303"/>
    </row>
    <row r="1304" spans="2:21">
      <c r="B1304"/>
      <c r="E1304"/>
      <c r="H1304"/>
      <c r="J1304"/>
      <c r="K1304"/>
      <c r="M1304"/>
      <c r="O1304"/>
      <c r="P1304"/>
      <c r="R1304"/>
      <c r="S1304"/>
      <c r="U1304"/>
    </row>
    <row r="1305" spans="2:21">
      <c r="B1305"/>
      <c r="E1305"/>
      <c r="H1305"/>
      <c r="J1305"/>
      <c r="K1305"/>
      <c r="M1305"/>
      <c r="O1305"/>
      <c r="P1305"/>
      <c r="R1305"/>
      <c r="S1305"/>
      <c r="U1305"/>
    </row>
    <row r="1306" spans="2:21">
      <c r="B1306"/>
      <c r="E1306"/>
      <c r="H1306"/>
      <c r="J1306"/>
      <c r="K1306"/>
      <c r="M1306"/>
      <c r="O1306"/>
      <c r="P1306"/>
      <c r="R1306"/>
      <c r="S1306"/>
      <c r="U1306"/>
    </row>
    <row r="1307" spans="2:21">
      <c r="B1307"/>
      <c r="E1307"/>
      <c r="H1307"/>
      <c r="J1307"/>
      <c r="K1307"/>
      <c r="M1307"/>
      <c r="O1307"/>
      <c r="P1307"/>
      <c r="R1307"/>
      <c r="S1307"/>
      <c r="U1307"/>
    </row>
    <row r="1308" spans="2:21">
      <c r="B1308"/>
      <c r="E1308"/>
      <c r="H1308"/>
      <c r="J1308"/>
      <c r="K1308"/>
      <c r="M1308"/>
      <c r="O1308"/>
      <c r="P1308"/>
      <c r="R1308"/>
      <c r="S1308"/>
      <c r="U1308"/>
    </row>
    <row r="1309" spans="2:21">
      <c r="B1309"/>
      <c r="E1309"/>
      <c r="H1309"/>
      <c r="J1309"/>
      <c r="K1309"/>
      <c r="M1309"/>
      <c r="O1309"/>
      <c r="P1309"/>
      <c r="R1309"/>
      <c r="S1309"/>
      <c r="U1309"/>
    </row>
    <row r="1310" spans="2:21">
      <c r="B1310"/>
      <c r="E1310"/>
      <c r="H1310"/>
      <c r="J1310"/>
      <c r="K1310"/>
      <c r="M1310"/>
      <c r="O1310"/>
      <c r="P1310"/>
      <c r="R1310"/>
      <c r="S1310"/>
      <c r="U1310"/>
    </row>
    <row r="1311" spans="2:21">
      <c r="B1311"/>
      <c r="E1311"/>
      <c r="H1311"/>
      <c r="J1311"/>
      <c r="K1311"/>
      <c r="M1311"/>
      <c r="O1311"/>
      <c r="P1311"/>
      <c r="R1311"/>
      <c r="S1311"/>
      <c r="U1311"/>
    </row>
    <row r="1312" spans="2:21">
      <c r="B1312"/>
      <c r="E1312"/>
      <c r="H1312"/>
      <c r="J1312"/>
      <c r="K1312"/>
      <c r="M1312"/>
      <c r="O1312"/>
      <c r="P1312"/>
      <c r="R1312"/>
      <c r="S1312"/>
      <c r="U1312"/>
    </row>
    <row r="1313" spans="2:21">
      <c r="B1313"/>
      <c r="E1313"/>
      <c r="H1313"/>
      <c r="J1313"/>
      <c r="K1313"/>
      <c r="M1313"/>
      <c r="O1313"/>
      <c r="P1313"/>
      <c r="R1313"/>
      <c r="S1313"/>
      <c r="U1313"/>
    </row>
    <row r="1314" spans="2:21">
      <c r="B1314"/>
      <c r="E1314"/>
      <c r="H1314"/>
      <c r="J1314"/>
      <c r="K1314"/>
      <c r="M1314"/>
      <c r="O1314"/>
      <c r="P1314"/>
      <c r="R1314"/>
      <c r="S1314"/>
      <c r="U1314"/>
    </row>
    <row r="1315" spans="2:21">
      <c r="B1315"/>
      <c r="E1315"/>
      <c r="H1315"/>
      <c r="J1315"/>
      <c r="K1315"/>
      <c r="M1315"/>
      <c r="O1315"/>
      <c r="P1315"/>
      <c r="R1315"/>
      <c r="S1315"/>
      <c r="U1315"/>
    </row>
    <row r="1316" spans="2:21">
      <c r="B1316"/>
      <c r="E1316"/>
      <c r="H1316"/>
      <c r="J1316"/>
      <c r="K1316"/>
      <c r="M1316"/>
      <c r="O1316"/>
      <c r="P1316"/>
      <c r="R1316"/>
      <c r="S1316"/>
      <c r="U1316"/>
    </row>
    <row r="1317" spans="2:21">
      <c r="B1317"/>
      <c r="E1317"/>
      <c r="H1317"/>
      <c r="J1317"/>
      <c r="K1317"/>
      <c r="M1317"/>
      <c r="O1317"/>
      <c r="P1317"/>
      <c r="R1317"/>
      <c r="S1317"/>
      <c r="U1317"/>
    </row>
    <row r="1318" spans="2:21">
      <c r="B1318"/>
      <c r="E1318"/>
      <c r="H1318"/>
      <c r="J1318"/>
      <c r="K1318"/>
      <c r="M1318"/>
      <c r="O1318"/>
      <c r="P1318"/>
      <c r="R1318"/>
      <c r="S1318"/>
      <c r="U1318"/>
    </row>
    <row r="1319" spans="2:21">
      <c r="B1319"/>
      <c r="E1319"/>
      <c r="H1319"/>
      <c r="J1319"/>
      <c r="K1319"/>
      <c r="M1319"/>
      <c r="O1319"/>
      <c r="P1319"/>
      <c r="R1319"/>
      <c r="S1319"/>
      <c r="U1319"/>
    </row>
    <row r="1320" spans="2:21">
      <c r="B1320"/>
      <c r="E1320"/>
      <c r="H1320"/>
      <c r="J1320"/>
      <c r="K1320"/>
      <c r="M1320"/>
      <c r="O1320"/>
      <c r="P1320"/>
      <c r="R1320"/>
      <c r="S1320"/>
      <c r="U1320"/>
    </row>
    <row r="1321" spans="2:21">
      <c r="B1321"/>
      <c r="E1321"/>
      <c r="H1321"/>
      <c r="J1321"/>
      <c r="K1321"/>
      <c r="M1321"/>
      <c r="O1321"/>
      <c r="P1321"/>
      <c r="R1321"/>
      <c r="S1321"/>
      <c r="U1321"/>
    </row>
    <row r="1322" spans="2:21">
      <c r="B1322"/>
      <c r="E1322"/>
      <c r="H1322"/>
      <c r="J1322"/>
      <c r="K1322"/>
      <c r="M1322"/>
      <c r="O1322"/>
      <c r="P1322"/>
      <c r="R1322"/>
      <c r="S1322"/>
      <c r="U1322"/>
    </row>
    <row r="1323" spans="2:21">
      <c r="B1323"/>
      <c r="E1323"/>
      <c r="H1323"/>
      <c r="J1323"/>
      <c r="K1323"/>
      <c r="M1323"/>
      <c r="O1323"/>
      <c r="P1323"/>
      <c r="R1323"/>
      <c r="S1323"/>
      <c r="U1323"/>
    </row>
    <row r="1324" spans="2:21">
      <c r="B1324"/>
      <c r="E1324"/>
      <c r="H1324"/>
      <c r="J1324"/>
      <c r="K1324"/>
      <c r="M1324"/>
      <c r="O1324"/>
      <c r="P1324"/>
      <c r="R1324"/>
      <c r="S1324"/>
      <c r="U1324"/>
    </row>
    <row r="1325" spans="2:21">
      <c r="B1325"/>
      <c r="E1325"/>
      <c r="H1325"/>
      <c r="J1325"/>
      <c r="K1325"/>
      <c r="M1325"/>
      <c r="O1325"/>
      <c r="P1325"/>
      <c r="R1325"/>
      <c r="S1325"/>
      <c r="U1325"/>
    </row>
    <row r="1326" spans="2:21">
      <c r="B1326"/>
      <c r="E1326"/>
      <c r="H1326"/>
      <c r="J1326"/>
      <c r="K1326"/>
      <c r="M1326"/>
      <c r="O1326"/>
      <c r="P1326"/>
      <c r="R1326"/>
      <c r="S1326"/>
      <c r="U1326"/>
    </row>
    <row r="1327" spans="2:21">
      <c r="B1327"/>
      <c r="E1327"/>
      <c r="H1327"/>
      <c r="J1327"/>
      <c r="K1327"/>
      <c r="M1327"/>
      <c r="O1327"/>
      <c r="P1327"/>
      <c r="R1327"/>
      <c r="S1327"/>
      <c r="U1327"/>
    </row>
    <row r="1328" spans="2:21">
      <c r="B1328"/>
      <c r="E1328"/>
      <c r="H1328"/>
      <c r="J1328"/>
      <c r="K1328"/>
      <c r="M1328"/>
      <c r="O1328"/>
      <c r="P1328"/>
      <c r="R1328"/>
      <c r="S1328"/>
      <c r="U1328"/>
    </row>
    <row r="1329" spans="2:21">
      <c r="B1329"/>
      <c r="E1329"/>
      <c r="H1329"/>
      <c r="J1329"/>
      <c r="K1329"/>
      <c r="M1329"/>
      <c r="O1329"/>
      <c r="P1329"/>
      <c r="R1329"/>
      <c r="S1329"/>
      <c r="U1329"/>
    </row>
    <row r="1330" spans="2:21">
      <c r="B1330"/>
      <c r="E1330"/>
      <c r="H1330"/>
      <c r="J1330"/>
      <c r="K1330"/>
      <c r="M1330"/>
      <c r="O1330"/>
      <c r="P1330"/>
      <c r="R1330"/>
      <c r="S1330"/>
      <c r="U1330"/>
    </row>
    <row r="1331" spans="2:21">
      <c r="B1331"/>
      <c r="E1331"/>
      <c r="H1331"/>
      <c r="J1331"/>
      <c r="K1331"/>
      <c r="M1331"/>
      <c r="O1331"/>
      <c r="P1331"/>
      <c r="R1331"/>
      <c r="S1331"/>
      <c r="U1331"/>
    </row>
    <row r="1332" spans="2:21">
      <c r="B1332"/>
      <c r="E1332"/>
      <c r="H1332"/>
      <c r="J1332"/>
      <c r="K1332"/>
      <c r="M1332"/>
      <c r="O1332"/>
      <c r="P1332"/>
      <c r="R1332"/>
      <c r="S1332"/>
      <c r="U1332"/>
    </row>
    <row r="1333" spans="2:21">
      <c r="B1333"/>
      <c r="E1333"/>
      <c r="H1333"/>
      <c r="J1333"/>
      <c r="K1333"/>
      <c r="M1333"/>
      <c r="O1333"/>
      <c r="P1333"/>
      <c r="R1333"/>
      <c r="S1333"/>
      <c r="U1333"/>
    </row>
    <row r="1334" spans="2:21">
      <c r="B1334"/>
      <c r="E1334"/>
      <c r="H1334"/>
      <c r="J1334"/>
      <c r="K1334"/>
      <c r="M1334"/>
      <c r="O1334"/>
      <c r="P1334"/>
      <c r="R1334"/>
      <c r="S1334"/>
      <c r="U1334"/>
    </row>
    <row r="1335" spans="2:21">
      <c r="B1335"/>
      <c r="E1335"/>
      <c r="H1335"/>
      <c r="J1335"/>
      <c r="K1335"/>
      <c r="M1335"/>
      <c r="O1335"/>
      <c r="P1335"/>
      <c r="R1335"/>
      <c r="S1335"/>
      <c r="U1335"/>
    </row>
    <row r="1336" spans="2:21">
      <c r="B1336"/>
      <c r="E1336"/>
      <c r="H1336"/>
      <c r="J1336"/>
      <c r="K1336"/>
      <c r="M1336"/>
      <c r="O1336"/>
      <c r="P1336"/>
      <c r="R1336"/>
      <c r="S1336"/>
      <c r="U1336"/>
    </row>
    <row r="1337" spans="2:21">
      <c r="O1337"/>
      <c r="P1337"/>
      <c r="R1337"/>
      <c r="S1337"/>
      <c r="U1337"/>
    </row>
    <row r="1338" spans="2:21">
      <c r="O1338"/>
      <c r="P1338"/>
      <c r="R1338"/>
      <c r="S1338"/>
      <c r="U1338"/>
    </row>
    <row r="1339" spans="2:21">
      <c r="O1339"/>
      <c r="P1339"/>
      <c r="R1339"/>
      <c r="S1339"/>
      <c r="U1339"/>
    </row>
    <row r="1340" spans="2:21">
      <c r="O1340"/>
      <c r="P1340"/>
      <c r="R1340"/>
      <c r="S1340"/>
      <c r="U1340"/>
    </row>
    <row r="1341" spans="2:21">
      <c r="O1341"/>
      <c r="P1341"/>
      <c r="R1341"/>
      <c r="S1341"/>
      <c r="U1341"/>
    </row>
    <row r="1342" spans="2:21">
      <c r="O1342"/>
      <c r="P1342"/>
      <c r="R1342"/>
      <c r="S1342"/>
      <c r="U1342"/>
    </row>
    <row r="1343" spans="2:21">
      <c r="O1343"/>
      <c r="P1343"/>
      <c r="R1343"/>
      <c r="S1343"/>
      <c r="U1343"/>
    </row>
    <row r="1344" spans="2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  <row r="1396" spans="15:21">
      <c r="O1396"/>
      <c r="P1396"/>
      <c r="R1396"/>
      <c r="S1396"/>
      <c r="U1396"/>
    </row>
    <row r="1397" spans="15:21">
      <c r="O1397"/>
      <c r="P1397"/>
      <c r="R1397"/>
      <c r="S1397"/>
      <c r="U1397"/>
    </row>
    <row r="1398" spans="15:21">
      <c r="O1398"/>
      <c r="P1398"/>
      <c r="R1398"/>
      <c r="S1398"/>
      <c r="U1398"/>
    </row>
    <row r="1399" spans="15:21">
      <c r="O1399"/>
      <c r="P1399"/>
      <c r="R1399"/>
      <c r="S1399"/>
      <c r="U1399"/>
    </row>
    <row r="1400" spans="15:21">
      <c r="O1400"/>
      <c r="P1400"/>
      <c r="R1400"/>
      <c r="S1400"/>
      <c r="U1400"/>
    </row>
    <row r="1401" spans="15:21">
      <c r="O1401"/>
      <c r="P1401"/>
      <c r="R1401"/>
      <c r="S1401"/>
      <c r="U1401"/>
    </row>
    <row r="1402" spans="15:21">
      <c r="O1402"/>
      <c r="P1402"/>
      <c r="R1402"/>
      <c r="S1402"/>
      <c r="U1402"/>
    </row>
    <row r="1403" spans="15:21">
      <c r="O1403"/>
      <c r="P1403"/>
      <c r="R1403"/>
      <c r="S1403"/>
      <c r="U1403"/>
    </row>
    <row r="1404" spans="15:21">
      <c r="O1404"/>
      <c r="P1404"/>
      <c r="R1404"/>
      <c r="S1404"/>
      <c r="U1404"/>
    </row>
    <row r="1405" spans="15:21">
      <c r="O1405"/>
      <c r="P1405"/>
      <c r="R1405"/>
      <c r="S1405"/>
      <c r="U1405"/>
    </row>
    <row r="1406" spans="15:21">
      <c r="O1406"/>
      <c r="P1406"/>
      <c r="R1406"/>
      <c r="S1406"/>
      <c r="U1406"/>
    </row>
    <row r="1407" spans="15:21">
      <c r="O1407"/>
      <c r="P1407"/>
      <c r="R1407"/>
      <c r="S1407"/>
      <c r="U1407"/>
    </row>
    <row r="1408" spans="15:21">
      <c r="O1408"/>
      <c r="P1408"/>
      <c r="R1408"/>
      <c r="S1408"/>
      <c r="U1408"/>
    </row>
    <row r="1409" spans="15:21">
      <c r="O1409"/>
      <c r="P1409"/>
      <c r="R1409"/>
      <c r="S1409"/>
      <c r="U1409"/>
    </row>
    <row r="1410" spans="15:21">
      <c r="O1410"/>
      <c r="P1410"/>
      <c r="R1410"/>
      <c r="S1410"/>
      <c r="U1410"/>
    </row>
    <row r="1411" spans="15:21">
      <c r="O1411"/>
      <c r="P1411"/>
      <c r="R1411"/>
      <c r="S1411"/>
      <c r="U1411"/>
    </row>
    <row r="1412" spans="15:21">
      <c r="O1412"/>
      <c r="P1412"/>
      <c r="R1412"/>
      <c r="S1412"/>
      <c r="U1412"/>
    </row>
    <row r="1413" spans="15:21">
      <c r="O1413"/>
      <c r="P1413"/>
      <c r="R1413"/>
      <c r="S1413"/>
      <c r="U1413"/>
    </row>
    <row r="1414" spans="15:21">
      <c r="O1414"/>
      <c r="P1414"/>
      <c r="R1414"/>
      <c r="S1414"/>
      <c r="U1414"/>
    </row>
    <row r="1415" spans="15:21">
      <c r="O1415"/>
      <c r="P1415"/>
      <c r="R1415"/>
      <c r="S1415"/>
      <c r="U1415"/>
    </row>
    <row r="1416" spans="15:21">
      <c r="O1416"/>
      <c r="P1416"/>
      <c r="R1416"/>
      <c r="S1416"/>
      <c r="U1416"/>
    </row>
    <row r="1417" spans="15:21">
      <c r="O1417"/>
      <c r="P1417"/>
      <c r="R1417"/>
      <c r="S1417"/>
      <c r="U1417"/>
    </row>
    <row r="1418" spans="15:21">
      <c r="O1418"/>
      <c r="P1418"/>
      <c r="R1418"/>
      <c r="S1418"/>
      <c r="U1418"/>
    </row>
    <row r="1419" spans="15:21">
      <c r="O1419"/>
      <c r="P1419"/>
      <c r="R1419"/>
      <c r="S1419"/>
      <c r="U1419"/>
    </row>
    <row r="1420" spans="15:21">
      <c r="O1420"/>
      <c r="P1420"/>
      <c r="R1420"/>
      <c r="S1420"/>
      <c r="U1420"/>
    </row>
    <row r="1421" spans="15:21">
      <c r="O1421"/>
      <c r="P1421"/>
      <c r="R1421"/>
      <c r="S1421"/>
      <c r="U1421"/>
    </row>
    <row r="1422" spans="15:21">
      <c r="O1422"/>
      <c r="P1422"/>
      <c r="R1422"/>
      <c r="S1422"/>
      <c r="U1422"/>
    </row>
    <row r="1423" spans="15:21">
      <c r="O1423"/>
      <c r="P1423"/>
      <c r="R1423"/>
      <c r="S1423"/>
      <c r="U1423"/>
    </row>
    <row r="1424" spans="15:21">
      <c r="O1424"/>
      <c r="P1424"/>
      <c r="R1424"/>
      <c r="S1424"/>
      <c r="U1424"/>
    </row>
    <row r="1425" spans="15:21">
      <c r="O1425"/>
      <c r="P1425"/>
      <c r="R1425"/>
      <c r="S1425"/>
      <c r="U1425"/>
    </row>
    <row r="1426" spans="15:21">
      <c r="O1426"/>
      <c r="P1426"/>
      <c r="R1426"/>
      <c r="S1426"/>
      <c r="U1426"/>
    </row>
    <row r="1427" spans="15:21">
      <c r="O1427"/>
      <c r="P1427"/>
      <c r="R1427"/>
      <c r="S1427"/>
      <c r="U1427"/>
    </row>
    <row r="1428" spans="15:21">
      <c r="O1428"/>
      <c r="P1428"/>
      <c r="R1428"/>
      <c r="S1428"/>
      <c r="U1428"/>
    </row>
    <row r="1429" spans="15:21">
      <c r="O1429"/>
      <c r="P1429"/>
      <c r="R1429"/>
      <c r="S1429"/>
      <c r="U1429"/>
    </row>
    <row r="1430" spans="15:21">
      <c r="O1430"/>
      <c r="P1430"/>
      <c r="R1430"/>
      <c r="S1430"/>
      <c r="U1430"/>
    </row>
    <row r="1431" spans="15:21">
      <c r="O1431"/>
      <c r="P1431"/>
      <c r="R1431"/>
      <c r="S1431"/>
      <c r="U1431"/>
    </row>
    <row r="1432" spans="15:21">
      <c r="O1432"/>
      <c r="P1432"/>
      <c r="R1432"/>
      <c r="S1432"/>
      <c r="U1432"/>
    </row>
    <row r="1433" spans="15:21">
      <c r="O1433"/>
      <c r="P1433"/>
      <c r="R1433"/>
      <c r="S1433"/>
      <c r="U1433"/>
    </row>
    <row r="1434" spans="15:21">
      <c r="O1434"/>
      <c r="P1434"/>
      <c r="R1434"/>
      <c r="S1434"/>
      <c r="U1434"/>
    </row>
    <row r="1435" spans="15:21">
      <c r="O1435"/>
      <c r="P1435"/>
      <c r="R1435"/>
      <c r="S1435"/>
      <c r="U1435"/>
    </row>
    <row r="1436" spans="15:21">
      <c r="O1436"/>
      <c r="P1436"/>
      <c r="R1436"/>
      <c r="S1436"/>
      <c r="U1436"/>
    </row>
    <row r="1437" spans="15:21">
      <c r="O1437"/>
      <c r="P1437"/>
      <c r="R1437"/>
      <c r="S1437"/>
      <c r="U1437"/>
    </row>
    <row r="1438" spans="15:21">
      <c r="O1438"/>
      <c r="P1438"/>
      <c r="R1438"/>
      <c r="S1438"/>
      <c r="U1438"/>
    </row>
    <row r="1439" spans="15:21">
      <c r="O1439"/>
      <c r="P1439"/>
      <c r="R1439"/>
      <c r="S1439"/>
      <c r="U1439"/>
    </row>
    <row r="1440" spans="15:21">
      <c r="O1440"/>
      <c r="P1440"/>
      <c r="R1440"/>
      <c r="S1440"/>
      <c r="U1440"/>
    </row>
    <row r="1441" spans="15:21">
      <c r="O1441"/>
      <c r="P1441"/>
      <c r="R1441"/>
      <c r="S1441"/>
      <c r="U1441"/>
    </row>
    <row r="1442" spans="15:21">
      <c r="O1442"/>
      <c r="P1442"/>
      <c r="R1442"/>
      <c r="S1442"/>
      <c r="U1442"/>
    </row>
    <row r="1443" spans="15:21">
      <c r="O1443"/>
      <c r="P1443"/>
      <c r="R1443"/>
      <c r="S1443"/>
      <c r="U1443"/>
    </row>
    <row r="1444" spans="15:21">
      <c r="O1444"/>
      <c r="P1444"/>
      <c r="R1444"/>
      <c r="S1444"/>
      <c r="U1444"/>
    </row>
    <row r="1445" spans="15:21">
      <c r="O1445"/>
      <c r="P1445"/>
      <c r="R1445"/>
      <c r="S1445"/>
      <c r="U1445"/>
    </row>
    <row r="1446" spans="15:21">
      <c r="O1446"/>
      <c r="P1446"/>
      <c r="R1446"/>
      <c r="S1446"/>
      <c r="U1446"/>
    </row>
    <row r="1447" spans="15:21">
      <c r="O1447"/>
      <c r="P1447"/>
      <c r="R1447"/>
      <c r="S1447"/>
      <c r="U1447"/>
    </row>
    <row r="1448" spans="15:21">
      <c r="O1448"/>
      <c r="P1448"/>
      <c r="R1448"/>
      <c r="S1448"/>
      <c r="U1448"/>
    </row>
    <row r="1449" spans="15:21">
      <c r="O1449"/>
      <c r="P1449"/>
      <c r="R1449"/>
      <c r="S1449"/>
      <c r="U1449"/>
    </row>
    <row r="1450" spans="15:21">
      <c r="O1450"/>
      <c r="P1450"/>
      <c r="R1450"/>
      <c r="S1450"/>
      <c r="U1450"/>
    </row>
    <row r="1451" spans="15:21">
      <c r="O1451"/>
      <c r="P1451"/>
      <c r="R1451"/>
      <c r="S1451"/>
      <c r="U1451"/>
    </row>
    <row r="1452" spans="15:21">
      <c r="O1452"/>
      <c r="P1452"/>
      <c r="R1452"/>
      <c r="S1452"/>
      <c r="U1452"/>
    </row>
    <row r="1453" spans="15:21">
      <c r="O1453"/>
      <c r="P1453"/>
      <c r="R1453"/>
      <c r="S1453"/>
      <c r="U1453"/>
    </row>
    <row r="1454" spans="15:21">
      <c r="O1454"/>
      <c r="P1454"/>
      <c r="R1454"/>
      <c r="S1454"/>
      <c r="U1454"/>
    </row>
    <row r="1455" spans="15:21">
      <c r="O1455"/>
      <c r="P1455"/>
      <c r="R1455"/>
      <c r="S1455"/>
      <c r="U1455"/>
    </row>
    <row r="1456" spans="15:21">
      <c r="O1456"/>
      <c r="P1456"/>
      <c r="R1456"/>
      <c r="S1456"/>
      <c r="U1456"/>
    </row>
    <row r="1457" spans="15:21">
      <c r="O1457"/>
      <c r="P1457"/>
      <c r="R1457"/>
      <c r="S1457"/>
      <c r="U1457"/>
    </row>
    <row r="1458" spans="15:21">
      <c r="O1458"/>
      <c r="P1458"/>
      <c r="R1458"/>
      <c r="S1458"/>
      <c r="U1458"/>
    </row>
    <row r="1459" spans="15:21">
      <c r="O1459"/>
      <c r="P1459"/>
      <c r="R1459"/>
      <c r="S1459"/>
      <c r="U1459"/>
    </row>
    <row r="1460" spans="15:21">
      <c r="O1460"/>
      <c r="P1460"/>
      <c r="R1460"/>
      <c r="S1460"/>
      <c r="U1460"/>
    </row>
    <row r="1461" spans="15:21">
      <c r="O1461"/>
      <c r="P1461"/>
      <c r="R1461"/>
      <c r="S1461"/>
      <c r="U1461"/>
    </row>
    <row r="1462" spans="15:21">
      <c r="O1462"/>
      <c r="P1462"/>
      <c r="R1462"/>
      <c r="S1462"/>
      <c r="U1462"/>
    </row>
    <row r="1463" spans="15:21">
      <c r="O1463"/>
      <c r="P1463"/>
      <c r="R1463"/>
      <c r="S1463"/>
      <c r="U1463"/>
    </row>
    <row r="1464" spans="15:21">
      <c r="O1464"/>
      <c r="P1464"/>
      <c r="R1464"/>
      <c r="S1464"/>
      <c r="U1464"/>
    </row>
    <row r="1465" spans="15:21">
      <c r="O1465"/>
      <c r="P1465"/>
      <c r="R1465"/>
      <c r="S1465"/>
      <c r="U1465"/>
    </row>
    <row r="1466" spans="15:21">
      <c r="O1466"/>
      <c r="P1466"/>
      <c r="R1466"/>
      <c r="S1466"/>
      <c r="U1466"/>
    </row>
    <row r="1467" spans="15:21">
      <c r="O1467"/>
      <c r="P1467"/>
      <c r="R1467"/>
      <c r="S1467"/>
      <c r="U1467"/>
    </row>
    <row r="1468" spans="15:21">
      <c r="O1468"/>
      <c r="P1468"/>
      <c r="R1468"/>
      <c r="S1468"/>
      <c r="U1468"/>
    </row>
    <row r="1469" spans="15:21">
      <c r="O1469"/>
      <c r="P1469"/>
      <c r="R1469"/>
      <c r="S1469"/>
      <c r="U1469"/>
    </row>
    <row r="1470" spans="15:21">
      <c r="O1470"/>
      <c r="P1470"/>
      <c r="R1470"/>
      <c r="S1470"/>
      <c r="U1470"/>
    </row>
    <row r="1471" spans="15:21">
      <c r="O1471"/>
      <c r="P1471"/>
      <c r="R1471"/>
      <c r="S1471"/>
      <c r="U1471"/>
    </row>
    <row r="1472" spans="15:21">
      <c r="O1472"/>
      <c r="P1472"/>
      <c r="R1472"/>
      <c r="S1472"/>
      <c r="U1472"/>
    </row>
    <row r="1473" spans="15:21">
      <c r="O1473"/>
      <c r="P1473"/>
      <c r="R1473"/>
      <c r="S1473"/>
      <c r="U1473"/>
    </row>
    <row r="1474" spans="15:21">
      <c r="O1474"/>
      <c r="P1474"/>
      <c r="R1474"/>
      <c r="S1474"/>
      <c r="U1474"/>
    </row>
    <row r="1475" spans="15:21">
      <c r="O1475"/>
      <c r="P1475"/>
      <c r="R1475"/>
      <c r="S1475"/>
      <c r="U1475"/>
    </row>
    <row r="1476" spans="15:21">
      <c r="O1476"/>
      <c r="P1476"/>
      <c r="R1476"/>
      <c r="S1476"/>
      <c r="U1476"/>
    </row>
    <row r="1477" spans="15:21">
      <c r="O1477"/>
      <c r="P1477"/>
      <c r="R1477"/>
      <c r="S1477"/>
      <c r="U1477"/>
    </row>
    <row r="1478" spans="15:21">
      <c r="O1478"/>
      <c r="P1478"/>
      <c r="R1478"/>
      <c r="S1478"/>
      <c r="U1478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664062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6640625" bestFit="1" customWidth="1"/>
    <col min="19" max="19" width="11.109375" customWidth="1"/>
    <col min="20" max="20" width="13.109375" customWidth="1"/>
    <col min="21" max="21" width="16.664062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664062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6640625" defaultRowHeight="14.4"/>
  <cols>
    <col min="1" max="1" width="23.6640625" bestFit="1" customWidth="1"/>
    <col min="2" max="2" width="8.6640625" style="42"/>
    <col min="4" max="4" width="23.109375" bestFit="1" customWidth="1"/>
    <col min="5" max="5" width="8.6640625" style="42"/>
    <col min="7" max="7" width="26.109375" bestFit="1" customWidth="1"/>
    <col min="8" max="8" width="8.6640625" style="42"/>
    <col min="9" max="9" width="24.6640625" style="42" customWidth="1"/>
    <col min="10" max="10" width="8.6640625" style="42"/>
    <col min="11" max="11" width="24" style="42" customWidth="1"/>
    <col min="12" max="12" width="8.6640625" style="42"/>
    <col min="14" max="14" width="26.109375" bestFit="1" customWidth="1"/>
    <col min="15" max="15" width="8.6640625" style="42"/>
    <col min="17" max="17" width="26.109375" bestFit="1" customWidth="1"/>
    <col min="18" max="18" width="8.6640625" style="42"/>
    <col min="20" max="20" width="26.109375" bestFit="1" customWidth="1"/>
    <col min="21" max="21" width="8.664062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6640625" defaultRowHeight="14.4"/>
  <cols>
    <col min="1" max="1" width="22.33203125" customWidth="1"/>
    <col min="4" max="4" width="21.664062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664062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664062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664062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664062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664062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6640625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298"/>
  <sheetViews>
    <sheetView topLeftCell="A208" zoomScale="68" workbookViewId="0">
      <pane xSplit="1" topLeftCell="H1" activePane="topRight" state="frozen"/>
      <selection activeCell="A41" sqref="A41"/>
      <selection pane="topRight" activeCell="I257" sqref="I257"/>
    </sheetView>
  </sheetViews>
  <sheetFormatPr defaultColWidth="8.6640625" defaultRowHeight="14.4"/>
  <cols>
    <col min="1" max="1" width="14.33203125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8.6640625" style="15"/>
    <col min="14" max="14" width="21.6640625" style="13" customWidth="1"/>
    <col min="15" max="15" width="21.44140625" customWidth="1"/>
    <col min="16" max="16" width="8.664062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2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320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321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322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323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39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436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293</v>
      </c>
      <c r="B81"/>
      <c r="E81"/>
      <c r="H81"/>
      <c r="J81"/>
      <c r="K81" s="1">
        <f>channel_morph!F10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437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294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438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channel_morph!I10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441</v>
      </c>
      <c r="B86" s="66"/>
      <c r="C86" s="66"/>
      <c r="D86" s="66"/>
      <c r="E86" s="66"/>
      <c r="F86" s="66"/>
      <c r="G86" s="66"/>
      <c r="H86" s="66"/>
      <c r="I86" s="66"/>
      <c r="J86" s="66"/>
      <c r="L86" s="66"/>
      <c r="N86" s="66"/>
      <c r="O86" s="66"/>
      <c r="P86" s="66"/>
      <c r="Q86" s="13"/>
      <c r="S86"/>
      <c r="U86"/>
    </row>
    <row r="87" spans="1:21">
      <c r="A87" s="15" t="s">
        <v>297</v>
      </c>
      <c r="B87"/>
      <c r="E87"/>
      <c r="H87"/>
      <c r="J87"/>
      <c r="K87" s="13">
        <f>channel_morph!F11</f>
        <v>1440.99</v>
      </c>
      <c r="L87">
        <v>1460.3</v>
      </c>
      <c r="M87" s="15">
        <f t="shared" si="27"/>
        <v>0.24137499999999931</v>
      </c>
      <c r="N87"/>
      <c r="P87"/>
      <c r="Q87" s="13"/>
      <c r="S87"/>
      <c r="U87"/>
    </row>
    <row r="88" spans="1:21">
      <c r="A88" s="15" t="s">
        <v>442</v>
      </c>
      <c r="B88"/>
      <c r="E88"/>
      <c r="H88"/>
      <c r="J88"/>
      <c r="N88"/>
      <c r="P88"/>
      <c r="Q88" s="13"/>
      <c r="S88"/>
      <c r="U88"/>
    </row>
    <row r="89" spans="1:21">
      <c r="A89" s="15" t="s">
        <v>296</v>
      </c>
      <c r="B89"/>
      <c r="E89"/>
      <c r="H89"/>
      <c r="J89"/>
      <c r="K89" s="13">
        <v>1441.26</v>
      </c>
      <c r="L89">
        <v>1475.78</v>
      </c>
      <c r="M89" s="15">
        <f t="shared" si="27"/>
        <v>0.43149999999999977</v>
      </c>
      <c r="N89"/>
      <c r="P89"/>
      <c r="Q89" s="13"/>
      <c r="S89"/>
      <c r="U89"/>
    </row>
    <row r="90" spans="1:21">
      <c r="A90" s="15" t="s">
        <v>443</v>
      </c>
      <c r="B90"/>
      <c r="E90"/>
      <c r="H90"/>
      <c r="J90"/>
      <c r="N90"/>
      <c r="P90"/>
      <c r="Q90" s="13"/>
      <c r="S90"/>
      <c r="U90"/>
    </row>
    <row r="91" spans="1:21">
      <c r="A91" s="15" t="s">
        <v>298</v>
      </c>
      <c r="B91"/>
      <c r="E91"/>
      <c r="H91"/>
      <c r="J91"/>
      <c r="K91" s="13">
        <f>L87</f>
        <v>1460.3</v>
      </c>
      <c r="L91">
        <v>1505.63</v>
      </c>
      <c r="M91" s="15">
        <f t="shared" si="27"/>
        <v>0.56662500000000193</v>
      </c>
      <c r="N91"/>
      <c r="P91"/>
      <c r="Q91" s="13"/>
      <c r="S91"/>
      <c r="U91"/>
    </row>
    <row r="92" spans="1:21">
      <c r="A92" s="15" t="s">
        <v>444</v>
      </c>
      <c r="B92"/>
      <c r="E92"/>
      <c r="H92"/>
      <c r="J92"/>
      <c r="N92"/>
      <c r="P92"/>
      <c r="Q92" s="13"/>
      <c r="S92"/>
      <c r="U92"/>
    </row>
    <row r="93" spans="1:21">
      <c r="A93" s="15" t="s">
        <v>299</v>
      </c>
      <c r="B93"/>
      <c r="E93"/>
      <c r="H93"/>
      <c r="J93"/>
      <c r="K93" s="13">
        <f>L89</f>
        <v>1475.78</v>
      </c>
      <c r="L93">
        <v>1532.39</v>
      </c>
      <c r="M93" s="15">
        <f t="shared" si="27"/>
        <v>0.70762500000000161</v>
      </c>
      <c r="N93"/>
      <c r="P93"/>
      <c r="Q93" s="13"/>
      <c r="S93"/>
      <c r="U93"/>
    </row>
    <row r="94" spans="1:21">
      <c r="A94" s="15" t="s">
        <v>445</v>
      </c>
      <c r="B94"/>
      <c r="E94"/>
      <c r="H94"/>
      <c r="J94"/>
      <c r="N94"/>
      <c r="P94"/>
      <c r="Q94" s="13"/>
      <c r="S94"/>
      <c r="U94"/>
    </row>
    <row r="95" spans="1:21">
      <c r="A95" s="15" t="s">
        <v>300</v>
      </c>
      <c r="B95"/>
      <c r="E95"/>
      <c r="H95"/>
      <c r="J95"/>
      <c r="K95" s="13">
        <f>L91</f>
        <v>1505.63</v>
      </c>
      <c r="L95">
        <v>1565.75</v>
      </c>
      <c r="M95" s="15">
        <f t="shared" si="27"/>
        <v>0.75149999999999861</v>
      </c>
      <c r="N95"/>
      <c r="P95"/>
      <c r="Q95" s="13"/>
      <c r="S95"/>
      <c r="U95"/>
    </row>
    <row r="96" spans="1:21">
      <c r="A96" s="15" t="s">
        <v>446</v>
      </c>
      <c r="B96"/>
      <c r="E96"/>
      <c r="H96"/>
      <c r="J96"/>
      <c r="N96"/>
      <c r="P96"/>
      <c r="Q96" s="13"/>
      <c r="S96"/>
      <c r="U96"/>
    </row>
    <row r="97" spans="1:21">
      <c r="A97" s="6" t="s">
        <v>301</v>
      </c>
      <c r="B97" s="5"/>
      <c r="C97" s="5"/>
      <c r="D97" s="5"/>
      <c r="E97" s="5"/>
      <c r="F97" s="5"/>
      <c r="G97" s="5"/>
      <c r="H97" s="5"/>
      <c r="I97" s="5"/>
      <c r="J97" s="5"/>
      <c r="K97" s="4">
        <f t="shared" ref="K97" si="36">L93</f>
        <v>1532.39</v>
      </c>
      <c r="L97" s="5">
        <f>channel_morph!I11</f>
        <v>1574.19</v>
      </c>
      <c r="M97" s="6">
        <f t="shared" si="27"/>
        <v>0.52249999999999941</v>
      </c>
      <c r="N97" s="5"/>
      <c r="O97" s="5"/>
      <c r="P97" s="5"/>
      <c r="Q97" s="13"/>
      <c r="S97"/>
      <c r="U97"/>
    </row>
    <row r="98" spans="1:21">
      <c r="A98" s="15" t="s">
        <v>447</v>
      </c>
      <c r="B98" s="66"/>
      <c r="C98" s="66"/>
      <c r="D98" s="66"/>
      <c r="E98" s="66"/>
      <c r="F98" s="66"/>
      <c r="G98" s="66"/>
      <c r="H98" s="66"/>
      <c r="I98" s="66"/>
      <c r="J98" s="66"/>
      <c r="L98" s="66"/>
      <c r="N98" s="66"/>
      <c r="O98" s="66"/>
      <c r="P98" s="66"/>
      <c r="Q98" s="13"/>
      <c r="S98"/>
      <c r="U98"/>
    </row>
    <row r="99" spans="1:21">
      <c r="A99" s="15" t="s">
        <v>302</v>
      </c>
      <c r="B99"/>
      <c r="E99"/>
      <c r="H99"/>
      <c r="J99"/>
      <c r="K99" s="1">
        <f>channel_morph!F12</f>
        <v>1509.91</v>
      </c>
      <c r="L99">
        <f>K103</f>
        <v>1555</v>
      </c>
      <c r="M99" s="15">
        <f t="shared" si="27"/>
        <v>0.56362499999999893</v>
      </c>
      <c r="N99"/>
      <c r="P99"/>
      <c r="Q99" s="13"/>
      <c r="S99"/>
      <c r="U99"/>
    </row>
    <row r="100" spans="1:21">
      <c r="A100" s="15" t="s">
        <v>448</v>
      </c>
      <c r="B100"/>
      <c r="E100"/>
      <c r="H100"/>
      <c r="J100"/>
      <c r="N100"/>
      <c r="P100"/>
      <c r="Q100" s="13"/>
      <c r="S100"/>
      <c r="U100"/>
    </row>
    <row r="101" spans="1:21">
      <c r="A101" s="15" t="s">
        <v>303</v>
      </c>
      <c r="B101"/>
      <c r="E101"/>
      <c r="H101"/>
      <c r="J101"/>
      <c r="K101" s="13">
        <v>1524.12</v>
      </c>
      <c r="L101">
        <f>K105</f>
        <v>1574.98</v>
      </c>
      <c r="M101" s="15">
        <f t="shared" si="27"/>
        <v>0.63575000000000159</v>
      </c>
      <c r="N101"/>
      <c r="P101"/>
      <c r="Q101" s="13"/>
      <c r="S101"/>
      <c r="U101"/>
    </row>
    <row r="102" spans="1:21">
      <c r="A102" s="15" t="s">
        <v>449</v>
      </c>
      <c r="B102"/>
      <c r="E102"/>
      <c r="H102"/>
      <c r="J102"/>
      <c r="N102"/>
      <c r="P102"/>
      <c r="Q102" s="13"/>
      <c r="S102"/>
      <c r="U102"/>
    </row>
    <row r="103" spans="1:21">
      <c r="A103" s="15" t="s">
        <v>304</v>
      </c>
      <c r="B103"/>
      <c r="E103"/>
      <c r="H103"/>
      <c r="J103"/>
      <c r="K103" s="13">
        <v>1555</v>
      </c>
      <c r="L103">
        <f>K107</f>
        <v>1590.75</v>
      </c>
      <c r="M103" s="15">
        <f t="shared" si="27"/>
        <v>0.44687500000000002</v>
      </c>
      <c r="N103"/>
      <c r="P103"/>
      <c r="Q103" s="13"/>
      <c r="S103"/>
      <c r="U103"/>
    </row>
    <row r="104" spans="1:21">
      <c r="A104" s="15" t="s">
        <v>450</v>
      </c>
      <c r="B104"/>
      <c r="E104"/>
      <c r="H104"/>
      <c r="J104"/>
      <c r="N104"/>
      <c r="P104"/>
      <c r="Q104" s="13"/>
      <c r="S104"/>
      <c r="U104"/>
    </row>
    <row r="105" spans="1:21">
      <c r="A105" s="15" t="s">
        <v>305</v>
      </c>
      <c r="B105"/>
      <c r="E105"/>
      <c r="H105"/>
      <c r="J105"/>
      <c r="K105" s="13">
        <v>1574.98</v>
      </c>
      <c r="L105">
        <f>K109</f>
        <v>1602.08</v>
      </c>
      <c r="M105" s="15">
        <f t="shared" si="27"/>
        <v>0.33874999999999889</v>
      </c>
      <c r="N105"/>
      <c r="P105"/>
      <c r="Q105" s="13"/>
      <c r="S105"/>
      <c r="U105"/>
    </row>
    <row r="106" spans="1:21">
      <c r="A106" s="15" t="s">
        <v>451</v>
      </c>
      <c r="B106"/>
      <c r="E106"/>
      <c r="H106"/>
      <c r="J106"/>
      <c r="N106"/>
      <c r="P106"/>
      <c r="Q106" s="13"/>
      <c r="S106"/>
      <c r="U106"/>
    </row>
    <row r="107" spans="1:21">
      <c r="A107" s="15" t="s">
        <v>306</v>
      </c>
      <c r="B107"/>
      <c r="E107"/>
      <c r="H107"/>
      <c r="J107"/>
      <c r="K107" s="13">
        <v>1590.75</v>
      </c>
      <c r="L107">
        <f>K111</f>
        <v>1610.12</v>
      </c>
      <c r="M107" s="15">
        <f t="shared" si="27"/>
        <v>0.24212499999999865</v>
      </c>
      <c r="N107"/>
      <c r="P107"/>
      <c r="Q107" s="13"/>
      <c r="S107"/>
      <c r="U107"/>
    </row>
    <row r="108" spans="1:21">
      <c r="A108" s="15" t="s">
        <v>452</v>
      </c>
      <c r="B108"/>
      <c r="E108"/>
      <c r="H108"/>
      <c r="J108"/>
      <c r="N108"/>
      <c r="P108"/>
      <c r="Q108" s="13"/>
      <c r="S108"/>
      <c r="U108"/>
    </row>
    <row r="109" spans="1:21">
      <c r="A109" s="15" t="s">
        <v>307</v>
      </c>
      <c r="B109"/>
      <c r="E109"/>
      <c r="H109"/>
      <c r="J109"/>
      <c r="K109" s="13">
        <v>1602.08</v>
      </c>
      <c r="L109">
        <f>K113</f>
        <v>1618.03</v>
      </c>
      <c r="M109" s="15">
        <f t="shared" si="27"/>
        <v>0.19937500000000058</v>
      </c>
      <c r="N109"/>
      <c r="P109"/>
      <c r="Q109" s="13"/>
      <c r="S109"/>
      <c r="U109"/>
    </row>
    <row r="110" spans="1:21">
      <c r="A110" s="15" t="s">
        <v>453</v>
      </c>
      <c r="B110"/>
      <c r="E110"/>
      <c r="H110"/>
      <c r="J110"/>
      <c r="N110"/>
      <c r="P110"/>
      <c r="Q110" s="13"/>
      <c r="S110"/>
      <c r="U110"/>
    </row>
    <row r="111" spans="1:21">
      <c r="A111" s="15" t="s">
        <v>308</v>
      </c>
      <c r="B111"/>
      <c r="E111"/>
      <c r="H111"/>
      <c r="J111"/>
      <c r="K111" s="13">
        <v>1610.12</v>
      </c>
      <c r="L111">
        <f t="shared" ref="L111" si="37">K115</f>
        <v>1623.56</v>
      </c>
      <c r="M111" s="15">
        <f t="shared" si="27"/>
        <v>0.16800000000000068</v>
      </c>
      <c r="N111"/>
      <c r="P111"/>
      <c r="Q111" s="13"/>
      <c r="S111"/>
      <c r="U111"/>
    </row>
    <row r="112" spans="1:21">
      <c r="A112" s="15" t="s">
        <v>454</v>
      </c>
      <c r="B112"/>
      <c r="E112"/>
      <c r="H112"/>
      <c r="J112"/>
      <c r="N112"/>
      <c r="P112"/>
      <c r="Q112" s="13"/>
      <c r="S112"/>
      <c r="U112"/>
    </row>
    <row r="113" spans="1:21">
      <c r="A113" s="15" t="s">
        <v>309</v>
      </c>
      <c r="B113"/>
      <c r="E113"/>
      <c r="H113"/>
      <c r="J113"/>
      <c r="K113" s="13">
        <v>1618.03</v>
      </c>
      <c r="L113">
        <v>1627.94</v>
      </c>
      <c r="M113" s="15">
        <f t="shared" si="27"/>
        <v>0.12387500000000103</v>
      </c>
      <c r="N113"/>
      <c r="P113"/>
      <c r="Q113" s="13"/>
      <c r="S113"/>
      <c r="U113"/>
    </row>
    <row r="114" spans="1:21">
      <c r="A114" s="15" t="s">
        <v>455</v>
      </c>
      <c r="B114"/>
      <c r="E114"/>
      <c r="H114"/>
      <c r="J114"/>
      <c r="N114"/>
      <c r="P114"/>
      <c r="Q114" s="13"/>
      <c r="S114"/>
      <c r="U114"/>
    </row>
    <row r="115" spans="1:21">
      <c r="A115" s="6" t="s">
        <v>310</v>
      </c>
      <c r="B115" s="5"/>
      <c r="C115" s="5"/>
      <c r="D115" s="5"/>
      <c r="E115" s="5"/>
      <c r="F115" s="5"/>
      <c r="G115" s="5"/>
      <c r="H115" s="5"/>
      <c r="I115" s="5"/>
      <c r="J115" s="5"/>
      <c r="K115" s="4">
        <v>1623.56</v>
      </c>
      <c r="L115" s="5">
        <f>channel_morph!I12</f>
        <v>1631.67</v>
      </c>
      <c r="M115" s="6">
        <f t="shared" si="27"/>
        <v>0.10137500000000159</v>
      </c>
      <c r="N115" s="5"/>
      <c r="O115" s="5"/>
      <c r="P115" s="5"/>
      <c r="Q115" s="13"/>
      <c r="S115"/>
      <c r="U115"/>
    </row>
    <row r="116" spans="1:21">
      <c r="A116" s="15" t="s">
        <v>456</v>
      </c>
      <c r="B116" s="66"/>
      <c r="C116" s="66"/>
      <c r="D116" s="66"/>
      <c r="E116" s="66"/>
      <c r="F116" s="66"/>
      <c r="G116" s="66"/>
      <c r="H116" s="66"/>
      <c r="I116" s="66"/>
      <c r="J116" s="66"/>
      <c r="L116" s="66"/>
      <c r="N116" s="66"/>
      <c r="O116" s="66"/>
      <c r="P116" s="66"/>
      <c r="Q116" s="13"/>
      <c r="S116"/>
      <c r="U116"/>
    </row>
    <row r="117" spans="1:21">
      <c r="A117" s="15" t="s">
        <v>313</v>
      </c>
      <c r="B117"/>
      <c r="E117"/>
      <c r="H117"/>
      <c r="J117"/>
      <c r="K117" s="13">
        <f>channel_morph!F13</f>
        <v>1544.59</v>
      </c>
      <c r="L117">
        <f>K121</f>
        <v>1566.26</v>
      </c>
      <c r="M117" s="15">
        <f t="shared" si="27"/>
        <v>0.27087500000000092</v>
      </c>
      <c r="N117"/>
      <c r="P117"/>
      <c r="Q117" s="13"/>
      <c r="S117"/>
      <c r="U117"/>
    </row>
    <row r="118" spans="1:21">
      <c r="A118" s="15" t="s">
        <v>457</v>
      </c>
      <c r="B118"/>
      <c r="E118"/>
      <c r="H118"/>
      <c r="J118"/>
      <c r="N118"/>
      <c r="P118"/>
      <c r="Q118" s="13"/>
      <c r="S118"/>
      <c r="U118"/>
    </row>
    <row r="119" spans="1:21">
      <c r="A119" s="15" t="s">
        <v>311</v>
      </c>
      <c r="B119"/>
      <c r="E119"/>
      <c r="H119"/>
      <c r="J119"/>
      <c r="K119" s="13">
        <v>1551.91</v>
      </c>
      <c r="L119">
        <f>K123</f>
        <v>1575.11</v>
      </c>
      <c r="M119" s="15">
        <f t="shared" si="27"/>
        <v>0.2899999999999977</v>
      </c>
      <c r="N119"/>
      <c r="P119"/>
      <c r="Q119" s="13"/>
      <c r="S119"/>
      <c r="U119"/>
    </row>
    <row r="120" spans="1:21">
      <c r="A120" s="15" t="s">
        <v>458</v>
      </c>
      <c r="B120"/>
      <c r="E120"/>
      <c r="H120"/>
      <c r="J120"/>
      <c r="N120"/>
      <c r="P120"/>
      <c r="Q120" s="13"/>
      <c r="S120"/>
      <c r="U120"/>
    </row>
    <row r="121" spans="1:21">
      <c r="A121" s="15" t="s">
        <v>312</v>
      </c>
      <c r="B121"/>
      <c r="E121"/>
      <c r="H121"/>
      <c r="J121"/>
      <c r="K121" s="13">
        <v>1566.26</v>
      </c>
      <c r="L121">
        <f>K125</f>
        <v>1579.01</v>
      </c>
      <c r="M121" s="15">
        <f t="shared" si="27"/>
        <v>0.15937499999999999</v>
      </c>
      <c r="N121"/>
      <c r="P121"/>
      <c r="Q121" s="13"/>
      <c r="S121"/>
      <c r="U121"/>
    </row>
    <row r="122" spans="1:21">
      <c r="A122" s="15" t="s">
        <v>459</v>
      </c>
      <c r="B122"/>
      <c r="E122"/>
      <c r="H122"/>
      <c r="J122"/>
      <c r="N122"/>
      <c r="P122"/>
      <c r="Q122" s="13"/>
      <c r="S122"/>
      <c r="U122"/>
    </row>
    <row r="123" spans="1:21">
      <c r="A123" s="15" t="s">
        <v>314</v>
      </c>
      <c r="B123"/>
      <c r="E123"/>
      <c r="H123"/>
      <c r="J123"/>
      <c r="K123" s="13">
        <v>1575.11</v>
      </c>
      <c r="L123">
        <f>K127</f>
        <v>1582.76</v>
      </c>
      <c r="M123" s="15">
        <f t="shared" si="27"/>
        <v>9.562500000000114E-2</v>
      </c>
      <c r="N123"/>
      <c r="P123"/>
      <c r="Q123" s="13"/>
      <c r="S123"/>
      <c r="U123"/>
    </row>
    <row r="124" spans="1:21">
      <c r="A124" s="15" t="s">
        <v>460</v>
      </c>
      <c r="B124"/>
      <c r="E124"/>
      <c r="H124"/>
      <c r="J124"/>
      <c r="N124"/>
      <c r="P124"/>
      <c r="Q124" s="13"/>
      <c r="S124"/>
      <c r="U124"/>
    </row>
    <row r="125" spans="1:21">
      <c r="A125" s="15" t="s">
        <v>315</v>
      </c>
      <c r="B125"/>
      <c r="E125"/>
      <c r="H125"/>
      <c r="J125"/>
      <c r="K125" s="13">
        <v>1579.01</v>
      </c>
      <c r="L125">
        <f>K129</f>
        <v>1586.1</v>
      </c>
      <c r="M125" s="15">
        <f t="shared" si="27"/>
        <v>8.8624999999998982E-2</v>
      </c>
      <c r="N125"/>
      <c r="P125"/>
      <c r="Q125" s="13"/>
      <c r="S125"/>
      <c r="U125"/>
    </row>
    <row r="126" spans="1:21">
      <c r="A126" s="15" t="s">
        <v>461</v>
      </c>
      <c r="B126"/>
      <c r="E126"/>
      <c r="H126"/>
      <c r="J126"/>
      <c r="N126"/>
      <c r="P126"/>
      <c r="Q126" s="13"/>
      <c r="S126"/>
      <c r="U126"/>
    </row>
    <row r="127" spans="1:21">
      <c r="A127" s="15" t="s">
        <v>316</v>
      </c>
      <c r="B127"/>
      <c r="E127"/>
      <c r="H127"/>
      <c r="J127"/>
      <c r="K127" s="13">
        <v>1582.76</v>
      </c>
      <c r="L127">
        <f>K131</f>
        <v>1594.4</v>
      </c>
      <c r="M127" s="15">
        <f t="shared" si="27"/>
        <v>0.14550000000000124</v>
      </c>
      <c r="N127"/>
      <c r="P127"/>
      <c r="Q127" s="13"/>
      <c r="S127"/>
      <c r="U127"/>
    </row>
    <row r="128" spans="1:21">
      <c r="A128" s="15" t="s">
        <v>462</v>
      </c>
      <c r="B128"/>
      <c r="E128"/>
      <c r="H128"/>
      <c r="J128"/>
      <c r="N128"/>
      <c r="P128"/>
      <c r="Q128" s="13"/>
      <c r="S128"/>
      <c r="U128"/>
    </row>
    <row r="129" spans="1:21">
      <c r="A129" s="15" t="s">
        <v>317</v>
      </c>
      <c r="B129"/>
      <c r="E129"/>
      <c r="H129"/>
      <c r="J129"/>
      <c r="K129" s="13">
        <v>1586.1</v>
      </c>
      <c r="L129">
        <f t="shared" ref="L129" si="38">K133</f>
        <v>1604.06</v>
      </c>
      <c r="M129" s="15">
        <f t="shared" si="27"/>
        <v>0.22450000000000045</v>
      </c>
      <c r="N129"/>
      <c r="P129"/>
      <c r="Q129" s="13"/>
      <c r="S129"/>
      <c r="U129"/>
    </row>
    <row r="130" spans="1:21">
      <c r="A130" s="15" t="s">
        <v>463</v>
      </c>
      <c r="B130"/>
      <c r="E130"/>
      <c r="H130"/>
      <c r="J130"/>
      <c r="N130"/>
      <c r="P130"/>
      <c r="Q130" s="13"/>
      <c r="S130"/>
      <c r="U130"/>
    </row>
    <row r="131" spans="1:21">
      <c r="A131" s="15" t="s">
        <v>318</v>
      </c>
      <c r="B131"/>
      <c r="E131"/>
      <c r="H131"/>
      <c r="J131"/>
      <c r="K131" s="13">
        <v>1594.4</v>
      </c>
      <c r="L131">
        <f>K135</f>
        <v>1612.67</v>
      </c>
      <c r="M131" s="15">
        <f t="shared" si="27"/>
        <v>0.22837499999999977</v>
      </c>
      <c r="N131"/>
      <c r="P131"/>
      <c r="Q131" s="13"/>
      <c r="S131"/>
      <c r="U131"/>
    </row>
    <row r="132" spans="1:21">
      <c r="A132" s="15" t="s">
        <v>464</v>
      </c>
      <c r="B132"/>
      <c r="E132"/>
      <c r="H132"/>
      <c r="J132"/>
      <c r="N132"/>
      <c r="P132"/>
      <c r="Q132" s="13"/>
      <c r="S132"/>
      <c r="U132"/>
    </row>
    <row r="133" spans="1:21">
      <c r="A133" s="15" t="s">
        <v>319</v>
      </c>
      <c r="B133"/>
      <c r="E133"/>
      <c r="H133"/>
      <c r="J133"/>
      <c r="K133" s="13">
        <v>1604.06</v>
      </c>
      <c r="L133">
        <f>K137</f>
        <v>1622.65</v>
      </c>
      <c r="M133" s="15">
        <f t="shared" si="27"/>
        <v>0.23237500000000183</v>
      </c>
      <c r="N133"/>
      <c r="P133"/>
      <c r="Q133" s="13"/>
      <c r="S133"/>
      <c r="U133"/>
    </row>
    <row r="134" spans="1:21">
      <c r="A134" s="15" t="s">
        <v>465</v>
      </c>
      <c r="B134"/>
      <c r="E134"/>
      <c r="H134"/>
      <c r="J134"/>
      <c r="N134"/>
      <c r="P134"/>
      <c r="Q134" s="66"/>
      <c r="S134"/>
      <c r="U134"/>
    </row>
    <row r="135" spans="1:21">
      <c r="A135" s="15" t="s">
        <v>325</v>
      </c>
      <c r="B135"/>
      <c r="E135"/>
      <c r="H135"/>
      <c r="K135" s="13">
        <v>1612.67</v>
      </c>
      <c r="L135">
        <f t="shared" ref="L135" si="39">K139</f>
        <v>1630.13</v>
      </c>
      <c r="M135" s="15">
        <f t="shared" si="27"/>
        <v>0.21825000000000044</v>
      </c>
      <c r="N135"/>
      <c r="S135"/>
      <c r="U135"/>
    </row>
    <row r="136" spans="1:21">
      <c r="A136" s="15" t="s">
        <v>466</v>
      </c>
      <c r="B136"/>
      <c r="E136"/>
      <c r="H136"/>
      <c r="N136"/>
      <c r="S136"/>
      <c r="U136"/>
    </row>
    <row r="137" spans="1:21">
      <c r="A137" s="15" t="s">
        <v>326</v>
      </c>
      <c r="B137"/>
      <c r="E137"/>
      <c r="H137"/>
      <c r="K137" s="13">
        <v>1622.65</v>
      </c>
      <c r="L137">
        <v>1636.46</v>
      </c>
      <c r="M137" s="15">
        <f t="shared" si="27"/>
        <v>0.17262499999999931</v>
      </c>
      <c r="N137"/>
      <c r="S137"/>
      <c r="U137"/>
    </row>
    <row r="138" spans="1:21">
      <c r="A138" s="15" t="s">
        <v>467</v>
      </c>
      <c r="B138"/>
      <c r="E138"/>
      <c r="H138"/>
      <c r="N138"/>
      <c r="S138"/>
      <c r="U138"/>
    </row>
    <row r="139" spans="1:21">
      <c r="A139" s="6" t="s">
        <v>327</v>
      </c>
      <c r="B139" s="5"/>
      <c r="C139" s="5"/>
      <c r="D139" s="5"/>
      <c r="E139" s="5"/>
      <c r="F139" s="5"/>
      <c r="G139" s="5"/>
      <c r="H139" s="5"/>
      <c r="I139" s="5"/>
      <c r="J139" s="6"/>
      <c r="K139" s="4">
        <v>1630.13</v>
      </c>
      <c r="L139" s="5">
        <f>channel_morph!I13</f>
        <v>1637.28</v>
      </c>
      <c r="M139" s="6">
        <f t="shared" si="27"/>
        <v>8.9374999999998289E-2</v>
      </c>
      <c r="N139" s="5"/>
      <c r="O139" s="5"/>
      <c r="P139" s="6"/>
      <c r="S139"/>
      <c r="U139"/>
    </row>
    <row r="140" spans="1:21">
      <c r="A140" s="15" t="s">
        <v>468</v>
      </c>
      <c r="B140" s="66"/>
      <c r="C140" s="66"/>
      <c r="D140" s="66"/>
      <c r="E140" s="66"/>
      <c r="F140" s="66"/>
      <c r="G140" s="66"/>
      <c r="H140" s="66"/>
      <c r="I140" s="66"/>
      <c r="J140" s="66"/>
      <c r="L140" s="66"/>
      <c r="N140" s="66"/>
      <c r="O140" s="66"/>
      <c r="P140" s="66"/>
      <c r="S140"/>
      <c r="U140"/>
    </row>
    <row r="141" spans="1:21">
      <c r="A141" s="15" t="s">
        <v>328</v>
      </c>
      <c r="B141"/>
      <c r="E141"/>
      <c r="H141"/>
      <c r="J141"/>
      <c r="K141" s="13">
        <v>1561.42</v>
      </c>
      <c r="L141">
        <f>K145</f>
        <v>1590.48</v>
      </c>
      <c r="M141" s="15">
        <f>(L141-K141)/80</f>
        <v>0.3632499999999993</v>
      </c>
      <c r="N141"/>
      <c r="P141"/>
      <c r="S141"/>
      <c r="U141"/>
    </row>
    <row r="142" spans="1:21">
      <c r="A142" s="66" t="s">
        <v>469</v>
      </c>
      <c r="B142"/>
      <c r="E142"/>
      <c r="H142"/>
      <c r="J142"/>
      <c r="N142"/>
      <c r="P142"/>
      <c r="S142"/>
      <c r="U142"/>
    </row>
    <row r="143" spans="1:21">
      <c r="A143" t="s">
        <v>329</v>
      </c>
      <c r="B143"/>
      <c r="E143"/>
      <c r="H143"/>
      <c r="J143"/>
      <c r="K143" s="13">
        <v>1571.86</v>
      </c>
      <c r="L143">
        <f>K147</f>
        <v>1605.31</v>
      </c>
      <c r="M143" s="15">
        <f t="shared" ref="M143:M260" si="40">(L143-K143)/80</f>
        <v>0.41812500000000058</v>
      </c>
      <c r="N143"/>
      <c r="P143"/>
      <c r="S143"/>
      <c r="U143"/>
    </row>
    <row r="144" spans="1:21">
      <c r="A144" t="s">
        <v>470</v>
      </c>
      <c r="B144"/>
      <c r="E144"/>
      <c r="H144"/>
      <c r="J144"/>
      <c r="N144"/>
      <c r="P144"/>
      <c r="S144"/>
      <c r="U144"/>
    </row>
    <row r="145" spans="1:21">
      <c r="A145" t="s">
        <v>330</v>
      </c>
      <c r="B145"/>
      <c r="E145"/>
      <c r="H145"/>
      <c r="J145"/>
      <c r="K145" s="13">
        <v>1590.48</v>
      </c>
      <c r="L145">
        <f>K149</f>
        <v>1617.99</v>
      </c>
      <c r="M145" s="15">
        <f t="shared" si="40"/>
        <v>0.34387499999999988</v>
      </c>
      <c r="N145"/>
      <c r="P145"/>
      <c r="S145"/>
      <c r="U145"/>
    </row>
    <row r="146" spans="1:21">
      <c r="A146" t="s">
        <v>471</v>
      </c>
      <c r="B146"/>
      <c r="E146"/>
      <c r="H146"/>
      <c r="J146"/>
      <c r="N146"/>
      <c r="P146"/>
      <c r="S146"/>
      <c r="U146"/>
    </row>
    <row r="147" spans="1:21">
      <c r="A147" t="s">
        <v>331</v>
      </c>
      <c r="B147"/>
      <c r="E147"/>
      <c r="H147"/>
      <c r="J147"/>
      <c r="K147" s="13">
        <v>1605.31</v>
      </c>
      <c r="L147">
        <f>K151</f>
        <v>1628.17</v>
      </c>
      <c r="M147" s="15">
        <f t="shared" si="40"/>
        <v>0.28575000000000161</v>
      </c>
      <c r="N147"/>
      <c r="P147"/>
      <c r="S147"/>
      <c r="U147"/>
    </row>
    <row r="148" spans="1:21">
      <c r="A148" t="s">
        <v>472</v>
      </c>
      <c r="B148"/>
      <c r="E148"/>
      <c r="H148"/>
      <c r="J148"/>
      <c r="N148"/>
      <c r="P148"/>
      <c r="S148"/>
      <c r="U148"/>
    </row>
    <row r="149" spans="1:21">
      <c r="A149" t="s">
        <v>332</v>
      </c>
      <c r="B149"/>
      <c r="E149"/>
      <c r="H149"/>
      <c r="J149"/>
      <c r="K149" s="13">
        <v>1617.99</v>
      </c>
      <c r="L149">
        <f>K153</f>
        <v>1634.34</v>
      </c>
      <c r="M149" s="15">
        <f t="shared" si="40"/>
        <v>0.20437499999999886</v>
      </c>
      <c r="N149"/>
      <c r="P149"/>
      <c r="S149"/>
      <c r="U149"/>
    </row>
    <row r="150" spans="1:21">
      <c r="A150" t="s">
        <v>473</v>
      </c>
      <c r="B150"/>
      <c r="E150"/>
      <c r="H150"/>
      <c r="J150"/>
      <c r="N150"/>
      <c r="P150"/>
      <c r="S150"/>
      <c r="U150"/>
    </row>
    <row r="151" spans="1:21">
      <c r="A151" t="s">
        <v>333</v>
      </c>
      <c r="B151"/>
      <c r="E151"/>
      <c r="H151"/>
      <c r="J151"/>
      <c r="K151" s="13">
        <v>1628.17</v>
      </c>
      <c r="L151">
        <f>K155</f>
        <v>1635.7</v>
      </c>
      <c r="M151" s="15">
        <f t="shared" si="40"/>
        <v>9.4124999999999653E-2</v>
      </c>
      <c r="N151"/>
      <c r="P151"/>
      <c r="S151"/>
      <c r="U151"/>
    </row>
    <row r="152" spans="1:21">
      <c r="A152" t="s">
        <v>474</v>
      </c>
      <c r="B152"/>
      <c r="E152"/>
      <c r="H152"/>
      <c r="J152"/>
      <c r="N152"/>
      <c r="P152"/>
      <c r="S152"/>
      <c r="U152"/>
    </row>
    <row r="153" spans="1:21">
      <c r="A153" t="s">
        <v>334</v>
      </c>
      <c r="B153"/>
      <c r="E153"/>
      <c r="H153"/>
      <c r="J153"/>
      <c r="K153" s="13">
        <v>1634.34</v>
      </c>
      <c r="L153">
        <f>K157</f>
        <v>1633.33</v>
      </c>
      <c r="M153" s="15">
        <f t="shared" si="40"/>
        <v>-1.2624999999999886E-2</v>
      </c>
      <c r="N153"/>
      <c r="P153"/>
      <c r="S153"/>
      <c r="U153"/>
    </row>
    <row r="154" spans="1:21">
      <c r="A154" t="s">
        <v>475</v>
      </c>
      <c r="B154"/>
      <c r="E154"/>
      <c r="H154"/>
      <c r="J154"/>
      <c r="N154"/>
      <c r="P154"/>
      <c r="S154"/>
      <c r="U154"/>
    </row>
    <row r="155" spans="1:21">
      <c r="A155" t="s">
        <v>335</v>
      </c>
      <c r="B155"/>
      <c r="E155"/>
      <c r="H155"/>
      <c r="J155"/>
      <c r="K155" s="13">
        <v>1635.7</v>
      </c>
      <c r="L155">
        <f>K159</f>
        <v>1631.02</v>
      </c>
      <c r="M155" s="15">
        <f t="shared" si="40"/>
        <v>-5.8500000000000794E-2</v>
      </c>
      <c r="N155"/>
      <c r="P155"/>
      <c r="S155"/>
      <c r="U155"/>
    </row>
    <row r="156" spans="1:21">
      <c r="A156" t="s">
        <v>476</v>
      </c>
      <c r="B156"/>
      <c r="E156"/>
      <c r="H156"/>
      <c r="J156"/>
      <c r="N156"/>
      <c r="P156"/>
      <c r="S156"/>
      <c r="U156"/>
    </row>
    <row r="157" spans="1:21">
      <c r="A157" t="s">
        <v>336</v>
      </c>
      <c r="B157"/>
      <c r="E157"/>
      <c r="H157"/>
      <c r="J157"/>
      <c r="K157" s="13">
        <v>1633.33</v>
      </c>
      <c r="L157">
        <f t="shared" ref="L157" si="41">K161</f>
        <v>1630.42</v>
      </c>
      <c r="M157" s="15">
        <f t="shared" si="40"/>
        <v>-3.637499999999818E-2</v>
      </c>
      <c r="N157"/>
      <c r="P157"/>
      <c r="S157"/>
      <c r="U157"/>
    </row>
    <row r="158" spans="1:21">
      <c r="A158" t="s">
        <v>477</v>
      </c>
      <c r="B158"/>
      <c r="E158"/>
      <c r="H158"/>
      <c r="J158"/>
      <c r="N158"/>
      <c r="P158"/>
      <c r="S158"/>
      <c r="U158"/>
    </row>
    <row r="159" spans="1:21">
      <c r="A159" t="s">
        <v>337</v>
      </c>
      <c r="B159"/>
      <c r="E159"/>
      <c r="H159"/>
      <c r="J159"/>
      <c r="K159" s="13">
        <v>1631.02</v>
      </c>
      <c r="L159">
        <v>1633.77</v>
      </c>
      <c r="M159" s="15">
        <f t="shared" si="40"/>
        <v>3.4375000000000003E-2</v>
      </c>
      <c r="N159"/>
      <c r="P159"/>
      <c r="S159"/>
      <c r="U159"/>
    </row>
    <row r="160" spans="1:21">
      <c r="A160" t="s">
        <v>478</v>
      </c>
      <c r="B160"/>
      <c r="E160"/>
      <c r="H160"/>
      <c r="J160"/>
      <c r="N160"/>
      <c r="P160"/>
      <c r="S160"/>
      <c r="U160"/>
    </row>
    <row r="161" spans="1:21">
      <c r="A161" s="5" t="s">
        <v>338</v>
      </c>
      <c r="B161" s="5"/>
      <c r="C161" s="5"/>
      <c r="D161" s="5"/>
      <c r="E161" s="5"/>
      <c r="F161" s="5"/>
      <c r="G161" s="5"/>
      <c r="H161" s="5"/>
      <c r="I161" s="5"/>
      <c r="J161" s="5"/>
      <c r="K161" s="4">
        <v>1630.42</v>
      </c>
      <c r="L161" s="5">
        <v>1633.82</v>
      </c>
      <c r="M161" s="6">
        <f t="shared" si="40"/>
        <v>4.2499999999998296E-2</v>
      </c>
      <c r="N161" s="5"/>
      <c r="O161" s="5"/>
      <c r="P161" s="5"/>
      <c r="S161"/>
      <c r="U161"/>
    </row>
    <row r="162" spans="1:21">
      <c r="A162" s="67" t="s">
        <v>479</v>
      </c>
      <c r="B162" s="66"/>
      <c r="C162" s="66"/>
      <c r="D162" s="66"/>
      <c r="E162" s="66"/>
      <c r="F162" s="66"/>
      <c r="G162" s="66"/>
      <c r="H162" s="66"/>
      <c r="I162" s="66"/>
      <c r="J162" s="66"/>
      <c r="L162" s="66"/>
      <c r="N162" s="66"/>
      <c r="O162" s="66"/>
      <c r="P162" s="66"/>
      <c r="S162"/>
      <c r="U162"/>
    </row>
    <row r="163" spans="1:21">
      <c r="A163" t="s">
        <v>339</v>
      </c>
      <c r="B163"/>
      <c r="E163"/>
      <c r="H163"/>
      <c r="J163"/>
      <c r="K163" s="13">
        <v>1564.69</v>
      </c>
      <c r="L163">
        <f>K167</f>
        <v>1595.93</v>
      </c>
      <c r="M163" s="15">
        <f t="shared" si="40"/>
        <v>0.39050000000000012</v>
      </c>
      <c r="N163"/>
      <c r="P163"/>
      <c r="S163"/>
      <c r="U163"/>
    </row>
    <row r="164" spans="1:21">
      <c r="A164" t="s">
        <v>480</v>
      </c>
      <c r="B164"/>
      <c r="E164"/>
      <c r="H164"/>
      <c r="J164"/>
      <c r="N164"/>
      <c r="P164"/>
      <c r="S164"/>
      <c r="U164"/>
    </row>
    <row r="165" spans="1:21">
      <c r="A165" t="s">
        <v>340</v>
      </c>
      <c r="B165"/>
      <c r="E165"/>
      <c r="H165"/>
      <c r="J165"/>
      <c r="K165" s="13">
        <v>1583.28</v>
      </c>
      <c r="L165">
        <f>K169</f>
        <v>1605.58</v>
      </c>
      <c r="M165" s="15">
        <f t="shared" si="40"/>
        <v>0.27874999999999944</v>
      </c>
      <c r="N165"/>
      <c r="P165"/>
      <c r="S165"/>
      <c r="U165"/>
    </row>
    <row r="166" spans="1:21">
      <c r="A166" t="s">
        <v>481</v>
      </c>
      <c r="B166"/>
      <c r="E166"/>
      <c r="H166"/>
      <c r="J166"/>
      <c r="N166"/>
      <c r="P166"/>
      <c r="S166"/>
      <c r="U166"/>
    </row>
    <row r="167" spans="1:21">
      <c r="A167" t="s">
        <v>341</v>
      </c>
      <c r="B167"/>
      <c r="E167"/>
      <c r="H167"/>
      <c r="J167"/>
      <c r="K167" s="13">
        <v>1595.93</v>
      </c>
      <c r="L167">
        <f>K171</f>
        <v>1610.15</v>
      </c>
      <c r="M167" s="15">
        <f t="shared" si="40"/>
        <v>0.17775000000000035</v>
      </c>
      <c r="N167"/>
      <c r="P167"/>
      <c r="S167"/>
      <c r="U167"/>
    </row>
    <row r="168" spans="1:21">
      <c r="A168" t="s">
        <v>482</v>
      </c>
      <c r="B168"/>
      <c r="E168"/>
      <c r="H168"/>
      <c r="J168"/>
      <c r="N168"/>
      <c r="P168"/>
      <c r="S168"/>
      <c r="U168"/>
    </row>
    <row r="169" spans="1:21">
      <c r="A169" t="s">
        <v>342</v>
      </c>
      <c r="B169"/>
      <c r="E169"/>
      <c r="H169"/>
      <c r="J169"/>
      <c r="K169" s="13">
        <v>1605.58</v>
      </c>
      <c r="L169">
        <f>K173</f>
        <v>1615.42</v>
      </c>
      <c r="M169" s="15">
        <f t="shared" si="40"/>
        <v>0.12300000000000182</v>
      </c>
      <c r="N169"/>
      <c r="P169"/>
      <c r="S169"/>
      <c r="U169"/>
    </row>
    <row r="170" spans="1:21">
      <c r="A170" t="s">
        <v>483</v>
      </c>
      <c r="B170"/>
      <c r="E170"/>
      <c r="H170"/>
      <c r="J170"/>
      <c r="N170"/>
      <c r="P170"/>
      <c r="S170"/>
      <c r="U170"/>
    </row>
    <row r="171" spans="1:21">
      <c r="A171" t="s">
        <v>343</v>
      </c>
      <c r="B171"/>
      <c r="E171"/>
      <c r="H171"/>
      <c r="J171"/>
      <c r="K171" s="13">
        <v>1610.15</v>
      </c>
      <c r="L171">
        <f>K175</f>
        <v>1613.62</v>
      </c>
      <c r="M171" s="15">
        <f t="shared" si="40"/>
        <v>4.3374999999997499E-2</v>
      </c>
      <c r="N171"/>
      <c r="P171"/>
      <c r="S171"/>
      <c r="U171"/>
    </row>
    <row r="172" spans="1:21">
      <c r="A172" t="s">
        <v>484</v>
      </c>
      <c r="B172"/>
      <c r="E172"/>
      <c r="H172"/>
      <c r="J172"/>
      <c r="N172"/>
      <c r="P172"/>
      <c r="S172"/>
      <c r="U172"/>
    </row>
    <row r="173" spans="1:21">
      <c r="A173" t="s">
        <v>344</v>
      </c>
      <c r="B173"/>
      <c r="E173"/>
      <c r="H173"/>
      <c r="J173"/>
      <c r="K173" s="13">
        <v>1615.42</v>
      </c>
      <c r="L173">
        <f>K177</f>
        <v>1608.32</v>
      </c>
      <c r="M173" s="15">
        <f t="shared" si="40"/>
        <v>-8.8750000000001703E-2</v>
      </c>
      <c r="N173"/>
      <c r="P173"/>
      <c r="S173"/>
      <c r="U173"/>
    </row>
    <row r="174" spans="1:21">
      <c r="A174" t="s">
        <v>485</v>
      </c>
      <c r="B174"/>
      <c r="E174"/>
      <c r="H174"/>
      <c r="J174"/>
      <c r="N174"/>
      <c r="P174"/>
      <c r="S174"/>
      <c r="U174"/>
    </row>
    <row r="175" spans="1:21">
      <c r="A175" t="s">
        <v>345</v>
      </c>
      <c r="B175"/>
      <c r="E175"/>
      <c r="H175"/>
      <c r="J175"/>
      <c r="K175" s="13">
        <v>1613.62</v>
      </c>
      <c r="L175">
        <f>K179</f>
        <v>1600.32</v>
      </c>
      <c r="M175" s="15">
        <f t="shared" si="40"/>
        <v>-0.16624999999999943</v>
      </c>
      <c r="N175"/>
      <c r="P175"/>
      <c r="S175"/>
      <c r="U175"/>
    </row>
    <row r="176" spans="1:21">
      <c r="A176" t="s">
        <v>486</v>
      </c>
      <c r="B176"/>
      <c r="E176"/>
      <c r="H176"/>
      <c r="J176"/>
      <c r="N176"/>
      <c r="P176"/>
      <c r="S176"/>
      <c r="U176"/>
    </row>
    <row r="177" spans="1:21">
      <c r="A177" t="s">
        <v>346</v>
      </c>
      <c r="B177"/>
      <c r="E177"/>
      <c r="H177"/>
      <c r="J177"/>
      <c r="K177" s="13">
        <v>1608.32</v>
      </c>
      <c r="L177">
        <f>K181</f>
        <v>1612</v>
      </c>
      <c r="M177" s="15">
        <f t="shared" si="40"/>
        <v>4.6000000000000797E-2</v>
      </c>
      <c r="N177"/>
      <c r="P177"/>
      <c r="S177"/>
      <c r="U177"/>
    </row>
    <row r="178" spans="1:21">
      <c r="A178" t="s">
        <v>487</v>
      </c>
      <c r="B178"/>
      <c r="E178"/>
      <c r="H178"/>
      <c r="J178"/>
      <c r="N178"/>
      <c r="P178"/>
      <c r="S178"/>
      <c r="U178"/>
    </row>
    <row r="179" spans="1:21">
      <c r="A179" t="s">
        <v>347</v>
      </c>
      <c r="B179"/>
      <c r="E179"/>
      <c r="H179"/>
      <c r="J179"/>
      <c r="K179" s="13">
        <v>1600.32</v>
      </c>
      <c r="L179">
        <f t="shared" ref="L179" si="42">K183</f>
        <v>1623.5</v>
      </c>
      <c r="M179" s="15">
        <f t="shared" si="40"/>
        <v>0.28975000000000078</v>
      </c>
      <c r="N179"/>
      <c r="P179"/>
      <c r="S179"/>
      <c r="U179"/>
    </row>
    <row r="180" spans="1:21">
      <c r="A180" t="s">
        <v>488</v>
      </c>
      <c r="B180"/>
      <c r="E180"/>
      <c r="H180"/>
      <c r="J180"/>
      <c r="N180"/>
      <c r="P180"/>
      <c r="S180"/>
      <c r="U180"/>
    </row>
    <row r="181" spans="1:21">
      <c r="A181" t="s">
        <v>348</v>
      </c>
      <c r="B181"/>
      <c r="E181"/>
      <c r="H181"/>
      <c r="J181"/>
      <c r="K181" s="13">
        <v>1612</v>
      </c>
      <c r="L181">
        <v>1629.32</v>
      </c>
      <c r="M181" s="15">
        <f t="shared" si="40"/>
        <v>0.21649999999999919</v>
      </c>
      <c r="N181"/>
      <c r="P181"/>
      <c r="S181"/>
      <c r="U181"/>
    </row>
    <row r="182" spans="1:21">
      <c r="A182" t="s">
        <v>489</v>
      </c>
      <c r="B182"/>
      <c r="E182"/>
      <c r="H182"/>
      <c r="J182"/>
      <c r="N182"/>
      <c r="P182"/>
      <c r="S182"/>
      <c r="U182"/>
    </row>
    <row r="183" spans="1:21">
      <c r="A183" s="5" t="s">
        <v>349</v>
      </c>
      <c r="B183" s="5"/>
      <c r="C183" s="5"/>
      <c r="D183" s="5"/>
      <c r="E183" s="5"/>
      <c r="F183" s="5"/>
      <c r="G183" s="5"/>
      <c r="H183" s="5"/>
      <c r="I183" s="5"/>
      <c r="J183" s="5"/>
      <c r="K183" s="4">
        <v>1623.5</v>
      </c>
      <c r="L183" s="5">
        <v>1634.39</v>
      </c>
      <c r="M183" s="6">
        <f t="shared" si="40"/>
        <v>0.13612500000000125</v>
      </c>
      <c r="N183" s="5"/>
      <c r="O183" s="5"/>
      <c r="P183" s="5"/>
      <c r="S183"/>
      <c r="U183"/>
    </row>
    <row r="184" spans="1:21">
      <c r="A184" s="67" t="s">
        <v>490</v>
      </c>
      <c r="B184" s="66"/>
      <c r="C184" s="66"/>
      <c r="D184" s="66"/>
      <c r="E184" s="66"/>
      <c r="F184" s="66"/>
      <c r="G184" s="66"/>
      <c r="H184" s="66"/>
      <c r="I184" s="66"/>
      <c r="J184" s="66"/>
      <c r="L184" s="66"/>
      <c r="N184" s="66"/>
      <c r="O184" s="66"/>
      <c r="P184" s="66"/>
      <c r="S184"/>
      <c r="U184"/>
    </row>
    <row r="185" spans="1:21">
      <c r="A185" t="s">
        <v>350</v>
      </c>
      <c r="B185"/>
      <c r="E185"/>
      <c r="H185"/>
      <c r="J185"/>
      <c r="K185" s="13">
        <v>1580.75</v>
      </c>
      <c r="L185">
        <f>K189</f>
        <v>1598.45</v>
      </c>
      <c r="M185" s="15">
        <f t="shared" si="40"/>
        <v>0.22125000000000056</v>
      </c>
      <c r="N185"/>
      <c r="P185"/>
      <c r="S185"/>
      <c r="U185"/>
    </row>
    <row r="186" spans="1:21">
      <c r="A186" t="s">
        <v>491</v>
      </c>
      <c r="B186"/>
      <c r="E186"/>
      <c r="H186"/>
      <c r="J186"/>
      <c r="N186"/>
      <c r="P186"/>
      <c r="S186"/>
      <c r="U186"/>
    </row>
    <row r="187" spans="1:21">
      <c r="A187" t="s">
        <v>351</v>
      </c>
      <c r="B187"/>
      <c r="E187"/>
      <c r="H187"/>
      <c r="J187"/>
      <c r="K187" s="13">
        <v>1586.84</v>
      </c>
      <c r="L187">
        <f>K191</f>
        <v>1606.59</v>
      </c>
      <c r="M187" s="15">
        <f t="shared" si="40"/>
        <v>0.24687500000000001</v>
      </c>
      <c r="N187"/>
      <c r="P187"/>
      <c r="S187"/>
      <c r="U187"/>
    </row>
    <row r="188" spans="1:21">
      <c r="A188" t="s">
        <v>492</v>
      </c>
      <c r="B188"/>
      <c r="E188"/>
      <c r="H188"/>
      <c r="J188"/>
      <c r="N188"/>
      <c r="P188"/>
      <c r="S188"/>
      <c r="U188"/>
    </row>
    <row r="189" spans="1:21">
      <c r="A189" t="s">
        <v>352</v>
      </c>
      <c r="B189"/>
      <c r="E189"/>
      <c r="H189"/>
      <c r="J189"/>
      <c r="K189" s="13">
        <v>1598.45</v>
      </c>
      <c r="L189">
        <f>K193</f>
        <v>1611.79</v>
      </c>
      <c r="M189" s="15">
        <f t="shared" si="40"/>
        <v>0.16674999999999898</v>
      </c>
      <c r="N189"/>
      <c r="P189"/>
      <c r="S189"/>
      <c r="U189"/>
    </row>
    <row r="190" spans="1:21">
      <c r="A190" t="s">
        <v>493</v>
      </c>
      <c r="B190"/>
      <c r="E190"/>
      <c r="H190"/>
      <c r="J190"/>
      <c r="N190"/>
      <c r="P190"/>
      <c r="S190"/>
      <c r="U190"/>
    </row>
    <row r="191" spans="1:21">
      <c r="A191" t="s">
        <v>353</v>
      </c>
      <c r="B191"/>
      <c r="E191"/>
      <c r="H191"/>
      <c r="J191"/>
      <c r="K191" s="13">
        <v>1606.59</v>
      </c>
      <c r="L191">
        <f>K195</f>
        <v>1607.22</v>
      </c>
      <c r="M191" s="15">
        <f t="shared" si="40"/>
        <v>7.8750000000013635E-3</v>
      </c>
      <c r="N191"/>
      <c r="P191"/>
      <c r="S191"/>
      <c r="U191"/>
    </row>
    <row r="192" spans="1:21">
      <c r="A192" t="s">
        <v>494</v>
      </c>
      <c r="B192"/>
      <c r="E192"/>
      <c r="H192"/>
      <c r="J192"/>
      <c r="N192"/>
      <c r="P192"/>
      <c r="S192"/>
      <c r="U192"/>
    </row>
    <row r="193" spans="1:21">
      <c r="A193" t="s">
        <v>354</v>
      </c>
      <c r="B193"/>
      <c r="E193"/>
      <c r="H193"/>
      <c r="J193"/>
      <c r="K193" s="13">
        <v>1611.79</v>
      </c>
      <c r="L193">
        <f>K197</f>
        <v>1598.36</v>
      </c>
      <c r="M193" s="15">
        <f t="shared" si="40"/>
        <v>-0.1678750000000008</v>
      </c>
      <c r="N193"/>
      <c r="P193"/>
      <c r="S193"/>
      <c r="U193"/>
    </row>
    <row r="194" spans="1:21">
      <c r="A194" t="s">
        <v>495</v>
      </c>
      <c r="B194"/>
      <c r="E194"/>
      <c r="H194"/>
      <c r="J194"/>
      <c r="N194"/>
      <c r="P194"/>
      <c r="S194"/>
      <c r="U194"/>
    </row>
    <row r="195" spans="1:21">
      <c r="A195" t="s">
        <v>355</v>
      </c>
      <c r="B195"/>
      <c r="E195"/>
      <c r="H195"/>
      <c r="J195"/>
      <c r="K195" s="13">
        <v>1607.22</v>
      </c>
      <c r="L195">
        <f>K199</f>
        <v>1596.05</v>
      </c>
      <c r="M195" s="15">
        <f t="shared" si="40"/>
        <v>-0.13962500000000092</v>
      </c>
      <c r="N195"/>
      <c r="P195"/>
      <c r="S195"/>
      <c r="U195"/>
    </row>
    <row r="196" spans="1:21">
      <c r="A196" t="s">
        <v>496</v>
      </c>
      <c r="B196"/>
      <c r="E196"/>
      <c r="H196"/>
      <c r="J196"/>
      <c r="N196"/>
      <c r="P196"/>
      <c r="S196"/>
      <c r="U196"/>
    </row>
    <row r="197" spans="1:21">
      <c r="A197" t="s">
        <v>356</v>
      </c>
      <c r="B197"/>
      <c r="E197"/>
      <c r="H197"/>
      <c r="J197"/>
      <c r="K197" s="13">
        <v>1598.36</v>
      </c>
      <c r="L197">
        <f>K201</f>
        <v>1608.94</v>
      </c>
      <c r="M197" s="15">
        <f t="shared" si="40"/>
        <v>0.13225000000000192</v>
      </c>
      <c r="N197"/>
      <c r="P197"/>
      <c r="S197"/>
      <c r="U197"/>
    </row>
    <row r="198" spans="1:21">
      <c r="A198" t="s">
        <v>497</v>
      </c>
      <c r="B198"/>
      <c r="E198"/>
      <c r="H198"/>
      <c r="J198"/>
      <c r="N198"/>
      <c r="P198"/>
      <c r="S198"/>
      <c r="U198"/>
    </row>
    <row r="199" spans="1:21">
      <c r="A199" t="s">
        <v>357</v>
      </c>
      <c r="B199"/>
      <c r="E199"/>
      <c r="H199"/>
      <c r="J199"/>
      <c r="K199" s="13">
        <v>1596.05</v>
      </c>
      <c r="L199">
        <f>K203</f>
        <v>1619.87</v>
      </c>
      <c r="M199" s="15">
        <f t="shared" si="40"/>
        <v>0.29774999999999918</v>
      </c>
      <c r="N199"/>
      <c r="P199"/>
      <c r="S199"/>
      <c r="U199"/>
    </row>
    <row r="200" spans="1:21">
      <c r="A200" t="s">
        <v>498</v>
      </c>
      <c r="B200"/>
      <c r="E200"/>
      <c r="H200"/>
      <c r="J200"/>
      <c r="N200"/>
      <c r="P200"/>
      <c r="S200"/>
      <c r="U200"/>
    </row>
    <row r="201" spans="1:21">
      <c r="A201" t="s">
        <v>358</v>
      </c>
      <c r="B201"/>
      <c r="E201"/>
      <c r="H201"/>
      <c r="J201"/>
      <c r="K201" s="13">
        <v>1608.94</v>
      </c>
      <c r="L201">
        <f>K205</f>
        <v>1628.2</v>
      </c>
      <c r="M201" s="15">
        <f t="shared" si="40"/>
        <v>0.24074999999999988</v>
      </c>
      <c r="N201"/>
      <c r="P201"/>
      <c r="S201"/>
      <c r="U201"/>
    </row>
    <row r="202" spans="1:21">
      <c r="A202" t="s">
        <v>499</v>
      </c>
      <c r="B202"/>
      <c r="E202"/>
      <c r="H202"/>
      <c r="J202"/>
      <c r="N202"/>
      <c r="P202"/>
      <c r="S202"/>
      <c r="U202"/>
    </row>
    <row r="203" spans="1:21">
      <c r="A203" t="s">
        <v>359</v>
      </c>
      <c r="B203"/>
      <c r="E203"/>
      <c r="H203"/>
      <c r="J203"/>
      <c r="K203" s="13">
        <v>1619.87</v>
      </c>
      <c r="L203">
        <f>K207</f>
        <v>1634.14</v>
      </c>
      <c r="M203" s="15">
        <f t="shared" si="40"/>
        <v>0.17837500000000261</v>
      </c>
      <c r="N203"/>
      <c r="P203"/>
      <c r="S203"/>
      <c r="U203"/>
    </row>
    <row r="204" spans="1:21">
      <c r="A204" t="s">
        <v>500</v>
      </c>
      <c r="B204"/>
      <c r="E204"/>
      <c r="H204"/>
      <c r="J204"/>
      <c r="N204"/>
      <c r="P204"/>
      <c r="S204"/>
      <c r="U204"/>
    </row>
    <row r="205" spans="1:21">
      <c r="A205" t="s">
        <v>360</v>
      </c>
      <c r="B205"/>
      <c r="E205"/>
      <c r="H205"/>
      <c r="J205"/>
      <c r="K205" s="13">
        <v>1628.2</v>
      </c>
      <c r="L205">
        <f>K209</f>
        <v>1638.65</v>
      </c>
      <c r="M205" s="15">
        <f t="shared" si="40"/>
        <v>0.13062500000000057</v>
      </c>
      <c r="N205"/>
      <c r="P205"/>
      <c r="S205"/>
      <c r="U205"/>
    </row>
    <row r="206" spans="1:21">
      <c r="A206" t="s">
        <v>501</v>
      </c>
      <c r="B206"/>
      <c r="E206"/>
      <c r="H206"/>
      <c r="J206"/>
      <c r="N206"/>
      <c r="P206"/>
      <c r="S206"/>
      <c r="U206"/>
    </row>
    <row r="207" spans="1:21">
      <c r="A207" t="s">
        <v>361</v>
      </c>
      <c r="B207"/>
      <c r="E207"/>
      <c r="H207"/>
      <c r="J207"/>
      <c r="K207" s="13">
        <v>1634.14</v>
      </c>
      <c r="L207">
        <f t="shared" ref="L207" si="43">K211</f>
        <v>1641.34</v>
      </c>
      <c r="M207" s="15">
        <f t="shared" si="40"/>
        <v>8.9999999999997721E-2</v>
      </c>
      <c r="N207"/>
      <c r="P207"/>
      <c r="S207"/>
      <c r="U207"/>
    </row>
    <row r="208" spans="1:21">
      <c r="A208" t="s">
        <v>502</v>
      </c>
      <c r="B208"/>
      <c r="E208"/>
      <c r="H208"/>
      <c r="J208"/>
      <c r="N208"/>
      <c r="P208"/>
      <c r="S208"/>
      <c r="U208"/>
    </row>
    <row r="209" spans="1:21">
      <c r="A209" t="s">
        <v>362</v>
      </c>
      <c r="B209"/>
      <c r="E209"/>
      <c r="H209"/>
      <c r="J209"/>
      <c r="K209" s="13">
        <v>1638.65</v>
      </c>
      <c r="L209">
        <v>1643.2349999999999</v>
      </c>
      <c r="M209" s="15">
        <f t="shared" si="40"/>
        <v>5.7312499999997615E-2</v>
      </c>
      <c r="N209"/>
      <c r="P209"/>
      <c r="S209"/>
      <c r="U209"/>
    </row>
    <row r="210" spans="1:21">
      <c r="A210" t="s">
        <v>503</v>
      </c>
      <c r="B210"/>
      <c r="E210"/>
      <c r="H210"/>
      <c r="J210"/>
      <c r="N210"/>
      <c r="P210"/>
      <c r="S210"/>
      <c r="U210"/>
    </row>
    <row r="211" spans="1:21">
      <c r="A211" s="5" t="s">
        <v>363</v>
      </c>
      <c r="B211" s="5"/>
      <c r="C211" s="5"/>
      <c r="D211" s="5"/>
      <c r="E211" s="5"/>
      <c r="F211" s="5"/>
      <c r="G211" s="5"/>
      <c r="H211" s="5"/>
      <c r="I211" s="5"/>
      <c r="J211" s="5"/>
      <c r="K211" s="4">
        <v>1641.34</v>
      </c>
      <c r="L211" s="5">
        <v>1643.3</v>
      </c>
      <c r="M211" s="6">
        <f t="shared" si="40"/>
        <v>2.4500000000000455E-2</v>
      </c>
      <c r="N211" s="5"/>
      <c r="O211" s="5"/>
      <c r="P211" s="5"/>
      <c r="S211"/>
      <c r="U211"/>
    </row>
    <row r="212" spans="1:21">
      <c r="A212" s="66" t="s">
        <v>504</v>
      </c>
      <c r="B212" s="66"/>
      <c r="C212" s="66"/>
      <c r="D212" s="66"/>
      <c r="E212" s="66"/>
      <c r="F212" s="66"/>
      <c r="G212" s="66"/>
      <c r="H212" s="66"/>
      <c r="I212" s="66"/>
      <c r="J212" s="66"/>
      <c r="L212" s="66"/>
      <c r="N212" s="66"/>
      <c r="O212" s="66"/>
      <c r="P212" s="66"/>
      <c r="S212"/>
      <c r="U212"/>
    </row>
    <row r="213" spans="1:21">
      <c r="A213" t="s">
        <v>364</v>
      </c>
      <c r="B213"/>
      <c r="E213"/>
      <c r="H213"/>
      <c r="J213"/>
      <c r="K213" s="13">
        <v>1597.44</v>
      </c>
      <c r="L213">
        <f>K217</f>
        <v>1610.94</v>
      </c>
      <c r="M213" s="15">
        <f t="shared" si="40"/>
        <v>0.16875000000000001</v>
      </c>
      <c r="N213"/>
      <c r="P213"/>
      <c r="S213"/>
      <c r="U213"/>
    </row>
    <row r="214" spans="1:21">
      <c r="A214" t="s">
        <v>505</v>
      </c>
      <c r="B214"/>
      <c r="E214"/>
      <c r="H214"/>
      <c r="J214"/>
      <c r="N214"/>
      <c r="P214"/>
      <c r="S214"/>
      <c r="U214"/>
    </row>
    <row r="215" spans="1:21">
      <c r="A215" t="s">
        <v>366</v>
      </c>
      <c r="B215"/>
      <c r="E215"/>
      <c r="H215"/>
      <c r="J215"/>
      <c r="K215" s="13">
        <v>1605.35</v>
      </c>
      <c r="L215">
        <f>K219</f>
        <v>1622.22</v>
      </c>
      <c r="M215" s="15">
        <f t="shared" si="40"/>
        <v>0.21087500000000148</v>
      </c>
      <c r="N215"/>
      <c r="P215"/>
      <c r="S215"/>
      <c r="U215"/>
    </row>
    <row r="216" spans="1:21">
      <c r="A216" t="s">
        <v>506</v>
      </c>
      <c r="B216"/>
      <c r="E216"/>
      <c r="H216"/>
      <c r="J216"/>
      <c r="N216"/>
      <c r="P216"/>
      <c r="S216"/>
      <c r="U216"/>
    </row>
    <row r="217" spans="1:21">
      <c r="A217" t="s">
        <v>365</v>
      </c>
      <c r="B217"/>
      <c r="E217"/>
      <c r="H217"/>
      <c r="J217"/>
      <c r="K217" s="13">
        <v>1610.94</v>
      </c>
      <c r="L217">
        <f>K221</f>
        <v>1638.01</v>
      </c>
      <c r="M217" s="15">
        <f t="shared" si="40"/>
        <v>0.3383749999999992</v>
      </c>
      <c r="N217"/>
      <c r="P217"/>
      <c r="S217"/>
      <c r="U217"/>
    </row>
    <row r="218" spans="1:21">
      <c r="A218" t="s">
        <v>507</v>
      </c>
      <c r="B218"/>
      <c r="E218"/>
      <c r="H218"/>
      <c r="J218"/>
      <c r="N218"/>
      <c r="P218"/>
      <c r="S218"/>
      <c r="U218"/>
    </row>
    <row r="219" spans="1:21">
      <c r="A219" t="s">
        <v>367</v>
      </c>
      <c r="B219"/>
      <c r="E219"/>
      <c r="H219"/>
      <c r="J219"/>
      <c r="K219" s="13">
        <v>1622.22</v>
      </c>
      <c r="L219">
        <f>K223</f>
        <v>1646.48</v>
      </c>
      <c r="M219" s="15">
        <f t="shared" si="40"/>
        <v>0.30324999999999991</v>
      </c>
      <c r="N219"/>
      <c r="P219"/>
      <c r="S219"/>
      <c r="U219"/>
    </row>
    <row r="220" spans="1:21">
      <c r="A220" t="s">
        <v>508</v>
      </c>
      <c r="B220"/>
      <c r="E220"/>
      <c r="H220"/>
      <c r="J220"/>
      <c r="N220"/>
      <c r="P220"/>
      <c r="S220"/>
      <c r="U220"/>
    </row>
    <row r="221" spans="1:21">
      <c r="A221" t="s">
        <v>368</v>
      </c>
      <c r="B221"/>
      <c r="E221"/>
      <c r="H221"/>
      <c r="J221"/>
      <c r="K221" s="13">
        <v>1638.01</v>
      </c>
      <c r="L221">
        <f>K225</f>
        <v>1648.27</v>
      </c>
      <c r="M221" s="15">
        <f t="shared" si="40"/>
        <v>0.12824999999999989</v>
      </c>
      <c r="N221"/>
      <c r="P221"/>
      <c r="S221"/>
      <c r="U221"/>
    </row>
    <row r="222" spans="1:21">
      <c r="A222" t="s">
        <v>509</v>
      </c>
      <c r="B222"/>
      <c r="E222"/>
      <c r="H222"/>
      <c r="J222"/>
      <c r="N222"/>
      <c r="P222"/>
      <c r="S222"/>
      <c r="U222"/>
    </row>
    <row r="223" spans="1:21">
      <c r="A223" t="s">
        <v>369</v>
      </c>
      <c r="B223"/>
      <c r="E223"/>
      <c r="H223"/>
      <c r="J223"/>
      <c r="K223" s="13">
        <v>1646.48</v>
      </c>
      <c r="L223">
        <f>K227</f>
        <v>1647.23</v>
      </c>
      <c r="M223" s="15">
        <f t="shared" si="40"/>
        <v>9.3749999999999997E-3</v>
      </c>
      <c r="N223"/>
      <c r="P223"/>
      <c r="S223"/>
      <c r="U223"/>
    </row>
    <row r="224" spans="1:21">
      <c r="A224" t="s">
        <v>510</v>
      </c>
      <c r="B224"/>
      <c r="E224"/>
      <c r="H224"/>
      <c r="J224"/>
      <c r="N224"/>
      <c r="P224"/>
      <c r="S224"/>
      <c r="U224"/>
    </row>
    <row r="225" spans="1:21">
      <c r="A225" t="s">
        <v>370</v>
      </c>
      <c r="B225"/>
      <c r="E225"/>
      <c r="H225"/>
      <c r="J225"/>
      <c r="K225" s="13">
        <v>1648.27</v>
      </c>
      <c r="L225">
        <f t="shared" ref="L225" si="44">K229</f>
        <v>1646.62</v>
      </c>
      <c r="M225" s="15">
        <f t="shared" si="40"/>
        <v>-2.0625000000001135E-2</v>
      </c>
      <c r="N225"/>
      <c r="P225"/>
      <c r="S225"/>
      <c r="U225"/>
    </row>
    <row r="226" spans="1:21">
      <c r="A226" t="s">
        <v>511</v>
      </c>
      <c r="B226"/>
      <c r="E226"/>
      <c r="H226"/>
      <c r="J226"/>
      <c r="N226"/>
      <c r="P226"/>
      <c r="S226"/>
      <c r="U226"/>
    </row>
    <row r="227" spans="1:21">
      <c r="A227" t="s">
        <v>371</v>
      </c>
      <c r="B227"/>
      <c r="E227"/>
      <c r="H227"/>
      <c r="J227"/>
      <c r="K227" s="13">
        <v>1647.23</v>
      </c>
      <c r="L227">
        <v>1647.89</v>
      </c>
      <c r="M227" s="15">
        <f t="shared" si="40"/>
        <v>8.2500000000010239E-3</v>
      </c>
      <c r="N227"/>
      <c r="P227"/>
      <c r="S227"/>
      <c r="U227"/>
    </row>
    <row r="228" spans="1:21">
      <c r="A228" t="s">
        <v>512</v>
      </c>
      <c r="B228"/>
      <c r="E228"/>
      <c r="H228"/>
      <c r="J228"/>
      <c r="N228"/>
      <c r="P228"/>
      <c r="S228"/>
      <c r="U228"/>
    </row>
    <row r="229" spans="1:21">
      <c r="A229" t="s">
        <v>372</v>
      </c>
      <c r="B229"/>
      <c r="E229"/>
      <c r="H229"/>
      <c r="J229"/>
      <c r="K229" s="13">
        <v>1646.62</v>
      </c>
      <c r="L229">
        <v>1648.22</v>
      </c>
      <c r="M229" s="6">
        <f t="shared" si="40"/>
        <v>2.0000000000001704E-2</v>
      </c>
      <c r="N229"/>
      <c r="P229"/>
      <c r="S229"/>
      <c r="U229"/>
    </row>
    <row r="230" spans="1:21">
      <c r="A230" t="s">
        <v>513</v>
      </c>
      <c r="B230"/>
      <c r="E230"/>
      <c r="H230"/>
      <c r="J230"/>
      <c r="N230"/>
      <c r="P230"/>
      <c r="S230"/>
      <c r="U230"/>
    </row>
    <row r="231" spans="1:21" s="66" customFormat="1">
      <c r="A231" s="2" t="s">
        <v>515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21">
      <c r="A232" s="66" t="s">
        <v>373</v>
      </c>
      <c r="B232" s="66"/>
      <c r="C232" s="66"/>
      <c r="D232" s="66"/>
      <c r="E232" s="66"/>
      <c r="F232" s="66"/>
      <c r="G232" s="66"/>
      <c r="H232" s="66"/>
      <c r="I232" s="66"/>
      <c r="J232" s="66"/>
      <c r="K232" s="13">
        <v>1613.88</v>
      </c>
      <c r="L232" s="66">
        <f>K236</f>
        <v>1642.25</v>
      </c>
      <c r="M232" s="15">
        <f t="shared" si="40"/>
        <v>0.35462499999999864</v>
      </c>
      <c r="N232" s="66"/>
      <c r="O232" s="66"/>
      <c r="P232" s="66"/>
      <c r="S232"/>
      <c r="U232"/>
    </row>
    <row r="233" spans="1:21">
      <c r="A233" s="66" t="s">
        <v>514</v>
      </c>
      <c r="B233" s="66"/>
      <c r="C233" s="66"/>
      <c r="D233" s="66"/>
      <c r="E233" s="66"/>
      <c r="F233" s="66"/>
      <c r="G233" s="66"/>
      <c r="H233" s="66"/>
      <c r="I233" s="66"/>
      <c r="J233" s="66"/>
      <c r="L233" s="66"/>
      <c r="N233" s="66"/>
      <c r="O233" s="66"/>
      <c r="P233" s="66"/>
      <c r="S233"/>
      <c r="U233"/>
    </row>
    <row r="234" spans="1:21">
      <c r="A234" t="s">
        <v>374</v>
      </c>
      <c r="B234"/>
      <c r="E234"/>
      <c r="H234"/>
      <c r="J234"/>
      <c r="K234" s="13">
        <v>1621.71</v>
      </c>
      <c r="L234">
        <f>K238</f>
        <v>1653.21</v>
      </c>
      <c r="M234" s="15">
        <f t="shared" si="40"/>
        <v>0.39374999999999999</v>
      </c>
      <c r="N234"/>
      <c r="P234"/>
      <c r="S234"/>
      <c r="U234"/>
    </row>
    <row r="235" spans="1:21">
      <c r="A235" t="s">
        <v>516</v>
      </c>
      <c r="B235"/>
      <c r="E235"/>
      <c r="H235"/>
      <c r="J235"/>
      <c r="N235"/>
      <c r="P235"/>
      <c r="S235"/>
      <c r="U235"/>
    </row>
    <row r="236" spans="1:21">
      <c r="A236" t="s">
        <v>375</v>
      </c>
      <c r="B236"/>
      <c r="E236"/>
      <c r="H236"/>
      <c r="J236"/>
      <c r="K236" s="13">
        <v>1642.25</v>
      </c>
      <c r="L236">
        <f t="shared" ref="L236" si="45">K240</f>
        <v>1656.66</v>
      </c>
      <c r="M236" s="15">
        <f t="shared" si="40"/>
        <v>0.18012500000000103</v>
      </c>
      <c r="N236"/>
      <c r="P236"/>
      <c r="S236"/>
      <c r="U236"/>
    </row>
    <row r="237" spans="1:21">
      <c r="A237" t="s">
        <v>517</v>
      </c>
      <c r="B237"/>
      <c r="E237"/>
      <c r="H237"/>
      <c r="J237"/>
      <c r="N237"/>
      <c r="P237"/>
      <c r="S237"/>
      <c r="U237"/>
    </row>
    <row r="238" spans="1:21">
      <c r="A238" t="s">
        <v>376</v>
      </c>
      <c r="B238"/>
      <c r="E238"/>
      <c r="H238"/>
      <c r="J238"/>
      <c r="K238" s="13">
        <v>1653.21</v>
      </c>
      <c r="L238">
        <v>1661.5</v>
      </c>
      <c r="M238" s="15">
        <f t="shared" si="40"/>
        <v>0.10362499999999955</v>
      </c>
      <c r="N238"/>
      <c r="P238"/>
      <c r="S238"/>
      <c r="U238"/>
    </row>
    <row r="239" spans="1:21">
      <c r="A239" t="s">
        <v>518</v>
      </c>
      <c r="B239"/>
      <c r="E239"/>
      <c r="H239"/>
      <c r="J239"/>
      <c r="N239"/>
      <c r="P239"/>
      <c r="S239"/>
      <c r="U239"/>
    </row>
    <row r="240" spans="1:21">
      <c r="A240" s="5" t="s">
        <v>377</v>
      </c>
      <c r="B240" s="5"/>
      <c r="C240" s="5"/>
      <c r="D240" s="5"/>
      <c r="E240" s="5"/>
      <c r="F240" s="5"/>
      <c r="G240" s="5"/>
      <c r="H240" s="5"/>
      <c r="I240" s="5"/>
      <c r="J240" s="5"/>
      <c r="K240" s="4">
        <v>1656.66</v>
      </c>
      <c r="L240" s="5">
        <v>1662.42</v>
      </c>
      <c r="M240" s="6">
        <f t="shared" si="40"/>
        <v>7.1999999999999884E-2</v>
      </c>
      <c r="N240" s="5"/>
      <c r="O240" s="5"/>
      <c r="P240" s="5"/>
      <c r="S240"/>
      <c r="U240"/>
    </row>
    <row r="241" spans="1:21">
      <c r="A241" s="67" t="s">
        <v>519</v>
      </c>
      <c r="B241" s="66"/>
      <c r="C241" s="66"/>
      <c r="D241" s="66"/>
      <c r="E241" s="66"/>
      <c r="F241" s="66"/>
      <c r="G241" s="66"/>
      <c r="H241" s="66"/>
      <c r="I241" s="66"/>
      <c r="J241" s="66"/>
      <c r="L241" s="66"/>
      <c r="N241" s="66"/>
      <c r="O241" s="66"/>
      <c r="P241" s="66"/>
      <c r="S241"/>
      <c r="U241"/>
    </row>
    <row r="242" spans="1:21">
      <c r="A242" t="s">
        <v>378</v>
      </c>
      <c r="B242"/>
      <c r="E242"/>
      <c r="H242"/>
      <c r="J242"/>
      <c r="K242" s="13">
        <v>1641.14</v>
      </c>
      <c r="L242">
        <f>K246</f>
        <v>1664.54</v>
      </c>
      <c r="M242" s="15">
        <f t="shared" si="40"/>
        <v>0.29249999999999832</v>
      </c>
      <c r="N242"/>
      <c r="P242"/>
      <c r="S242"/>
      <c r="U242"/>
    </row>
    <row r="243" spans="1:21">
      <c r="A243" t="s">
        <v>520</v>
      </c>
      <c r="B243"/>
      <c r="E243"/>
      <c r="H243"/>
      <c r="J243"/>
      <c r="N243"/>
      <c r="P243"/>
      <c r="S243"/>
      <c r="U243"/>
    </row>
    <row r="244" spans="1:21">
      <c r="A244" t="s">
        <v>379</v>
      </c>
      <c r="B244"/>
      <c r="E244"/>
      <c r="H244"/>
      <c r="J244"/>
      <c r="K244" s="13">
        <v>1651.5</v>
      </c>
      <c r="L244">
        <v>1672.27</v>
      </c>
      <c r="M244" s="15">
        <f t="shared" si="40"/>
        <v>0.25962499999999977</v>
      </c>
      <c r="N244"/>
      <c r="P244"/>
      <c r="S244"/>
      <c r="U244"/>
    </row>
    <row r="245" spans="1:21">
      <c r="A245" t="s">
        <v>521</v>
      </c>
      <c r="B245"/>
      <c r="E245"/>
      <c r="H245"/>
      <c r="J245"/>
      <c r="N245"/>
      <c r="P245"/>
      <c r="S245"/>
      <c r="U245"/>
    </row>
    <row r="246" spans="1:21">
      <c r="A246" s="5" t="s">
        <v>380</v>
      </c>
      <c r="B246" s="5"/>
      <c r="C246" s="5"/>
      <c r="D246" s="5"/>
      <c r="E246" s="5"/>
      <c r="F246" s="5"/>
      <c r="G246" s="5"/>
      <c r="H246" s="5"/>
      <c r="I246" s="5"/>
      <c r="J246" s="5"/>
      <c r="K246" s="4">
        <v>1664.54</v>
      </c>
      <c r="L246" s="5">
        <v>1673.82</v>
      </c>
      <c r="M246" s="6">
        <f t="shared" si="40"/>
        <v>0.11599999999999966</v>
      </c>
      <c r="N246" s="5"/>
      <c r="O246" s="5"/>
      <c r="P246" s="5"/>
      <c r="S246"/>
      <c r="U246"/>
    </row>
    <row r="247" spans="1:21">
      <c r="A247" s="67" t="s">
        <v>522</v>
      </c>
      <c r="B247" s="66"/>
      <c r="C247" s="66"/>
      <c r="D247" s="66"/>
      <c r="E247" s="66"/>
      <c r="F247" s="66"/>
      <c r="G247" s="66"/>
      <c r="H247" s="66"/>
      <c r="I247" s="66"/>
      <c r="J247" s="66"/>
      <c r="L247" s="66"/>
      <c r="N247" s="66"/>
      <c r="O247" s="66"/>
      <c r="P247" s="66"/>
      <c r="S247"/>
      <c r="U247"/>
    </row>
    <row r="248" spans="1:21">
      <c r="A248" t="s">
        <v>381</v>
      </c>
      <c r="B248"/>
      <c r="E248"/>
      <c r="H248"/>
      <c r="J248"/>
      <c r="K248" s="1">
        <v>1525.3</v>
      </c>
      <c r="L248">
        <v>1571.64</v>
      </c>
      <c r="M248" s="15">
        <f t="shared" si="40"/>
        <v>0.57925000000000182</v>
      </c>
      <c r="N248"/>
      <c r="P248"/>
      <c r="S248"/>
      <c r="U248"/>
    </row>
    <row r="249" spans="1:21">
      <c r="A249" t="s">
        <v>523</v>
      </c>
      <c r="B249"/>
      <c r="E249"/>
      <c r="H249"/>
      <c r="J249"/>
      <c r="N249"/>
      <c r="P249"/>
      <c r="S249"/>
      <c r="U249"/>
    </row>
    <row r="250" spans="1:21">
      <c r="A250" s="5" t="s">
        <v>382</v>
      </c>
      <c r="B250" s="5"/>
      <c r="C250" s="5"/>
      <c r="D250" s="5"/>
      <c r="E250" s="5"/>
      <c r="F250" s="5"/>
      <c r="G250" s="5"/>
      <c r="H250" s="5"/>
      <c r="I250" s="5"/>
      <c r="J250" s="5"/>
      <c r="K250" s="4">
        <v>1552.84</v>
      </c>
      <c r="L250" s="5">
        <v>1572.83</v>
      </c>
      <c r="M250" s="6">
        <f t="shared" si="40"/>
        <v>0.24987500000000012</v>
      </c>
      <c r="N250"/>
      <c r="P250"/>
      <c r="S250"/>
      <c r="U250"/>
    </row>
    <row r="251" spans="1:21">
      <c r="A251" t="s">
        <v>383</v>
      </c>
      <c r="B251"/>
      <c r="E251"/>
      <c r="H251"/>
      <c r="J251"/>
      <c r="K251" s="13">
        <v>1533.83</v>
      </c>
      <c r="L251">
        <f>K253</f>
        <v>1580.73</v>
      </c>
      <c r="M251" s="15">
        <f t="shared" si="40"/>
        <v>0.58625000000000116</v>
      </c>
      <c r="N251"/>
      <c r="P251"/>
      <c r="S251"/>
      <c r="U251"/>
    </row>
    <row r="252" spans="1:21">
      <c r="A252" t="s">
        <v>384</v>
      </c>
      <c r="B252"/>
      <c r="E252"/>
      <c r="H252"/>
      <c r="J252"/>
      <c r="K252" s="13">
        <v>1558.77</v>
      </c>
      <c r="L252">
        <f t="shared" ref="L252:L256" si="46">K254</f>
        <v>1602.63</v>
      </c>
      <c r="M252" s="15">
        <f t="shared" si="40"/>
        <v>0.54825000000000157</v>
      </c>
      <c r="N252"/>
      <c r="P252"/>
      <c r="S252"/>
      <c r="U252"/>
    </row>
    <row r="253" spans="1:21">
      <c r="A253" t="s">
        <v>385</v>
      </c>
      <c r="B253"/>
      <c r="E253"/>
      <c r="H253"/>
      <c r="J253"/>
      <c r="K253" s="13">
        <v>1580.73</v>
      </c>
      <c r="L253">
        <f t="shared" si="46"/>
        <v>1620.33</v>
      </c>
      <c r="M253" s="15">
        <f t="shared" si="40"/>
        <v>0.49499999999999889</v>
      </c>
      <c r="N253"/>
      <c r="P253"/>
      <c r="S253"/>
      <c r="U253"/>
    </row>
    <row r="254" spans="1:21">
      <c r="A254" t="s">
        <v>386</v>
      </c>
      <c r="B254"/>
      <c r="E254"/>
      <c r="H254"/>
      <c r="J254"/>
      <c r="K254" s="13">
        <v>1602.63</v>
      </c>
      <c r="L254">
        <f t="shared" si="46"/>
        <v>1636.85</v>
      </c>
      <c r="M254" s="15">
        <f t="shared" si="40"/>
        <v>0.42774999999999752</v>
      </c>
      <c r="N254"/>
      <c r="P254"/>
      <c r="S254"/>
      <c r="U254"/>
    </row>
    <row r="255" spans="1:21">
      <c r="A255" t="s">
        <v>387</v>
      </c>
      <c r="B255"/>
      <c r="E255"/>
      <c r="H255"/>
      <c r="J255"/>
      <c r="K255" s="13">
        <v>1620.33</v>
      </c>
      <c r="L255">
        <f t="shared" si="46"/>
        <v>1648.21</v>
      </c>
      <c r="M255" s="15">
        <f t="shared" si="40"/>
        <v>0.34850000000000136</v>
      </c>
      <c r="N255"/>
      <c r="P255"/>
      <c r="S255"/>
      <c r="U255"/>
    </row>
    <row r="256" spans="1:21">
      <c r="A256" t="s">
        <v>388</v>
      </c>
      <c r="B256"/>
      <c r="E256"/>
      <c r="H256"/>
      <c r="J256"/>
      <c r="K256" s="13">
        <v>1636.85</v>
      </c>
      <c r="L256">
        <f t="shared" si="46"/>
        <v>1656.42</v>
      </c>
      <c r="M256" s="15">
        <f t="shared" si="40"/>
        <v>0.24462500000000204</v>
      </c>
      <c r="N256"/>
      <c r="P256"/>
      <c r="S256"/>
      <c r="U256"/>
    </row>
    <row r="257" spans="1:21">
      <c r="A257" t="s">
        <v>389</v>
      </c>
      <c r="B257"/>
      <c r="E257"/>
      <c r="H257"/>
      <c r="J257"/>
      <c r="K257" s="13">
        <v>1648.21</v>
      </c>
      <c r="L257">
        <v>1659.48</v>
      </c>
      <c r="M257" s="15">
        <f t="shared" si="40"/>
        <v>0.14087499999999978</v>
      </c>
      <c r="N257"/>
      <c r="P257"/>
      <c r="S257"/>
      <c r="U257"/>
    </row>
    <row r="258" spans="1:21">
      <c r="A258" s="5" t="s">
        <v>390</v>
      </c>
      <c r="B258" s="5"/>
      <c r="C258" s="5"/>
      <c r="D258" s="5"/>
      <c r="E258" s="5"/>
      <c r="F258" s="5"/>
      <c r="G258" s="5"/>
      <c r="H258" s="5"/>
      <c r="I258" s="5"/>
      <c r="J258" s="5"/>
      <c r="K258" s="4">
        <v>1656.42</v>
      </c>
      <c r="L258" s="5">
        <v>1660.47</v>
      </c>
      <c r="M258" s="6">
        <f t="shared" si="40"/>
        <v>5.0624999999999434E-2</v>
      </c>
      <c r="N258"/>
      <c r="P258"/>
      <c r="S258"/>
      <c r="U258"/>
    </row>
    <row r="259" spans="1:21">
      <c r="A259" t="s">
        <v>391</v>
      </c>
      <c r="B259"/>
      <c r="E259"/>
      <c r="H259"/>
      <c r="J259"/>
      <c r="K259" s="13">
        <v>1539.59</v>
      </c>
      <c r="L259">
        <f>K261</f>
        <v>1578.44</v>
      </c>
      <c r="M259" s="15">
        <f t="shared" si="40"/>
        <v>0.48562500000000169</v>
      </c>
      <c r="N259"/>
      <c r="P259"/>
      <c r="S259"/>
      <c r="U259"/>
    </row>
    <row r="260" spans="1:21">
      <c r="A260" t="s">
        <v>392</v>
      </c>
      <c r="B260"/>
      <c r="E260"/>
      <c r="H260"/>
      <c r="J260"/>
      <c r="K260" s="13">
        <v>1560.65</v>
      </c>
      <c r="L260">
        <f t="shared" ref="L260:L264" si="47">K262</f>
        <v>1600.63</v>
      </c>
      <c r="M260" s="15">
        <f t="shared" si="40"/>
        <v>0.49975000000000025</v>
      </c>
      <c r="N260"/>
      <c r="P260"/>
      <c r="S260"/>
      <c r="U260"/>
    </row>
    <row r="261" spans="1:21">
      <c r="A261" t="s">
        <v>393</v>
      </c>
      <c r="B261"/>
      <c r="E261"/>
      <c r="H261"/>
      <c r="J261"/>
      <c r="K261" s="13">
        <v>1578.44</v>
      </c>
      <c r="L261">
        <f t="shared" si="47"/>
        <v>1622.22</v>
      </c>
      <c r="M261" s="15">
        <f t="shared" ref="M261:M298" si="48">(L261-K261)/80</f>
        <v>0.54724999999999968</v>
      </c>
      <c r="N261"/>
      <c r="P261"/>
      <c r="S261"/>
      <c r="U261"/>
    </row>
    <row r="262" spans="1:21">
      <c r="A262" t="s">
        <v>394</v>
      </c>
      <c r="B262"/>
      <c r="E262"/>
      <c r="H262"/>
      <c r="J262"/>
      <c r="K262" s="13">
        <v>1600.63</v>
      </c>
      <c r="L262">
        <f t="shared" si="47"/>
        <v>1641.14</v>
      </c>
      <c r="M262" s="15">
        <f t="shared" si="48"/>
        <v>0.50637499999999991</v>
      </c>
      <c r="N262"/>
      <c r="P262"/>
      <c r="S262"/>
      <c r="U262"/>
    </row>
    <row r="263" spans="1:21">
      <c r="A263" t="s">
        <v>395</v>
      </c>
      <c r="B263"/>
      <c r="E263"/>
      <c r="H263"/>
      <c r="J263"/>
      <c r="K263" s="13">
        <v>1622.22</v>
      </c>
      <c r="L263">
        <f t="shared" si="47"/>
        <v>1650.92</v>
      </c>
      <c r="M263" s="15">
        <f t="shared" si="48"/>
        <v>0.35875000000000057</v>
      </c>
      <c r="N263"/>
      <c r="P263"/>
      <c r="S263"/>
      <c r="U263"/>
    </row>
    <row r="264" spans="1:21">
      <c r="A264" t="s">
        <v>396</v>
      </c>
      <c r="B264"/>
      <c r="E264"/>
      <c r="H264"/>
      <c r="J264"/>
      <c r="K264" s="13">
        <v>1641.14</v>
      </c>
      <c r="L264">
        <f t="shared" si="47"/>
        <v>1658.63</v>
      </c>
      <c r="M264" s="15">
        <f t="shared" si="48"/>
        <v>0.21862500000000012</v>
      </c>
      <c r="N264"/>
      <c r="P264"/>
      <c r="S264"/>
      <c r="U264"/>
    </row>
    <row r="265" spans="1:21">
      <c r="A265" t="s">
        <v>397</v>
      </c>
      <c r="B265"/>
      <c r="E265"/>
      <c r="H265"/>
      <c r="J265"/>
      <c r="K265" s="13">
        <v>1650.92</v>
      </c>
      <c r="L265">
        <v>1661.73</v>
      </c>
      <c r="M265" s="15">
        <f t="shared" si="48"/>
        <v>0.13512499999999933</v>
      </c>
      <c r="N265"/>
      <c r="P265"/>
      <c r="S265"/>
      <c r="U265"/>
    </row>
    <row r="266" spans="1:21">
      <c r="A266" s="5" t="s">
        <v>398</v>
      </c>
      <c r="B266" s="5"/>
      <c r="C266" s="5"/>
      <c r="D266" s="5"/>
      <c r="E266" s="5"/>
      <c r="F266" s="5"/>
      <c r="G266" s="5"/>
      <c r="H266" s="5"/>
      <c r="I266" s="5"/>
      <c r="J266" s="5"/>
      <c r="K266" s="4">
        <v>1658.63</v>
      </c>
      <c r="L266" s="5">
        <v>1662.44</v>
      </c>
      <c r="M266" s="6">
        <f t="shared" si="48"/>
        <v>4.7624999999999321E-2</v>
      </c>
      <c r="N266"/>
      <c r="P266"/>
      <c r="S266"/>
      <c r="U266"/>
    </row>
    <row r="267" spans="1:21">
      <c r="A267" t="s">
        <v>399</v>
      </c>
      <c r="B267"/>
      <c r="E267"/>
      <c r="H267"/>
      <c r="J267"/>
      <c r="K267" s="13">
        <v>1558.05</v>
      </c>
      <c r="L267">
        <f>K269</f>
        <v>1591.6</v>
      </c>
      <c r="M267" s="15">
        <f t="shared" si="48"/>
        <v>0.41937499999999944</v>
      </c>
      <c r="N267"/>
      <c r="P267"/>
      <c r="S267"/>
      <c r="U267"/>
    </row>
    <row r="268" spans="1:21">
      <c r="A268" t="s">
        <v>400</v>
      </c>
      <c r="B268"/>
      <c r="E268"/>
      <c r="H268"/>
      <c r="J268"/>
      <c r="K268" s="13">
        <v>1574.93</v>
      </c>
      <c r="L268">
        <f t="shared" ref="L268:L271" si="49">K270</f>
        <v>1608.56</v>
      </c>
      <c r="M268" s="15">
        <f t="shared" si="48"/>
        <v>0.4203749999999985</v>
      </c>
      <c r="N268"/>
      <c r="P268"/>
      <c r="S268"/>
      <c r="U268"/>
    </row>
    <row r="269" spans="1:21">
      <c r="A269" t="s">
        <v>401</v>
      </c>
      <c r="B269"/>
      <c r="E269"/>
      <c r="H269"/>
      <c r="J269"/>
      <c r="K269" s="13">
        <v>1591.6</v>
      </c>
      <c r="L269">
        <f t="shared" si="49"/>
        <v>1630.58</v>
      </c>
      <c r="M269" s="15">
        <f t="shared" si="48"/>
        <v>0.48725000000000024</v>
      </c>
      <c r="N269"/>
      <c r="P269"/>
      <c r="S269"/>
      <c r="U269"/>
    </row>
    <row r="270" spans="1:21">
      <c r="A270" t="s">
        <v>402</v>
      </c>
      <c r="B270"/>
      <c r="E270"/>
      <c r="H270"/>
      <c r="J270"/>
      <c r="K270" s="13">
        <v>1608.56</v>
      </c>
      <c r="L270">
        <f t="shared" si="49"/>
        <v>1651.07</v>
      </c>
      <c r="M270" s="15">
        <f t="shared" si="48"/>
        <v>0.53137499999999993</v>
      </c>
      <c r="N270"/>
      <c r="P270"/>
      <c r="S270"/>
      <c r="U270"/>
    </row>
    <row r="271" spans="1:21">
      <c r="A271" t="s">
        <v>403</v>
      </c>
      <c r="B271"/>
      <c r="E271"/>
      <c r="H271"/>
      <c r="J271"/>
      <c r="K271" s="13">
        <v>1630.58</v>
      </c>
      <c r="L271">
        <f t="shared" si="49"/>
        <v>1661.64</v>
      </c>
      <c r="M271" s="15">
        <f t="shared" si="48"/>
        <v>0.38825000000000215</v>
      </c>
      <c r="N271"/>
      <c r="P271"/>
      <c r="S271"/>
      <c r="U271"/>
    </row>
    <row r="272" spans="1:21">
      <c r="A272" t="s">
        <v>404</v>
      </c>
      <c r="B272"/>
      <c r="E272"/>
      <c r="H272"/>
      <c r="J272"/>
      <c r="K272" s="13">
        <v>1651.07</v>
      </c>
      <c r="L272">
        <v>1663.09</v>
      </c>
      <c r="M272" s="15">
        <f t="shared" si="48"/>
        <v>0.15024999999999977</v>
      </c>
      <c r="N272"/>
      <c r="P272"/>
      <c r="S272"/>
      <c r="U272"/>
    </row>
    <row r="273" spans="1:21">
      <c r="A273" s="5" t="s">
        <v>430</v>
      </c>
      <c r="B273" s="5"/>
      <c r="C273" s="5"/>
      <c r="D273" s="5"/>
      <c r="E273" s="5"/>
      <c r="F273" s="5"/>
      <c r="G273" s="5"/>
      <c r="H273" s="5"/>
      <c r="I273" s="5"/>
      <c r="J273" s="5"/>
      <c r="K273" s="4">
        <v>1661.64</v>
      </c>
      <c r="L273" s="5">
        <v>1663.21</v>
      </c>
      <c r="M273" s="6">
        <f t="shared" si="48"/>
        <v>1.9624999999999206E-2</v>
      </c>
      <c r="N273"/>
      <c r="P273"/>
      <c r="S273"/>
      <c r="U273"/>
    </row>
    <row r="274" spans="1:21">
      <c r="A274" t="s">
        <v>405</v>
      </c>
      <c r="B274"/>
      <c r="E274"/>
      <c r="H274"/>
      <c r="J274"/>
      <c r="K274" s="13">
        <v>1574.22</v>
      </c>
      <c r="L274">
        <f>K276</f>
        <v>1636.07</v>
      </c>
      <c r="M274" s="15">
        <f t="shared" si="48"/>
        <v>0.77312499999999884</v>
      </c>
      <c r="N274"/>
      <c r="P274"/>
      <c r="S274"/>
      <c r="U274"/>
    </row>
    <row r="275" spans="1:21">
      <c r="A275" t="s">
        <v>406</v>
      </c>
      <c r="B275"/>
      <c r="E275"/>
      <c r="H275"/>
      <c r="J275"/>
      <c r="K275" s="13">
        <v>1600.47</v>
      </c>
      <c r="L275">
        <f t="shared" ref="L275:L276" si="50">K277</f>
        <v>1657.16</v>
      </c>
      <c r="M275" s="15">
        <f t="shared" si="48"/>
        <v>0.70862500000000073</v>
      </c>
      <c r="N275"/>
      <c r="P275"/>
      <c r="S275"/>
      <c r="U275"/>
    </row>
    <row r="276" spans="1:21">
      <c r="A276" t="s">
        <v>407</v>
      </c>
      <c r="B276"/>
      <c r="E276"/>
      <c r="H276"/>
      <c r="J276"/>
      <c r="K276" s="13">
        <v>1636.07</v>
      </c>
      <c r="L276">
        <f t="shared" si="50"/>
        <v>1663.18</v>
      </c>
      <c r="M276" s="15">
        <f t="shared" si="48"/>
        <v>0.33887500000000159</v>
      </c>
      <c r="N276"/>
      <c r="P276"/>
      <c r="S276"/>
      <c r="U276"/>
    </row>
    <row r="277" spans="1:21">
      <c r="A277" t="s">
        <v>408</v>
      </c>
      <c r="B277"/>
      <c r="E277"/>
      <c r="H277"/>
      <c r="J277"/>
      <c r="K277" s="13">
        <v>1657.16</v>
      </c>
      <c r="L277">
        <v>1663.6</v>
      </c>
      <c r="M277" s="15">
        <f t="shared" si="48"/>
        <v>8.0499999999997837E-2</v>
      </c>
      <c r="N277"/>
      <c r="P277"/>
      <c r="S277"/>
      <c r="U277"/>
    </row>
    <row r="278" spans="1:21">
      <c r="A278" s="5" t="s">
        <v>409</v>
      </c>
      <c r="B278" s="5"/>
      <c r="C278" s="5"/>
      <c r="D278" s="5"/>
      <c r="E278" s="5"/>
      <c r="F278" s="5"/>
      <c r="G278" s="5"/>
      <c r="H278" s="5"/>
      <c r="I278" s="5"/>
      <c r="J278" s="5"/>
      <c r="K278" s="4">
        <v>1663.18</v>
      </c>
      <c r="L278" s="5">
        <v>1663.92</v>
      </c>
      <c r="M278" s="6">
        <f t="shared" si="48"/>
        <v>9.250000000000114E-3</v>
      </c>
      <c r="N278"/>
      <c r="P278"/>
      <c r="S278"/>
      <c r="U278"/>
    </row>
    <row r="279" spans="1:21">
      <c r="A279" t="s">
        <v>410</v>
      </c>
      <c r="B279"/>
      <c r="E279"/>
      <c r="H279"/>
      <c r="J279"/>
      <c r="K279" s="13">
        <v>1604.56</v>
      </c>
      <c r="L279">
        <f>K281</f>
        <v>1657.69</v>
      </c>
      <c r="M279" s="15">
        <f t="shared" si="48"/>
        <v>0.66412500000000141</v>
      </c>
      <c r="N279"/>
      <c r="P279"/>
      <c r="S279"/>
      <c r="U279"/>
    </row>
    <row r="280" spans="1:21">
      <c r="A280" t="s">
        <v>411</v>
      </c>
      <c r="B280"/>
      <c r="E280"/>
      <c r="H280"/>
      <c r="J280"/>
      <c r="K280" s="13">
        <v>1632.94</v>
      </c>
      <c r="L280">
        <f t="shared" ref="L280:L281" si="51">K282</f>
        <v>1665.09</v>
      </c>
      <c r="M280" s="15">
        <f t="shared" si="48"/>
        <v>0.40187499999999832</v>
      </c>
      <c r="N280"/>
      <c r="P280"/>
      <c r="S280"/>
      <c r="U280"/>
    </row>
    <row r="281" spans="1:21">
      <c r="A281" t="s">
        <v>412</v>
      </c>
      <c r="B281"/>
      <c r="E281"/>
      <c r="H281"/>
      <c r="J281"/>
      <c r="K281" s="13">
        <v>1657.69</v>
      </c>
      <c r="L281">
        <f t="shared" si="51"/>
        <v>1666.12</v>
      </c>
      <c r="M281" s="15">
        <f t="shared" si="48"/>
        <v>0.10537499999999796</v>
      </c>
      <c r="N281"/>
      <c r="P281"/>
      <c r="S281"/>
      <c r="U281"/>
    </row>
    <row r="282" spans="1:21">
      <c r="A282" t="s">
        <v>413</v>
      </c>
      <c r="B282"/>
      <c r="E282"/>
      <c r="H282"/>
      <c r="J282"/>
      <c r="K282" s="13">
        <v>1665.09</v>
      </c>
      <c r="L282">
        <v>1666.75</v>
      </c>
      <c r="M282" s="15">
        <f t="shared" si="48"/>
        <v>2.0750000000001025E-2</v>
      </c>
      <c r="N282"/>
      <c r="P282"/>
      <c r="S282"/>
      <c r="U282"/>
    </row>
    <row r="283" spans="1:21">
      <c r="A283" s="5" t="s">
        <v>414</v>
      </c>
      <c r="B283" s="5"/>
      <c r="C283" s="5"/>
      <c r="D283" s="5"/>
      <c r="E283" s="5"/>
      <c r="F283" s="5"/>
      <c r="G283" s="5"/>
      <c r="H283" s="5"/>
      <c r="I283" s="5"/>
      <c r="J283" s="5"/>
      <c r="K283" s="4">
        <v>1666.12</v>
      </c>
      <c r="L283" s="5">
        <v>1666.8</v>
      </c>
      <c r="M283" s="6">
        <f t="shared" si="48"/>
        <v>8.5000000000007951E-3</v>
      </c>
      <c r="N283"/>
      <c r="P283"/>
      <c r="S283"/>
      <c r="U283"/>
    </row>
    <row r="284" spans="1:21">
      <c r="A284" t="s">
        <v>415</v>
      </c>
      <c r="K284" s="13">
        <v>1622.86</v>
      </c>
      <c r="L284">
        <f>K286</f>
        <v>1664.83</v>
      </c>
      <c r="M284" s="15">
        <f t="shared" si="48"/>
        <v>0.52462500000000034</v>
      </c>
    </row>
    <row r="285" spans="1:21">
      <c r="A285" t="s">
        <v>418</v>
      </c>
      <c r="K285" s="13">
        <v>1651.08</v>
      </c>
      <c r="L285">
        <f>K287</f>
        <v>1668.43</v>
      </c>
      <c r="M285" s="15">
        <f t="shared" si="48"/>
        <v>0.21687500000000171</v>
      </c>
    </row>
    <row r="286" spans="1:21">
      <c r="A286" t="s">
        <v>416</v>
      </c>
      <c r="K286" s="13">
        <v>1664.83</v>
      </c>
      <c r="L286">
        <v>1668.83</v>
      </c>
      <c r="M286" s="15">
        <f t="shared" si="48"/>
        <v>0.05</v>
      </c>
    </row>
    <row r="287" spans="1:21">
      <c r="A287" s="5" t="s">
        <v>417</v>
      </c>
      <c r="B287" s="4"/>
      <c r="C287" s="5"/>
      <c r="D287" s="5"/>
      <c r="E287" s="4"/>
      <c r="F287" s="5"/>
      <c r="G287" s="5"/>
      <c r="H287" s="4"/>
      <c r="I287" s="5"/>
      <c r="J287" s="6"/>
      <c r="K287" s="4">
        <v>1668.43</v>
      </c>
      <c r="L287" s="5">
        <v>1668.73</v>
      </c>
      <c r="M287" s="6">
        <f t="shared" si="48"/>
        <v>3.7499999999994317E-3</v>
      </c>
    </row>
    <row r="288" spans="1:21">
      <c r="A288" t="s">
        <v>419</v>
      </c>
      <c r="K288" s="13">
        <v>1641.24</v>
      </c>
      <c r="L288">
        <v>1671.25</v>
      </c>
      <c r="M288" s="15">
        <f t="shared" si="48"/>
        <v>0.37512499999999988</v>
      </c>
    </row>
    <row r="289" spans="1:13">
      <c r="A289" t="s">
        <v>420</v>
      </c>
      <c r="K289" s="13">
        <v>1660.76</v>
      </c>
      <c r="L289">
        <v>1673.23</v>
      </c>
      <c r="M289" s="15">
        <f t="shared" si="48"/>
        <v>0.15587500000000035</v>
      </c>
    </row>
    <row r="290" spans="1:13">
      <c r="A290" s="5" t="s">
        <v>421</v>
      </c>
      <c r="B290" s="4"/>
      <c r="C290" s="5"/>
      <c r="D290" s="5"/>
      <c r="E290" s="4"/>
      <c r="F290" s="5"/>
      <c r="G290" s="5"/>
      <c r="H290" s="4"/>
      <c r="I290" s="5"/>
      <c r="J290" s="6"/>
      <c r="K290" s="4">
        <v>1671.25</v>
      </c>
      <c r="L290" s="5">
        <v>1673.58</v>
      </c>
      <c r="M290" s="6">
        <f t="shared" si="48"/>
        <v>2.9124999999999089E-2</v>
      </c>
    </row>
    <row r="291" spans="1:13">
      <c r="A291" t="s">
        <v>422</v>
      </c>
      <c r="K291" s="13">
        <v>1651.17</v>
      </c>
      <c r="L291">
        <f>K293</f>
        <v>1675.08</v>
      </c>
      <c r="M291" s="15">
        <f t="shared" si="48"/>
        <v>0.29887499999999817</v>
      </c>
    </row>
    <row r="292" spans="1:13">
      <c r="A292" t="s">
        <v>423</v>
      </c>
      <c r="K292" s="13">
        <v>1667.6</v>
      </c>
      <c r="L292">
        <f>K294</f>
        <v>1676.96</v>
      </c>
      <c r="M292" s="15">
        <f t="shared" si="48"/>
        <v>0.11700000000000159</v>
      </c>
    </row>
    <row r="293" spans="1:13">
      <c r="A293" t="s">
        <v>424</v>
      </c>
      <c r="K293" s="13">
        <v>1675.08</v>
      </c>
      <c r="L293">
        <v>1677.55</v>
      </c>
      <c r="M293" s="15">
        <f t="shared" si="48"/>
        <v>3.087500000000034E-2</v>
      </c>
    </row>
    <row r="294" spans="1:13">
      <c r="A294" s="5" t="s">
        <v>425</v>
      </c>
      <c r="B294" s="4"/>
      <c r="C294" s="5"/>
      <c r="D294" s="5"/>
      <c r="E294" s="4"/>
      <c r="F294" s="5"/>
      <c r="G294" s="5"/>
      <c r="H294" s="4"/>
      <c r="I294" s="5"/>
      <c r="J294" s="6"/>
      <c r="K294" s="4">
        <v>1676.96</v>
      </c>
      <c r="L294" s="5">
        <v>1677.52</v>
      </c>
      <c r="M294" s="6">
        <f t="shared" si="48"/>
        <v>6.9999999999993175E-3</v>
      </c>
    </row>
    <row r="295" spans="1:13">
      <c r="A295" t="s">
        <v>426</v>
      </c>
      <c r="K295" s="13">
        <v>1661.24</v>
      </c>
      <c r="L295">
        <f>K297</f>
        <v>1680.12</v>
      </c>
      <c r="M295" s="15">
        <f t="shared" si="48"/>
        <v>0.23599999999999852</v>
      </c>
    </row>
    <row r="296" spans="1:13">
      <c r="A296" t="s">
        <v>427</v>
      </c>
      <c r="K296" s="13">
        <v>1677.08</v>
      </c>
      <c r="L296">
        <f>K298</f>
        <v>1681.2</v>
      </c>
      <c r="M296" s="15">
        <f t="shared" si="48"/>
        <v>5.1500000000001475E-2</v>
      </c>
    </row>
    <row r="297" spans="1:13">
      <c r="A297" t="s">
        <v>428</v>
      </c>
      <c r="K297" s="13">
        <v>1680.12</v>
      </c>
      <c r="L297">
        <v>1682.46</v>
      </c>
      <c r="M297" s="15">
        <f t="shared" si="48"/>
        <v>2.925000000000182E-2</v>
      </c>
    </row>
    <row r="298" spans="1:13">
      <c r="A298" s="5" t="s">
        <v>429</v>
      </c>
      <c r="B298" s="4"/>
      <c r="C298" s="5"/>
      <c r="D298" s="5"/>
      <c r="E298" s="4"/>
      <c r="F298" s="5"/>
      <c r="G298" s="5"/>
      <c r="H298" s="4"/>
      <c r="I298" s="5"/>
      <c r="J298" s="6"/>
      <c r="K298" s="4">
        <v>1681.2</v>
      </c>
      <c r="L298" s="5">
        <v>1682.81</v>
      </c>
      <c r="M298" s="6">
        <f t="shared" si="48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664062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2.664062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4" width="8.6640625" bestFit="1" customWidth="1"/>
    <col min="5" max="5" width="12.33203125" bestFit="1" customWidth="1"/>
    <col min="6" max="6" width="11.664062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6640625" bestFit="1" customWidth="1"/>
    <col min="35" max="35" width="12.664062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topLeftCell="A24" workbookViewId="0">
      <selection activeCell="C41" sqref="C41"/>
    </sheetView>
  </sheetViews>
  <sheetFormatPr defaultColWidth="11.44140625" defaultRowHeight="14.4"/>
  <cols>
    <col min="1" max="1" width="10.664062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18.989999999999998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55" zoomScaleNormal="55" workbookViewId="0">
      <selection activeCell="O1" sqref="O1:O1048576"/>
    </sheetView>
  </sheetViews>
  <sheetFormatPr defaultColWidth="8.6640625" defaultRowHeight="14.4"/>
  <cols>
    <col min="1" max="1" width="9.5546875" style="9" bestFit="1" customWidth="1"/>
    <col min="2" max="2" width="9.6640625" customWidth="1"/>
    <col min="3" max="3" width="11.6640625" bestFit="1" customWidth="1"/>
    <col min="4" max="4" width="21.6640625" customWidth="1"/>
    <col min="5" max="5" width="22.664062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6640625" customWidth="1"/>
    <col min="18" max="18" width="6.109375" customWidth="1"/>
    <col min="19" max="19" width="6" customWidth="1"/>
    <col min="20" max="20" width="8.6640625" customWidth="1"/>
    <col min="21" max="21" width="11.6640625" customWidth="1"/>
    <col min="22" max="22" width="6.109375" customWidth="1"/>
    <col min="23" max="25" width="5.6640625" customWidth="1"/>
    <col min="26" max="26" width="9.44140625" customWidth="1"/>
    <col min="27" max="27" width="11.44140625" customWidth="1"/>
    <col min="28" max="28" width="6.6640625" customWidth="1"/>
    <col min="29" max="29" width="5.664062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6640625" customWidth="1"/>
    <col min="35" max="35" width="5.664062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3320312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2.2594444444444441</v>
      </c>
      <c r="AO20" s="59">
        <f>MIN(Outcrop!D32:D49)</f>
        <v>0.35</v>
      </c>
      <c r="AP20" s="59">
        <f>MAX(Outcrop!D32:D49)</f>
        <v>18.989999999999998</v>
      </c>
      <c r="AQ20" s="59">
        <f>COUNT(Outcrop!D32:D49)</f>
        <v>18</v>
      </c>
      <c r="AR20" s="59">
        <f>STDEV(Outcrop!D32:D49)</f>
        <v>4.3761055372559987</v>
      </c>
      <c r="AS20" s="53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28.284303498157037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7"/>
      <c r="AO23" s="60"/>
      <c r="AP23" s="60"/>
      <c r="AQ23" s="60"/>
      <c r="AR23" s="60"/>
      <c r="AS23" s="54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2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2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workbookViewId="0">
      <selection activeCell="H15" sqref="H15"/>
    </sheetView>
  </sheetViews>
  <sheetFormatPr defaultRowHeight="14.4"/>
  <cols>
    <col min="2" max="2" width="22.6640625" bestFit="1" customWidth="1"/>
  </cols>
  <sheetData>
    <row r="1" spans="1:5">
      <c r="A1" t="s">
        <v>64</v>
      </c>
      <c r="B1" t="s">
        <v>1</v>
      </c>
      <c r="C1" t="s">
        <v>18</v>
      </c>
      <c r="D1" t="s">
        <v>439</v>
      </c>
      <c r="E1" t="s">
        <v>440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B1" activePane="topRight" state="frozen"/>
      <selection pane="topRight" activeCell="G28" sqref="G28"/>
    </sheetView>
  </sheetViews>
  <sheetFormatPr defaultColWidth="8.664062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33203125" customWidth="1"/>
    <col min="8" max="8" width="22.664062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 t="s">
        <v>432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9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9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G7">
        <v>1650.36</v>
      </c>
      <c r="H7">
        <v>3.3</v>
      </c>
      <c r="I7">
        <v>1671.49</v>
      </c>
      <c r="J7">
        <v>24.75</v>
      </c>
      <c r="K7">
        <v>111.59</v>
      </c>
      <c r="L7">
        <f t="shared" si="1"/>
        <v>0.6630303030302972</v>
      </c>
      <c r="M7">
        <f>Curvature!R8</f>
        <v>1.3054545454545459</v>
      </c>
      <c r="N7">
        <f t="shared" si="2"/>
        <v>0.18935388475669959</v>
      </c>
      <c r="O7" s="15">
        <f>Curvature!U8</f>
        <v>-0.52719777757863606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  <c r="S7">
        <v>969.12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1641.41</v>
      </c>
      <c r="H8">
        <v>-4</v>
      </c>
      <c r="I8">
        <v>1658.59</v>
      </c>
      <c r="J8">
        <v>193.99</v>
      </c>
      <c r="K8">
        <v>116.95</v>
      </c>
      <c r="L8">
        <f t="shared" si="1"/>
        <v>0.58905098200938177</v>
      </c>
      <c r="M8">
        <f>Curvature!R9</f>
        <v>0.37058611268622094</v>
      </c>
      <c r="N8">
        <f t="shared" si="2"/>
        <v>0.14690038477981904</v>
      </c>
      <c r="O8" s="15">
        <f>Curvature!U9</f>
        <v>-0.57853783668234282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  <c r="S8">
        <v>1847.91</v>
      </c>
    </row>
    <row r="9" spans="1:68" s="5" customFormat="1" ht="16.2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1637.86</v>
      </c>
      <c r="I9" s="5">
        <v>1662.88</v>
      </c>
      <c r="J9" s="5">
        <v>146.02000000000001</v>
      </c>
      <c r="K9" s="5">
        <v>165.37</v>
      </c>
      <c r="L9" s="5">
        <f t="shared" si="1"/>
        <v>0.59471305300643684</v>
      </c>
      <c r="M9" s="5">
        <f>Curvature!R10</f>
        <v>-0.39508286536090942</v>
      </c>
      <c r="N9" s="5">
        <f t="shared" si="2"/>
        <v>0.15129709137086658</v>
      </c>
      <c r="O9" s="6">
        <f>Curvature!U10</f>
        <v>-0.10927012154562496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>
        <v>1629.22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  <c r="S10">
        <v>2171.6799999999998</v>
      </c>
    </row>
    <row r="11" spans="1:68">
      <c r="A11" s="13" t="s">
        <v>276</v>
      </c>
      <c r="E11">
        <v>273.08</v>
      </c>
      <c r="F11">
        <v>1440.99</v>
      </c>
      <c r="I11">
        <v>1574.19</v>
      </c>
      <c r="S11">
        <v>1967.81</v>
      </c>
    </row>
    <row r="12" spans="1:68">
      <c r="A12" s="13" t="s">
        <v>277</v>
      </c>
      <c r="E12">
        <v>399.22</v>
      </c>
      <c r="F12">
        <v>1509.91</v>
      </c>
      <c r="I12">
        <v>1631.67</v>
      </c>
      <c r="S12">
        <v>1661.42</v>
      </c>
    </row>
    <row r="13" spans="1:68">
      <c r="A13" s="13" t="s">
        <v>278</v>
      </c>
      <c r="E13">
        <v>493.23</v>
      </c>
      <c r="F13">
        <v>1544.59</v>
      </c>
      <c r="I13">
        <v>1637.28</v>
      </c>
      <c r="S13">
        <v>1486.61</v>
      </c>
    </row>
    <row r="14" spans="1:68">
      <c r="A14" s="13" t="s">
        <v>279</v>
      </c>
      <c r="E14">
        <v>440.79</v>
      </c>
      <c r="F14">
        <v>1561.42</v>
      </c>
      <c r="I14">
        <v>1633.82</v>
      </c>
      <c r="S14">
        <v>1181.31</v>
      </c>
    </row>
    <row r="15" spans="1:68">
      <c r="A15" s="13" t="s">
        <v>280</v>
      </c>
      <c r="E15">
        <v>481.75</v>
      </c>
      <c r="F15">
        <v>1564.69</v>
      </c>
      <c r="I15">
        <v>1634.54</v>
      </c>
      <c r="S15">
        <v>1001.58</v>
      </c>
    </row>
    <row r="16" spans="1:68">
      <c r="A16" s="13" t="s">
        <v>281</v>
      </c>
      <c r="E16">
        <v>564.28</v>
      </c>
      <c r="F16">
        <v>1580.75</v>
      </c>
      <c r="I16">
        <v>1643.3</v>
      </c>
      <c r="S16">
        <v>780.02</v>
      </c>
    </row>
    <row r="17" spans="1:19">
      <c r="A17" s="13" t="s">
        <v>282</v>
      </c>
      <c r="E17">
        <v>376.08</v>
      </c>
      <c r="F17">
        <v>1597.44</v>
      </c>
      <c r="I17">
        <v>1648.22</v>
      </c>
      <c r="S17">
        <v>452.91</v>
      </c>
    </row>
    <row r="18" spans="1:19">
      <c r="A18" s="13" t="s">
        <v>283</v>
      </c>
      <c r="E18">
        <v>221.75</v>
      </c>
      <c r="F18">
        <v>1613.88</v>
      </c>
      <c r="I18">
        <v>1662.42</v>
      </c>
      <c r="S18">
        <v>291.85000000000002</v>
      </c>
    </row>
    <row r="19" spans="1:19">
      <c r="A19" s="13" t="s">
        <v>434</v>
      </c>
      <c r="E19">
        <v>141.33000000000001</v>
      </c>
      <c r="F19">
        <v>1641.14</v>
      </c>
      <c r="I19">
        <v>1673.82</v>
      </c>
      <c r="S19">
        <v>35.83</v>
      </c>
    </row>
    <row r="20" spans="1:19">
      <c r="A20" s="13" t="s">
        <v>284</v>
      </c>
      <c r="E20">
        <v>82.53</v>
      </c>
      <c r="F20">
        <v>1525.3</v>
      </c>
      <c r="I20">
        <v>1572.18</v>
      </c>
      <c r="S20">
        <v>1891.78</v>
      </c>
    </row>
    <row r="21" spans="1:19">
      <c r="A21" s="13" t="s">
        <v>285</v>
      </c>
      <c r="E21">
        <v>342.86</v>
      </c>
      <c r="F21">
        <v>1533.83</v>
      </c>
      <c r="I21">
        <v>1660.47</v>
      </c>
      <c r="S21">
        <v>1773.06</v>
      </c>
    </row>
    <row r="22" spans="1:19">
      <c r="A22" s="13" t="s">
        <v>286</v>
      </c>
      <c r="E22">
        <v>345.95</v>
      </c>
      <c r="F22">
        <v>1539.59</v>
      </c>
      <c r="I22">
        <v>1662.44</v>
      </c>
      <c r="S22">
        <v>1688.67</v>
      </c>
    </row>
    <row r="23" spans="1:19">
      <c r="A23" s="13" t="s">
        <v>287</v>
      </c>
      <c r="E23">
        <v>289.67</v>
      </c>
      <c r="F23">
        <v>1558.05</v>
      </c>
      <c r="I23">
        <v>1663.21</v>
      </c>
      <c r="S23">
        <v>1532.72</v>
      </c>
    </row>
    <row r="24" spans="1:19">
      <c r="A24" s="13" t="s">
        <v>288</v>
      </c>
      <c r="E24">
        <v>211.86</v>
      </c>
      <c r="F24">
        <v>1574.22</v>
      </c>
      <c r="I24">
        <v>1663.92</v>
      </c>
      <c r="S24">
        <v>1381.16</v>
      </c>
    </row>
    <row r="25" spans="1:19">
      <c r="A25" s="13" t="s">
        <v>289</v>
      </c>
      <c r="E25">
        <v>226.67</v>
      </c>
      <c r="F25">
        <v>1604.56</v>
      </c>
      <c r="I25">
        <v>1666.8</v>
      </c>
      <c r="S25">
        <v>1212.1300000000001</v>
      </c>
    </row>
    <row r="26" spans="1:19">
      <c r="A26" s="13" t="s">
        <v>290</v>
      </c>
      <c r="E26">
        <v>178.84</v>
      </c>
      <c r="F26">
        <v>1622.86</v>
      </c>
      <c r="I26">
        <v>1668.73</v>
      </c>
      <c r="S26">
        <v>1072.92</v>
      </c>
    </row>
    <row r="27" spans="1:19">
      <c r="A27" s="13" t="s">
        <v>291</v>
      </c>
      <c r="E27">
        <v>129.76</v>
      </c>
      <c r="F27">
        <v>1641.24</v>
      </c>
      <c r="I27">
        <v>1673.58</v>
      </c>
      <c r="S27">
        <v>874.94</v>
      </c>
    </row>
    <row r="28" spans="1:19">
      <c r="A28" s="13" t="s">
        <v>292</v>
      </c>
      <c r="E28">
        <v>166.11</v>
      </c>
      <c r="F28">
        <v>1651.17</v>
      </c>
      <c r="I28">
        <v>1677.52</v>
      </c>
      <c r="S28">
        <v>739.11</v>
      </c>
    </row>
    <row r="29" spans="1:19">
      <c r="A29" t="s">
        <v>433</v>
      </c>
      <c r="E29">
        <v>176.16</v>
      </c>
      <c r="F29">
        <v>1661.24</v>
      </c>
      <c r="I29">
        <v>1682.81</v>
      </c>
      <c r="S29">
        <v>570.28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opLeftCell="A16"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6640625" bestFit="1" customWidth="1"/>
    <col min="9" max="9" width="11.664062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6640625" defaultRowHeight="14.4"/>
  <cols>
    <col min="2" max="2" width="16.6640625" bestFit="1" customWidth="1"/>
    <col min="3" max="4" width="16.6640625" customWidth="1"/>
    <col min="5" max="5" width="7.6640625" bestFit="1" customWidth="1"/>
    <col min="8" max="8" width="16.6640625" bestFit="1" customWidth="1"/>
    <col min="9" max="10" width="16.6640625" customWidth="1"/>
    <col min="13" max="13" width="8.6640625" style="15"/>
    <col min="15" max="15" width="12.44140625" customWidth="1"/>
    <col min="16" max="16" width="12.109375" customWidth="1"/>
    <col min="20" max="20" width="12.33203125" customWidth="1"/>
    <col min="21" max="21" width="12.664062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Curvature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2023-01-18T00:34:29Z</dcterms:modified>
</cp:coreProperties>
</file>