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a.EMMA\Documents\GitHub\hillslope-project\data\"/>
    </mc:Choice>
  </mc:AlternateContent>
  <xr:revisionPtr revIDLastSave="0" documentId="13_ncr:1_{7C407302-2AF2-41A1-B81D-7010818AB7E8}" xr6:coauthVersionLast="47" xr6:coauthVersionMax="47" xr10:uidLastSave="{00000000-0000-0000-0000-000000000000}"/>
  <bookViews>
    <workbookView xWindow="-84" yWindow="144" windowWidth="12480" windowHeight="12120" xr2:uid="{128AE9C5-A4E0-44D6-AEE2-927BDFCAF56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2" l="1"/>
  <c r="G3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" i="2"/>
  <c r="D20" i="2"/>
  <c r="D21" i="2"/>
  <c r="D22" i="2"/>
  <c r="D23" i="2"/>
  <c r="D24" i="2"/>
  <c r="D25" i="2"/>
  <c r="D26" i="2"/>
  <c r="D27" i="2"/>
  <c r="D28" i="2"/>
  <c r="D29" i="2"/>
  <c r="D3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</calcChain>
</file>

<file path=xl/sharedStrings.xml><?xml version="1.0" encoding="utf-8"?>
<sst xmlns="http://schemas.openxmlformats.org/spreadsheetml/2006/main" count="93" uniqueCount="62">
  <si>
    <t>Name</t>
  </si>
  <si>
    <t>Distance from channel (m)</t>
  </si>
  <si>
    <t>Distance from Ridgeline (m)</t>
  </si>
  <si>
    <t>distance upslope from nearest outcrop (m)</t>
  </si>
  <si>
    <t>distance downslope from nearest outcrop (m)</t>
  </si>
  <si>
    <t>Slope at point</t>
  </si>
  <si>
    <t>Curvature at point</t>
  </si>
  <si>
    <t>80 m curvature</t>
  </si>
  <si>
    <t>80 m slope</t>
  </si>
  <si>
    <t>Downslope outcrop thickness</t>
  </si>
  <si>
    <t>Upslope outcrop thickness</t>
  </si>
  <si>
    <t>Hs3.4</t>
  </si>
  <si>
    <t>Hs3.3</t>
  </si>
  <si>
    <t>Hs3.2</t>
  </si>
  <si>
    <t>Hs3.1</t>
  </si>
  <si>
    <t>Hs3.5</t>
  </si>
  <si>
    <t>Hs3.6</t>
  </si>
  <si>
    <t>Hs3.7</t>
  </si>
  <si>
    <t>Hs3.8</t>
  </si>
  <si>
    <t>Hs3.9</t>
  </si>
  <si>
    <t>Hs3.10</t>
  </si>
  <si>
    <t>Hs3.11</t>
  </si>
  <si>
    <t>Wpt 10/26/21</t>
  </si>
  <si>
    <t>LC3.steep.1</t>
  </si>
  <si>
    <t>LC3.steep.2</t>
  </si>
  <si>
    <t>LC3.steep.3</t>
  </si>
  <si>
    <t>Bedrock</t>
  </si>
  <si>
    <t>LC3.steep.4</t>
  </si>
  <si>
    <t>depth 1 (cm)</t>
  </si>
  <si>
    <t>depth 2 (cm)</t>
  </si>
  <si>
    <t>depth 3 (cm)</t>
  </si>
  <si>
    <t>Hs1.1</t>
  </si>
  <si>
    <t>Hs1.2</t>
  </si>
  <si>
    <t>Hs1.1.1</t>
  </si>
  <si>
    <t>NA</t>
  </si>
  <si>
    <t>Hs1.1.2</t>
  </si>
  <si>
    <t>Hs1.1.3</t>
  </si>
  <si>
    <t>Bedding plane widths (cm)</t>
  </si>
  <si>
    <t>Depth to saprolite</t>
  </si>
  <si>
    <t>28, 10, 9, 30</t>
  </si>
  <si>
    <t>10, 5, 35, 1, 5, 3, 18, 10, 9, 0.5</t>
  </si>
  <si>
    <t>Depth to Bedrock (cm)</t>
  </si>
  <si>
    <t>greater than 80, topped by 23, 40, 30</t>
  </si>
  <si>
    <t>no saprolite</t>
  </si>
  <si>
    <t>35, 5, 11</t>
  </si>
  <si>
    <t>38 maybe greater</t>
  </si>
  <si>
    <t>ONLY BEDROCK</t>
  </si>
  <si>
    <t>6, 2, 3, 4</t>
  </si>
  <si>
    <t>EXPOSED BEDROCK</t>
  </si>
  <si>
    <t>12, 25, 22, 9, 8</t>
  </si>
  <si>
    <t>HS1.1500.1</t>
  </si>
  <si>
    <t>HS1.1500.2</t>
  </si>
  <si>
    <t>cccc</t>
  </si>
  <si>
    <t>Lower Slope</t>
  </si>
  <si>
    <t>Lower Elevation</t>
  </si>
  <si>
    <t>Higher Elevation</t>
  </si>
  <si>
    <t>Slope</t>
  </si>
  <si>
    <t>Higher Slope</t>
  </si>
  <si>
    <t>Curvature</t>
  </si>
  <si>
    <t>Hs3.steep.3</t>
  </si>
  <si>
    <t>HS 1.steep.2</t>
  </si>
  <si>
    <t>HS 1.steep.3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</si>
</sst>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8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229D-DDB1-496A-9716-7D4F09DB5DBD}">
  <dimension ref="A1:P31"/>
  <sheetViews>
    <sheetView tabSelected="1" zoomScale="102" zoomScaleNormal="102" workbookViewId="0">
      <pane xSplit="1" topLeftCell="I1" activePane="topRight" state="frozen"/>
      <selection pane="topRight" activeCell="L16" sqref="L16"/>
    </sheetView>
  </sheetViews>
  <sheetFormatPr defaultRowHeight="14.4" x14ac:dyDescent="0.3"/>
  <cols>
    <col min="1" max="1" width="13.109375" style="7" bestFit="1" customWidth="1"/>
    <col min="2" max="2" width="32.88671875" bestFit="1" customWidth="1"/>
    <col min="3" max="3" width="17.44140625" bestFit="1" customWidth="1"/>
    <col min="4" max="5" width="11.6640625" bestFit="1" customWidth="1"/>
    <col min="6" max="6" width="20.5546875" bestFit="1" customWidth="1"/>
    <col min="7" max="7" width="22.6640625" bestFit="1" customWidth="1"/>
    <col min="8" max="8" width="23.44140625" customWidth="1"/>
    <col min="9" max="9" width="37.44140625" customWidth="1"/>
    <col min="10" max="10" width="22.6640625" bestFit="1" customWidth="1"/>
    <col min="11" max="11" width="38.88671875" bestFit="1" customWidth="1"/>
    <col min="12" max="12" width="25.33203125" bestFit="1" customWidth="1"/>
    <col min="13" max="13" width="12.33203125" bestFit="1" customWidth="1"/>
    <col min="14" max="14" width="9.6640625" bestFit="1" customWidth="1"/>
    <col min="15" max="15" width="16.88671875" customWidth="1"/>
    <col min="16" max="16" width="13.33203125" bestFit="1" customWidth="1"/>
  </cols>
  <sheetData>
    <row r="1" spans="1:16" x14ac:dyDescent="0.3">
      <c r="A1" s="5"/>
      <c r="C1" s="8" t="s">
        <v>38</v>
      </c>
      <c r="D1" s="9"/>
      <c r="E1" s="10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3">
      <c r="A2" s="6" t="s">
        <v>0</v>
      </c>
      <c r="B2" s="1" t="s">
        <v>37</v>
      </c>
      <c r="C2" s="2" t="s">
        <v>28</v>
      </c>
      <c r="D2" s="3" t="s">
        <v>29</v>
      </c>
      <c r="E2" s="4" t="s">
        <v>30</v>
      </c>
      <c r="F2" s="1" t="s">
        <v>41</v>
      </c>
      <c r="G2" s="1" t="s">
        <v>1</v>
      </c>
      <c r="H2" s="1" t="s">
        <v>2</v>
      </c>
      <c r="I2" s="1" t="s">
        <v>3</v>
      </c>
      <c r="J2" s="1" t="s">
        <v>10</v>
      </c>
      <c r="K2" s="1" t="s">
        <v>4</v>
      </c>
      <c r="L2" s="1" t="s">
        <v>9</v>
      </c>
      <c r="M2" s="1" t="s">
        <v>5</v>
      </c>
      <c r="N2" s="1" t="s">
        <v>8</v>
      </c>
      <c r="O2" s="1" t="s">
        <v>6</v>
      </c>
      <c r="P2" s="1" t="s">
        <v>7</v>
      </c>
    </row>
    <row r="3" spans="1:16" x14ac:dyDescent="0.3">
      <c r="A3" s="7" t="s">
        <v>14</v>
      </c>
      <c r="C3">
        <v>5</v>
      </c>
      <c r="F3">
        <v>32</v>
      </c>
      <c r="G3">
        <v>125.59</v>
      </c>
      <c r="H3">
        <v>54.46</v>
      </c>
      <c r="M3">
        <v>11.09</v>
      </c>
      <c r="N3">
        <v>0.18574999999999875</v>
      </c>
      <c r="P3">
        <v>-0.12725</v>
      </c>
    </row>
    <row r="4" spans="1:16" x14ac:dyDescent="0.3">
      <c r="A4" s="7" t="s">
        <v>13</v>
      </c>
      <c r="B4" t="s">
        <v>42</v>
      </c>
      <c r="C4">
        <v>5</v>
      </c>
      <c r="F4">
        <v>50</v>
      </c>
      <c r="G4">
        <v>91.38</v>
      </c>
      <c r="H4">
        <v>90.6</v>
      </c>
      <c r="M4">
        <v>15.46</v>
      </c>
      <c r="N4">
        <v>0.33400000000000035</v>
      </c>
      <c r="P4">
        <v>-0.21400000000000002</v>
      </c>
    </row>
    <row r="5" spans="1:16" x14ac:dyDescent="0.3">
      <c r="A5" s="7" t="s">
        <v>12</v>
      </c>
      <c r="B5" t="s">
        <v>34</v>
      </c>
      <c r="C5">
        <v>3</v>
      </c>
      <c r="F5">
        <v>24</v>
      </c>
      <c r="G5">
        <v>51.07</v>
      </c>
      <c r="H5">
        <v>127.61</v>
      </c>
      <c r="M5">
        <v>33.840000000000003</v>
      </c>
      <c r="N5">
        <v>0.45800000000000124</v>
      </c>
      <c r="P5">
        <v>-3.1625000000000014E-2</v>
      </c>
    </row>
    <row r="6" spans="1:16" x14ac:dyDescent="0.3">
      <c r="A6" s="7" t="s">
        <v>11</v>
      </c>
      <c r="C6">
        <v>3</v>
      </c>
      <c r="F6">
        <v>40</v>
      </c>
      <c r="G6">
        <v>25.18</v>
      </c>
      <c r="H6">
        <v>151.08000000000001</v>
      </c>
      <c r="M6">
        <v>26.59</v>
      </c>
      <c r="N6">
        <v>0.30587500000000034</v>
      </c>
      <c r="P6">
        <v>-2.0999999999999998E-2</v>
      </c>
    </row>
    <row r="7" spans="1:16" x14ac:dyDescent="0.3">
      <c r="A7" s="7" t="s">
        <v>15</v>
      </c>
      <c r="C7">
        <v>5</v>
      </c>
      <c r="F7">
        <v>16</v>
      </c>
      <c r="G7">
        <v>113.63</v>
      </c>
      <c r="H7">
        <v>394.08</v>
      </c>
      <c r="M7">
        <v>16.89</v>
      </c>
      <c r="N7">
        <v>0.2559999999999974</v>
      </c>
      <c r="P7">
        <v>-0.29912499999999997</v>
      </c>
    </row>
    <row r="8" spans="1:16" x14ac:dyDescent="0.3">
      <c r="A8" s="7" t="s">
        <v>16</v>
      </c>
      <c r="B8" t="s">
        <v>44</v>
      </c>
      <c r="C8" t="s">
        <v>43</v>
      </c>
      <c r="F8">
        <v>5</v>
      </c>
      <c r="G8">
        <v>69.83</v>
      </c>
      <c r="H8">
        <v>439.02</v>
      </c>
      <c r="M8">
        <v>24.36</v>
      </c>
      <c r="N8">
        <v>0.41212500000000035</v>
      </c>
      <c r="P8">
        <v>-0.10125000000000002</v>
      </c>
    </row>
    <row r="9" spans="1:16" x14ac:dyDescent="0.3">
      <c r="A9" s="7" t="s">
        <v>17</v>
      </c>
      <c r="B9" t="s">
        <v>52</v>
      </c>
      <c r="C9">
        <v>1</v>
      </c>
      <c r="F9">
        <v>1</v>
      </c>
      <c r="G9">
        <v>46.29</v>
      </c>
      <c r="H9">
        <v>462.8</v>
      </c>
      <c r="M9">
        <v>25.38</v>
      </c>
      <c r="N9">
        <v>0.38700000000000045</v>
      </c>
      <c r="P9">
        <v>0.21412499999999998</v>
      </c>
    </row>
    <row r="10" spans="1:16" x14ac:dyDescent="0.3">
      <c r="A10" s="7" t="s">
        <v>18</v>
      </c>
      <c r="C10">
        <v>5</v>
      </c>
      <c r="F10" t="s">
        <v>45</v>
      </c>
      <c r="G10">
        <v>24.71</v>
      </c>
      <c r="H10">
        <v>484.6</v>
      </c>
      <c r="M10">
        <v>24.95</v>
      </c>
      <c r="N10">
        <v>0.20250000000000057</v>
      </c>
      <c r="P10">
        <v>-5.6000000000000008E-2</v>
      </c>
    </row>
    <row r="11" spans="1:16" x14ac:dyDescent="0.3">
      <c r="A11" s="7" t="s">
        <v>19</v>
      </c>
      <c r="B11">
        <v>65</v>
      </c>
      <c r="F11">
        <v>10</v>
      </c>
      <c r="G11">
        <v>29.38</v>
      </c>
      <c r="H11">
        <v>469.16</v>
      </c>
      <c r="M11">
        <v>20.54</v>
      </c>
      <c r="N11">
        <v>0.33799999999999952</v>
      </c>
      <c r="P11">
        <v>0.13537499999999997</v>
      </c>
    </row>
    <row r="12" spans="1:16" x14ac:dyDescent="0.3">
      <c r="A12" s="7" t="s">
        <v>20</v>
      </c>
      <c r="C12" t="s">
        <v>46</v>
      </c>
      <c r="F12" t="s">
        <v>26</v>
      </c>
      <c r="G12">
        <v>61.99</v>
      </c>
      <c r="H12">
        <v>438.28</v>
      </c>
      <c r="M12">
        <v>30.84</v>
      </c>
      <c r="N12">
        <v>0.36537500000000023</v>
      </c>
      <c r="P12">
        <v>-0.18725</v>
      </c>
    </row>
    <row r="13" spans="1:16" x14ac:dyDescent="0.3">
      <c r="A13" s="7" t="s">
        <v>21</v>
      </c>
      <c r="B13" t="s">
        <v>47</v>
      </c>
      <c r="F13">
        <v>2</v>
      </c>
      <c r="G13">
        <v>111.31</v>
      </c>
      <c r="H13">
        <v>395.22</v>
      </c>
      <c r="M13">
        <v>6.74</v>
      </c>
      <c r="N13">
        <v>0.15900000000000034</v>
      </c>
      <c r="P13">
        <v>-0.38737500000000002</v>
      </c>
    </row>
    <row r="14" spans="1:16" x14ac:dyDescent="0.3">
      <c r="A14" s="7" t="s">
        <v>22</v>
      </c>
      <c r="G14">
        <v>194.47</v>
      </c>
      <c r="H14">
        <v>322.16000000000003</v>
      </c>
      <c r="M14">
        <v>8.2200000000000006</v>
      </c>
      <c r="N14">
        <v>1.912499999999966E-2</v>
      </c>
      <c r="P14">
        <v>4.2125000000000003E-2</v>
      </c>
    </row>
    <row r="15" spans="1:16" x14ac:dyDescent="0.3">
      <c r="A15" s="7" t="s">
        <v>23</v>
      </c>
      <c r="F15">
        <v>28</v>
      </c>
      <c r="G15">
        <v>464.36</v>
      </c>
      <c r="H15">
        <v>51.29</v>
      </c>
      <c r="M15">
        <v>4.68</v>
      </c>
      <c r="N15">
        <v>0.10374999999999943</v>
      </c>
      <c r="P15">
        <v>-0.14424999999999999</v>
      </c>
    </row>
    <row r="16" spans="1:16" x14ac:dyDescent="0.3">
      <c r="A16" s="7" t="s">
        <v>24</v>
      </c>
      <c r="C16">
        <v>2</v>
      </c>
      <c r="F16">
        <v>34</v>
      </c>
      <c r="G16">
        <v>336.62</v>
      </c>
      <c r="H16">
        <v>85.64</v>
      </c>
      <c r="M16">
        <v>10.57</v>
      </c>
      <c r="N16">
        <v>0.11525000000000034</v>
      </c>
      <c r="P16">
        <v>-5.2249999999999998E-2</v>
      </c>
    </row>
    <row r="17" spans="1:16" x14ac:dyDescent="0.3">
      <c r="A17" s="7" t="s">
        <v>25</v>
      </c>
      <c r="C17">
        <v>10</v>
      </c>
      <c r="F17">
        <v>24</v>
      </c>
      <c r="G17">
        <v>259.38</v>
      </c>
      <c r="H17">
        <v>171.43</v>
      </c>
      <c r="M17">
        <v>6.78</v>
      </c>
      <c r="N17">
        <v>0.24062500000000001</v>
      </c>
      <c r="P17">
        <v>-0.10700000000000001</v>
      </c>
    </row>
    <row r="18" spans="1:16" x14ac:dyDescent="0.3">
      <c r="A18" s="7" t="s">
        <v>27</v>
      </c>
      <c r="F18">
        <v>9</v>
      </c>
      <c r="G18">
        <v>227.07</v>
      </c>
      <c r="H18">
        <v>141.91999999999999</v>
      </c>
      <c r="I18">
        <v>4.2300000000000004</v>
      </c>
      <c r="J18">
        <v>0.93</v>
      </c>
      <c r="K18">
        <v>2.44</v>
      </c>
      <c r="L18">
        <v>1.2</v>
      </c>
      <c r="M18">
        <v>24.23</v>
      </c>
      <c r="N18">
        <v>0.36162500000000081</v>
      </c>
      <c r="P18">
        <v>-9.7499999999999962E-2</v>
      </c>
    </row>
    <row r="20" spans="1:16" x14ac:dyDescent="0.3">
      <c r="A20" s="7" t="s">
        <v>26</v>
      </c>
      <c r="G20">
        <v>185.16</v>
      </c>
      <c r="H20">
        <v>100.05</v>
      </c>
      <c r="M20">
        <v>19.54</v>
      </c>
      <c r="N20">
        <v>0.31212500000000032</v>
      </c>
      <c r="P20">
        <v>-0.16275000000000001</v>
      </c>
    </row>
    <row r="22" spans="1:16" x14ac:dyDescent="0.3">
      <c r="A22" s="7" t="s">
        <v>31</v>
      </c>
      <c r="B22">
        <v>6.5</v>
      </c>
      <c r="C22">
        <v>10</v>
      </c>
      <c r="D22">
        <v>5</v>
      </c>
      <c r="E22">
        <v>11</v>
      </c>
      <c r="G22">
        <v>101.26</v>
      </c>
      <c r="H22">
        <v>34.840000000000003</v>
      </c>
      <c r="M22">
        <v>6.64</v>
      </c>
      <c r="N22">
        <v>0.10625</v>
      </c>
      <c r="P22">
        <v>-0.17775000000000002</v>
      </c>
    </row>
    <row r="23" spans="1:16" x14ac:dyDescent="0.3">
      <c r="A23" s="7" t="s">
        <v>32</v>
      </c>
      <c r="B23">
        <v>37</v>
      </c>
      <c r="C23">
        <v>8</v>
      </c>
      <c r="D23">
        <v>3</v>
      </c>
      <c r="E23">
        <v>0</v>
      </c>
      <c r="G23">
        <v>51.92</v>
      </c>
      <c r="H23">
        <v>84.24</v>
      </c>
      <c r="M23">
        <v>18.14</v>
      </c>
      <c r="N23">
        <v>0.38974999999999793</v>
      </c>
      <c r="P23">
        <v>-0.434</v>
      </c>
    </row>
    <row r="24" spans="1:16" x14ac:dyDescent="0.3">
      <c r="A24" s="7" t="s">
        <v>33</v>
      </c>
      <c r="B24" t="s">
        <v>34</v>
      </c>
      <c r="C24">
        <v>0</v>
      </c>
      <c r="D24">
        <v>2</v>
      </c>
      <c r="E24">
        <v>5</v>
      </c>
      <c r="G24">
        <v>169.52</v>
      </c>
      <c r="H24">
        <v>57.31</v>
      </c>
      <c r="M24">
        <v>1.4</v>
      </c>
      <c r="N24">
        <v>1.8999999999999774E-2</v>
      </c>
      <c r="P24">
        <v>-3.0374999999999996E-2</v>
      </c>
    </row>
    <row r="25" spans="1:16" x14ac:dyDescent="0.3">
      <c r="A25" s="7" t="s">
        <v>35</v>
      </c>
      <c r="B25" t="s">
        <v>39</v>
      </c>
      <c r="C25">
        <v>6</v>
      </c>
      <c r="D25">
        <v>0</v>
      </c>
      <c r="E25">
        <v>4</v>
      </c>
      <c r="G25">
        <v>116.31</v>
      </c>
      <c r="H25">
        <v>95.93</v>
      </c>
      <c r="M25">
        <v>18.079999999999998</v>
      </c>
      <c r="N25">
        <v>0.36737500000000123</v>
      </c>
      <c r="P25">
        <v>-0.55337499999999995</v>
      </c>
    </row>
    <row r="26" spans="1:16" x14ac:dyDescent="0.3">
      <c r="A26" s="7" t="s">
        <v>36</v>
      </c>
      <c r="B26" t="s">
        <v>40</v>
      </c>
      <c r="C26">
        <v>11</v>
      </c>
      <c r="G26">
        <v>97.44</v>
      </c>
      <c r="H26">
        <v>119.23</v>
      </c>
      <c r="M26">
        <v>23.25</v>
      </c>
      <c r="N26">
        <v>0.53524999999999923</v>
      </c>
      <c r="P26">
        <v>-0.35124999999999995</v>
      </c>
    </row>
    <row r="27" spans="1:16" x14ac:dyDescent="0.3">
      <c r="A27" s="7" t="s">
        <v>59</v>
      </c>
      <c r="B27" t="s">
        <v>49</v>
      </c>
      <c r="C27" t="s">
        <v>48</v>
      </c>
      <c r="F27" t="s">
        <v>26</v>
      </c>
      <c r="G27">
        <v>241.53</v>
      </c>
      <c r="H27">
        <v>25.66</v>
      </c>
      <c r="M27">
        <v>8.69</v>
      </c>
      <c r="N27">
        <v>0.21212500000000034</v>
      </c>
      <c r="P27">
        <v>-0.37187500000000001</v>
      </c>
    </row>
    <row r="28" spans="1:16" x14ac:dyDescent="0.3">
      <c r="A28" s="7" t="s">
        <v>60</v>
      </c>
      <c r="F28">
        <v>11</v>
      </c>
      <c r="G28">
        <v>194.29</v>
      </c>
      <c r="H28">
        <v>56.92</v>
      </c>
      <c r="M28">
        <v>23.16</v>
      </c>
      <c r="N28">
        <v>0.42325000000000157</v>
      </c>
      <c r="P28">
        <v>-0.13974999999999999</v>
      </c>
    </row>
    <row r="29" spans="1:16" x14ac:dyDescent="0.3">
      <c r="A29" s="7" t="s">
        <v>61</v>
      </c>
      <c r="B29">
        <v>25</v>
      </c>
      <c r="C29">
        <v>5</v>
      </c>
      <c r="F29">
        <v>36</v>
      </c>
      <c r="G29">
        <v>211.51</v>
      </c>
      <c r="H29">
        <v>52.57</v>
      </c>
      <c r="M29">
        <v>20.99</v>
      </c>
      <c r="N29">
        <v>0.32100000000000078</v>
      </c>
      <c r="P29">
        <v>-0.13187500000000002</v>
      </c>
    </row>
    <row r="30" spans="1:16" x14ac:dyDescent="0.3">
      <c r="A30" s="7" t="s">
        <v>50</v>
      </c>
      <c r="F30">
        <v>10</v>
      </c>
      <c r="G30">
        <v>177.4</v>
      </c>
      <c r="H30">
        <v>68.89</v>
      </c>
      <c r="M30">
        <v>6.56</v>
      </c>
      <c r="N30">
        <v>9.8749999999998297E-2</v>
      </c>
      <c r="P30">
        <v>-0.22750000000000004</v>
      </c>
    </row>
    <row r="31" spans="1:16" x14ac:dyDescent="0.3">
      <c r="A31" s="7" t="s">
        <v>51</v>
      </c>
      <c r="C31">
        <v>25</v>
      </c>
      <c r="F31">
        <v>32</v>
      </c>
      <c r="G31">
        <v>136.66999999999999</v>
      </c>
      <c r="H31">
        <v>110.33</v>
      </c>
      <c r="M31">
        <v>21.48</v>
      </c>
      <c r="N31">
        <v>0.37874999999999942</v>
      </c>
      <c r="P31">
        <v>-0.23825000000000002</v>
      </c>
    </row>
  </sheetData>
  <mergeCells count="1">
    <mergeCell ref="C1:E1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0660-D605-4205-8E2A-C9F13A4AEB76}">
  <dimension ref="A1:G30"/>
  <sheetViews>
    <sheetView workbookViewId="0">
      <pane xSplit="1" topLeftCell="B1" activePane="topRight" state="frozen"/>
      <selection activeCell="A5" sqref="A5"/>
      <selection pane="topRight" activeCell="H26" sqref="H26"/>
    </sheetView>
  </sheetViews>
  <sheetFormatPr defaultRowHeight="14.4" x14ac:dyDescent="0.3"/>
  <cols>
    <col min="1" max="1" width="12.88671875" customWidth="1"/>
    <col min="2" max="2" width="15" customWidth="1"/>
    <col min="3" max="3" width="15.6640625" customWidth="1"/>
    <col min="5" max="6" width="12.109375" customWidth="1"/>
    <col min="7" max="7" width="9.6640625" customWidth="1"/>
  </cols>
  <sheetData>
    <row r="1" spans="1:7" x14ac:dyDescent="0.3">
      <c r="A1" s="6" t="s">
        <v>0</v>
      </c>
      <c r="B1" t="s">
        <v>54</v>
      </c>
      <c r="C1" t="s">
        <v>55</v>
      </c>
      <c r="D1" t="s">
        <v>56</v>
      </c>
      <c r="E1" t="s">
        <v>53</v>
      </c>
      <c r="F1" t="s">
        <v>57</v>
      </c>
      <c r="G1" t="s">
        <v>58</v>
      </c>
    </row>
    <row r="2" spans="1:7" x14ac:dyDescent="0.3">
      <c r="A2" s="7" t="s">
        <v>14</v>
      </c>
      <c r="B2">
        <v>1656.47</v>
      </c>
      <c r="C2">
        <v>1671.33</v>
      </c>
      <c r="D2">
        <f>(C2-B2)/80</f>
        <v>0.18574999999999875</v>
      </c>
      <c r="E2">
        <v>14.29</v>
      </c>
      <c r="F2">
        <v>4.1100000000000003</v>
      </c>
      <c r="G2">
        <f>(F2-E2)/80</f>
        <v>-0.12725</v>
      </c>
    </row>
    <row r="3" spans="1:7" x14ac:dyDescent="0.3">
      <c r="A3" s="7" t="s">
        <v>13</v>
      </c>
      <c r="B3">
        <v>1640.56</v>
      </c>
      <c r="C3">
        <v>1667.28</v>
      </c>
      <c r="D3">
        <f t="shared" ref="D3:D30" si="0">(C3-B3)/80</f>
        <v>0.33400000000000035</v>
      </c>
      <c r="E3">
        <v>28.01</v>
      </c>
      <c r="F3">
        <v>10.89</v>
      </c>
      <c r="G3">
        <f t="shared" ref="G3:G30" si="1">(F3-E3)/80</f>
        <v>-0.21400000000000002</v>
      </c>
    </row>
    <row r="4" spans="1:7" x14ac:dyDescent="0.3">
      <c r="A4" s="7" t="s">
        <v>12</v>
      </c>
      <c r="B4">
        <v>1622.03</v>
      </c>
      <c r="C4">
        <v>1658.67</v>
      </c>
      <c r="D4">
        <f t="shared" si="0"/>
        <v>0.45800000000000124</v>
      </c>
      <c r="E4">
        <v>20.18</v>
      </c>
      <c r="F4">
        <v>17.649999999999999</v>
      </c>
      <c r="G4">
        <f t="shared" si="1"/>
        <v>-3.1625000000000014E-2</v>
      </c>
    </row>
    <row r="5" spans="1:7" x14ac:dyDescent="0.3">
      <c r="A5" s="7" t="s">
        <v>11</v>
      </c>
      <c r="B5">
        <v>1626.32</v>
      </c>
      <c r="C5">
        <v>1650.79</v>
      </c>
      <c r="D5">
        <f t="shared" si="0"/>
        <v>0.30587500000000034</v>
      </c>
      <c r="E5">
        <v>24.02</v>
      </c>
      <c r="F5">
        <v>22.34</v>
      </c>
      <c r="G5">
        <f t="shared" si="1"/>
        <v>-2.0999999999999998E-2</v>
      </c>
    </row>
    <row r="6" spans="1:7" x14ac:dyDescent="0.3">
      <c r="A6" s="7" t="s">
        <v>15</v>
      </c>
      <c r="B6">
        <v>1614.13</v>
      </c>
      <c r="C6">
        <v>1634.61</v>
      </c>
      <c r="D6">
        <f t="shared" si="0"/>
        <v>0.2559999999999974</v>
      </c>
      <c r="E6">
        <v>27.83</v>
      </c>
      <c r="F6">
        <v>3.9</v>
      </c>
      <c r="G6">
        <f t="shared" si="1"/>
        <v>-0.29912499999999997</v>
      </c>
    </row>
    <row r="7" spans="1:7" x14ac:dyDescent="0.3">
      <c r="A7" s="7" t="s">
        <v>16</v>
      </c>
      <c r="B7">
        <v>1594.18</v>
      </c>
      <c r="C7">
        <v>1627.15</v>
      </c>
      <c r="D7">
        <f t="shared" si="0"/>
        <v>0.41212500000000035</v>
      </c>
      <c r="E7">
        <v>24.39</v>
      </c>
      <c r="F7">
        <v>16.29</v>
      </c>
      <c r="G7">
        <f t="shared" si="1"/>
        <v>-0.10125000000000002</v>
      </c>
    </row>
    <row r="8" spans="1:7" x14ac:dyDescent="0.3">
      <c r="A8" s="7" t="s">
        <v>17</v>
      </c>
      <c r="B8">
        <v>1588.43</v>
      </c>
      <c r="C8">
        <v>1619.39</v>
      </c>
      <c r="D8">
        <f t="shared" si="0"/>
        <v>0.38700000000000045</v>
      </c>
      <c r="E8">
        <v>3.7</v>
      </c>
      <c r="F8">
        <v>20.83</v>
      </c>
      <c r="G8">
        <f t="shared" si="1"/>
        <v>0.21412499999999998</v>
      </c>
    </row>
    <row r="9" spans="1:7" x14ac:dyDescent="0.3">
      <c r="A9" s="7" t="s">
        <v>18</v>
      </c>
      <c r="B9">
        <v>1592.95</v>
      </c>
      <c r="C9">
        <v>1609.15</v>
      </c>
      <c r="D9">
        <f t="shared" si="0"/>
        <v>0.20250000000000057</v>
      </c>
      <c r="E9">
        <v>27.7</v>
      </c>
      <c r="F9">
        <v>23.22</v>
      </c>
      <c r="G9">
        <f t="shared" si="1"/>
        <v>-5.6000000000000008E-2</v>
      </c>
    </row>
    <row r="10" spans="1:7" x14ac:dyDescent="0.3">
      <c r="A10" s="7" t="s">
        <v>19</v>
      </c>
      <c r="B10">
        <v>1547.54</v>
      </c>
      <c r="C10">
        <v>1574.58</v>
      </c>
      <c r="D10">
        <f t="shared" si="0"/>
        <v>0.33799999999999952</v>
      </c>
      <c r="E10">
        <v>6.66</v>
      </c>
      <c r="F10">
        <v>17.489999999999998</v>
      </c>
      <c r="G10">
        <f t="shared" si="1"/>
        <v>0.13537499999999997</v>
      </c>
    </row>
    <row r="11" spans="1:7" x14ac:dyDescent="0.3">
      <c r="A11" s="7" t="s">
        <v>20</v>
      </c>
      <c r="B11">
        <v>1552.47</v>
      </c>
      <c r="C11">
        <v>1581.7</v>
      </c>
      <c r="D11">
        <f t="shared" si="0"/>
        <v>0.36537500000000023</v>
      </c>
      <c r="E11">
        <v>19.55</v>
      </c>
      <c r="F11">
        <v>4.57</v>
      </c>
      <c r="G11">
        <f t="shared" si="1"/>
        <v>-0.18725</v>
      </c>
    </row>
    <row r="12" spans="1:7" x14ac:dyDescent="0.3">
      <c r="A12" s="7" t="s">
        <v>21</v>
      </c>
      <c r="B12">
        <v>1573.34</v>
      </c>
      <c r="C12">
        <v>1586.06</v>
      </c>
      <c r="D12">
        <f t="shared" si="0"/>
        <v>0.15900000000000034</v>
      </c>
      <c r="E12">
        <v>34.06</v>
      </c>
      <c r="F12">
        <v>3.07</v>
      </c>
      <c r="G12">
        <f t="shared" si="1"/>
        <v>-0.38737500000000002</v>
      </c>
    </row>
    <row r="13" spans="1:7" x14ac:dyDescent="0.3">
      <c r="A13" s="7" t="s">
        <v>22</v>
      </c>
      <c r="B13">
        <v>1586.14</v>
      </c>
      <c r="C13">
        <v>1587.67</v>
      </c>
      <c r="D13">
        <f t="shared" si="0"/>
        <v>1.912499999999966E-2</v>
      </c>
      <c r="E13">
        <v>3.16</v>
      </c>
      <c r="F13">
        <v>6.53</v>
      </c>
      <c r="G13">
        <f t="shared" si="1"/>
        <v>4.2125000000000003E-2</v>
      </c>
    </row>
    <row r="14" spans="1:7" x14ac:dyDescent="0.3">
      <c r="A14" s="7" t="s">
        <v>23</v>
      </c>
      <c r="B14">
        <v>1630.65</v>
      </c>
      <c r="C14">
        <v>1638.95</v>
      </c>
      <c r="D14">
        <f t="shared" si="0"/>
        <v>0.10374999999999943</v>
      </c>
      <c r="E14">
        <v>12.5</v>
      </c>
      <c r="F14">
        <v>0.96</v>
      </c>
      <c r="G14">
        <f t="shared" si="1"/>
        <v>-0.14424999999999999</v>
      </c>
    </row>
    <row r="15" spans="1:7" x14ac:dyDescent="0.3">
      <c r="A15" s="7" t="s">
        <v>24</v>
      </c>
      <c r="B15">
        <v>1619.36</v>
      </c>
      <c r="C15">
        <v>1628.58</v>
      </c>
      <c r="D15">
        <f t="shared" si="0"/>
        <v>0.11525000000000034</v>
      </c>
      <c r="E15">
        <v>9.6999999999999993</v>
      </c>
      <c r="F15">
        <v>5.52</v>
      </c>
      <c r="G15">
        <f t="shared" si="1"/>
        <v>-5.2249999999999998E-2</v>
      </c>
    </row>
    <row r="16" spans="1:7" x14ac:dyDescent="0.3">
      <c r="A16" s="7" t="s">
        <v>25</v>
      </c>
      <c r="B16">
        <v>1599.45</v>
      </c>
      <c r="C16">
        <v>1618.7</v>
      </c>
      <c r="D16">
        <f t="shared" si="0"/>
        <v>0.24062500000000001</v>
      </c>
      <c r="E16">
        <v>17.8</v>
      </c>
      <c r="F16">
        <v>9.24</v>
      </c>
      <c r="G16">
        <f t="shared" si="1"/>
        <v>-0.10700000000000001</v>
      </c>
    </row>
    <row r="17" spans="1:7" x14ac:dyDescent="0.3">
      <c r="A17" s="7" t="s">
        <v>27</v>
      </c>
      <c r="B17">
        <v>1568.49</v>
      </c>
      <c r="C17">
        <v>1597.42</v>
      </c>
      <c r="D17">
        <f t="shared" si="0"/>
        <v>0.36162500000000081</v>
      </c>
      <c r="E17">
        <v>25.58</v>
      </c>
      <c r="F17">
        <v>17.78</v>
      </c>
      <c r="G17">
        <f t="shared" si="1"/>
        <v>-9.7499999999999962E-2</v>
      </c>
    </row>
    <row r="18" spans="1:7" x14ac:dyDescent="0.3">
      <c r="A18" s="7"/>
      <c r="D18">
        <f t="shared" si="0"/>
        <v>0</v>
      </c>
      <c r="G18">
        <f t="shared" si="1"/>
        <v>0</v>
      </c>
    </row>
    <row r="19" spans="1:7" x14ac:dyDescent="0.3">
      <c r="A19" s="7" t="s">
        <v>26</v>
      </c>
      <c r="B19">
        <v>1584.79</v>
      </c>
      <c r="C19">
        <v>1609.76</v>
      </c>
      <c r="D19">
        <f t="shared" si="0"/>
        <v>0.31212500000000032</v>
      </c>
      <c r="E19">
        <v>26.35</v>
      </c>
      <c r="F19">
        <v>13.33</v>
      </c>
      <c r="G19">
        <f t="shared" si="1"/>
        <v>-0.16275000000000001</v>
      </c>
    </row>
    <row r="20" spans="1:7" x14ac:dyDescent="0.3">
      <c r="A20" s="7"/>
      <c r="D20">
        <f>(C20-B20)/80</f>
        <v>0</v>
      </c>
      <c r="G20">
        <f t="shared" si="1"/>
        <v>0</v>
      </c>
    </row>
    <row r="21" spans="1:7" x14ac:dyDescent="0.3">
      <c r="A21" s="7" t="s">
        <v>31</v>
      </c>
      <c r="B21">
        <v>1663.42</v>
      </c>
      <c r="C21">
        <v>1671.92</v>
      </c>
      <c r="D21">
        <f t="shared" si="0"/>
        <v>0.10625</v>
      </c>
      <c r="E21">
        <v>16.510000000000002</v>
      </c>
      <c r="F21">
        <v>2.29</v>
      </c>
      <c r="G21">
        <f t="shared" si="1"/>
        <v>-0.17775000000000002</v>
      </c>
    </row>
    <row r="22" spans="1:7" x14ac:dyDescent="0.3">
      <c r="A22" s="7" t="s">
        <v>32</v>
      </c>
      <c r="B22">
        <v>1639.16</v>
      </c>
      <c r="C22">
        <v>1670.34</v>
      </c>
      <c r="D22">
        <f t="shared" si="0"/>
        <v>0.38974999999999793</v>
      </c>
      <c r="E22">
        <v>37.659999999999997</v>
      </c>
      <c r="F22">
        <v>2.94</v>
      </c>
      <c r="G22">
        <f t="shared" si="1"/>
        <v>-0.434</v>
      </c>
    </row>
    <row r="23" spans="1:7" x14ac:dyDescent="0.3">
      <c r="A23" s="7" t="s">
        <v>33</v>
      </c>
      <c r="B23">
        <v>1664.45</v>
      </c>
      <c r="C23">
        <v>1665.97</v>
      </c>
      <c r="D23">
        <f t="shared" si="0"/>
        <v>1.8999999999999774E-2</v>
      </c>
      <c r="E23">
        <v>3.88</v>
      </c>
      <c r="F23">
        <v>1.45</v>
      </c>
      <c r="G23">
        <f t="shared" si="1"/>
        <v>-3.0374999999999996E-2</v>
      </c>
    </row>
    <row r="24" spans="1:7" x14ac:dyDescent="0.3">
      <c r="A24" s="7" t="s">
        <v>35</v>
      </c>
      <c r="B24">
        <v>1634.06</v>
      </c>
      <c r="C24">
        <v>1663.45</v>
      </c>
      <c r="D24">
        <f t="shared" si="0"/>
        <v>0.36737500000000123</v>
      </c>
      <c r="E24">
        <v>47.69</v>
      </c>
      <c r="F24">
        <v>3.42</v>
      </c>
      <c r="G24">
        <f t="shared" si="1"/>
        <v>-0.55337499999999995</v>
      </c>
    </row>
    <row r="25" spans="1:7" x14ac:dyDescent="0.3">
      <c r="A25" s="7" t="s">
        <v>36</v>
      </c>
      <c r="B25">
        <v>1619.44</v>
      </c>
      <c r="C25">
        <v>1662.26</v>
      </c>
      <c r="D25">
        <f t="shared" si="0"/>
        <v>0.53524999999999923</v>
      </c>
      <c r="E25">
        <v>37.94</v>
      </c>
      <c r="F25">
        <v>9.84</v>
      </c>
      <c r="G25">
        <f t="shared" si="1"/>
        <v>-0.35124999999999995</v>
      </c>
    </row>
    <row r="26" spans="1:7" x14ac:dyDescent="0.3">
      <c r="A26" s="7" t="s">
        <v>59</v>
      </c>
      <c r="B26">
        <v>1638.98</v>
      </c>
      <c r="C26">
        <v>1655.95</v>
      </c>
      <c r="D26">
        <f t="shared" si="0"/>
        <v>0.21212500000000034</v>
      </c>
      <c r="E26">
        <v>36.61</v>
      </c>
      <c r="F26">
        <v>6.86</v>
      </c>
      <c r="G26">
        <f t="shared" si="1"/>
        <v>-0.37187500000000001</v>
      </c>
    </row>
    <row r="27" spans="1:7" x14ac:dyDescent="0.3">
      <c r="A27" s="7" t="s">
        <v>60</v>
      </c>
      <c r="B27">
        <v>1612.37</v>
      </c>
      <c r="C27">
        <v>1646.23</v>
      </c>
      <c r="D27">
        <f t="shared" si="0"/>
        <v>0.42325000000000157</v>
      </c>
      <c r="E27">
        <v>27.74</v>
      </c>
      <c r="F27">
        <v>16.559999999999999</v>
      </c>
      <c r="G27">
        <f t="shared" si="1"/>
        <v>-0.13974999999999999</v>
      </c>
    </row>
    <row r="28" spans="1:7" x14ac:dyDescent="0.3">
      <c r="A28" s="7" t="s">
        <v>61</v>
      </c>
      <c r="B28">
        <v>1625.03</v>
      </c>
      <c r="C28">
        <v>1650.71</v>
      </c>
      <c r="D28">
        <f t="shared" si="0"/>
        <v>0.32100000000000078</v>
      </c>
      <c r="E28">
        <v>21.62</v>
      </c>
      <c r="F28">
        <v>11.07</v>
      </c>
      <c r="G28">
        <f t="shared" si="1"/>
        <v>-0.13187500000000002</v>
      </c>
    </row>
    <row r="29" spans="1:7" x14ac:dyDescent="0.3">
      <c r="A29" s="7" t="s">
        <v>50</v>
      </c>
      <c r="B29">
        <v>1652.39</v>
      </c>
      <c r="C29">
        <v>1660.29</v>
      </c>
      <c r="D29">
        <f t="shared" si="0"/>
        <v>9.8749999999998297E-2</v>
      </c>
      <c r="E29">
        <v>22.62</v>
      </c>
      <c r="F29">
        <v>4.42</v>
      </c>
      <c r="G29">
        <f>(F29-E29)/80</f>
        <v>-0.22750000000000004</v>
      </c>
    </row>
    <row r="30" spans="1:7" x14ac:dyDescent="0.3">
      <c r="A30" s="7" t="s">
        <v>51</v>
      </c>
      <c r="B30">
        <v>1628.66</v>
      </c>
      <c r="C30">
        <v>1658.96</v>
      </c>
      <c r="D30">
        <f t="shared" si="0"/>
        <v>0.37874999999999942</v>
      </c>
      <c r="E30">
        <v>26.14</v>
      </c>
      <c r="F30">
        <v>7.08</v>
      </c>
      <c r="G30">
        <f t="shared" si="1"/>
        <v>-0.23825000000000002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</dc:creator>
  <cp:lastModifiedBy>Sophia</cp:lastModifiedBy>
  <dcterms:created xsi:type="dcterms:W3CDTF">2022-12-02T18:45:51Z</dcterms:created>
  <dcterms:modified xsi:type="dcterms:W3CDTF">2023-01-27T20:45:59Z</dcterms:modified>
</cp:coreProperties>
</file>