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8116128E-5F8B-4E30-966B-4FE495869FD2}" xr6:coauthVersionLast="47" xr6:coauthVersionMax="47" xr10:uidLastSave="{00000000-0000-0000-0000-000000000000}"/>
  <bookViews>
    <workbookView xWindow="-108" yWindow="-108" windowWidth="23256" windowHeight="12456" firstSheet="3" activeTab="3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<sst xmlns="http://schemas.openxmlformats.org/spreadsheetml/2006/main" count="846" uniqueCount="275">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</sst>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sloep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42.78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7663510461979326"/>
                        <c:y val="-5.65071018511606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hillslope_morph!$BF$3:$BF$74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392.44279539611699</c:v>
                      </c:pt>
                      <c:pt idx="5">
                        <c:v>256.61885915970078</c:v>
                      </c:pt>
                      <c:pt idx="17">
                        <c:v>850.07263091425239</c:v>
                      </c:pt>
                      <c:pt idx="32">
                        <c:v>258.96303019335494</c:v>
                      </c:pt>
                      <c:pt idx="39">
                        <c:v>140.4</c:v>
                      </c:pt>
                      <c:pt idx="47">
                        <c:v>197.1340204903743</c:v>
                      </c:pt>
                      <c:pt idx="61">
                        <c:v>363.00745077680978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0D-4EDB-B255-331E32365756}"/>
                  </c:ext>
                </c:extLst>
              </c15:ser>
            </c15:filteredScatterSeries>
          </c:ext>
        </c:extLst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6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6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abSelected="1" topLeftCell="B1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6" t="s">
        <v>273</v>
      </c>
      <c r="BE1" s="56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7">
        <f>AVERAGE(Outcrop!D2:D15)</f>
        <v>0.995</v>
      </c>
      <c r="AO3" s="60">
        <f>MIN(Outcrop!D2:D15)</f>
        <v>0.38</v>
      </c>
      <c r="AP3" s="60">
        <f>MAX(Outcrop!D2:D15)</f>
        <v>1.97</v>
      </c>
      <c r="AQ3" s="60">
        <f>COUNT(Outcrop!D2:D15)</f>
        <v>14</v>
      </c>
      <c r="AR3" s="60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8"/>
      <c r="AO4" s="61"/>
      <c r="AP4" s="61"/>
      <c r="AQ4" s="61"/>
      <c r="AR4" s="61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8"/>
      <c r="AO5" s="61"/>
      <c r="AP5" s="61"/>
      <c r="AQ5" s="61"/>
      <c r="AR5" s="61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8"/>
      <c r="AO6" s="61"/>
      <c r="AP6" s="61"/>
      <c r="AQ6" s="61"/>
      <c r="AR6" s="61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9"/>
      <c r="AO7" s="62"/>
      <c r="AP7" s="62"/>
      <c r="AQ7" s="62"/>
      <c r="AR7" s="62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7">
        <f>AVERAGE(Outcrop!D16:D31)</f>
        <v>1.3443750000000001</v>
      </c>
      <c r="AO8" s="60">
        <f>MIN(Outcrop!D16:D31)</f>
        <v>0.36</v>
      </c>
      <c r="AP8" s="60">
        <f>MAX(Outcrop!D16:D31)</f>
        <v>3.69</v>
      </c>
      <c r="AQ8" s="60">
        <f>COUNT(Outcrop!D16:D31)</f>
        <v>16</v>
      </c>
      <c r="AR8" s="60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8"/>
      <c r="AO9" s="61"/>
      <c r="AP9" s="61"/>
      <c r="AQ9" s="61"/>
      <c r="AR9" s="61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8"/>
      <c r="AO10" s="61"/>
      <c r="AP10" s="61"/>
      <c r="AQ10" s="61"/>
      <c r="AR10" s="61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8"/>
      <c r="AO11" s="61"/>
      <c r="AP11" s="61"/>
      <c r="AQ11" s="61"/>
      <c r="AR11" s="61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8"/>
      <c r="AO12" s="61"/>
      <c r="AP12" s="61"/>
      <c r="AQ12" s="61"/>
      <c r="AR12" s="61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8"/>
      <c r="AO13" s="61"/>
      <c r="AP13" s="61"/>
      <c r="AQ13" s="61"/>
      <c r="AR13" s="61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8"/>
      <c r="AO14" s="61"/>
      <c r="AP14" s="61"/>
      <c r="AQ14" s="61"/>
      <c r="AR14" s="61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8"/>
      <c r="AO15" s="61"/>
      <c r="AP15" s="61"/>
      <c r="AQ15" s="61"/>
      <c r="AR15" s="61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8"/>
      <c r="AO16" s="61"/>
      <c r="AP16" s="61"/>
      <c r="AQ16" s="61"/>
      <c r="AR16" s="61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8"/>
      <c r="AO17" s="61"/>
      <c r="AP17" s="61"/>
      <c r="AQ17" s="61"/>
      <c r="AR17" s="61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8"/>
      <c r="AO18" s="61"/>
      <c r="AP18" s="61"/>
      <c r="AQ18" s="61"/>
      <c r="AR18" s="61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9"/>
      <c r="AO19" s="62"/>
      <c r="AP19" s="62"/>
      <c r="AQ19" s="62"/>
      <c r="AR19" s="62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7">
        <f>AVERAGE(Outcrop!D32:D49)</f>
        <v>2.3766666666666669</v>
      </c>
      <c r="AO20" s="60">
        <f>MIN(Outcrop!D32:D49)</f>
        <v>0.35</v>
      </c>
      <c r="AP20" s="60">
        <f>MAX(Outcrop!D32:D49)</f>
        <v>21.1</v>
      </c>
      <c r="AQ20" s="60">
        <f>COUNT(Outcrop!D32:D49)</f>
        <v>18</v>
      </c>
      <c r="AR20" s="60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8"/>
      <c r="AO21" s="61"/>
      <c r="AP21" s="61"/>
      <c r="AQ21" s="61"/>
      <c r="AR21" s="61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8"/>
      <c r="AO22" s="61"/>
      <c r="AP22" s="61"/>
      <c r="AQ22" s="61"/>
      <c r="AR22" s="61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8"/>
      <c r="AO23" s="61"/>
      <c r="AP23" s="61"/>
      <c r="AQ23" s="61"/>
      <c r="AR23" s="61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8"/>
      <c r="AO24" s="61"/>
      <c r="AP24" s="61"/>
      <c r="AQ24" s="61"/>
      <c r="AR24" s="61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8"/>
      <c r="AO25" s="61"/>
      <c r="AP25" s="61"/>
      <c r="AQ25" s="61"/>
      <c r="AR25" s="61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8"/>
      <c r="AO26" s="61"/>
      <c r="AP26" s="61"/>
      <c r="AQ26" s="61"/>
      <c r="AR26" s="61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8"/>
      <c r="AO27" s="61"/>
      <c r="AP27" s="61"/>
      <c r="AQ27" s="61"/>
      <c r="AR27" s="61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8"/>
      <c r="AO28" s="61"/>
      <c r="AP28" s="61"/>
      <c r="AQ28" s="61"/>
      <c r="AR28" s="61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8"/>
      <c r="AO29" s="61"/>
      <c r="AP29" s="61"/>
      <c r="AQ29" s="61"/>
      <c r="AR29" s="61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8"/>
      <c r="AO30" s="61"/>
      <c r="AP30" s="61"/>
      <c r="AQ30" s="61"/>
      <c r="AR30" s="61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8"/>
      <c r="AO31" s="61"/>
      <c r="AP31" s="61"/>
      <c r="AQ31" s="61"/>
      <c r="AR31" s="61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8"/>
      <c r="AO32" s="61"/>
      <c r="AP32" s="61"/>
      <c r="AQ32" s="61"/>
      <c r="AR32" s="61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8"/>
      <c r="AO33" s="61"/>
      <c r="AP33" s="61"/>
      <c r="AQ33" s="61"/>
      <c r="AR33" s="61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9"/>
      <c r="AO34" s="62"/>
      <c r="AP34" s="62"/>
      <c r="AQ34" s="62"/>
      <c r="AR34" s="62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7">
        <f>AVERAGE(Outcrop!D50:D61)</f>
        <v>1.3691666666666666</v>
      </c>
      <c r="AO35" s="60">
        <f>MIN(Outcrop!D50:D61)</f>
        <v>0.28999999999999998</v>
      </c>
      <c r="AP35" s="63">
        <f>MAX(Outcrop!D50:D61)</f>
        <v>6.47</v>
      </c>
      <c r="AQ35" s="60">
        <f>COUNT(Outcrop!D50:D61)</f>
        <v>12</v>
      </c>
      <c r="AR35" s="60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8"/>
      <c r="AO36" s="61"/>
      <c r="AP36" s="64"/>
      <c r="AQ36" s="61"/>
      <c r="AR36" s="61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8"/>
      <c r="AO37" s="61"/>
      <c r="AP37" s="64"/>
      <c r="AQ37" s="61"/>
      <c r="AR37" s="61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8"/>
      <c r="AO38" s="61"/>
      <c r="AP38" s="64"/>
      <c r="AQ38" s="61"/>
      <c r="AR38" s="61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8"/>
      <c r="AO39" s="61"/>
      <c r="AP39" s="64"/>
      <c r="AQ39" s="61"/>
      <c r="AR39" s="61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8"/>
      <c r="AO40" s="61"/>
      <c r="AP40" s="64"/>
      <c r="AQ40" s="61"/>
      <c r="AR40" s="61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9"/>
      <c r="AO41" s="62"/>
      <c r="AP41" s="65"/>
      <c r="AQ41" s="62"/>
      <c r="AR41" s="62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7">
        <f>AVERAGE(Outcrop!D62:D73)</f>
        <v>2.2358333333333333</v>
      </c>
      <c r="AO42" s="60">
        <f>MIN(Outcrop!D62:D73)</f>
        <v>0.59</v>
      </c>
      <c r="AP42" s="60">
        <f>MAX(Outcrop!D62:D73)</f>
        <v>6.06</v>
      </c>
      <c r="AQ42" s="60">
        <f>COUNT(Outcrop!D62:D73)</f>
        <v>12</v>
      </c>
      <c r="AR42" s="60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8"/>
      <c r="AO43" s="61"/>
      <c r="AP43" s="61"/>
      <c r="AQ43" s="61"/>
      <c r="AR43" s="61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8"/>
      <c r="AO44" s="61"/>
      <c r="AP44" s="61"/>
      <c r="AQ44" s="61"/>
      <c r="AR44" s="61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8"/>
      <c r="AO45" s="61"/>
      <c r="AP45" s="61"/>
      <c r="AQ45" s="61"/>
      <c r="AR45" s="61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8"/>
      <c r="AO46" s="61"/>
      <c r="AP46" s="61"/>
      <c r="AQ46" s="61"/>
      <c r="AR46" s="61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8"/>
      <c r="AO47" s="61"/>
      <c r="AP47" s="61"/>
      <c r="AQ47" s="61"/>
      <c r="AR47" s="61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9"/>
      <c r="AO48" s="62"/>
      <c r="AP48" s="62"/>
      <c r="AQ48" s="62"/>
      <c r="AR48" s="62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7">
        <f>AVERAGE(Outcrop!D75:D93)</f>
        <v>2.708947368421053</v>
      </c>
      <c r="AO50" s="60">
        <f>MIN(Outcrop!D75:D93)</f>
        <v>0.39</v>
      </c>
      <c r="AP50" s="60">
        <f>MAX(Outcrop!D75:D93)</f>
        <v>15.73</v>
      </c>
      <c r="AQ50" s="60">
        <f>COUNT(Outcrop!D75:D93)</f>
        <v>19</v>
      </c>
      <c r="AR50" s="60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8"/>
      <c r="AO51" s="61"/>
      <c r="AP51" s="61"/>
      <c r="AQ51" s="61"/>
      <c r="AR51" s="61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8"/>
      <c r="AO52" s="61"/>
      <c r="AP52" s="61"/>
      <c r="AQ52" s="61"/>
      <c r="AR52" s="61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8"/>
      <c r="AO53" s="61"/>
      <c r="AP53" s="61"/>
      <c r="AQ53" s="61"/>
      <c r="AR53" s="61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8"/>
      <c r="AO54" s="61"/>
      <c r="AP54" s="61"/>
      <c r="AQ54" s="61"/>
      <c r="AR54" s="61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8"/>
      <c r="AO55" s="61"/>
      <c r="AP55" s="61"/>
      <c r="AQ55" s="61"/>
      <c r="AR55" s="61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8"/>
      <c r="AO56" s="61"/>
      <c r="AP56" s="61"/>
      <c r="AQ56" s="61"/>
      <c r="AR56" s="61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8"/>
      <c r="AO57" s="61"/>
      <c r="AP57" s="61"/>
      <c r="AQ57" s="61"/>
      <c r="AR57" s="61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8"/>
      <c r="AO58" s="61"/>
      <c r="AP58" s="61"/>
      <c r="AQ58" s="61"/>
      <c r="AR58" s="61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8"/>
      <c r="AO59" s="61"/>
      <c r="AP59" s="61"/>
      <c r="AQ59" s="61"/>
      <c r="AR59" s="61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8"/>
      <c r="AO60" s="61"/>
      <c r="AP60" s="61"/>
      <c r="AQ60" s="61"/>
      <c r="AR60" s="61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8"/>
      <c r="AO61" s="61"/>
      <c r="AP61" s="61"/>
      <c r="AQ61" s="61"/>
      <c r="AR61" s="61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8"/>
      <c r="AO62" s="61"/>
      <c r="AP62" s="61"/>
      <c r="AQ62" s="61"/>
      <c r="AR62" s="61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9"/>
      <c r="AO63" s="62"/>
      <c r="AP63" s="62"/>
      <c r="AQ63" s="62"/>
      <c r="AR63" s="62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7">
        <f>AVERAGE(Outcrop!D94:D120)</f>
        <v>1.9133333333333331</v>
      </c>
      <c r="AO64" s="60">
        <f>MIN(Outcrop!D94:D120)</f>
        <v>0.34</v>
      </c>
      <c r="AP64" s="60">
        <f>MAX(Outcrop!D94:D120)</f>
        <v>7.14</v>
      </c>
      <c r="AQ64" s="60">
        <f>COUNT(Outcrop!D94:D120)</f>
        <v>27</v>
      </c>
      <c r="AR64" s="60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8"/>
      <c r="AO65" s="61"/>
      <c r="AP65" s="61"/>
      <c r="AQ65" s="61"/>
      <c r="AR65" s="61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8"/>
      <c r="AO66" s="61"/>
      <c r="AP66" s="61"/>
      <c r="AQ66" s="61"/>
      <c r="AR66" s="61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8"/>
      <c r="AO67" s="61"/>
      <c r="AP67" s="61"/>
      <c r="AQ67" s="61"/>
      <c r="AR67" s="61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8"/>
      <c r="AO68" s="61"/>
      <c r="AP68" s="61"/>
      <c r="AQ68" s="61"/>
      <c r="AR68" s="61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8"/>
      <c r="AO69" s="61"/>
      <c r="AP69" s="61"/>
      <c r="AQ69" s="61"/>
      <c r="AR69" s="61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8"/>
      <c r="AO70" s="61"/>
      <c r="AP70" s="61"/>
      <c r="AQ70" s="61"/>
      <c r="AR70" s="61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8"/>
      <c r="AO71" s="61"/>
      <c r="AP71" s="61"/>
      <c r="AQ71" s="61"/>
      <c r="AR71" s="61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8"/>
      <c r="AO72" s="61"/>
      <c r="AP72" s="61"/>
      <c r="AQ72" s="61"/>
      <c r="AR72" s="61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8"/>
      <c r="AO73" s="61"/>
      <c r="AP73" s="61"/>
      <c r="AQ73" s="61"/>
      <c r="AR73" s="61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9"/>
      <c r="AO74" s="62"/>
      <c r="AP74" s="62"/>
      <c r="AQ74" s="62"/>
      <c r="AR74" s="62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activeCell="E14" sqref="E14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85" zoomScaleNormal="85" workbookViewId="0">
      <selection activeCell="Q17" sqref="Q17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2022-10-10T16:48:00Z</dcterms:modified>
</cp:coreProperties>
</file>