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CF2751F5-AFD4-4C84-9798-618F7F58A8EE}" xr6:coauthVersionLast="47" xr6:coauthVersionMax="47" xr10:uidLastSave="{00000000-0000-0000-0000-000000000000}"/>
  <bookViews>
    <workbookView xWindow="28680" yWindow="-120" windowWidth="29040" windowHeight="15720" activeTab="6" xr2:uid="{C765C3C3-176F-4CBA-B164-38106416435E}"/>
  </bookViews>
  <sheets>
    <sheet name="hillslope_morph (2)" sheetId="51" r:id="rId1"/>
    <sheet name="channel_morph (2)" sheetId="52" r:id="rId2"/>
    <sheet name="Curvature" sheetId="12" r:id="rId3"/>
    <sheet name="Slope" sheetId="10" r:id="rId4"/>
    <sheet name="Outcrop" sheetId="11" r:id="rId5"/>
    <sheet name="hillslope_morph" sheetId="5" r:id="rId6"/>
    <sheet name="channel_morph" sheetId="6" r:id="rId7"/>
    <sheet name="figs" sheetId="50" r:id="rId8"/>
    <sheet name="Shallow Stats" sheetId="48" r:id="rId9"/>
    <sheet name="D50-ksn" sheetId="16" r:id="rId10"/>
    <sheet name="combo lc3shallow 1 and 2" sheetId="17" r:id="rId11"/>
    <sheet name="diff lc3shallow 1 n 2" sheetId="18" r:id="rId12"/>
    <sheet name="cum_freq_b" sheetId="26" r:id="rId13"/>
    <sheet name="cum_freq_a" sheetId="49" r:id="rId14"/>
    <sheet name="lc1.shallow1" sheetId="13" r:id="rId15"/>
    <sheet name="LC1.Shallow2" sheetId="27" r:id="rId16"/>
    <sheet name="LC3.shallow1" sheetId="38" r:id="rId17"/>
    <sheet name="LC3.shallow2" sheetId="44" r:id="rId18"/>
    <sheet name="Lc3 shallow 2 plus shallow 1" sheetId="45" r:id="rId19"/>
    <sheet name="break!!!!" sheetId="9" state="hidden" r:id="rId20"/>
    <sheet name="a axis" sheetId="2" state="hidden" r:id="rId21"/>
    <sheet name="b axis" sheetId="3" state="hidden" r:id="rId22"/>
    <sheet name="c axis" sheetId="4" state="hidden" r:id="rId23"/>
    <sheet name="channel_sed" sheetId="7" state="hidden" r:id="rId24"/>
    <sheet name="vol" sheetId="1" state="hidden" r:id="rId25"/>
    <sheet name="boulders" sheetId="8" state="hidden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52" l="1"/>
  <c r="Q9" i="52"/>
  <c r="P9" i="52"/>
  <c r="O9" i="52"/>
  <c r="N9" i="52"/>
  <c r="M9" i="52"/>
  <c r="L9" i="52"/>
  <c r="D9" i="52"/>
  <c r="C9" i="52"/>
  <c r="B9" i="52"/>
  <c r="R8" i="52"/>
  <c r="Q8" i="52"/>
  <c r="P8" i="52"/>
  <c r="O8" i="52"/>
  <c r="N8" i="52"/>
  <c r="M8" i="52"/>
  <c r="L8" i="52"/>
  <c r="D8" i="52"/>
  <c r="C8" i="52"/>
  <c r="B8" i="52"/>
  <c r="R7" i="52"/>
  <c r="Q7" i="52"/>
  <c r="P7" i="52"/>
  <c r="O7" i="52"/>
  <c r="N7" i="52"/>
  <c r="M7" i="52"/>
  <c r="L7" i="52"/>
  <c r="D7" i="52"/>
  <c r="C7" i="52"/>
  <c r="B7" i="52"/>
  <c r="R6" i="52"/>
  <c r="Q6" i="52"/>
  <c r="P6" i="52"/>
  <c r="O6" i="52"/>
  <c r="N6" i="52"/>
  <c r="M6" i="52"/>
  <c r="L6" i="52"/>
  <c r="D6" i="52"/>
  <c r="C6" i="52"/>
  <c r="B6" i="52"/>
  <c r="R5" i="52"/>
  <c r="Q5" i="52"/>
  <c r="P5" i="52"/>
  <c r="O5" i="52"/>
  <c r="N5" i="52"/>
  <c r="M5" i="52"/>
  <c r="L5" i="52"/>
  <c r="D5" i="52"/>
  <c r="C5" i="52"/>
  <c r="B5" i="52"/>
  <c r="R4" i="52"/>
  <c r="Q4" i="52"/>
  <c r="P4" i="52"/>
  <c r="O4" i="52"/>
  <c r="N4" i="52"/>
  <c r="M4" i="52"/>
  <c r="L4" i="52"/>
  <c r="D4" i="52"/>
  <c r="C4" i="52"/>
  <c r="B4" i="52"/>
  <c r="R3" i="52"/>
  <c r="Q3" i="52"/>
  <c r="P3" i="52"/>
  <c r="O3" i="52"/>
  <c r="N3" i="52"/>
  <c r="M3" i="52"/>
  <c r="L3" i="52"/>
  <c r="D3" i="52"/>
  <c r="C3" i="52"/>
  <c r="B3" i="52"/>
  <c r="R2" i="52"/>
  <c r="Q2" i="52"/>
  <c r="P2" i="52"/>
  <c r="O2" i="52"/>
  <c r="N2" i="52"/>
  <c r="M2" i="52"/>
  <c r="L2" i="52"/>
  <c r="D2" i="52"/>
  <c r="C2" i="52"/>
  <c r="B2" i="52"/>
  <c r="AV74" i="51"/>
  <c r="AU74" i="51"/>
  <c r="AT74" i="51"/>
  <c r="AM74" i="51"/>
  <c r="AL74" i="51"/>
  <c r="AK74" i="51"/>
  <c r="AJ74" i="51"/>
  <c r="AI74" i="51"/>
  <c r="AH74" i="51"/>
  <c r="AG74" i="51"/>
  <c r="AF74" i="51"/>
  <c r="AE74" i="51"/>
  <c r="AD74" i="51"/>
  <c r="AC74" i="51"/>
  <c r="AB74" i="51"/>
  <c r="AA74" i="51"/>
  <c r="Y74" i="51"/>
  <c r="X74" i="51"/>
  <c r="W74" i="51"/>
  <c r="V74" i="51"/>
  <c r="U74" i="51"/>
  <c r="S74" i="51"/>
  <c r="R74" i="51"/>
  <c r="Q74" i="51"/>
  <c r="P74" i="51"/>
  <c r="O74" i="51"/>
  <c r="N74" i="51"/>
  <c r="M74" i="51"/>
  <c r="L74" i="51"/>
  <c r="K74" i="51"/>
  <c r="J74" i="51"/>
  <c r="I74" i="51"/>
  <c r="H74" i="51"/>
  <c r="F74" i="51"/>
  <c r="AV73" i="51"/>
  <c r="AU73" i="51"/>
  <c r="AT73" i="51"/>
  <c r="AM73" i="51"/>
  <c r="AL73" i="51"/>
  <c r="AK73" i="51"/>
  <c r="AJ73" i="51"/>
  <c r="AI73" i="51"/>
  <c r="AH73" i="51"/>
  <c r="AG73" i="51"/>
  <c r="AF73" i="51"/>
  <c r="AE73" i="51"/>
  <c r="AD73" i="51"/>
  <c r="AC73" i="51"/>
  <c r="AB73" i="51"/>
  <c r="AA73" i="51"/>
  <c r="Y73" i="51"/>
  <c r="X73" i="51"/>
  <c r="W73" i="51"/>
  <c r="V73" i="51"/>
  <c r="U73" i="51"/>
  <c r="S73" i="51"/>
  <c r="R73" i="51"/>
  <c r="Q73" i="51"/>
  <c r="P73" i="51"/>
  <c r="O73" i="51"/>
  <c r="N73" i="51"/>
  <c r="M73" i="51"/>
  <c r="L73" i="51"/>
  <c r="K73" i="51"/>
  <c r="J73" i="51"/>
  <c r="I73" i="51"/>
  <c r="H73" i="51"/>
  <c r="G73" i="51"/>
  <c r="F73" i="51"/>
  <c r="AV72" i="51"/>
  <c r="AU72" i="51"/>
  <c r="AT72" i="51"/>
  <c r="AM72" i="51"/>
  <c r="AL72" i="51"/>
  <c r="AK72" i="51"/>
  <c r="AJ72" i="51"/>
  <c r="AI72" i="51"/>
  <c r="AH72" i="51"/>
  <c r="AG72" i="51"/>
  <c r="AF72" i="51"/>
  <c r="AE72" i="51"/>
  <c r="AD72" i="51"/>
  <c r="AC72" i="51"/>
  <c r="AB72" i="51"/>
  <c r="AA72" i="51"/>
  <c r="Y72" i="51"/>
  <c r="X72" i="51"/>
  <c r="W72" i="51"/>
  <c r="V72" i="51"/>
  <c r="U72" i="51"/>
  <c r="S72" i="51"/>
  <c r="R72" i="51"/>
  <c r="Q72" i="51"/>
  <c r="P72" i="51"/>
  <c r="O72" i="51"/>
  <c r="N72" i="51"/>
  <c r="M72" i="51"/>
  <c r="L72" i="51"/>
  <c r="K72" i="51"/>
  <c r="J72" i="51"/>
  <c r="I72" i="51"/>
  <c r="H72" i="51"/>
  <c r="G72" i="51"/>
  <c r="F72" i="51"/>
  <c r="AV71" i="51"/>
  <c r="AU71" i="51"/>
  <c r="AT71" i="51"/>
  <c r="AM71" i="51"/>
  <c r="AL71" i="51"/>
  <c r="AK71" i="51"/>
  <c r="AJ71" i="51"/>
  <c r="AI71" i="51"/>
  <c r="AH71" i="51"/>
  <c r="AG71" i="51"/>
  <c r="AF71" i="51"/>
  <c r="AE71" i="51"/>
  <c r="AD71" i="51"/>
  <c r="AC71" i="51"/>
  <c r="AB71" i="51"/>
  <c r="AA71" i="51"/>
  <c r="Y71" i="51"/>
  <c r="X71" i="51"/>
  <c r="W71" i="51"/>
  <c r="V71" i="51"/>
  <c r="U71" i="51"/>
  <c r="S71" i="51"/>
  <c r="R71" i="51"/>
  <c r="Q71" i="51"/>
  <c r="P71" i="51"/>
  <c r="O71" i="51"/>
  <c r="N71" i="51"/>
  <c r="M71" i="51"/>
  <c r="L71" i="51"/>
  <c r="K71" i="51"/>
  <c r="J71" i="51"/>
  <c r="I71" i="51"/>
  <c r="H71" i="51"/>
  <c r="G71" i="51"/>
  <c r="F71" i="51"/>
  <c r="AV70" i="51"/>
  <c r="AU70" i="51"/>
  <c r="AT70" i="51"/>
  <c r="AM70" i="51"/>
  <c r="AL70" i="51"/>
  <c r="AK70" i="51"/>
  <c r="AJ70" i="51"/>
  <c r="AI70" i="51"/>
  <c r="AH70" i="51"/>
  <c r="AG70" i="51"/>
  <c r="AF70" i="51"/>
  <c r="AE70" i="51"/>
  <c r="AD70" i="51"/>
  <c r="AC70" i="51"/>
  <c r="AB70" i="51"/>
  <c r="AA70" i="51"/>
  <c r="Z70" i="51"/>
  <c r="Y70" i="51"/>
  <c r="X70" i="51"/>
  <c r="W70" i="51"/>
  <c r="V70" i="51"/>
  <c r="U70" i="51"/>
  <c r="S70" i="51"/>
  <c r="R70" i="51"/>
  <c r="Q70" i="51"/>
  <c r="P70" i="51"/>
  <c r="O70" i="51"/>
  <c r="N70" i="51"/>
  <c r="M70" i="51"/>
  <c r="L70" i="51"/>
  <c r="K70" i="51"/>
  <c r="J70" i="51"/>
  <c r="I70" i="51"/>
  <c r="H70" i="51"/>
  <c r="G70" i="51"/>
  <c r="F70" i="51"/>
  <c r="AV69" i="51"/>
  <c r="AU69" i="51"/>
  <c r="AT69" i="51"/>
  <c r="AM69" i="51"/>
  <c r="AL69" i="51"/>
  <c r="AK69" i="51"/>
  <c r="AJ69" i="51"/>
  <c r="AI69" i="51"/>
  <c r="AH69" i="51"/>
  <c r="AG69" i="51"/>
  <c r="AF69" i="51"/>
  <c r="AE69" i="51"/>
  <c r="AD69" i="51"/>
  <c r="AC69" i="51"/>
  <c r="AB69" i="51"/>
  <c r="AA69" i="51"/>
  <c r="Z69" i="51"/>
  <c r="Y69" i="51"/>
  <c r="X69" i="51"/>
  <c r="W69" i="51"/>
  <c r="V69" i="51"/>
  <c r="U69" i="51"/>
  <c r="S69" i="51"/>
  <c r="R69" i="51"/>
  <c r="Q69" i="51"/>
  <c r="P69" i="51"/>
  <c r="O69" i="51"/>
  <c r="N69" i="51"/>
  <c r="M69" i="51"/>
  <c r="L69" i="51"/>
  <c r="K69" i="51"/>
  <c r="J69" i="51"/>
  <c r="I69" i="51"/>
  <c r="H69" i="51"/>
  <c r="G69" i="51"/>
  <c r="F69" i="51"/>
  <c r="AV68" i="51"/>
  <c r="AU68" i="51"/>
  <c r="AT68" i="51"/>
  <c r="AM68" i="51"/>
  <c r="AL68" i="51"/>
  <c r="AK68" i="51"/>
  <c r="AJ68" i="51"/>
  <c r="AI68" i="51"/>
  <c r="AH68" i="51"/>
  <c r="AG68" i="51"/>
  <c r="AF68" i="51"/>
  <c r="AE68" i="51"/>
  <c r="AD68" i="51"/>
  <c r="AC68" i="51"/>
  <c r="AB68" i="51"/>
  <c r="AA68" i="51"/>
  <c r="Z68" i="51"/>
  <c r="Y68" i="51"/>
  <c r="X68" i="51"/>
  <c r="W68" i="51"/>
  <c r="V68" i="51"/>
  <c r="U68" i="51"/>
  <c r="T68" i="51"/>
  <c r="S68" i="51"/>
  <c r="R68" i="51"/>
  <c r="Q68" i="51"/>
  <c r="P68" i="51"/>
  <c r="O68" i="51"/>
  <c r="N68" i="51"/>
  <c r="M68" i="51"/>
  <c r="L68" i="51"/>
  <c r="K68" i="51"/>
  <c r="J68" i="51"/>
  <c r="I68" i="51"/>
  <c r="H68" i="51"/>
  <c r="G68" i="51"/>
  <c r="F68" i="51"/>
  <c r="AV67" i="51"/>
  <c r="AU67" i="51"/>
  <c r="AT67" i="51"/>
  <c r="AM67" i="51"/>
  <c r="AL67" i="51"/>
  <c r="AK67" i="51"/>
  <c r="AJ67" i="51"/>
  <c r="AI67" i="51"/>
  <c r="AH67" i="51"/>
  <c r="AG67" i="51"/>
  <c r="AF67" i="51"/>
  <c r="AE67" i="51"/>
  <c r="AD67" i="51"/>
  <c r="AC67" i="51"/>
  <c r="AB67" i="51"/>
  <c r="AA67" i="51"/>
  <c r="Z67" i="51"/>
  <c r="Y67" i="51"/>
  <c r="X67" i="51"/>
  <c r="W67" i="51"/>
  <c r="V67" i="51"/>
  <c r="U67" i="51"/>
  <c r="T67" i="51"/>
  <c r="S67" i="51"/>
  <c r="R67" i="51"/>
  <c r="Q67" i="51"/>
  <c r="P67" i="51"/>
  <c r="O67" i="51"/>
  <c r="N67" i="51"/>
  <c r="M67" i="51"/>
  <c r="L67" i="51"/>
  <c r="K67" i="51"/>
  <c r="J67" i="51"/>
  <c r="I67" i="51"/>
  <c r="H67" i="51"/>
  <c r="G67" i="51"/>
  <c r="F67" i="51"/>
  <c r="AV66" i="51"/>
  <c r="AU66" i="51"/>
  <c r="AT66" i="51"/>
  <c r="AM66" i="51"/>
  <c r="AL66" i="51"/>
  <c r="AK66" i="51"/>
  <c r="AJ66" i="51"/>
  <c r="AI66" i="51"/>
  <c r="AH66" i="51"/>
  <c r="AG66" i="51"/>
  <c r="AF66" i="51"/>
  <c r="AE66" i="51"/>
  <c r="AD66" i="51"/>
  <c r="AC66" i="51"/>
  <c r="AB66" i="51"/>
  <c r="AA66" i="51"/>
  <c r="Z66" i="51"/>
  <c r="Y66" i="51"/>
  <c r="X66" i="51"/>
  <c r="W66" i="51"/>
  <c r="V66" i="51"/>
  <c r="U66" i="51"/>
  <c r="T66" i="51"/>
  <c r="S66" i="51"/>
  <c r="R66" i="51"/>
  <c r="Q66" i="51"/>
  <c r="P66" i="51"/>
  <c r="O66" i="51"/>
  <c r="N66" i="51"/>
  <c r="M66" i="51"/>
  <c r="L66" i="51"/>
  <c r="K66" i="51"/>
  <c r="J66" i="51"/>
  <c r="I66" i="51"/>
  <c r="H66" i="51"/>
  <c r="G66" i="51"/>
  <c r="F66" i="51"/>
  <c r="AV65" i="51"/>
  <c r="AU65" i="51"/>
  <c r="AT65" i="51"/>
  <c r="AM65" i="51"/>
  <c r="AL65" i="51"/>
  <c r="AK65" i="51"/>
  <c r="AJ65" i="51"/>
  <c r="AI65" i="51"/>
  <c r="AH65" i="51"/>
  <c r="AG65" i="51"/>
  <c r="AF65" i="51"/>
  <c r="AE65" i="51"/>
  <c r="AD65" i="51"/>
  <c r="AC65" i="51"/>
  <c r="AB65" i="51"/>
  <c r="AA65" i="51"/>
  <c r="Z65" i="51"/>
  <c r="Y65" i="51"/>
  <c r="X65" i="51"/>
  <c r="W65" i="51"/>
  <c r="V65" i="51"/>
  <c r="U65" i="51"/>
  <c r="S65" i="51"/>
  <c r="R65" i="51"/>
  <c r="Q65" i="51"/>
  <c r="P65" i="51"/>
  <c r="O65" i="51"/>
  <c r="N65" i="51"/>
  <c r="M65" i="51"/>
  <c r="L65" i="51"/>
  <c r="K65" i="51"/>
  <c r="J65" i="51"/>
  <c r="I65" i="51"/>
  <c r="H65" i="51"/>
  <c r="G65" i="51"/>
  <c r="F65" i="51"/>
  <c r="AW64" i="51"/>
  <c r="AV64" i="51"/>
  <c r="AU64" i="51"/>
  <c r="AT64" i="51"/>
  <c r="AS64" i="51"/>
  <c r="AR64" i="51"/>
  <c r="AQ64" i="51"/>
  <c r="AP64" i="51"/>
  <c r="AO64" i="51"/>
  <c r="AN64" i="51"/>
  <c r="AM64" i="51"/>
  <c r="AL64" i="51"/>
  <c r="AK64" i="51"/>
  <c r="AJ64" i="51"/>
  <c r="AI64" i="51"/>
  <c r="AH64" i="51"/>
  <c r="AG64" i="51"/>
  <c r="AF64" i="51"/>
  <c r="AE64" i="51"/>
  <c r="AD64" i="51"/>
  <c r="AC64" i="51"/>
  <c r="AB64" i="51"/>
  <c r="AA64" i="51"/>
  <c r="Z64" i="51"/>
  <c r="Y64" i="51"/>
  <c r="X64" i="51"/>
  <c r="W64" i="51"/>
  <c r="V64" i="51"/>
  <c r="O64" i="51"/>
  <c r="N64" i="51"/>
  <c r="M64" i="51"/>
  <c r="L64" i="51"/>
  <c r="K64" i="51"/>
  <c r="J64" i="51"/>
  <c r="I64" i="51"/>
  <c r="H64" i="51"/>
  <c r="G64" i="51"/>
  <c r="F64" i="51"/>
  <c r="AV63" i="51"/>
  <c r="AU63" i="51"/>
  <c r="AT63" i="51"/>
  <c r="AM63" i="51"/>
  <c r="AK63" i="51"/>
  <c r="AJ63" i="51"/>
  <c r="AI63" i="51"/>
  <c r="AH63" i="51"/>
  <c r="O63" i="51"/>
  <c r="N63" i="51"/>
  <c r="M63" i="51"/>
  <c r="L63" i="51"/>
  <c r="K63" i="51"/>
  <c r="J63" i="51"/>
  <c r="I63" i="51"/>
  <c r="H63" i="51"/>
  <c r="F63" i="51"/>
  <c r="AV62" i="51"/>
  <c r="AU62" i="51"/>
  <c r="AT62" i="51"/>
  <c r="AM62" i="51"/>
  <c r="AK62" i="51"/>
  <c r="AJ62" i="51"/>
  <c r="AI62" i="51"/>
  <c r="AH62" i="51"/>
  <c r="AG62" i="51"/>
  <c r="AE62" i="51"/>
  <c r="AD62" i="51"/>
  <c r="AC62" i="51"/>
  <c r="AB62" i="51"/>
  <c r="AA62" i="51"/>
  <c r="Y62" i="51"/>
  <c r="X62" i="51"/>
  <c r="W62" i="51"/>
  <c r="V62" i="51"/>
  <c r="U62" i="51"/>
  <c r="S62" i="51"/>
  <c r="R62" i="51"/>
  <c r="Q62" i="51"/>
  <c r="P62" i="51"/>
  <c r="O62" i="51"/>
  <c r="N62" i="51"/>
  <c r="M62" i="51"/>
  <c r="L62" i="51"/>
  <c r="K62" i="51"/>
  <c r="J62" i="51"/>
  <c r="I62" i="51"/>
  <c r="H62" i="51"/>
  <c r="F62" i="51"/>
  <c r="AV61" i="51"/>
  <c r="AU61" i="51"/>
  <c r="AT61" i="51"/>
  <c r="AM61" i="51"/>
  <c r="AL61" i="51"/>
  <c r="AK61" i="51"/>
  <c r="AJ61" i="51"/>
  <c r="AI61" i="51"/>
  <c r="AH61" i="51"/>
  <c r="AG61" i="51"/>
  <c r="AE61" i="51"/>
  <c r="AD61" i="51"/>
  <c r="AC61" i="51"/>
  <c r="AB61" i="51"/>
  <c r="O61" i="51"/>
  <c r="N61" i="51"/>
  <c r="M61" i="51"/>
  <c r="L61" i="51"/>
  <c r="K61" i="51"/>
  <c r="J61" i="51"/>
  <c r="I61" i="51"/>
  <c r="H61" i="51"/>
  <c r="G61" i="51"/>
  <c r="F61" i="51"/>
  <c r="AV60" i="51"/>
  <c r="AU60" i="51"/>
  <c r="AT60" i="51"/>
  <c r="AM60" i="51"/>
  <c r="AL60" i="51"/>
  <c r="AK60" i="51"/>
  <c r="AJ60" i="51"/>
  <c r="AI60" i="51"/>
  <c r="AH60" i="51"/>
  <c r="AG60" i="51"/>
  <c r="AE60" i="51"/>
  <c r="AD60" i="51"/>
  <c r="AC60" i="51"/>
  <c r="AB60" i="51"/>
  <c r="O60" i="51"/>
  <c r="N60" i="51"/>
  <c r="M60" i="51"/>
  <c r="L60" i="51"/>
  <c r="K60" i="51"/>
  <c r="J60" i="51"/>
  <c r="I60" i="51"/>
  <c r="H60" i="51"/>
  <c r="G60" i="51"/>
  <c r="F60" i="51"/>
  <c r="AV59" i="51"/>
  <c r="AU59" i="51"/>
  <c r="AT59" i="51"/>
  <c r="AM59" i="51"/>
  <c r="AL59" i="51"/>
  <c r="AK59" i="51"/>
  <c r="AJ59" i="51"/>
  <c r="AI59" i="51"/>
  <c r="AH59" i="51"/>
  <c r="AG59" i="51"/>
  <c r="AF59" i="51"/>
  <c r="AE59" i="51"/>
  <c r="AD59" i="51"/>
  <c r="AC59" i="51"/>
  <c r="AB59" i="51"/>
  <c r="AA59" i="51"/>
  <c r="Z59" i="51"/>
  <c r="Y59" i="51"/>
  <c r="X59" i="51"/>
  <c r="W59" i="51"/>
  <c r="V59" i="51"/>
  <c r="O59" i="51"/>
  <c r="N59" i="51"/>
  <c r="M59" i="51"/>
  <c r="L59" i="51"/>
  <c r="K59" i="51"/>
  <c r="J59" i="51"/>
  <c r="I59" i="51"/>
  <c r="H59" i="51"/>
  <c r="G59" i="51"/>
  <c r="F59" i="51"/>
  <c r="AV58" i="51"/>
  <c r="AU58" i="51"/>
  <c r="AT58" i="51"/>
  <c r="AM58" i="51"/>
  <c r="AL58" i="51"/>
  <c r="AK58" i="51"/>
  <c r="AJ58" i="51"/>
  <c r="AI58" i="51"/>
  <c r="AH58" i="51"/>
  <c r="AG58" i="51"/>
  <c r="AF58" i="51"/>
  <c r="AE58" i="51"/>
  <c r="AD58" i="51"/>
  <c r="AC58" i="51"/>
  <c r="AB58" i="51"/>
  <c r="AA58" i="51"/>
  <c r="Z58" i="51"/>
  <c r="Y58" i="51"/>
  <c r="X58" i="51"/>
  <c r="W58" i="51"/>
  <c r="V58" i="51"/>
  <c r="U58" i="51"/>
  <c r="S58" i="51"/>
  <c r="R58" i="51"/>
  <c r="Q58" i="51"/>
  <c r="P58" i="51"/>
  <c r="O58" i="51"/>
  <c r="N58" i="51"/>
  <c r="M58" i="51"/>
  <c r="L58" i="51"/>
  <c r="K58" i="51"/>
  <c r="J58" i="51"/>
  <c r="I58" i="51"/>
  <c r="H58" i="51"/>
  <c r="G58" i="51"/>
  <c r="F58" i="51"/>
  <c r="AV57" i="51"/>
  <c r="AU57" i="51"/>
  <c r="AT57" i="51"/>
  <c r="AM57" i="51"/>
  <c r="AL57" i="51"/>
  <c r="AK57" i="51"/>
  <c r="AJ57" i="51"/>
  <c r="AI57" i="51"/>
  <c r="AH57" i="51"/>
  <c r="AG57" i="51"/>
  <c r="AF57" i="51"/>
  <c r="AE57" i="51"/>
  <c r="AD57" i="51"/>
  <c r="AC57" i="51"/>
  <c r="AB57" i="51"/>
  <c r="AA57" i="51"/>
  <c r="Y57" i="51"/>
  <c r="X57" i="51"/>
  <c r="W57" i="51"/>
  <c r="V57" i="51"/>
  <c r="U57" i="51"/>
  <c r="S57" i="51"/>
  <c r="R57" i="51"/>
  <c r="Q57" i="51"/>
  <c r="P57" i="51"/>
  <c r="O57" i="51"/>
  <c r="N57" i="51"/>
  <c r="M57" i="51"/>
  <c r="L57" i="51"/>
  <c r="K57" i="51"/>
  <c r="J57" i="51"/>
  <c r="I57" i="51"/>
  <c r="H57" i="51"/>
  <c r="G57" i="51"/>
  <c r="F57" i="51"/>
  <c r="AV56" i="51"/>
  <c r="AU56" i="51"/>
  <c r="AT56" i="51"/>
  <c r="AM56" i="51"/>
  <c r="AL56" i="51"/>
  <c r="AK56" i="51"/>
  <c r="AJ56" i="51"/>
  <c r="AI56" i="51"/>
  <c r="AH56" i="51"/>
  <c r="AG56" i="51"/>
  <c r="AF56" i="51"/>
  <c r="AE56" i="51"/>
  <c r="AD56" i="51"/>
  <c r="AC56" i="51"/>
  <c r="AB56" i="51"/>
  <c r="AA56" i="51"/>
  <c r="Z56" i="51"/>
  <c r="Y56" i="51"/>
  <c r="X56" i="51"/>
  <c r="W56" i="51"/>
  <c r="V56" i="51"/>
  <c r="O56" i="51"/>
  <c r="N56" i="51"/>
  <c r="M56" i="51"/>
  <c r="L56" i="51"/>
  <c r="K56" i="51"/>
  <c r="J56" i="51"/>
  <c r="I56" i="51"/>
  <c r="H56" i="51"/>
  <c r="G56" i="51"/>
  <c r="F56" i="51"/>
  <c r="AV55" i="51"/>
  <c r="AU55" i="51"/>
  <c r="AT55" i="51"/>
  <c r="AM55" i="51"/>
  <c r="AL55" i="51"/>
  <c r="AK55" i="51"/>
  <c r="AJ55" i="51"/>
  <c r="AI55" i="51"/>
  <c r="AH55" i="51"/>
  <c r="AG55" i="51"/>
  <c r="AF55" i="51"/>
  <c r="AE55" i="51"/>
  <c r="AD55" i="51"/>
  <c r="AC55" i="51"/>
  <c r="AB55" i="51"/>
  <c r="AA55" i="51"/>
  <c r="Y55" i="51"/>
  <c r="X55" i="51"/>
  <c r="W55" i="51"/>
  <c r="V55" i="51"/>
  <c r="O55" i="51"/>
  <c r="N55" i="51"/>
  <c r="M55" i="51"/>
  <c r="L55" i="51"/>
  <c r="K55" i="51"/>
  <c r="J55" i="51"/>
  <c r="I55" i="51"/>
  <c r="H55" i="51"/>
  <c r="G55" i="51"/>
  <c r="F55" i="51"/>
  <c r="AV54" i="51"/>
  <c r="AU54" i="51"/>
  <c r="AT54" i="51"/>
  <c r="AM54" i="51"/>
  <c r="AL54" i="51"/>
  <c r="AK54" i="51"/>
  <c r="AJ54" i="51"/>
  <c r="AI54" i="51"/>
  <c r="AH54" i="51"/>
  <c r="AG54" i="51"/>
  <c r="AF54" i="51"/>
  <c r="AE54" i="51"/>
  <c r="AD54" i="51"/>
  <c r="AC54" i="51"/>
  <c r="AB54" i="51"/>
  <c r="AA54" i="51"/>
  <c r="Z54" i="51"/>
  <c r="Y54" i="51"/>
  <c r="X54" i="51"/>
  <c r="W54" i="51"/>
  <c r="V54" i="51"/>
  <c r="U54" i="51"/>
  <c r="S54" i="51"/>
  <c r="R54" i="51"/>
  <c r="Q54" i="51"/>
  <c r="P54" i="51"/>
  <c r="O54" i="51"/>
  <c r="N54" i="51"/>
  <c r="M54" i="51"/>
  <c r="L54" i="51"/>
  <c r="K54" i="51"/>
  <c r="J54" i="51"/>
  <c r="I54" i="51"/>
  <c r="H54" i="51"/>
  <c r="G54" i="51"/>
  <c r="F54" i="51"/>
  <c r="AV53" i="51"/>
  <c r="AU53" i="51"/>
  <c r="AT53" i="51"/>
  <c r="AM53" i="51"/>
  <c r="AL53" i="51"/>
  <c r="AK53" i="51"/>
  <c r="AJ53" i="51"/>
  <c r="AI53" i="51"/>
  <c r="AH53" i="51"/>
  <c r="AG53" i="51"/>
  <c r="AF53" i="51"/>
  <c r="AE53" i="51"/>
  <c r="AD53" i="51"/>
  <c r="AC53" i="51"/>
  <c r="AB53" i="51"/>
  <c r="AA53" i="51"/>
  <c r="Z53" i="51"/>
  <c r="Y53" i="51"/>
  <c r="X53" i="51"/>
  <c r="W53" i="51"/>
  <c r="V53" i="51"/>
  <c r="U53" i="51"/>
  <c r="S53" i="51"/>
  <c r="R53" i="51"/>
  <c r="Q53" i="51"/>
  <c r="P53" i="51"/>
  <c r="O53" i="51"/>
  <c r="N53" i="51"/>
  <c r="M53" i="51"/>
  <c r="L53" i="51"/>
  <c r="K53" i="51"/>
  <c r="J53" i="51"/>
  <c r="I53" i="51"/>
  <c r="H53" i="51"/>
  <c r="G53" i="51"/>
  <c r="F53" i="51"/>
  <c r="AV52" i="51"/>
  <c r="AU52" i="51"/>
  <c r="AT52" i="51"/>
  <c r="AM52" i="51"/>
  <c r="AL52" i="51"/>
  <c r="AK52" i="51"/>
  <c r="AJ52" i="51"/>
  <c r="AI52" i="51"/>
  <c r="AH52" i="51"/>
  <c r="AG52" i="51"/>
  <c r="AF52" i="51"/>
  <c r="AE52" i="51"/>
  <c r="AD52" i="51"/>
  <c r="AC52" i="51"/>
  <c r="AB52" i="51"/>
  <c r="AA52" i="51"/>
  <c r="Z52" i="51"/>
  <c r="Y52" i="51"/>
  <c r="X52" i="51"/>
  <c r="W52" i="51"/>
  <c r="V52" i="51"/>
  <c r="U52" i="51"/>
  <c r="T52" i="51"/>
  <c r="S52" i="51"/>
  <c r="R52" i="51"/>
  <c r="Q52" i="51"/>
  <c r="P52" i="51"/>
  <c r="O52" i="51"/>
  <c r="N52" i="51"/>
  <c r="M52" i="51"/>
  <c r="L52" i="51"/>
  <c r="K52" i="51"/>
  <c r="J52" i="51"/>
  <c r="I52" i="51"/>
  <c r="H52" i="51"/>
  <c r="G52" i="51"/>
  <c r="F52" i="51"/>
  <c r="AV51" i="51"/>
  <c r="AU51" i="51"/>
  <c r="AT51" i="51"/>
  <c r="AM51" i="51"/>
  <c r="AL51" i="51"/>
  <c r="AK51" i="51"/>
  <c r="AJ51" i="51"/>
  <c r="AI51" i="51"/>
  <c r="AH51" i="51"/>
  <c r="AG51" i="51"/>
  <c r="AF51" i="51"/>
  <c r="AE51" i="51"/>
  <c r="AD51" i="51"/>
  <c r="AC51" i="51"/>
  <c r="AB51" i="51"/>
  <c r="AA51" i="51"/>
  <c r="Z51" i="51"/>
  <c r="Y51" i="51"/>
  <c r="X51" i="51"/>
  <c r="W51" i="51"/>
  <c r="V51" i="51"/>
  <c r="O51" i="51"/>
  <c r="N51" i="51"/>
  <c r="M51" i="51"/>
  <c r="L51" i="51"/>
  <c r="K51" i="51"/>
  <c r="J51" i="51"/>
  <c r="I51" i="51"/>
  <c r="H51" i="51"/>
  <c r="G51" i="51"/>
  <c r="F51" i="51"/>
  <c r="AW50" i="51"/>
  <c r="AV50" i="51"/>
  <c r="AU50" i="51"/>
  <c r="AT50" i="51"/>
  <c r="AS50" i="51"/>
  <c r="AR50" i="51"/>
  <c r="AQ50" i="51"/>
  <c r="AP50" i="51"/>
  <c r="AO50" i="51"/>
  <c r="AN50" i="51"/>
  <c r="AM50" i="51"/>
  <c r="AL50" i="51"/>
  <c r="AK50" i="51"/>
  <c r="AJ50" i="51"/>
  <c r="AI50" i="51"/>
  <c r="AH50" i="51"/>
  <c r="AG50" i="51"/>
  <c r="AF50" i="51"/>
  <c r="AE50" i="51"/>
  <c r="AD50" i="51"/>
  <c r="AC50" i="51"/>
  <c r="AB50" i="51"/>
  <c r="AA50" i="51"/>
  <c r="Y50" i="51"/>
  <c r="X50" i="51"/>
  <c r="W50" i="51"/>
  <c r="V50" i="51"/>
  <c r="U50" i="51"/>
  <c r="S50" i="51"/>
  <c r="R50" i="51"/>
  <c r="Q50" i="51"/>
  <c r="P50" i="51"/>
  <c r="O50" i="51"/>
  <c r="N50" i="51"/>
  <c r="M50" i="51"/>
  <c r="L50" i="51"/>
  <c r="K50" i="51"/>
  <c r="J50" i="51"/>
  <c r="I50" i="51"/>
  <c r="H50" i="51"/>
  <c r="G50" i="51"/>
  <c r="F50" i="51"/>
  <c r="AV48" i="51"/>
  <c r="AU48" i="51"/>
  <c r="AT48" i="51"/>
  <c r="AM48" i="51"/>
  <c r="AL48" i="51"/>
  <c r="AK48" i="51"/>
  <c r="AJ48" i="51"/>
  <c r="AI48" i="51"/>
  <c r="AH48" i="51"/>
  <c r="AG48" i="51"/>
  <c r="AE48" i="51"/>
  <c r="AD48" i="51"/>
  <c r="AC48" i="51"/>
  <c r="AB48" i="51"/>
  <c r="AA48" i="51"/>
  <c r="Y48" i="51"/>
  <c r="X48" i="51"/>
  <c r="W48" i="51"/>
  <c r="V48" i="51"/>
  <c r="O48" i="51"/>
  <c r="N48" i="51"/>
  <c r="M48" i="51"/>
  <c r="L48" i="51"/>
  <c r="K48" i="51"/>
  <c r="J48" i="51"/>
  <c r="I48" i="51"/>
  <c r="H48" i="51"/>
  <c r="F48" i="51"/>
  <c r="AV47" i="51"/>
  <c r="AU47" i="51"/>
  <c r="AT47" i="51"/>
  <c r="AM47" i="51"/>
  <c r="AL47" i="51"/>
  <c r="AK47" i="51"/>
  <c r="AJ47" i="51"/>
  <c r="AI47" i="51"/>
  <c r="AH47" i="51"/>
  <c r="AG47" i="51"/>
  <c r="AF47" i="51"/>
  <c r="AE47" i="51"/>
  <c r="AD47" i="51"/>
  <c r="AC47" i="51"/>
  <c r="AB47" i="51"/>
  <c r="AA47" i="51"/>
  <c r="Y47" i="51"/>
  <c r="X47" i="51"/>
  <c r="W47" i="51"/>
  <c r="V47" i="51"/>
  <c r="O47" i="51"/>
  <c r="N47" i="51"/>
  <c r="M47" i="51"/>
  <c r="L47" i="51"/>
  <c r="K47" i="51"/>
  <c r="J47" i="51"/>
  <c r="I47" i="51"/>
  <c r="H47" i="51"/>
  <c r="G47" i="51"/>
  <c r="F47" i="51"/>
  <c r="AV46" i="51"/>
  <c r="AU46" i="51"/>
  <c r="AT46" i="51"/>
  <c r="AM46" i="51"/>
  <c r="AL46" i="51"/>
  <c r="AK46" i="51"/>
  <c r="AJ46" i="51"/>
  <c r="AI46" i="51"/>
  <c r="AH46" i="51"/>
  <c r="AG46" i="51"/>
  <c r="AF46" i="51"/>
  <c r="AE46" i="51"/>
  <c r="AD46" i="51"/>
  <c r="AC46" i="51"/>
  <c r="AB46" i="51"/>
  <c r="AA46" i="51"/>
  <c r="Y46" i="51"/>
  <c r="X46" i="51"/>
  <c r="W46" i="51"/>
  <c r="V46" i="51"/>
  <c r="O46" i="51"/>
  <c r="N46" i="51"/>
  <c r="M46" i="51"/>
  <c r="L46" i="51"/>
  <c r="K46" i="51"/>
  <c r="J46" i="51"/>
  <c r="I46" i="51"/>
  <c r="H46" i="51"/>
  <c r="G46" i="51"/>
  <c r="F46" i="51"/>
  <c r="AV45" i="51"/>
  <c r="AU45" i="51"/>
  <c r="AT45" i="51"/>
  <c r="AM45" i="51"/>
  <c r="AL45" i="51"/>
  <c r="AK45" i="51"/>
  <c r="AJ45" i="51"/>
  <c r="AI45" i="51"/>
  <c r="AH45" i="51"/>
  <c r="AG45" i="51"/>
  <c r="AF45" i="51"/>
  <c r="AE45" i="51"/>
  <c r="AD45" i="51"/>
  <c r="AC45" i="51"/>
  <c r="AB45" i="51"/>
  <c r="AA45" i="51"/>
  <c r="Z45" i="51"/>
  <c r="Y45" i="51"/>
  <c r="X45" i="51"/>
  <c r="W45" i="51"/>
  <c r="V45" i="51"/>
  <c r="U45" i="51"/>
  <c r="S45" i="51"/>
  <c r="R45" i="51"/>
  <c r="Q45" i="51"/>
  <c r="P45" i="51"/>
  <c r="O45" i="51"/>
  <c r="N45" i="51"/>
  <c r="M45" i="51"/>
  <c r="L45" i="51"/>
  <c r="K45" i="51"/>
  <c r="J45" i="51"/>
  <c r="I45" i="51"/>
  <c r="H45" i="51"/>
  <c r="G45" i="51"/>
  <c r="F45" i="51"/>
  <c r="AV44" i="51"/>
  <c r="AU44" i="51"/>
  <c r="AT44" i="51"/>
  <c r="AM44" i="51"/>
  <c r="AL44" i="51"/>
  <c r="AK44" i="51"/>
  <c r="AJ44" i="51"/>
  <c r="AI44" i="51"/>
  <c r="AH44" i="51"/>
  <c r="AG44" i="51"/>
  <c r="AF44" i="51"/>
  <c r="AE44" i="51"/>
  <c r="AD44" i="51"/>
  <c r="AC44" i="51"/>
  <c r="AB44" i="51"/>
  <c r="AA44" i="51"/>
  <c r="Z44" i="51"/>
  <c r="Y44" i="51"/>
  <c r="X44" i="51"/>
  <c r="W44" i="51"/>
  <c r="V44" i="51"/>
  <c r="U44" i="51"/>
  <c r="S44" i="51"/>
  <c r="R44" i="51"/>
  <c r="Q44" i="51"/>
  <c r="P44" i="51"/>
  <c r="O44" i="51"/>
  <c r="N44" i="51"/>
  <c r="M44" i="51"/>
  <c r="L44" i="51"/>
  <c r="K44" i="51"/>
  <c r="J44" i="51"/>
  <c r="I44" i="51"/>
  <c r="H44" i="51"/>
  <c r="G44" i="51"/>
  <c r="F44" i="51"/>
  <c r="AV43" i="51"/>
  <c r="AU43" i="51"/>
  <c r="AT43" i="51"/>
  <c r="AM43" i="51"/>
  <c r="AL43" i="51"/>
  <c r="AK43" i="51"/>
  <c r="AJ43" i="51"/>
  <c r="AI43" i="51"/>
  <c r="AH43" i="51"/>
  <c r="AG43" i="51"/>
  <c r="AF43" i="51"/>
  <c r="AE43" i="51"/>
  <c r="AD43" i="51"/>
  <c r="AC43" i="51"/>
  <c r="AB43" i="51"/>
  <c r="AA43" i="51"/>
  <c r="Z43" i="51"/>
  <c r="Y43" i="51"/>
  <c r="X43" i="51"/>
  <c r="W43" i="51"/>
  <c r="V43" i="51"/>
  <c r="U43" i="51"/>
  <c r="S43" i="51"/>
  <c r="R43" i="51"/>
  <c r="Q43" i="51"/>
  <c r="P43" i="51"/>
  <c r="O43" i="51"/>
  <c r="N43" i="51"/>
  <c r="M43" i="51"/>
  <c r="L43" i="51"/>
  <c r="K43" i="51"/>
  <c r="J43" i="51"/>
  <c r="I43" i="51"/>
  <c r="H43" i="51"/>
  <c r="G43" i="51"/>
  <c r="F43" i="51"/>
  <c r="AW42" i="51"/>
  <c r="AV42" i="51"/>
  <c r="AU42" i="51"/>
  <c r="AT42" i="51"/>
  <c r="AS42" i="51"/>
  <c r="AR42" i="51"/>
  <c r="AQ42" i="51"/>
  <c r="AP42" i="51"/>
  <c r="AO42" i="51"/>
  <c r="AN42" i="51"/>
  <c r="AM42" i="51"/>
  <c r="AL42" i="51"/>
  <c r="AK42" i="51"/>
  <c r="AJ42" i="51"/>
  <c r="AI42" i="51"/>
  <c r="AH42" i="51"/>
  <c r="AG42" i="51"/>
  <c r="AF42" i="51"/>
  <c r="AE42" i="51"/>
  <c r="AD42" i="51"/>
  <c r="AC42" i="51"/>
  <c r="AB42" i="51"/>
  <c r="AA42" i="51"/>
  <c r="Y42" i="51"/>
  <c r="X42" i="51"/>
  <c r="W42" i="51"/>
  <c r="V42" i="51"/>
  <c r="U42" i="51"/>
  <c r="S42" i="51"/>
  <c r="R42" i="51"/>
  <c r="Q42" i="51"/>
  <c r="P42" i="51"/>
  <c r="O42" i="51"/>
  <c r="N42" i="51"/>
  <c r="M42" i="51"/>
  <c r="L42" i="51"/>
  <c r="K42" i="51"/>
  <c r="J42" i="51"/>
  <c r="I42" i="51"/>
  <c r="H42" i="51"/>
  <c r="G42" i="51"/>
  <c r="F42" i="51"/>
  <c r="AV41" i="51"/>
  <c r="AU41" i="51"/>
  <c r="AT41" i="51"/>
  <c r="AM41" i="51"/>
  <c r="AK41" i="51"/>
  <c r="AJ41" i="51"/>
  <c r="AI41" i="51"/>
  <c r="AH41" i="51"/>
  <c r="AG41" i="51"/>
  <c r="AE41" i="51"/>
  <c r="AD41" i="51"/>
  <c r="AC41" i="51"/>
  <c r="AB41" i="51"/>
  <c r="AA41" i="51"/>
  <c r="Y41" i="51"/>
  <c r="X41" i="51"/>
  <c r="W41" i="51"/>
  <c r="V41" i="51"/>
  <c r="U41" i="51"/>
  <c r="S41" i="51"/>
  <c r="R41" i="51"/>
  <c r="Q41" i="51"/>
  <c r="P41" i="51"/>
  <c r="O41" i="51"/>
  <c r="N41" i="51"/>
  <c r="M41" i="51"/>
  <c r="L41" i="51"/>
  <c r="K41" i="51"/>
  <c r="J41" i="51"/>
  <c r="I41" i="51"/>
  <c r="H41" i="51"/>
  <c r="F41" i="51"/>
  <c r="AV40" i="51"/>
  <c r="AU40" i="51"/>
  <c r="AT40" i="51"/>
  <c r="AM40" i="51"/>
  <c r="AK40" i="51"/>
  <c r="AJ40" i="51"/>
  <c r="AI40" i="51"/>
  <c r="AH40" i="51"/>
  <c r="AG40" i="51"/>
  <c r="AE40" i="51"/>
  <c r="AD40" i="51"/>
  <c r="AC40" i="51"/>
  <c r="AB40" i="51"/>
  <c r="O40" i="51"/>
  <c r="N40" i="51"/>
  <c r="M40" i="51"/>
  <c r="L40" i="51"/>
  <c r="K40" i="51"/>
  <c r="J40" i="51"/>
  <c r="I40" i="51"/>
  <c r="H40" i="51"/>
  <c r="G40" i="51"/>
  <c r="F40" i="51"/>
  <c r="AV39" i="51"/>
  <c r="AU39" i="51"/>
  <c r="AT39" i="51"/>
  <c r="AM39" i="51"/>
  <c r="AL39" i="51"/>
  <c r="AK39" i="51"/>
  <c r="AJ39" i="51"/>
  <c r="AI39" i="51"/>
  <c r="AH39" i="51"/>
  <c r="AG39" i="51"/>
  <c r="AE39" i="51"/>
  <c r="AD39" i="51"/>
  <c r="AC39" i="51"/>
  <c r="AB39" i="51"/>
  <c r="O39" i="51"/>
  <c r="N39" i="51"/>
  <c r="M39" i="51"/>
  <c r="L39" i="51"/>
  <c r="K39" i="51"/>
  <c r="J39" i="51"/>
  <c r="I39" i="51"/>
  <c r="H39" i="51"/>
  <c r="G39" i="51"/>
  <c r="F39" i="51"/>
  <c r="AV38" i="51"/>
  <c r="AU38" i="51"/>
  <c r="AT38" i="51"/>
  <c r="AM38" i="51"/>
  <c r="AL38" i="51"/>
  <c r="AK38" i="51"/>
  <c r="AJ38" i="51"/>
  <c r="AI38" i="51"/>
  <c r="AH38" i="51"/>
  <c r="AG38" i="51"/>
  <c r="AF38" i="51"/>
  <c r="AE38" i="51"/>
  <c r="AD38" i="51"/>
  <c r="AC38" i="51"/>
  <c r="AB38" i="51"/>
  <c r="AA38" i="51"/>
  <c r="Y38" i="51"/>
  <c r="X38" i="51"/>
  <c r="W38" i="51"/>
  <c r="V38" i="51"/>
  <c r="U38" i="51"/>
  <c r="S38" i="51"/>
  <c r="R38" i="51"/>
  <c r="Q38" i="51"/>
  <c r="P38" i="51"/>
  <c r="O38" i="51"/>
  <c r="N38" i="51"/>
  <c r="M38" i="51"/>
  <c r="L38" i="51"/>
  <c r="K38" i="51"/>
  <c r="J38" i="51"/>
  <c r="I38" i="51"/>
  <c r="H38" i="51"/>
  <c r="G38" i="51"/>
  <c r="F38" i="51"/>
  <c r="AV37" i="51"/>
  <c r="AU37" i="51"/>
  <c r="AT37" i="51"/>
  <c r="AM37" i="51"/>
  <c r="AL37" i="51"/>
  <c r="AK37" i="51"/>
  <c r="AJ37" i="51"/>
  <c r="AI37" i="51"/>
  <c r="AH37" i="51"/>
  <c r="AG37" i="51"/>
  <c r="AF37" i="51"/>
  <c r="AE37" i="51"/>
  <c r="AD37" i="51"/>
  <c r="AC37" i="51"/>
  <c r="AB37" i="51"/>
  <c r="AA37" i="51"/>
  <c r="Z37" i="51"/>
  <c r="Y37" i="51"/>
  <c r="X37" i="51"/>
  <c r="W37" i="51"/>
  <c r="V37" i="51"/>
  <c r="U37" i="51"/>
  <c r="S37" i="51"/>
  <c r="R37" i="51"/>
  <c r="Q37" i="51"/>
  <c r="P37" i="51"/>
  <c r="O37" i="51"/>
  <c r="N37" i="51"/>
  <c r="M37" i="51"/>
  <c r="L37" i="51"/>
  <c r="K37" i="51"/>
  <c r="J37" i="51"/>
  <c r="I37" i="51"/>
  <c r="H37" i="51"/>
  <c r="G37" i="51"/>
  <c r="F37" i="51"/>
  <c r="AV36" i="51"/>
  <c r="AU36" i="51"/>
  <c r="AT36" i="51"/>
  <c r="AM36" i="51"/>
  <c r="AL36" i="51"/>
  <c r="AK36" i="51"/>
  <c r="AJ36" i="51"/>
  <c r="AI36" i="51"/>
  <c r="AH36" i="51"/>
  <c r="AG36" i="51"/>
  <c r="AF36" i="51"/>
  <c r="AE36" i="51"/>
  <c r="AD36" i="51"/>
  <c r="AC36" i="51"/>
  <c r="AB36" i="51"/>
  <c r="AA36" i="51"/>
  <c r="Z36" i="51"/>
  <c r="Y36" i="51"/>
  <c r="X36" i="51"/>
  <c r="W36" i="51"/>
  <c r="V36" i="51"/>
  <c r="U36" i="51"/>
  <c r="T36" i="51"/>
  <c r="S36" i="51"/>
  <c r="R36" i="51"/>
  <c r="Q36" i="51"/>
  <c r="P36" i="51"/>
  <c r="O36" i="51"/>
  <c r="N36" i="51"/>
  <c r="M36" i="51"/>
  <c r="L36" i="51"/>
  <c r="K36" i="51"/>
  <c r="J36" i="51"/>
  <c r="I36" i="51"/>
  <c r="H36" i="51"/>
  <c r="G36" i="51"/>
  <c r="F36" i="51"/>
  <c r="AW35" i="51"/>
  <c r="AV35" i="51"/>
  <c r="AU35" i="51"/>
  <c r="AT35" i="51"/>
  <c r="AS35" i="51"/>
  <c r="AR35" i="51"/>
  <c r="AQ35" i="51"/>
  <c r="AP35" i="51"/>
  <c r="AO35" i="51"/>
  <c r="AN35" i="51"/>
  <c r="AM35" i="51"/>
  <c r="AL35" i="51"/>
  <c r="AK35" i="51"/>
  <c r="AJ35" i="51"/>
  <c r="AI35" i="51"/>
  <c r="AH35" i="51"/>
  <c r="AG35" i="51"/>
  <c r="AF35" i="51"/>
  <c r="AE35" i="51"/>
  <c r="AD35" i="51"/>
  <c r="AC35" i="51"/>
  <c r="AB35" i="51"/>
  <c r="AA35" i="51"/>
  <c r="Z35" i="51"/>
  <c r="Y35" i="51"/>
  <c r="X35" i="51"/>
  <c r="W35" i="51"/>
  <c r="V35" i="51"/>
  <c r="U35" i="51"/>
  <c r="T35" i="51"/>
  <c r="S35" i="51"/>
  <c r="R35" i="51"/>
  <c r="Q35" i="51"/>
  <c r="P35" i="51"/>
  <c r="O35" i="51"/>
  <c r="N35" i="51"/>
  <c r="M35" i="51"/>
  <c r="L35" i="51"/>
  <c r="K35" i="51"/>
  <c r="J35" i="51"/>
  <c r="I35" i="51"/>
  <c r="H35" i="51"/>
  <c r="G35" i="51"/>
  <c r="F35" i="51"/>
  <c r="AV34" i="51"/>
  <c r="AU34" i="51"/>
  <c r="AT34" i="51"/>
  <c r="AM34" i="51"/>
  <c r="AL34" i="51"/>
  <c r="AK34" i="51"/>
  <c r="AJ34" i="51"/>
  <c r="AI34" i="51"/>
  <c r="AH34" i="51"/>
  <c r="AG34" i="51"/>
  <c r="AF34" i="51"/>
  <c r="AE34" i="51"/>
  <c r="AD34" i="51"/>
  <c r="AC34" i="51"/>
  <c r="AB34" i="51"/>
  <c r="AA34" i="51"/>
  <c r="Z34" i="51"/>
  <c r="Y34" i="51"/>
  <c r="X34" i="51"/>
  <c r="W34" i="51"/>
  <c r="V34" i="51"/>
  <c r="U34" i="51"/>
  <c r="S34" i="51"/>
  <c r="R34" i="51"/>
  <c r="Q34" i="51"/>
  <c r="P34" i="51"/>
  <c r="O34" i="51"/>
  <c r="N34" i="51"/>
  <c r="M34" i="51"/>
  <c r="L34" i="51"/>
  <c r="K34" i="51"/>
  <c r="J34" i="51"/>
  <c r="I34" i="51"/>
  <c r="H34" i="51"/>
  <c r="G34" i="51"/>
  <c r="F34" i="51"/>
  <c r="AV33" i="51"/>
  <c r="AU33" i="51"/>
  <c r="AT33" i="51"/>
  <c r="AM33" i="51"/>
  <c r="AL33" i="51"/>
  <c r="AK33" i="51"/>
  <c r="AJ33" i="51"/>
  <c r="AI33" i="51"/>
  <c r="AH33" i="51"/>
  <c r="AG33" i="51"/>
  <c r="AF33" i="51"/>
  <c r="AE33" i="51"/>
  <c r="AD33" i="51"/>
  <c r="AC33" i="51"/>
  <c r="AB33" i="51"/>
  <c r="AA33" i="51"/>
  <c r="Y33" i="51"/>
  <c r="X33" i="51"/>
  <c r="W33" i="51"/>
  <c r="V33" i="51"/>
  <c r="U33" i="51"/>
  <c r="S33" i="51"/>
  <c r="R33" i="51"/>
  <c r="Q33" i="51"/>
  <c r="P33" i="51"/>
  <c r="O33" i="51"/>
  <c r="N33" i="51"/>
  <c r="M33" i="51"/>
  <c r="L33" i="51"/>
  <c r="K33" i="51"/>
  <c r="J33" i="51"/>
  <c r="I33" i="51"/>
  <c r="H33" i="51"/>
  <c r="G33" i="51"/>
  <c r="F33" i="51"/>
  <c r="AV32" i="51"/>
  <c r="AU32" i="51"/>
  <c r="AT32" i="51"/>
  <c r="AM32" i="51"/>
  <c r="AL32" i="51"/>
  <c r="AK32" i="51"/>
  <c r="AJ32" i="51"/>
  <c r="AI32" i="51"/>
  <c r="AH32" i="51"/>
  <c r="AG32" i="51"/>
  <c r="AF32" i="51"/>
  <c r="AE32" i="51"/>
  <c r="AD32" i="51"/>
  <c r="AC32" i="51"/>
  <c r="AB32" i="51"/>
  <c r="AA32" i="51"/>
  <c r="Y32" i="51"/>
  <c r="X32" i="51"/>
  <c r="W32" i="51"/>
  <c r="V32" i="51"/>
  <c r="U32" i="51"/>
  <c r="S32" i="51"/>
  <c r="R32" i="51"/>
  <c r="Q32" i="51"/>
  <c r="P32" i="51"/>
  <c r="O32" i="51"/>
  <c r="N32" i="51"/>
  <c r="M32" i="51"/>
  <c r="L32" i="51"/>
  <c r="K32" i="51"/>
  <c r="J32" i="51"/>
  <c r="I32" i="51"/>
  <c r="H32" i="51"/>
  <c r="G32" i="51"/>
  <c r="F32" i="51"/>
  <c r="AV31" i="51"/>
  <c r="AU31" i="51"/>
  <c r="AT31" i="51"/>
  <c r="AM31" i="51"/>
  <c r="AL31" i="51"/>
  <c r="AK31" i="51"/>
  <c r="AJ31" i="51"/>
  <c r="AI31" i="51"/>
  <c r="AH31" i="51"/>
  <c r="AG31" i="51"/>
  <c r="AF31" i="51"/>
  <c r="AE31" i="51"/>
  <c r="AD31" i="51"/>
  <c r="AC31" i="51"/>
  <c r="AB31" i="51"/>
  <c r="AA31" i="51"/>
  <c r="Z31" i="51"/>
  <c r="Y31" i="51"/>
  <c r="X31" i="51"/>
  <c r="W31" i="51"/>
  <c r="V31" i="51"/>
  <c r="U31" i="51"/>
  <c r="S31" i="51"/>
  <c r="R31" i="51"/>
  <c r="Q31" i="51"/>
  <c r="P31" i="51"/>
  <c r="O31" i="51"/>
  <c r="N31" i="51"/>
  <c r="M31" i="51"/>
  <c r="L31" i="51"/>
  <c r="K31" i="51"/>
  <c r="J31" i="51"/>
  <c r="I31" i="51"/>
  <c r="H31" i="51"/>
  <c r="G31" i="51"/>
  <c r="F31" i="51"/>
  <c r="E31" i="51"/>
  <c r="AV30" i="51"/>
  <c r="AU30" i="51"/>
  <c r="AT30" i="51"/>
  <c r="AM30" i="51"/>
  <c r="AL30" i="51"/>
  <c r="AK30" i="51"/>
  <c r="AJ30" i="51"/>
  <c r="AI30" i="51"/>
  <c r="AH30" i="51"/>
  <c r="AG30" i="51"/>
  <c r="AF30" i="51"/>
  <c r="AE30" i="51"/>
  <c r="AD30" i="51"/>
  <c r="AC30" i="51"/>
  <c r="AB30" i="51"/>
  <c r="AA30" i="51"/>
  <c r="Y30" i="51"/>
  <c r="X30" i="51"/>
  <c r="W30" i="51"/>
  <c r="V30" i="51"/>
  <c r="U30" i="51"/>
  <c r="S30" i="51"/>
  <c r="R30" i="51"/>
  <c r="Q30" i="51"/>
  <c r="P30" i="51"/>
  <c r="O30" i="51"/>
  <c r="N30" i="51"/>
  <c r="M30" i="51"/>
  <c r="L30" i="51"/>
  <c r="K30" i="51"/>
  <c r="J30" i="51"/>
  <c r="I30" i="51"/>
  <c r="H30" i="51"/>
  <c r="G30" i="51"/>
  <c r="F30" i="51"/>
  <c r="E30" i="51"/>
  <c r="E29" i="51" s="1"/>
  <c r="E28" i="51" s="1"/>
  <c r="E27" i="51" s="1"/>
  <c r="E26" i="51" s="1"/>
  <c r="E25" i="51" s="1"/>
  <c r="E24" i="51" s="1"/>
  <c r="E23" i="51" s="1"/>
  <c r="E22" i="51" s="1"/>
  <c r="E21" i="51" s="1"/>
  <c r="E20" i="51" s="1"/>
  <c r="AV29" i="51"/>
  <c r="AU29" i="51"/>
  <c r="AT29" i="51"/>
  <c r="AM29" i="51"/>
  <c r="AL29" i="51"/>
  <c r="AK29" i="51"/>
  <c r="AJ29" i="51"/>
  <c r="AI29" i="51"/>
  <c r="AH29" i="51"/>
  <c r="AG29" i="51"/>
  <c r="AF29" i="51"/>
  <c r="AE29" i="51"/>
  <c r="AD29" i="51"/>
  <c r="AC29" i="51"/>
  <c r="AB29" i="51"/>
  <c r="AA29" i="51"/>
  <c r="Z29" i="51"/>
  <c r="Y29" i="51"/>
  <c r="X29" i="51"/>
  <c r="W29" i="51"/>
  <c r="V29" i="51"/>
  <c r="U29" i="51"/>
  <c r="T2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AV28" i="51"/>
  <c r="AU28" i="51"/>
  <c r="AT28" i="51"/>
  <c r="AM28" i="51"/>
  <c r="AL28" i="51"/>
  <c r="AK28" i="51"/>
  <c r="AJ28" i="51"/>
  <c r="AI28" i="51"/>
  <c r="AH28" i="51"/>
  <c r="AG28" i="51"/>
  <c r="AF28" i="51"/>
  <c r="AE28" i="51"/>
  <c r="AD28" i="51"/>
  <c r="AC28" i="51"/>
  <c r="AB28" i="51"/>
  <c r="AA28" i="51"/>
  <c r="Z28" i="51"/>
  <c r="Y28" i="51"/>
  <c r="X28" i="51"/>
  <c r="W28" i="51"/>
  <c r="V28" i="51"/>
  <c r="U28" i="51"/>
  <c r="T28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AV27" i="51"/>
  <c r="AU27" i="51"/>
  <c r="AT27" i="51"/>
  <c r="AM27" i="51"/>
  <c r="AL27" i="51"/>
  <c r="AK27" i="51"/>
  <c r="AJ27" i="51"/>
  <c r="AI27" i="51"/>
  <c r="AH27" i="51"/>
  <c r="AG27" i="51"/>
  <c r="AF27" i="51"/>
  <c r="AE27" i="51"/>
  <c r="AD27" i="51"/>
  <c r="AC27" i="51"/>
  <c r="AB27" i="51"/>
  <c r="AA27" i="51"/>
  <c r="Y27" i="51"/>
  <c r="X27" i="51"/>
  <c r="W27" i="51"/>
  <c r="V27" i="51"/>
  <c r="O27" i="51"/>
  <c r="N27" i="51"/>
  <c r="M27" i="51"/>
  <c r="L27" i="51"/>
  <c r="K27" i="51"/>
  <c r="J27" i="51"/>
  <c r="I27" i="51"/>
  <c r="H27" i="51"/>
  <c r="G27" i="51"/>
  <c r="F27" i="51"/>
  <c r="AV26" i="51"/>
  <c r="AU26" i="51"/>
  <c r="AT26" i="51"/>
  <c r="AM26" i="51"/>
  <c r="AL26" i="51"/>
  <c r="AK26" i="51"/>
  <c r="AJ26" i="51"/>
  <c r="AI26" i="51"/>
  <c r="AH26" i="51"/>
  <c r="AG26" i="51"/>
  <c r="AF26" i="51"/>
  <c r="AE26" i="51"/>
  <c r="AD26" i="51"/>
  <c r="AC26" i="51"/>
  <c r="AB26" i="51"/>
  <c r="AA26" i="51"/>
  <c r="Y26" i="51"/>
  <c r="X26" i="51"/>
  <c r="W26" i="51"/>
  <c r="V26" i="51"/>
  <c r="U26" i="51"/>
  <c r="S26" i="51"/>
  <c r="R26" i="51"/>
  <c r="Q26" i="51"/>
  <c r="P26" i="51"/>
  <c r="O26" i="51"/>
  <c r="N26" i="51"/>
  <c r="M26" i="51"/>
  <c r="L26" i="51"/>
  <c r="K26" i="51"/>
  <c r="J26" i="51"/>
  <c r="I26" i="51"/>
  <c r="H26" i="51"/>
  <c r="G26" i="51"/>
  <c r="F26" i="51"/>
  <c r="AV25" i="51"/>
  <c r="AU25" i="51"/>
  <c r="AT25" i="51"/>
  <c r="AM25" i="51"/>
  <c r="AL25" i="51"/>
  <c r="AK25" i="51"/>
  <c r="AJ25" i="51"/>
  <c r="AI25" i="51"/>
  <c r="AH25" i="51"/>
  <c r="AG25" i="51"/>
  <c r="AF25" i="51"/>
  <c r="AE25" i="51"/>
  <c r="AD25" i="51"/>
  <c r="AC25" i="51"/>
  <c r="AB25" i="51"/>
  <c r="AA25" i="51"/>
  <c r="Y25" i="51"/>
  <c r="X25" i="51"/>
  <c r="W25" i="51"/>
  <c r="V25" i="51"/>
  <c r="U25" i="51"/>
  <c r="S25" i="51"/>
  <c r="R25" i="51"/>
  <c r="Q25" i="51"/>
  <c r="P25" i="51"/>
  <c r="O25" i="51"/>
  <c r="N25" i="51"/>
  <c r="M25" i="51"/>
  <c r="L25" i="51"/>
  <c r="K25" i="51"/>
  <c r="J25" i="51"/>
  <c r="I25" i="51"/>
  <c r="H25" i="51"/>
  <c r="G25" i="51"/>
  <c r="F25" i="51"/>
  <c r="AV24" i="51"/>
  <c r="AU24" i="51"/>
  <c r="AT24" i="51"/>
  <c r="AM24" i="51"/>
  <c r="AL24" i="51"/>
  <c r="AK24" i="51"/>
  <c r="AJ24" i="51"/>
  <c r="AI24" i="51"/>
  <c r="AH24" i="51"/>
  <c r="AG24" i="51"/>
  <c r="AE24" i="51"/>
  <c r="AD24" i="51"/>
  <c r="AC24" i="51"/>
  <c r="AB24" i="51"/>
  <c r="O24" i="51"/>
  <c r="N24" i="51"/>
  <c r="M24" i="51"/>
  <c r="L24" i="51"/>
  <c r="K24" i="51"/>
  <c r="J24" i="51"/>
  <c r="I24" i="51"/>
  <c r="H24" i="51"/>
  <c r="G24" i="51"/>
  <c r="F24" i="51"/>
  <c r="AV23" i="51"/>
  <c r="AU23" i="51"/>
  <c r="AT23" i="51"/>
  <c r="AM23" i="51"/>
  <c r="AK23" i="51"/>
  <c r="AJ23" i="51"/>
  <c r="AI23" i="51"/>
  <c r="AH23" i="51"/>
  <c r="AG23" i="51"/>
  <c r="AE23" i="51"/>
  <c r="AD23" i="51"/>
  <c r="AC23" i="51"/>
  <c r="AB23" i="51"/>
  <c r="AA23" i="51"/>
  <c r="Y23" i="51"/>
  <c r="X23" i="51"/>
  <c r="W23" i="51"/>
  <c r="V23" i="51"/>
  <c r="U23" i="51"/>
  <c r="S23" i="51"/>
  <c r="R23" i="51"/>
  <c r="Q23" i="51"/>
  <c r="P23" i="51"/>
  <c r="O23" i="51"/>
  <c r="N23" i="51"/>
  <c r="M23" i="51"/>
  <c r="L23" i="51"/>
  <c r="K23" i="51"/>
  <c r="J23" i="51"/>
  <c r="I23" i="51"/>
  <c r="H23" i="51"/>
  <c r="G23" i="51"/>
  <c r="F23" i="51"/>
  <c r="AV22" i="51"/>
  <c r="AU22" i="51"/>
  <c r="AT22" i="51"/>
  <c r="AM22" i="51"/>
  <c r="AL22" i="51"/>
  <c r="AK22" i="51"/>
  <c r="AJ22" i="51"/>
  <c r="AI22" i="51"/>
  <c r="AH22" i="51"/>
  <c r="O22" i="51"/>
  <c r="N22" i="51"/>
  <c r="M22" i="51"/>
  <c r="L22" i="51"/>
  <c r="K22" i="51"/>
  <c r="J22" i="51"/>
  <c r="I22" i="51"/>
  <c r="H22" i="51"/>
  <c r="G22" i="51"/>
  <c r="F22" i="51"/>
  <c r="AV21" i="51"/>
  <c r="AU21" i="51"/>
  <c r="AT21" i="51"/>
  <c r="AM21" i="51"/>
  <c r="AL21" i="51"/>
  <c r="AK21" i="51"/>
  <c r="AJ21" i="51"/>
  <c r="AI21" i="51"/>
  <c r="AH21" i="51"/>
  <c r="O21" i="51"/>
  <c r="N21" i="51"/>
  <c r="M21" i="51"/>
  <c r="L21" i="51"/>
  <c r="K21" i="51"/>
  <c r="J21" i="51"/>
  <c r="I21" i="51"/>
  <c r="H21" i="51"/>
  <c r="G21" i="51"/>
  <c r="F21" i="51"/>
  <c r="AW20" i="51"/>
  <c r="AV20" i="51"/>
  <c r="AU20" i="51"/>
  <c r="AT20" i="51"/>
  <c r="AS20" i="51"/>
  <c r="AR20" i="51"/>
  <c r="AQ20" i="51"/>
  <c r="AP20" i="51"/>
  <c r="AO20" i="51"/>
  <c r="AN20" i="51"/>
  <c r="AM20" i="51"/>
  <c r="AK20" i="51"/>
  <c r="AJ20" i="51"/>
  <c r="AI20" i="51"/>
  <c r="AH20" i="51"/>
  <c r="AG20" i="51"/>
  <c r="AE20" i="51"/>
  <c r="AD20" i="51"/>
  <c r="AC20" i="51"/>
  <c r="AB20" i="51"/>
  <c r="AA20" i="51"/>
  <c r="Y20" i="51"/>
  <c r="X20" i="51"/>
  <c r="W20" i="51"/>
  <c r="V20" i="51"/>
  <c r="O20" i="51"/>
  <c r="N20" i="51"/>
  <c r="M20" i="51"/>
  <c r="L20" i="51"/>
  <c r="K20" i="51"/>
  <c r="J20" i="51"/>
  <c r="I20" i="51"/>
  <c r="H20" i="51"/>
  <c r="G20" i="51"/>
  <c r="F20" i="51"/>
  <c r="AV19" i="51"/>
  <c r="AU19" i="51"/>
  <c r="AT19" i="51"/>
  <c r="AM19" i="51"/>
  <c r="AK19" i="51"/>
  <c r="AJ19" i="51"/>
  <c r="AI19" i="51"/>
  <c r="AH19" i="51"/>
  <c r="O19" i="51"/>
  <c r="N19" i="51"/>
  <c r="M19" i="51"/>
  <c r="L19" i="51"/>
  <c r="K19" i="51"/>
  <c r="J19" i="51"/>
  <c r="I19" i="51"/>
  <c r="H19" i="51"/>
  <c r="F19" i="51"/>
  <c r="AV18" i="51"/>
  <c r="AU18" i="51"/>
  <c r="AT18" i="51"/>
  <c r="AM18" i="51"/>
  <c r="AL18" i="51"/>
  <c r="AK18" i="51"/>
  <c r="AJ18" i="51"/>
  <c r="AI18" i="51"/>
  <c r="AH18" i="51"/>
  <c r="AG18" i="51"/>
  <c r="AE18" i="51"/>
  <c r="AD18" i="51"/>
  <c r="AC18" i="51"/>
  <c r="AB18" i="51"/>
  <c r="O18" i="51"/>
  <c r="N18" i="51"/>
  <c r="M18" i="51"/>
  <c r="L18" i="51"/>
  <c r="K18" i="51"/>
  <c r="J18" i="51"/>
  <c r="I18" i="51"/>
  <c r="H18" i="51"/>
  <c r="F18" i="51"/>
  <c r="E18" i="51"/>
  <c r="E17" i="51" s="1"/>
  <c r="E16" i="51" s="1"/>
  <c r="E15" i="51" s="1"/>
  <c r="E14" i="51" s="1"/>
  <c r="E13" i="51" s="1"/>
  <c r="E12" i="51" s="1"/>
  <c r="E11" i="51" s="1"/>
  <c r="E10" i="51" s="1"/>
  <c r="E9" i="51" s="1"/>
  <c r="E8" i="51" s="1"/>
  <c r="AV17" i="51"/>
  <c r="AU17" i="51"/>
  <c r="AT17" i="51"/>
  <c r="AM17" i="51"/>
  <c r="AL17" i="51"/>
  <c r="AK17" i="51"/>
  <c r="AJ17" i="51"/>
  <c r="AI17" i="51"/>
  <c r="AH17" i="51"/>
  <c r="AG17" i="51"/>
  <c r="AE17" i="51"/>
  <c r="AD17" i="51"/>
  <c r="AC17" i="51"/>
  <c r="AB17" i="51"/>
  <c r="AA17" i="51"/>
  <c r="Y17" i="51"/>
  <c r="X17" i="51"/>
  <c r="W17" i="51"/>
  <c r="V17" i="51"/>
  <c r="U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F17" i="51"/>
  <c r="AV16" i="51"/>
  <c r="AU16" i="51"/>
  <c r="AT16" i="51"/>
  <c r="AM16" i="51"/>
  <c r="AL16" i="51"/>
  <c r="AK16" i="51"/>
  <c r="AJ16" i="51"/>
  <c r="AI16" i="51"/>
  <c r="AH16" i="51"/>
  <c r="AG16" i="51"/>
  <c r="AE16" i="51"/>
  <c r="AD16" i="51"/>
  <c r="AC16" i="51"/>
  <c r="AB16" i="51"/>
  <c r="AA16" i="51"/>
  <c r="Y16" i="51"/>
  <c r="X16" i="51"/>
  <c r="W16" i="51"/>
  <c r="V16" i="51"/>
  <c r="U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AV15" i="51"/>
  <c r="AU15" i="51"/>
  <c r="AT15" i="51"/>
  <c r="AM15" i="51"/>
  <c r="AL15" i="51"/>
  <c r="AK15" i="51"/>
  <c r="AJ15" i="51"/>
  <c r="AI15" i="51"/>
  <c r="AH15" i="51"/>
  <c r="AG15" i="51"/>
  <c r="AE15" i="51"/>
  <c r="AD15" i="51"/>
  <c r="AC15" i="51"/>
  <c r="AB15" i="51"/>
  <c r="AA15" i="51"/>
  <c r="Y15" i="51"/>
  <c r="X15" i="51"/>
  <c r="W15" i="51"/>
  <c r="V15" i="51"/>
  <c r="U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AV14" i="51"/>
  <c r="AU14" i="51"/>
  <c r="AT14" i="51"/>
  <c r="AM14" i="51"/>
  <c r="AL14" i="51"/>
  <c r="AK14" i="51"/>
  <c r="AJ14" i="51"/>
  <c r="AI14" i="51"/>
  <c r="AH14" i="51"/>
  <c r="AG14" i="51"/>
  <c r="AF14" i="51"/>
  <c r="AE14" i="51"/>
  <c r="AD14" i="51"/>
  <c r="AC14" i="51"/>
  <c r="AB14" i="51"/>
  <c r="O14" i="51"/>
  <c r="N14" i="51"/>
  <c r="M14" i="51"/>
  <c r="L14" i="51"/>
  <c r="K14" i="51"/>
  <c r="J14" i="51"/>
  <c r="I14" i="51"/>
  <c r="H14" i="51"/>
  <c r="G14" i="51"/>
  <c r="F14" i="51"/>
  <c r="AV13" i="51"/>
  <c r="AU13" i="51"/>
  <c r="AT13" i="51"/>
  <c r="AM13" i="51"/>
  <c r="AL13" i="51"/>
  <c r="AK13" i="51"/>
  <c r="AJ13" i="51"/>
  <c r="AI13" i="51"/>
  <c r="AH13" i="51"/>
  <c r="AG13" i="51"/>
  <c r="AF13" i="51"/>
  <c r="AE13" i="51"/>
  <c r="AD13" i="51"/>
  <c r="AC13" i="51"/>
  <c r="AB13" i="51"/>
  <c r="AA13" i="51"/>
  <c r="Z13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AV12" i="51"/>
  <c r="AU12" i="51"/>
  <c r="AT12" i="51"/>
  <c r="AM12" i="51"/>
  <c r="AL12" i="51"/>
  <c r="AK12" i="51"/>
  <c r="AJ12" i="51"/>
  <c r="AI12" i="51"/>
  <c r="AH12" i="51"/>
  <c r="AG12" i="51"/>
  <c r="AF12" i="51"/>
  <c r="AE12" i="51"/>
  <c r="AD12" i="51"/>
  <c r="AC12" i="51"/>
  <c r="AB12" i="51"/>
  <c r="AA12" i="51"/>
  <c r="Y12" i="51"/>
  <c r="X12" i="51"/>
  <c r="W12" i="51"/>
  <c r="V12" i="51"/>
  <c r="U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AV11" i="51"/>
  <c r="AU11" i="51"/>
  <c r="AT11" i="51"/>
  <c r="AM11" i="51"/>
  <c r="AL11" i="51"/>
  <c r="AK11" i="51"/>
  <c r="AJ11" i="51"/>
  <c r="AI11" i="51"/>
  <c r="AH11" i="51"/>
  <c r="AG11" i="51"/>
  <c r="AF11" i="51"/>
  <c r="AE11" i="51"/>
  <c r="AD11" i="51"/>
  <c r="AC11" i="51"/>
  <c r="AB11" i="51"/>
  <c r="AA11" i="51"/>
  <c r="Y11" i="51"/>
  <c r="X11" i="51"/>
  <c r="W11" i="51"/>
  <c r="V11" i="51"/>
  <c r="O11" i="51"/>
  <c r="N11" i="51"/>
  <c r="M11" i="51"/>
  <c r="L11" i="51"/>
  <c r="K11" i="51"/>
  <c r="J11" i="51"/>
  <c r="I11" i="51"/>
  <c r="H11" i="51"/>
  <c r="G11" i="51"/>
  <c r="F11" i="51"/>
  <c r="AV10" i="51"/>
  <c r="AU10" i="51"/>
  <c r="AT10" i="51"/>
  <c r="AM10" i="51"/>
  <c r="AL10" i="51"/>
  <c r="AK10" i="51"/>
  <c r="AJ10" i="51"/>
  <c r="AI10" i="51"/>
  <c r="AH10" i="51"/>
  <c r="AG10" i="51"/>
  <c r="AF10" i="51"/>
  <c r="AE10" i="51"/>
  <c r="AD10" i="51"/>
  <c r="AC10" i="51"/>
  <c r="AB10" i="51"/>
  <c r="AA10" i="51"/>
  <c r="Z10" i="51"/>
  <c r="Y10" i="51"/>
  <c r="X10" i="51"/>
  <c r="W10" i="51"/>
  <c r="V10" i="51"/>
  <c r="O10" i="51"/>
  <c r="N10" i="51"/>
  <c r="M10" i="51"/>
  <c r="L10" i="51"/>
  <c r="K10" i="51"/>
  <c r="J10" i="51"/>
  <c r="I10" i="51"/>
  <c r="H10" i="51"/>
  <c r="G10" i="51"/>
  <c r="F10" i="51"/>
  <c r="AV9" i="51"/>
  <c r="AU9" i="51"/>
  <c r="AT9" i="51"/>
  <c r="AM9" i="51"/>
  <c r="AL9" i="51"/>
  <c r="AK9" i="51"/>
  <c r="AJ9" i="51"/>
  <c r="AI9" i="51"/>
  <c r="AH9" i="51"/>
  <c r="AG9" i="51"/>
  <c r="AF9" i="51"/>
  <c r="AE9" i="51"/>
  <c r="AD9" i="51"/>
  <c r="AC9" i="51"/>
  <c r="AB9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AW8" i="51"/>
  <c r="AV8" i="51"/>
  <c r="AU8" i="51"/>
  <c r="AT8" i="51"/>
  <c r="AS8" i="51"/>
  <c r="AR8" i="51"/>
  <c r="AQ8" i="51"/>
  <c r="AP8" i="51"/>
  <c r="AO8" i="51"/>
  <c r="AN8" i="51"/>
  <c r="AM8" i="51"/>
  <c r="AL8" i="51"/>
  <c r="AK8" i="51"/>
  <c r="AJ8" i="51"/>
  <c r="AI8" i="51"/>
  <c r="AH8" i="51"/>
  <c r="AG8" i="51"/>
  <c r="AF8" i="51"/>
  <c r="AE8" i="51"/>
  <c r="AD8" i="51"/>
  <c r="AC8" i="51"/>
  <c r="AB8" i="51"/>
  <c r="AA8" i="51"/>
  <c r="Z8" i="51"/>
  <c r="Y8" i="51"/>
  <c r="X8" i="51"/>
  <c r="W8" i="51"/>
  <c r="V8" i="51"/>
  <c r="U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AV7" i="51"/>
  <c r="AU7" i="51"/>
  <c r="AT7" i="51"/>
  <c r="AM7" i="51"/>
  <c r="AL7" i="51"/>
  <c r="AK7" i="51"/>
  <c r="AJ7" i="51"/>
  <c r="AI7" i="51"/>
  <c r="AH7" i="51"/>
  <c r="AG7" i="51"/>
  <c r="AF7" i="51"/>
  <c r="AE7" i="51"/>
  <c r="AD7" i="51"/>
  <c r="AC7" i="51"/>
  <c r="AB7" i="51"/>
  <c r="AA7" i="51"/>
  <c r="Y7" i="51"/>
  <c r="X7" i="51"/>
  <c r="W7" i="51"/>
  <c r="V7" i="51"/>
  <c r="U7" i="51"/>
  <c r="S7" i="51"/>
  <c r="R7" i="51"/>
  <c r="Q7" i="51"/>
  <c r="P7" i="51"/>
  <c r="O7" i="51"/>
  <c r="N7" i="51"/>
  <c r="M7" i="51"/>
  <c r="L7" i="51"/>
  <c r="K7" i="51"/>
  <c r="J7" i="51"/>
  <c r="I7" i="51"/>
  <c r="H7" i="51"/>
  <c r="AV6" i="51"/>
  <c r="AU6" i="51"/>
  <c r="AT6" i="51"/>
  <c r="AM6" i="51"/>
  <c r="AL6" i="51"/>
  <c r="AK6" i="51"/>
  <c r="AJ6" i="51"/>
  <c r="AI6" i="51"/>
  <c r="AH6" i="51"/>
  <c r="AG6" i="51"/>
  <c r="AF6" i="51"/>
  <c r="AE6" i="51"/>
  <c r="AD6" i="51"/>
  <c r="AC6" i="51"/>
  <c r="AB6" i="51"/>
  <c r="AA6" i="51"/>
  <c r="Z6" i="51"/>
  <c r="Y6" i="51"/>
  <c r="X6" i="51"/>
  <c r="W6" i="51"/>
  <c r="V6" i="51"/>
  <c r="U6" i="51"/>
  <c r="S6" i="51"/>
  <c r="R6" i="51"/>
  <c r="Q6" i="51"/>
  <c r="P6" i="51"/>
  <c r="O6" i="51"/>
  <c r="N6" i="51"/>
  <c r="M6" i="51"/>
  <c r="L6" i="51"/>
  <c r="K6" i="51"/>
  <c r="J6" i="51"/>
  <c r="I6" i="51"/>
  <c r="H6" i="51"/>
  <c r="E6" i="51"/>
  <c r="AV5" i="51"/>
  <c r="AU5" i="51"/>
  <c r="AT5" i="51"/>
  <c r="AM5" i="51"/>
  <c r="AL5" i="51"/>
  <c r="AK5" i="51"/>
  <c r="AJ5" i="51"/>
  <c r="AI5" i="51"/>
  <c r="AH5" i="51"/>
  <c r="AG5" i="51"/>
  <c r="AF5" i="51"/>
  <c r="AE5" i="51"/>
  <c r="AD5" i="51"/>
  <c r="AC5" i="51"/>
  <c r="AB5" i="51"/>
  <c r="AA5" i="51"/>
  <c r="Z5" i="51"/>
  <c r="Y5" i="51"/>
  <c r="X5" i="51"/>
  <c r="W5" i="51"/>
  <c r="V5" i="51"/>
  <c r="U5" i="51"/>
  <c r="S5" i="51"/>
  <c r="R5" i="51"/>
  <c r="Q5" i="51"/>
  <c r="P5" i="51"/>
  <c r="O5" i="51"/>
  <c r="N5" i="51"/>
  <c r="M5" i="51"/>
  <c r="L5" i="51"/>
  <c r="K5" i="51"/>
  <c r="J5" i="51"/>
  <c r="I5" i="51"/>
  <c r="H5" i="51"/>
  <c r="E5" i="51"/>
  <c r="E4" i="51" s="1"/>
  <c r="E3" i="51" s="1"/>
  <c r="AV4" i="51"/>
  <c r="AU4" i="51"/>
  <c r="AT4" i="51"/>
  <c r="AM4" i="51"/>
  <c r="AL4" i="51"/>
  <c r="AK4" i="51"/>
  <c r="AJ4" i="51"/>
  <c r="AI4" i="51"/>
  <c r="AH4" i="51"/>
  <c r="AG4" i="51"/>
  <c r="AF4" i="51"/>
  <c r="AE4" i="51"/>
  <c r="AD4" i="51"/>
  <c r="AC4" i="51"/>
  <c r="AB4" i="51"/>
  <c r="AA4" i="51"/>
  <c r="Z4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AW3" i="51"/>
  <c r="AV3" i="51"/>
  <c r="AU3" i="51"/>
  <c r="AT3" i="51"/>
  <c r="AS3" i="51"/>
  <c r="AR3" i="51"/>
  <c r="AQ3" i="51"/>
  <c r="AP3" i="51"/>
  <c r="AO3" i="51"/>
  <c r="AN3" i="51"/>
  <c r="AM3" i="51"/>
  <c r="AL3" i="51"/>
  <c r="AK3" i="51"/>
  <c r="AJ3" i="51"/>
  <c r="AI3" i="51"/>
  <c r="AH3" i="51"/>
  <c r="AG3" i="51"/>
  <c r="AF3" i="51"/>
  <c r="AE3" i="51"/>
  <c r="AD3" i="51"/>
  <c r="AC3" i="51"/>
  <c r="AB3" i="51"/>
  <c r="AA3" i="51"/>
  <c r="Z3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D3" i="51"/>
  <c r="D4" i="51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M36" i="12"/>
  <c r="O36" i="5" s="1"/>
  <c r="M49" i="12"/>
  <c r="M61" i="12"/>
  <c r="O61" i="5" s="1"/>
  <c r="M73" i="12"/>
  <c r="O73" i="5" s="1"/>
  <c r="M74" i="12"/>
  <c r="O74" i="5" s="1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3" i="12"/>
  <c r="L65" i="12"/>
  <c r="M65" i="12" s="1"/>
  <c r="O65" i="5" s="1"/>
  <c r="L68" i="12"/>
  <c r="M68" i="12" s="1"/>
  <c r="O68" i="5" s="1"/>
  <c r="L71" i="12"/>
  <c r="M71" i="12" s="1"/>
  <c r="O71" i="5" s="1"/>
  <c r="L72" i="12"/>
  <c r="M72" i="12" s="1"/>
  <c r="O72" i="5" s="1"/>
  <c r="L64" i="12"/>
  <c r="M64" i="12" s="1"/>
  <c r="O64" i="5" s="1"/>
  <c r="K66" i="12"/>
  <c r="K67" i="12"/>
  <c r="K68" i="12"/>
  <c r="K69" i="12"/>
  <c r="K70" i="12"/>
  <c r="K71" i="12"/>
  <c r="K72" i="12"/>
  <c r="K73" i="12"/>
  <c r="K74" i="12"/>
  <c r="K65" i="12"/>
  <c r="K64" i="12"/>
  <c r="L61" i="12"/>
  <c r="L62" i="12"/>
  <c r="M62" i="12" s="1"/>
  <c r="O62" i="5" s="1"/>
  <c r="K52" i="12"/>
  <c r="K53" i="12"/>
  <c r="K54" i="12"/>
  <c r="K55" i="12"/>
  <c r="K56" i="12"/>
  <c r="K57" i="12"/>
  <c r="K58" i="12"/>
  <c r="K59" i="12"/>
  <c r="K60" i="12"/>
  <c r="K61" i="12"/>
  <c r="K62" i="12"/>
  <c r="K63" i="12"/>
  <c r="M63" i="12" s="1"/>
  <c r="O63" i="5" s="1"/>
  <c r="K51" i="12"/>
  <c r="K50" i="12"/>
  <c r="K49" i="12"/>
  <c r="L43" i="12"/>
  <c r="M43" i="12" s="1"/>
  <c r="O43" i="5" s="1"/>
  <c r="L44" i="12"/>
  <c r="L45" i="12"/>
  <c r="L46" i="12"/>
  <c r="L47" i="12"/>
  <c r="L42" i="12"/>
  <c r="M42" i="12" s="1"/>
  <c r="O42" i="5" s="1"/>
  <c r="K44" i="12"/>
  <c r="M44" i="12" s="1"/>
  <c r="O44" i="5" s="1"/>
  <c r="K43" i="12"/>
  <c r="K42" i="12"/>
  <c r="L36" i="12"/>
  <c r="L37" i="12"/>
  <c r="L38" i="12"/>
  <c r="L39" i="12"/>
  <c r="L40" i="12"/>
  <c r="L35" i="12"/>
  <c r="M35" i="12" s="1"/>
  <c r="O35" i="5" s="1"/>
  <c r="K37" i="12"/>
  <c r="M37" i="12" s="1"/>
  <c r="O37" i="5" s="1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M21" i="12" s="1"/>
  <c r="O21" i="5" s="1"/>
  <c r="L20" i="12"/>
  <c r="K22" i="12"/>
  <c r="M22" i="12" s="1"/>
  <c r="O22" i="5" s="1"/>
  <c r="K21" i="12"/>
  <c r="K20" i="12"/>
  <c r="M20" i="12" s="1"/>
  <c r="O20" i="5" s="1"/>
  <c r="L9" i="12"/>
  <c r="M9" i="12" s="1"/>
  <c r="O9" i="5" s="1"/>
  <c r="L10" i="12"/>
  <c r="L11" i="12"/>
  <c r="L12" i="12"/>
  <c r="L13" i="12"/>
  <c r="M13" i="12" s="1"/>
  <c r="O13" i="5" s="1"/>
  <c r="L14" i="12"/>
  <c r="L15" i="12"/>
  <c r="L16" i="12"/>
  <c r="L17" i="12"/>
  <c r="L18" i="12"/>
  <c r="L8" i="12"/>
  <c r="M8" i="12" s="1"/>
  <c r="O8" i="5" s="1"/>
  <c r="K10" i="12"/>
  <c r="M10" i="12" s="1"/>
  <c r="O10" i="5" s="1"/>
  <c r="K13" i="12"/>
  <c r="K9" i="12"/>
  <c r="K8" i="12"/>
  <c r="L4" i="12"/>
  <c r="M4" i="12" s="1"/>
  <c r="O4" i="5" s="1"/>
  <c r="L5" i="12"/>
  <c r="M5" i="12" s="1"/>
  <c r="O5" i="5" s="1"/>
  <c r="L6" i="12"/>
  <c r="M6" i="12" s="1"/>
  <c r="O6" i="5" s="1"/>
  <c r="L3" i="12"/>
  <c r="M3" i="12" s="1"/>
  <c r="O3" i="5" s="1"/>
  <c r="K7" i="12"/>
  <c r="K6" i="12"/>
  <c r="K5" i="12"/>
  <c r="K4" i="12"/>
  <c r="K3" i="12"/>
  <c r="O74" i="10"/>
  <c r="L74" i="10" s="1"/>
  <c r="O63" i="10"/>
  <c r="L63" i="10" s="1"/>
  <c r="O49" i="10"/>
  <c r="I19" i="10"/>
  <c r="L18" i="10" s="1"/>
  <c r="L19" i="10"/>
  <c r="O19" i="10"/>
  <c r="L7" i="12"/>
  <c r="M7" i="12" s="1"/>
  <c r="O7" i="5" s="1"/>
  <c r="O62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L70" i="12" s="1"/>
  <c r="M70" i="12" s="1"/>
  <c r="O70" i="5" s="1"/>
  <c r="I70" i="12"/>
  <c r="L69" i="12" s="1"/>
  <c r="M69" i="12" s="1"/>
  <c r="O69" i="5" s="1"/>
  <c r="I69" i="12"/>
  <c r="I68" i="12"/>
  <c r="L67" i="12" s="1"/>
  <c r="M67" i="12" s="1"/>
  <c r="O67" i="5" s="1"/>
  <c r="I67" i="12"/>
  <c r="L66" i="12" s="1"/>
  <c r="M66" i="12" s="1"/>
  <c r="O66" i="5" s="1"/>
  <c r="I66" i="12"/>
  <c r="I65" i="12"/>
  <c r="I64" i="12"/>
  <c r="D5" i="51" l="1"/>
  <c r="G4" i="51"/>
  <c r="F4" i="51"/>
  <c r="P49" i="10"/>
  <c r="O4" i="16"/>
  <c r="M33" i="12"/>
  <c r="O33" i="5" s="1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L49" i="10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L50" i="12" s="1"/>
  <c r="M50" i="12" s="1"/>
  <c r="O50" i="5" s="1"/>
  <c r="I52" i="12"/>
  <c r="L51" i="12" s="1"/>
  <c r="M51" i="12" s="1"/>
  <c r="O51" i="5" s="1"/>
  <c r="I53" i="12"/>
  <c r="I54" i="12"/>
  <c r="I55" i="12"/>
  <c r="L54" i="12" s="1"/>
  <c r="M54" i="12" s="1"/>
  <c r="O54" i="5" s="1"/>
  <c r="I56" i="12"/>
  <c r="I57" i="12"/>
  <c r="I58" i="12"/>
  <c r="I59" i="12"/>
  <c r="L58" i="12" s="1"/>
  <c r="M58" i="12" s="1"/>
  <c r="O58" i="5" s="1"/>
  <c r="I60" i="12"/>
  <c r="I61" i="12"/>
  <c r="L60" i="12" s="1"/>
  <c r="M60" i="12" s="1"/>
  <c r="O60" i="5" s="1"/>
  <c r="G50" i="12"/>
  <c r="M50" i="5" s="1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U4" i="12"/>
  <c r="O3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G49" i="12"/>
  <c r="D49" i="12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J31" i="12"/>
  <c r="N31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D6" i="51" l="1"/>
  <c r="G5" i="51"/>
  <c r="F5" i="51"/>
  <c r="U9" i="10"/>
  <c r="D8" i="6" s="1"/>
  <c r="J16" i="12"/>
  <c r="N16" i="5" s="1"/>
  <c r="J27" i="12"/>
  <c r="N27" i="5" s="1"/>
  <c r="J32" i="12"/>
  <c r="N32" i="5" s="1"/>
  <c r="J61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57" i="12"/>
  <c r="N57" i="5" s="1"/>
  <c r="L56" i="12"/>
  <c r="M56" i="12" s="1"/>
  <c r="O56" i="5" s="1"/>
  <c r="H36" i="49"/>
  <c r="H28" i="49"/>
  <c r="H31" i="49"/>
  <c r="H35" i="49"/>
  <c r="J52" i="12"/>
  <c r="N52" i="5" s="1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56" i="12"/>
  <c r="N56" i="5" s="1"/>
  <c r="L55" i="12"/>
  <c r="M55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4" i="12"/>
  <c r="N54" i="5" s="1"/>
  <c r="L53" i="12"/>
  <c r="M53" i="12" s="1"/>
  <c r="O53" i="5" s="1"/>
  <c r="H8" i="49"/>
  <c r="H15" i="49"/>
  <c r="H18" i="49"/>
  <c r="H32" i="49"/>
  <c r="J46" i="12"/>
  <c r="N46" i="5" s="1"/>
  <c r="K47" i="12"/>
  <c r="M47" i="12" s="1"/>
  <c r="O47" i="5" s="1"/>
  <c r="J53" i="12"/>
  <c r="N53" i="5" s="1"/>
  <c r="L52" i="12"/>
  <c r="M52" i="12" s="1"/>
  <c r="O52" i="5" s="1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58" i="12"/>
  <c r="N58" i="5" s="1"/>
  <c r="L57" i="12"/>
  <c r="M57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55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0" i="12"/>
  <c r="N60" i="5" s="1"/>
  <c r="L59" i="12"/>
  <c r="M59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4" i="10"/>
  <c r="J74" i="5" s="1"/>
  <c r="K33" i="10"/>
  <c r="M33" i="10" s="1"/>
  <c r="K33" i="5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K48" i="5" s="1"/>
  <c r="N48" i="10"/>
  <c r="P48" i="10" s="1"/>
  <c r="K59" i="10"/>
  <c r="N59" i="10"/>
  <c r="P59" i="10" s="1"/>
  <c r="K74" i="10"/>
  <c r="M74" i="10" s="1"/>
  <c r="K74" i="5" s="1"/>
  <c r="N74" i="10"/>
  <c r="P74" i="10" s="1"/>
  <c r="K19" i="10"/>
  <c r="M19" i="10" s="1"/>
  <c r="K19" i="5" s="1"/>
  <c r="N19" i="10"/>
  <c r="P19" i="10" s="1"/>
  <c r="L15" i="10"/>
  <c r="O15" i="10"/>
  <c r="L46" i="10"/>
  <c r="O46" i="10"/>
  <c r="K47" i="10"/>
  <c r="M47" i="10" s="1"/>
  <c r="K47" i="5" s="1"/>
  <c r="N47" i="10"/>
  <c r="P47" i="10" s="1"/>
  <c r="K41" i="10"/>
  <c r="M41" i="10" s="1"/>
  <c r="K41" i="5" s="1"/>
  <c r="N41" i="10"/>
  <c r="P41" i="10" s="1"/>
  <c r="L60" i="10"/>
  <c r="O60" i="10"/>
  <c r="L52" i="10"/>
  <c r="O52" i="10"/>
  <c r="K58" i="10"/>
  <c r="N58" i="10"/>
  <c r="K73" i="10"/>
  <c r="M73" i="10" s="1"/>
  <c r="K73" i="5" s="1"/>
  <c r="N73" i="10"/>
  <c r="P73" i="10" s="1"/>
  <c r="L16" i="10"/>
  <c r="O16" i="10"/>
  <c r="L31" i="10"/>
  <c r="O31" i="10"/>
  <c r="L45" i="10"/>
  <c r="O45" i="10"/>
  <c r="K40" i="10"/>
  <c r="M40" i="10" s="1"/>
  <c r="K40" i="5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K35" i="5" s="1"/>
  <c r="O35" i="10"/>
  <c r="P35" i="10" s="1"/>
  <c r="J71" i="10"/>
  <c r="J71" i="5" s="1"/>
  <c r="L4" i="10"/>
  <c r="M4" i="10" s="1"/>
  <c r="K4" i="5" s="1"/>
  <c r="O4" i="10"/>
  <c r="P4" i="10" s="1"/>
  <c r="K18" i="10"/>
  <c r="M18" i="10" s="1"/>
  <c r="K18" i="5" s="1"/>
  <c r="N18" i="10"/>
  <c r="P18" i="10" s="1"/>
  <c r="L29" i="10"/>
  <c r="O29" i="10"/>
  <c r="L21" i="10"/>
  <c r="M21" i="10" s="1"/>
  <c r="K21" i="5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K50" i="5" s="1"/>
  <c r="O50" i="10"/>
  <c r="P50" i="10" s="1"/>
  <c r="K56" i="10"/>
  <c r="N56" i="10"/>
  <c r="L66" i="10"/>
  <c r="O66" i="10"/>
  <c r="K71" i="10"/>
  <c r="N71" i="10"/>
  <c r="L23" i="10"/>
  <c r="M23" i="10" s="1"/>
  <c r="K23" i="5" s="1"/>
  <c r="O23" i="10"/>
  <c r="K5" i="10"/>
  <c r="N5" i="10"/>
  <c r="K11" i="10"/>
  <c r="N11" i="10"/>
  <c r="J55" i="10"/>
  <c r="J55" i="5" s="1"/>
  <c r="L12" i="10"/>
  <c r="O12" i="10"/>
  <c r="L28" i="10"/>
  <c r="O28" i="10"/>
  <c r="L20" i="10"/>
  <c r="M20" i="10" s="1"/>
  <c r="K20" i="5" s="1"/>
  <c r="O20" i="10"/>
  <c r="P20" i="10" s="1"/>
  <c r="K28" i="10"/>
  <c r="N28" i="10"/>
  <c r="L43" i="10"/>
  <c r="M43" i="10" s="1"/>
  <c r="K43" i="5" s="1"/>
  <c r="O43" i="10"/>
  <c r="P43" i="10" s="1"/>
  <c r="K38" i="10"/>
  <c r="N38" i="10"/>
  <c r="L57" i="10"/>
  <c r="M57" i="10" s="1"/>
  <c r="K57" i="5" s="1"/>
  <c r="O57" i="10"/>
  <c r="K63" i="10"/>
  <c r="M63" i="10" s="1"/>
  <c r="K63" i="5" s="1"/>
  <c r="N63" i="10"/>
  <c r="P63" i="10" s="1"/>
  <c r="K55" i="10"/>
  <c r="N55" i="10"/>
  <c r="L65" i="10"/>
  <c r="M65" i="10" s="1"/>
  <c r="K65" i="5" s="1"/>
  <c r="O65" i="10"/>
  <c r="P65" i="10" s="1"/>
  <c r="K70" i="10"/>
  <c r="N70" i="10"/>
  <c r="K7" i="10"/>
  <c r="M7" i="10" s="1"/>
  <c r="K7" i="5" s="1"/>
  <c r="N7" i="10"/>
  <c r="P7" i="10" s="1"/>
  <c r="K31" i="10"/>
  <c r="N31" i="10"/>
  <c r="K30" i="10"/>
  <c r="N30" i="10"/>
  <c r="J51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M42" i="10" s="1"/>
  <c r="K42" i="5" s="1"/>
  <c r="O42" i="10"/>
  <c r="P42" i="10" s="1"/>
  <c r="L56" i="10"/>
  <c r="O56" i="10"/>
  <c r="K62" i="10"/>
  <c r="M62" i="10" s="1"/>
  <c r="K62" i="5" s="1"/>
  <c r="N62" i="10"/>
  <c r="P62" i="10" s="1"/>
  <c r="K54" i="10"/>
  <c r="N54" i="10"/>
  <c r="L72" i="10"/>
  <c r="O72" i="10"/>
  <c r="L64" i="10"/>
  <c r="M64" i="10" s="1"/>
  <c r="K64" i="5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K34" i="5" s="1"/>
  <c r="N34" i="10"/>
  <c r="P34" i="10" s="1"/>
  <c r="K26" i="10"/>
  <c r="N26" i="10"/>
  <c r="K44" i="10"/>
  <c r="N44" i="10"/>
  <c r="L39" i="10"/>
  <c r="M39" i="10" s="1"/>
  <c r="K39" i="5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K8" i="5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G6" i="51" l="1"/>
  <c r="D7" i="51"/>
  <c r="F6" i="51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57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M12" i="10"/>
  <c r="K12" i="5" s="1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M72" i="10"/>
  <c r="K72" i="5" s="1"/>
  <c r="P11" i="10"/>
  <c r="M70" i="10"/>
  <c r="K70" i="5" s="1"/>
  <c r="P52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K52" i="5" s="1"/>
  <c r="P60" i="10"/>
  <c r="M31" i="10"/>
  <c r="K31" i="5" s="1"/>
  <c r="P71" i="10"/>
  <c r="P16" i="10"/>
  <c r="P29" i="10"/>
  <c r="M44" i="10"/>
  <c r="K44" i="5" s="1"/>
  <c r="P10" i="10"/>
  <c r="P23" i="10"/>
  <c r="P38" i="10"/>
  <c r="M22" i="10"/>
  <c r="K22" i="5" s="1"/>
  <c r="P28" i="10"/>
  <c r="M5" i="10"/>
  <c r="K5" i="5" s="1"/>
  <c r="M29" i="10"/>
  <c r="K29" i="5" s="1"/>
  <c r="P27" i="10"/>
  <c r="M28" i="10"/>
  <c r="K28" i="5" s="1"/>
  <c r="P12" i="10"/>
  <c r="P17" i="10"/>
  <c r="P72" i="10"/>
  <c r="P15" i="10"/>
  <c r="P70" i="10"/>
  <c r="P30" i="10"/>
  <c r="P56" i="10"/>
  <c r="P44" i="10"/>
  <c r="M60" i="10"/>
  <c r="K60" i="5" s="1"/>
  <c r="P45" i="10"/>
  <c r="P54" i="10"/>
  <c r="P55" i="10"/>
  <c r="P5" i="10"/>
  <c r="P22" i="10"/>
  <c r="M55" i="10"/>
  <c r="K55" i="5" s="1"/>
  <c r="P58" i="10"/>
  <c r="M17" i="10"/>
  <c r="K17" i="5" s="1"/>
  <c r="M58" i="10"/>
  <c r="K58" i="5" s="1"/>
  <c r="P31" i="10"/>
  <c r="P46" i="10"/>
  <c r="P26" i="10"/>
  <c r="P66" i="10"/>
  <c r="M56" i="10"/>
  <c r="K56" i="5" s="1"/>
  <c r="M59" i="10"/>
  <c r="K59" i="5" s="1"/>
  <c r="M54" i="10"/>
  <c r="K54" i="5" s="1"/>
  <c r="M30" i="10"/>
  <c r="K30" i="5" s="1"/>
  <c r="M46" i="10"/>
  <c r="K46" i="5" s="1"/>
  <c r="M26" i="10"/>
  <c r="K26" i="5" s="1"/>
  <c r="M10" i="10"/>
  <c r="K10" i="5" s="1"/>
  <c r="M27" i="10"/>
  <c r="K27" i="5" s="1"/>
  <c r="M66" i="10"/>
  <c r="K66" i="5" s="1"/>
  <c r="M16" i="10"/>
  <c r="K16" i="5" s="1"/>
  <c r="M15" i="10"/>
  <c r="K15" i="5" s="1"/>
  <c r="M38" i="10"/>
  <c r="K38" i="5" s="1"/>
  <c r="M11" i="10"/>
  <c r="K11" i="5" s="1"/>
  <c r="M6" i="10"/>
  <c r="K6" i="5" s="1"/>
  <c r="M45" i="10"/>
  <c r="K45" i="5" s="1"/>
  <c r="M71" i="10"/>
  <c r="K71" i="5" s="1"/>
  <c r="M37" i="10"/>
  <c r="K37" i="5" s="1"/>
  <c r="M67" i="10"/>
  <c r="K67" i="5" s="1"/>
  <c r="M24" i="10"/>
  <c r="K24" i="5" s="1"/>
  <c r="M51" i="10"/>
  <c r="K51" i="5" s="1"/>
  <c r="M53" i="10"/>
  <c r="K53" i="5" s="1"/>
  <c r="M32" i="10"/>
  <c r="K32" i="5" s="1"/>
  <c r="M69" i="10"/>
  <c r="K69" i="5" s="1"/>
  <c r="M68" i="10"/>
  <c r="K68" i="5" s="1"/>
  <c r="M36" i="10"/>
  <c r="K36" i="5" s="1"/>
  <c r="M61" i="10"/>
  <c r="K61" i="5" s="1"/>
  <c r="M25" i="10"/>
  <c r="K25" i="5" s="1"/>
  <c r="M13" i="10"/>
  <c r="K13" i="5" s="1"/>
  <c r="M14" i="10"/>
  <c r="K14" i="5" s="1"/>
  <c r="M9" i="10"/>
  <c r="K9" i="5" s="1"/>
  <c r="M3" i="10"/>
  <c r="K3" i="5" s="1"/>
  <c r="D5" i="5"/>
  <c r="G4" i="5"/>
  <c r="F4" i="5"/>
  <c r="F7" i="51" l="1"/>
  <c r="G7" i="51"/>
  <c r="L489" i="26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<sst xmlns="http://schemas.openxmlformats.org/spreadsheetml/2006/main" count="1008" uniqueCount="275">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</sst>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hillslope_morph!$AP$3:$AP$74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1.97</c:v>
                      </c:pt>
                      <c:pt idx="5">
                        <c:v>3.69</c:v>
                      </c:pt>
                      <c:pt idx="17">
                        <c:v>21.1</c:v>
                      </c:pt>
                      <c:pt idx="32">
                        <c:v>6.47</c:v>
                      </c:pt>
                      <c:pt idx="39">
                        <c:v>6.06</c:v>
                      </c:pt>
                      <c:pt idx="47">
                        <c:v>15.73</c:v>
                      </c:pt>
                      <c:pt idx="61">
                        <c:v>7.14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hillslope_morph!$BF$3:$BF$74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392.44279539611699</c:v>
                      </c:pt>
                      <c:pt idx="5">
                        <c:v>256.61885915970078</c:v>
                      </c:pt>
                      <c:pt idx="17">
                        <c:v>850.07263091425239</c:v>
                      </c:pt>
                      <c:pt idx="32">
                        <c:v>258.96303019335494</c:v>
                      </c:pt>
                      <c:pt idx="39">
                        <c:v>140.4</c:v>
                      </c:pt>
                      <c:pt idx="47">
                        <c:v>197.1340204903743</c:v>
                      </c:pt>
                      <c:pt idx="61">
                        <c:v>363.00745077680978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C0D-4EDB-B255-331E32365756}"/>
                  </c:ext>
                </c:extLst>
              </c15:ser>
            </c15:filteredScatterSeries>
          </c:ext>
        </c:extLst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30.21</c:v>
                </c:pt>
                <c:pt idx="1">
                  <c:v>64.88</c:v>
                </c:pt>
                <c:pt idx="2">
                  <c:v>280.5</c:v>
                </c:pt>
                <c:pt idx="3">
                  <c:v>95.39</c:v>
                </c:pt>
                <c:pt idx="4">
                  <c:v>82.76</c:v>
                </c:pt>
                <c:pt idx="5">
                  <c:v>18.190000000000001</c:v>
                </c:pt>
                <c:pt idx="6">
                  <c:v>209.28</c:v>
                </c:pt>
                <c:pt idx="7">
                  <c:v>156.51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2305-A338-4C77-9BE0-1F17A5B5B66D}">
  <dimension ref="A1:NS74"/>
  <sheetViews>
    <sheetView zoomScale="95" zoomScaleNormal="95" workbookViewId="0">
      <selection activeCell="E33" sqref="E33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2" t="s">
        <v>65</v>
      </c>
      <c r="B1" s="53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9" t="s">
        <v>70</v>
      </c>
      <c r="I1" s="50"/>
      <c r="J1" s="50"/>
      <c r="K1" s="47"/>
      <c r="L1" s="49" t="s">
        <v>18</v>
      </c>
      <c r="M1" s="50"/>
      <c r="N1" s="50"/>
      <c r="O1" s="48"/>
      <c r="P1" s="50" t="s">
        <v>79</v>
      </c>
      <c r="Q1" s="50"/>
      <c r="R1" s="50"/>
      <c r="S1" s="50"/>
      <c r="T1" s="50"/>
      <c r="U1" s="50"/>
      <c r="V1" s="49" t="s">
        <v>55</v>
      </c>
      <c r="W1" s="50"/>
      <c r="X1" s="50"/>
      <c r="Y1" s="50"/>
      <c r="Z1" s="50"/>
      <c r="AA1" s="51"/>
      <c r="AB1" s="49" t="s">
        <v>10</v>
      </c>
      <c r="AC1" s="50"/>
      <c r="AD1" s="50"/>
      <c r="AE1" s="50"/>
      <c r="AF1" s="50"/>
      <c r="AG1" s="51"/>
      <c r="AH1" s="49" t="s">
        <v>176</v>
      </c>
      <c r="AI1" s="50"/>
      <c r="AJ1" s="50"/>
      <c r="AK1" s="50"/>
      <c r="AL1" s="50"/>
      <c r="AM1" s="51"/>
      <c r="AN1" s="49" t="s">
        <v>80</v>
      </c>
      <c r="AO1" s="50"/>
      <c r="AP1" s="50"/>
      <c r="AQ1" s="50"/>
      <c r="AR1" s="50"/>
      <c r="AS1" s="51"/>
      <c r="AT1" s="2" t="s">
        <v>20</v>
      </c>
      <c r="AU1" s="2"/>
      <c r="AV1" s="2"/>
      <c r="AW1" s="3"/>
      <c r="AY1" s="3"/>
      <c r="AZ1" s="3"/>
      <c r="BA1" s="3"/>
      <c r="BD1" s="58" t="s">
        <v>273</v>
      </c>
      <c r="BE1" s="58"/>
      <c r="BF1" s="54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Outcrop!B4-'hillslope_morph (2)'!D3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9">
        <f>AVERAGE(Outcrop!D2:D15)</f>
        <v>0.995</v>
      </c>
      <c r="AO3" s="62">
        <f>MIN(Outcrop!D2:D15)</f>
        <v>0.38</v>
      </c>
      <c r="AP3" s="62">
        <f>MAX(Outcrop!D2:D15)</f>
        <v>1.97</v>
      </c>
      <c r="AQ3" s="62">
        <f>COUNT(Outcrop!D2:D15)</f>
        <v>14</v>
      </c>
      <c r="AR3" s="62">
        <f>STDEV(Outcrop!D2:D15)</f>
        <v>0.46470420699623521</v>
      </c>
      <c r="AS3" s="55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5">
        <f>(SUM(Outcrop!D2:D15)/('channel_morph (2)'!I2-'channel_morph (2)'!F2))*100</f>
        <v>37.226082308925633</v>
      </c>
      <c r="AY3" s="55">
        <v>0.31789992354090624</v>
      </c>
      <c r="AZ3" s="55">
        <v>7.9007730863987782E-2</v>
      </c>
      <c r="BA3" s="55">
        <v>117.71</v>
      </c>
      <c r="BD3" s="55">
        <v>352.64304428008251</v>
      </c>
      <c r="BE3" s="55">
        <v>196.01145386260018</v>
      </c>
      <c r="BF3" s="55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Outcrop!B9-'hillslope_morph (2)'!D4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60"/>
      <c r="AO4" s="63"/>
      <c r="AP4" s="63"/>
      <c r="AQ4" s="63"/>
      <c r="AR4" s="63"/>
      <c r="AS4" s="56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6"/>
      <c r="AY4" s="56"/>
      <c r="AZ4" s="56"/>
      <c r="BA4" s="56"/>
      <c r="BD4" s="56"/>
      <c r="BE4" s="56"/>
      <c r="BF4" s="56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Outcrop!B12-'hillslope_morph (2)'!D5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60"/>
      <c r="AO5" s="63"/>
      <c r="AP5" s="63"/>
      <c r="AQ5" s="63"/>
      <c r="AR5" s="63"/>
      <c r="AS5" s="56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6"/>
      <c r="AY5" s="56"/>
      <c r="AZ5" s="56"/>
      <c r="BA5" s="56"/>
      <c r="BD5" s="56"/>
      <c r="BE5" s="56"/>
      <c r="BF5" s="56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Outcrop!B14-'hillslope_morph (2)'!D6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60"/>
      <c r="AO6" s="63"/>
      <c r="AP6" s="63"/>
      <c r="AQ6" s="63"/>
      <c r="AR6" s="63"/>
      <c r="AS6" s="56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6"/>
      <c r="AY6" s="56"/>
      <c r="AZ6" s="56"/>
      <c r="BA6" s="56"/>
      <c r="BD6" s="56"/>
      <c r="BE6" s="56"/>
      <c r="BF6" s="56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61"/>
      <c r="AO7" s="64"/>
      <c r="AP7" s="64"/>
      <c r="AQ7" s="64"/>
      <c r="AR7" s="64"/>
      <c r="AS7" s="57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7"/>
      <c r="AX7"/>
      <c r="AY7" s="57"/>
      <c r="AZ7" s="57"/>
      <c r="BA7" s="57"/>
      <c r="BB7"/>
      <c r="BC7"/>
      <c r="BD7" s="57"/>
      <c r="BE7" s="57"/>
      <c r="BF7" s="5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Outcrop!B18-'hillslope_morph (2)'!D8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9">
        <f>AVERAGE(Outcrop!D16:D31)</f>
        <v>1.3443750000000001</v>
      </c>
      <c r="AO8" s="62">
        <f>MIN(Outcrop!D16:D31)</f>
        <v>0.36</v>
      </c>
      <c r="AP8" s="62">
        <f>MAX(Outcrop!D16:D31)</f>
        <v>3.69</v>
      </c>
      <c r="AQ8" s="62">
        <f>COUNT(Outcrop!D16:D31)</f>
        <v>16</v>
      </c>
      <c r="AR8" s="62">
        <f>STDEV(Outcrop!D16:D31)</f>
        <v>1.053451272405769</v>
      </c>
      <c r="AS8" s="55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5">
        <f>(SUM(Outcrop!D16:D31)/('channel_morph (2)'!I3-'channel_morph (2)'!F3))*100</f>
        <v>25.971987442646729</v>
      </c>
      <c r="AX8"/>
      <c r="AY8" s="55">
        <v>0.17333249618049001</v>
      </c>
      <c r="AZ8" s="55">
        <v>-0.11226219627048409</v>
      </c>
      <c r="BA8" s="55">
        <v>477.81</v>
      </c>
      <c r="BB8"/>
      <c r="BC8"/>
      <c r="BD8" s="55">
        <v>327.46098721299484</v>
      </c>
      <c r="BE8" s="55">
        <v>216.10632567508327</v>
      </c>
      <c r="BF8" s="55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Outcrop!B20-'hillslope_morph (2)'!D9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60"/>
      <c r="AO9" s="63"/>
      <c r="AP9" s="63"/>
      <c r="AQ9" s="63"/>
      <c r="AR9" s="63"/>
      <c r="AS9" s="56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6"/>
      <c r="AY9" s="56"/>
      <c r="AZ9" s="56"/>
      <c r="BA9" s="56"/>
      <c r="BD9" s="56"/>
      <c r="BE9" s="56"/>
      <c r="BF9" s="56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Outcrop!B23-'hillslope_morph (2)'!D10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60"/>
      <c r="AO10" s="63"/>
      <c r="AP10" s="63"/>
      <c r="AQ10" s="63"/>
      <c r="AR10" s="63"/>
      <c r="AS10" s="56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6"/>
      <c r="AY10" s="56"/>
      <c r="AZ10" s="56"/>
      <c r="BA10" s="56"/>
      <c r="BD10" s="56"/>
      <c r="BE10" s="56"/>
      <c r="BF10" s="56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Outcrop!B24-'hillslope_morph (2)'!D11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60"/>
      <c r="AO11" s="63"/>
      <c r="AP11" s="63"/>
      <c r="AQ11" s="63"/>
      <c r="AR11" s="63"/>
      <c r="AS11" s="56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6"/>
      <c r="AY11" s="56"/>
      <c r="AZ11" s="56"/>
      <c r="BA11" s="56"/>
      <c r="BD11" s="56"/>
      <c r="BE11" s="56"/>
      <c r="BF11" s="56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Outcrop!B26-'hillslope_morph (2)'!D12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60"/>
      <c r="AO12" s="63"/>
      <c r="AP12" s="63"/>
      <c r="AQ12" s="63"/>
      <c r="AR12" s="63"/>
      <c r="AS12" s="56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6"/>
      <c r="AY12" s="56"/>
      <c r="AZ12" s="56"/>
      <c r="BA12" s="56"/>
      <c r="BD12" s="56"/>
      <c r="BE12" s="56"/>
      <c r="BF12" s="56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Outcrop!B27-'hillslope_morph (2)'!D13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60"/>
      <c r="AO13" s="63"/>
      <c r="AP13" s="63"/>
      <c r="AQ13" s="63"/>
      <c r="AR13" s="63"/>
      <c r="AS13" s="56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6"/>
      <c r="AY13" s="56"/>
      <c r="AZ13" s="56"/>
      <c r="BA13" s="56"/>
      <c r="BD13" s="56"/>
      <c r="BE13" s="56"/>
      <c r="BF13" s="56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Outcrop!B29-'hillslope_morph (2)'!D14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60"/>
      <c r="AO14" s="63"/>
      <c r="AP14" s="63"/>
      <c r="AQ14" s="63"/>
      <c r="AR14" s="63"/>
      <c r="AS14" s="56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6"/>
      <c r="AY14" s="56"/>
      <c r="AZ14" s="56"/>
      <c r="BA14" s="56"/>
      <c r="BD14" s="56"/>
      <c r="BE14" s="56"/>
      <c r="BF14" s="56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Outcrop!B30-'hillslope_morph (2)'!D15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60"/>
      <c r="AO15" s="63"/>
      <c r="AP15" s="63"/>
      <c r="AQ15" s="63"/>
      <c r="AR15" s="63"/>
      <c r="AS15" s="56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6"/>
      <c r="AY15" s="56"/>
      <c r="AZ15" s="56"/>
      <c r="BA15" s="56"/>
      <c r="BD15" s="56"/>
      <c r="BE15" s="56"/>
      <c r="BF15" s="56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Outcrop!B30-'hillslope_morph (2)'!D16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60"/>
      <c r="AO16" s="63"/>
      <c r="AP16" s="63"/>
      <c r="AQ16" s="63"/>
      <c r="AR16" s="63"/>
      <c r="AS16" s="56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6"/>
      <c r="AY16" s="56"/>
      <c r="AZ16" s="56"/>
      <c r="BA16" s="56"/>
      <c r="BD16" s="56"/>
      <c r="BE16" s="56"/>
      <c r="BF16" s="56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60"/>
      <c r="AO17" s="63"/>
      <c r="AP17" s="63"/>
      <c r="AQ17" s="63"/>
      <c r="AR17" s="63"/>
      <c r="AS17" s="56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6"/>
      <c r="AY17" s="56"/>
      <c r="AZ17" s="56"/>
      <c r="BA17" s="56"/>
      <c r="BD17" s="56"/>
      <c r="BE17" s="56"/>
      <c r="BF17" s="56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60"/>
      <c r="AO18" s="63"/>
      <c r="AP18" s="63"/>
      <c r="AQ18" s="63"/>
      <c r="AR18" s="63"/>
      <c r="AS18" s="56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6"/>
      <c r="AY18" s="56"/>
      <c r="AZ18" s="56"/>
      <c r="BA18" s="56"/>
      <c r="BD18" s="56"/>
      <c r="BE18" s="56"/>
      <c r="BF18" s="56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61"/>
      <c r="AO19" s="64"/>
      <c r="AP19" s="64"/>
      <c r="AQ19" s="64"/>
      <c r="AR19" s="64"/>
      <c r="AS19" s="57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7"/>
      <c r="AX19"/>
      <c r="AY19" s="57"/>
      <c r="AZ19" s="57"/>
      <c r="BA19" s="57"/>
      <c r="BB19"/>
      <c r="BC19"/>
      <c r="BD19" s="57"/>
      <c r="BE19" s="57"/>
      <c r="BF19" s="57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Outcrop!B32-'hillslope_morph (2)'!D20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9">
        <f>AVERAGE(Outcrop!D32:D49)</f>
        <v>2.3766666666666669</v>
      </c>
      <c r="AO20" s="62">
        <f>MIN(Outcrop!D32:D49)</f>
        <v>0.35</v>
      </c>
      <c r="AP20" s="62">
        <f>MAX(Outcrop!D32:D49)</f>
        <v>21.1</v>
      </c>
      <c r="AQ20" s="62">
        <f>COUNT(Outcrop!D32:D49)</f>
        <v>18</v>
      </c>
      <c r="AR20" s="62">
        <f>STDEV(Outcrop!D32:D49)</f>
        <v>4.8529118002675959</v>
      </c>
      <c r="AS20" s="55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5">
        <f>(SUM(Outcrop!D32:D49)/('channel_morph (2)'!I4-'channel_morph (2)'!F4))*100</f>
        <v>30.209730951204033</v>
      </c>
      <c r="AY20" s="55">
        <v>0.44173061326345969</v>
      </c>
      <c r="AZ20" s="55">
        <v>0.35460727431530353</v>
      </c>
      <c r="BA20" s="55">
        <v>320.58</v>
      </c>
      <c r="BD20" s="55">
        <v>997.57609201028993</v>
      </c>
      <c r="BE20" s="55">
        <v>544.42662368867798</v>
      </c>
      <c r="BF20" s="55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Outcrop!B33-'hillslope_morph (2)'!D21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60"/>
      <c r="AO21" s="63"/>
      <c r="AP21" s="63"/>
      <c r="AQ21" s="63"/>
      <c r="AR21" s="63"/>
      <c r="AS21" s="56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6"/>
      <c r="AY21" s="56"/>
      <c r="AZ21" s="56"/>
      <c r="BA21" s="56"/>
      <c r="BD21" s="56"/>
      <c r="BE21" s="56"/>
      <c r="BF21" s="56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Outcrop!B33-'hillslope_morph (2)'!D22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60"/>
      <c r="AO22" s="63"/>
      <c r="AP22" s="63"/>
      <c r="AQ22" s="63"/>
      <c r="AR22" s="63"/>
      <c r="AS22" s="56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6"/>
      <c r="AY22" s="56"/>
      <c r="AZ22" s="56"/>
      <c r="BA22" s="56"/>
      <c r="BD22" s="56"/>
      <c r="BE22" s="56"/>
      <c r="BF22" s="56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Outcrop!B33-'hillslope_morph (2)'!D23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60"/>
      <c r="AO23" s="63"/>
      <c r="AP23" s="63"/>
      <c r="AQ23" s="63"/>
      <c r="AR23" s="63"/>
      <c r="AS23" s="56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6"/>
      <c r="AY23" s="56"/>
      <c r="AZ23" s="56"/>
      <c r="BA23" s="56"/>
      <c r="BD23" s="56"/>
      <c r="BE23" s="56"/>
      <c r="BF23" s="56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Outcrop!B34-'hillslope_morph (2)'!D24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60"/>
      <c r="AO24" s="63"/>
      <c r="AP24" s="63"/>
      <c r="AQ24" s="63"/>
      <c r="AR24" s="63"/>
      <c r="AS24" s="56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6"/>
      <c r="AY24" s="56"/>
      <c r="AZ24" s="56"/>
      <c r="BA24" s="56"/>
      <c r="BD24" s="56"/>
      <c r="BE24" s="56"/>
      <c r="BF24" s="56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Outcrop!B34-'hillslope_morph (2)'!D25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60"/>
      <c r="AO25" s="63"/>
      <c r="AP25" s="63"/>
      <c r="AQ25" s="63"/>
      <c r="AR25" s="63"/>
      <c r="AS25" s="56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6"/>
      <c r="AY25" s="56"/>
      <c r="AZ25" s="56"/>
      <c r="BA25" s="56"/>
      <c r="BD25" s="56"/>
      <c r="BE25" s="56"/>
      <c r="BF25" s="56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Outcrop!B36-'hillslope_morph (2)'!D26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60"/>
      <c r="AO26" s="63"/>
      <c r="AP26" s="63"/>
      <c r="AQ26" s="63"/>
      <c r="AR26" s="63"/>
      <c r="AS26" s="56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6"/>
      <c r="AY26" s="56"/>
      <c r="AZ26" s="56"/>
      <c r="BA26" s="56"/>
      <c r="BD26" s="56"/>
      <c r="BE26" s="56"/>
      <c r="BF26" s="56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Outcrop!B36-'hillslope_morph (2)'!D27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60"/>
      <c r="AO27" s="63"/>
      <c r="AP27" s="63"/>
      <c r="AQ27" s="63"/>
      <c r="AR27" s="63"/>
      <c r="AS27" s="56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6"/>
      <c r="AY27" s="56"/>
      <c r="AZ27" s="56"/>
      <c r="BA27" s="56"/>
      <c r="BD27" s="56"/>
      <c r="BE27" s="56"/>
      <c r="BF27" s="56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Outcrop!B38-'hillslope_morph (2)'!D28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60"/>
      <c r="AO28" s="63"/>
      <c r="AP28" s="63"/>
      <c r="AQ28" s="63"/>
      <c r="AR28" s="63"/>
      <c r="AS28" s="56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6"/>
      <c r="AY28" s="56"/>
      <c r="AZ28" s="56"/>
      <c r="BA28" s="56"/>
      <c r="BD28" s="56"/>
      <c r="BE28" s="56"/>
      <c r="BF28" s="56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Outcrop!B42-'hillslope_morph (2)'!D29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60"/>
      <c r="AO29" s="63"/>
      <c r="AP29" s="63"/>
      <c r="AQ29" s="63"/>
      <c r="AR29" s="63"/>
      <c r="AS29" s="56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6"/>
      <c r="AY29" s="56"/>
      <c r="AZ29" s="56"/>
      <c r="BA29" s="56"/>
      <c r="BD29" s="56"/>
      <c r="BE29" s="56"/>
      <c r="BF29" s="56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Outcrop!B44-'hillslope_morph (2)'!D30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60"/>
      <c r="AO30" s="63"/>
      <c r="AP30" s="63"/>
      <c r="AQ30" s="63"/>
      <c r="AR30" s="63"/>
      <c r="AS30" s="56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6"/>
      <c r="AY30" s="56"/>
      <c r="AZ30" s="56"/>
      <c r="BA30" s="56"/>
      <c r="BD30" s="56"/>
      <c r="BE30" s="56"/>
      <c r="BF30" s="56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Outcrop!B45-'hillslope_morph (2)'!D31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60"/>
      <c r="AO31" s="63"/>
      <c r="AP31" s="63"/>
      <c r="AQ31" s="63"/>
      <c r="AR31" s="63"/>
      <c r="AS31" s="56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6"/>
      <c r="AY31" s="56"/>
      <c r="AZ31" s="56"/>
      <c r="BA31" s="56"/>
      <c r="BD31" s="56"/>
      <c r="BE31" s="56"/>
      <c r="BF31" s="56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Outcrop!B47-'hillslope_morph (2)'!D32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60"/>
      <c r="AO32" s="63"/>
      <c r="AP32" s="63"/>
      <c r="AQ32" s="63"/>
      <c r="AR32" s="63"/>
      <c r="AS32" s="56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6"/>
      <c r="AY32" s="56"/>
      <c r="AZ32" s="56"/>
      <c r="BA32" s="56"/>
      <c r="BD32" s="56"/>
      <c r="BE32" s="56"/>
      <c r="BF32" s="56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Outcrop!B47-'hillslope_morph (2)'!D33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60"/>
      <c r="AO33" s="63"/>
      <c r="AP33" s="63"/>
      <c r="AQ33" s="63"/>
      <c r="AR33" s="63"/>
      <c r="AS33" s="56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6"/>
      <c r="AY33" s="56"/>
      <c r="AZ33" s="56"/>
      <c r="BA33" s="56"/>
      <c r="BD33" s="56"/>
      <c r="BE33" s="56"/>
      <c r="BF33" s="56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Outcrop!B49-'hillslope_morph (2)'!D34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61"/>
      <c r="AO34" s="64"/>
      <c r="AP34" s="64"/>
      <c r="AQ34" s="64"/>
      <c r="AR34" s="64"/>
      <c r="AS34" s="57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7"/>
      <c r="AX34"/>
      <c r="AY34" s="57"/>
      <c r="AZ34" s="57"/>
      <c r="BA34" s="57"/>
      <c r="BB34"/>
      <c r="BC34"/>
      <c r="BD34" s="57"/>
      <c r="BE34" s="57"/>
      <c r="BF34" s="57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Outcrop!B54-'hillslope_morph (2)'!D35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9">
        <f>AVERAGE(Outcrop!D50:D61)</f>
        <v>1.3691666666666666</v>
      </c>
      <c r="AO35" s="62">
        <f>MIN(Outcrop!D50:D61)</f>
        <v>0.28999999999999998</v>
      </c>
      <c r="AP35" s="65">
        <f>MAX(Outcrop!D50:D61)</f>
        <v>6.47</v>
      </c>
      <c r="AQ35" s="62">
        <f>COUNT(Outcrop!D50:D61)</f>
        <v>12</v>
      </c>
      <c r="AR35" s="62">
        <f>STDEV(Outcrop!D50:D61)</f>
        <v>1.70339478333086</v>
      </c>
      <c r="AS35" s="55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5">
        <f>(SUM(Outcrop!D50:D61)/('channel_morph (2)'!I5-'channel_morph (2)'!F5))*100</f>
        <v>33.373958968108866</v>
      </c>
      <c r="AY35" s="55">
        <v>0.33746915272826994</v>
      </c>
      <c r="AZ35" s="55">
        <v>9.0485330408554956E-2</v>
      </c>
      <c r="BA35" s="55">
        <v>145.88</v>
      </c>
      <c r="BD35" s="55">
        <v>251.69866672289038</v>
      </c>
      <c r="BE35" s="55">
        <v>190.61805669642555</v>
      </c>
      <c r="BF35" s="55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Outcrop!B56-'hillslope_morph (2)'!D36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60"/>
      <c r="AO36" s="63"/>
      <c r="AP36" s="66"/>
      <c r="AQ36" s="63"/>
      <c r="AR36" s="63"/>
      <c r="AS36" s="56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6"/>
      <c r="AY36" s="56"/>
      <c r="AZ36" s="56"/>
      <c r="BA36" s="56"/>
      <c r="BD36" s="56"/>
      <c r="BE36" s="56"/>
      <c r="BF36" s="56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Outcrop!B59-'hillslope_morph (2)'!D37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60"/>
      <c r="AO37" s="63"/>
      <c r="AP37" s="66"/>
      <c r="AQ37" s="63"/>
      <c r="AR37" s="63"/>
      <c r="AS37" s="56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6"/>
      <c r="AY37" s="56"/>
      <c r="AZ37" s="56"/>
      <c r="BA37" s="56"/>
      <c r="BD37" s="56"/>
      <c r="BE37" s="56"/>
      <c r="BF37" s="56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Outcrop!B61-'hillslope_morph (2)'!D38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60"/>
      <c r="AO38" s="63"/>
      <c r="AP38" s="66"/>
      <c r="AQ38" s="63"/>
      <c r="AR38" s="63"/>
      <c r="AS38" s="56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6"/>
      <c r="AY38" s="56"/>
      <c r="AZ38" s="56"/>
      <c r="BA38" s="56"/>
      <c r="BD38" s="56"/>
      <c r="BE38" s="56"/>
      <c r="BF38" s="56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Outcrop!B61-'hillslope_morph (2)'!D39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60"/>
      <c r="AO39" s="63"/>
      <c r="AP39" s="66"/>
      <c r="AQ39" s="63"/>
      <c r="AR39" s="63"/>
      <c r="AS39" s="56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6"/>
      <c r="AY39" s="56"/>
      <c r="AZ39" s="56"/>
      <c r="BA39" s="56"/>
      <c r="BD39" s="56"/>
      <c r="BE39" s="56"/>
      <c r="BF39" s="56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Outcrop!B61-'hillslope_morph (2)'!D40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60"/>
      <c r="AO40" s="63"/>
      <c r="AP40" s="66"/>
      <c r="AQ40" s="63"/>
      <c r="AR40" s="63"/>
      <c r="AS40" s="56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6"/>
      <c r="AY40" s="56"/>
      <c r="AZ40" s="56"/>
      <c r="BA40" s="56"/>
      <c r="BD40" s="56"/>
      <c r="BE40" s="56"/>
      <c r="BF40" s="56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61"/>
      <c r="AO41" s="64"/>
      <c r="AP41" s="67"/>
      <c r="AQ41" s="64"/>
      <c r="AR41" s="64"/>
      <c r="AS41" s="57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7"/>
      <c r="AX41"/>
      <c r="AY41" s="57"/>
      <c r="AZ41" s="57"/>
      <c r="BA41" s="57"/>
      <c r="BB41"/>
      <c r="BC41"/>
      <c r="BD41" s="57"/>
      <c r="BE41" s="57"/>
      <c r="BF41" s="57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Outcrop!B63-'hillslope_morph (2)'!D42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9">
        <f>AVERAGE(Outcrop!D62:D73)</f>
        <v>2.2358333333333333</v>
      </c>
      <c r="AO42" s="62">
        <f>MIN(Outcrop!D62:D73)</f>
        <v>0.59</v>
      </c>
      <c r="AP42" s="62">
        <f>MAX(Outcrop!D62:D73)</f>
        <v>6.06</v>
      </c>
      <c r="AQ42" s="62">
        <f>COUNT(Outcrop!D62:D73)</f>
        <v>12</v>
      </c>
      <c r="AR42" s="62">
        <f>STDEV(Outcrop!D62:D73)</f>
        <v>1.6089717684021529</v>
      </c>
      <c r="AS42" s="55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5">
        <f>(SUM(Outcrop!D62:D73)/('channel_morph (2)'!I6-'channel_morph (2)'!F6))*100</f>
        <v>35.720942617494387</v>
      </c>
      <c r="AY42" s="55">
        <v>0.52845986069091611</v>
      </c>
      <c r="AZ42" s="55">
        <v>-0.19665095335256455</v>
      </c>
      <c r="BA42" s="55">
        <v>142.13</v>
      </c>
      <c r="BD42" s="55">
        <v>284.43599033816378</v>
      </c>
      <c r="BE42" s="55">
        <v>131.09853434636233</v>
      </c>
      <c r="BF42" s="55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Outcrop!B64-'hillslope_morph (2)'!D43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60"/>
      <c r="AO43" s="63"/>
      <c r="AP43" s="63"/>
      <c r="AQ43" s="63"/>
      <c r="AR43" s="63"/>
      <c r="AS43" s="56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6"/>
      <c r="AY43" s="56"/>
      <c r="AZ43" s="56"/>
      <c r="BA43" s="56"/>
      <c r="BD43" s="56"/>
      <c r="BE43" s="56"/>
      <c r="BF43" s="56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Outcrop!B66-'hillslope_morph (2)'!D44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60"/>
      <c r="AO44" s="63"/>
      <c r="AP44" s="63"/>
      <c r="AQ44" s="63"/>
      <c r="AR44" s="63"/>
      <c r="AS44" s="56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6"/>
      <c r="AY44" s="56"/>
      <c r="AZ44" s="56"/>
      <c r="BA44" s="56"/>
      <c r="BD44" s="56"/>
      <c r="BE44" s="56"/>
      <c r="BF44" s="56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Outcrop!B69-'hillslope_morph (2)'!D45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60"/>
      <c r="AO45" s="63"/>
      <c r="AP45" s="63"/>
      <c r="AQ45" s="63"/>
      <c r="AR45" s="63"/>
      <c r="AS45" s="56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6"/>
      <c r="AY45" s="56"/>
      <c r="AZ45" s="56"/>
      <c r="BA45" s="56"/>
      <c r="BD45" s="56"/>
      <c r="BE45" s="56"/>
      <c r="BF45" s="56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Outcrop!B72-'hillslope_morph (2)'!D46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60"/>
      <c r="AO46" s="63"/>
      <c r="AP46" s="63"/>
      <c r="AQ46" s="63"/>
      <c r="AR46" s="63"/>
      <c r="AS46" s="56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6"/>
      <c r="AY46" s="56"/>
      <c r="AZ46" s="56"/>
      <c r="BA46" s="56"/>
      <c r="BD46" s="56"/>
      <c r="BE46" s="56"/>
      <c r="BF46" s="56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Outcrop!B73-'hillslope_morph (2)'!D47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60"/>
      <c r="AO47" s="63"/>
      <c r="AP47" s="63"/>
      <c r="AQ47" s="63"/>
      <c r="AR47" s="63"/>
      <c r="AS47" s="56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6"/>
      <c r="AY47" s="56"/>
      <c r="AZ47" s="56"/>
      <c r="BA47" s="56"/>
      <c r="BD47" s="56"/>
      <c r="BE47" s="56"/>
      <c r="BF47" s="56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61"/>
      <c r="AO48" s="64"/>
      <c r="AP48" s="64"/>
      <c r="AQ48" s="64"/>
      <c r="AR48" s="64"/>
      <c r="AS48" s="57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7"/>
      <c r="AX48"/>
      <c r="AY48" s="57"/>
      <c r="AZ48" s="57"/>
      <c r="BA48" s="57"/>
      <c r="BB48"/>
      <c r="BC48"/>
      <c r="BD48" s="57"/>
      <c r="BE48" s="57"/>
      <c r="BF48" s="57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1"/>
      <c r="G49" s="22"/>
      <c r="K49" s="22"/>
      <c r="L49" s="4"/>
      <c r="M49" s="5"/>
      <c r="N49" s="5"/>
      <c r="O49" s="6"/>
      <c r="V49" s="21"/>
      <c r="AA49" s="22"/>
      <c r="AB49" s="21"/>
      <c r="AG49" s="22"/>
      <c r="AH49" s="21"/>
      <c r="AI49" s="5"/>
      <c r="AJ49" s="5"/>
      <c r="AK49" s="5"/>
      <c r="AL49" s="5"/>
      <c r="AM49" s="6"/>
      <c r="AN49" s="30"/>
      <c r="AO49" s="24"/>
      <c r="AP49" s="24"/>
      <c r="AQ49" s="24"/>
      <c r="AR49" s="24"/>
      <c r="AS49" s="31"/>
      <c r="AT49" s="35"/>
      <c r="AW49" s="22"/>
      <c r="AX49"/>
      <c r="AY49" s="22"/>
      <c r="AZ49" s="22"/>
      <c r="BA49" s="22"/>
      <c r="BB49"/>
      <c r="BC49"/>
      <c r="BD49" s="22"/>
      <c r="BE49" s="22"/>
      <c r="BF49" s="22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Outcrop!B77-'hillslope_morph (2)'!D50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9">
        <f>AVERAGE(Outcrop!D75:D93)</f>
        <v>2.708947368421053</v>
      </c>
      <c r="AO50" s="62">
        <f>MIN(Outcrop!D75:D93)</f>
        <v>0.39</v>
      </c>
      <c r="AP50" s="62">
        <f>MAX(Outcrop!D75:D93)</f>
        <v>15.73</v>
      </c>
      <c r="AQ50" s="62">
        <f>COUNT(Outcrop!D75:D93)</f>
        <v>19</v>
      </c>
      <c r="AR50" s="62">
        <f>STDEV(Outcrop!D75:D93)</f>
        <v>3.4355638300589537</v>
      </c>
      <c r="AS50" s="55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5">
        <f>(SUM(Outcrop!D75:D93)/('channel_morph (2)'!I8-'channel_morph (2)'!F8))*100</f>
        <v>39.732901034429538</v>
      </c>
      <c r="AY50" s="55">
        <v>0.40194861611021465</v>
      </c>
      <c r="AZ50" s="55">
        <v>1.3125232716892143E-2</v>
      </c>
      <c r="BA50" s="55">
        <v>322.27999999999997</v>
      </c>
      <c r="BD50" s="55">
        <v>325.40428485904749</v>
      </c>
      <c r="BE50" s="55">
        <v>265.09948851575905</v>
      </c>
      <c r="BF50" s="55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Outcrop!B78-'hillslope_morph (2)'!D51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60"/>
      <c r="AO51" s="63"/>
      <c r="AP51" s="63"/>
      <c r="AQ51" s="63"/>
      <c r="AR51" s="63"/>
      <c r="AS51" s="56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6"/>
      <c r="AY51" s="56"/>
      <c r="AZ51" s="56"/>
      <c r="BA51" s="56"/>
      <c r="BD51" s="56"/>
      <c r="BE51" s="56"/>
      <c r="BF51" s="56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Outcrop!B80-'hillslope_morph (2)'!D52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60"/>
      <c r="AO52" s="63"/>
      <c r="AP52" s="63"/>
      <c r="AQ52" s="63"/>
      <c r="AR52" s="63"/>
      <c r="AS52" s="56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6"/>
      <c r="AY52" s="56"/>
      <c r="AZ52" s="56"/>
      <c r="BA52" s="56"/>
      <c r="BD52" s="56"/>
      <c r="BE52" s="56"/>
      <c r="BF52" s="56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Outcrop!B82-'hillslope_morph (2)'!D53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60"/>
      <c r="AO53" s="63"/>
      <c r="AP53" s="63"/>
      <c r="AQ53" s="63"/>
      <c r="AR53" s="63"/>
      <c r="AS53" s="56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6"/>
      <c r="AY53" s="56"/>
      <c r="AZ53" s="56"/>
      <c r="BA53" s="56"/>
      <c r="BD53" s="56"/>
      <c r="BE53" s="56"/>
      <c r="BF53" s="56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Outcrop!B84-'hillslope_morph (2)'!D54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60"/>
      <c r="AO54" s="63"/>
      <c r="AP54" s="63"/>
      <c r="AQ54" s="63"/>
      <c r="AR54" s="63"/>
      <c r="AS54" s="56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6"/>
      <c r="AY54" s="56"/>
      <c r="AZ54" s="56"/>
      <c r="BA54" s="56"/>
      <c r="BD54" s="56"/>
      <c r="BE54" s="56"/>
      <c r="BF54" s="56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Outcrop!B86-'hillslope_morph (2)'!D55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60"/>
      <c r="AO55" s="63"/>
      <c r="AP55" s="63"/>
      <c r="AQ55" s="63"/>
      <c r="AR55" s="63"/>
      <c r="AS55" s="56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6"/>
      <c r="AY55" s="56"/>
      <c r="AZ55" s="56"/>
      <c r="BA55" s="56"/>
      <c r="BD55" s="56"/>
      <c r="BE55" s="56"/>
      <c r="BF55" s="56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Outcrop!B87-'hillslope_morph (2)'!D56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60"/>
      <c r="AO56" s="63"/>
      <c r="AP56" s="63"/>
      <c r="AQ56" s="63"/>
      <c r="AR56" s="63"/>
      <c r="AS56" s="56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6"/>
      <c r="AY56" s="56"/>
      <c r="AZ56" s="56"/>
      <c r="BA56" s="56"/>
      <c r="BD56" s="56"/>
      <c r="BE56" s="56"/>
      <c r="BF56" s="56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Outcrop!B88-'hillslope_morph (2)'!D57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60"/>
      <c r="AO57" s="63"/>
      <c r="AP57" s="63"/>
      <c r="AQ57" s="63"/>
      <c r="AR57" s="63"/>
      <c r="AS57" s="56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6"/>
      <c r="AY57" s="56"/>
      <c r="AZ57" s="56"/>
      <c r="BA57" s="56"/>
      <c r="BD57" s="56"/>
      <c r="BE57" s="56"/>
      <c r="BF57" s="56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Outcrop!B89-'hillslope_morph (2)'!D58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60"/>
      <c r="AO58" s="63"/>
      <c r="AP58" s="63"/>
      <c r="AQ58" s="63"/>
      <c r="AR58" s="63"/>
      <c r="AS58" s="56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6"/>
      <c r="AY58" s="56"/>
      <c r="AZ58" s="56"/>
      <c r="BA58" s="56"/>
      <c r="BD58" s="56"/>
      <c r="BE58" s="56"/>
      <c r="BF58" s="56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Outcrop!B92-'hillslope_morph (2)'!D59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60"/>
      <c r="AO59" s="63"/>
      <c r="AP59" s="63"/>
      <c r="AQ59" s="63"/>
      <c r="AR59" s="63"/>
      <c r="AS59" s="56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6"/>
      <c r="AY59" s="56"/>
      <c r="AZ59" s="56"/>
      <c r="BA59" s="56"/>
      <c r="BD59" s="56"/>
      <c r="BE59" s="56"/>
      <c r="BF59" s="56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Outcrop!B93-'hillslope_morph (2)'!D60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60"/>
      <c r="AO60" s="63"/>
      <c r="AP60" s="63"/>
      <c r="AQ60" s="63"/>
      <c r="AR60" s="63"/>
      <c r="AS60" s="56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6"/>
      <c r="AY60" s="56"/>
      <c r="AZ60" s="56"/>
      <c r="BA60" s="56"/>
      <c r="BD60" s="56"/>
      <c r="BE60" s="56"/>
      <c r="BF60" s="56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Outcrop!B93-'hillslope_morph (2)'!D61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60"/>
      <c r="AO61" s="63"/>
      <c r="AP61" s="63"/>
      <c r="AQ61" s="63"/>
      <c r="AR61" s="63"/>
      <c r="AS61" s="56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6"/>
      <c r="AY61" s="56"/>
      <c r="AZ61" s="56"/>
      <c r="BA61" s="56"/>
      <c r="BD61" s="56"/>
      <c r="BE61" s="56"/>
      <c r="BF61" s="56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60"/>
      <c r="AO62" s="63"/>
      <c r="AP62" s="63"/>
      <c r="AQ62" s="63"/>
      <c r="AR62" s="63"/>
      <c r="AS62" s="56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6"/>
      <c r="AY62" s="56"/>
      <c r="AZ62" s="56"/>
      <c r="BA62" s="56"/>
      <c r="BD62" s="56"/>
      <c r="BE62" s="56"/>
      <c r="BF62" s="56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61"/>
      <c r="AO63" s="64"/>
      <c r="AP63" s="64"/>
      <c r="AQ63" s="64"/>
      <c r="AR63" s="64"/>
      <c r="AS63" s="57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7"/>
      <c r="AX63"/>
      <c r="AY63" s="57"/>
      <c r="AZ63" s="57"/>
      <c r="BA63" s="57"/>
      <c r="BB63"/>
      <c r="BC63"/>
      <c r="BD63" s="57"/>
      <c r="BE63" s="57"/>
      <c r="BF63" s="57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Outcrop!B95-'hillslope_morph (2)'!D64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9">
        <f>AVERAGE(Outcrop!D94:D120)</f>
        <v>1.9133333333333331</v>
      </c>
      <c r="AO64" s="62">
        <f>MIN(Outcrop!D94:D120)</f>
        <v>0.34</v>
      </c>
      <c r="AP64" s="62">
        <f>MAX(Outcrop!D94:D120)</f>
        <v>7.14</v>
      </c>
      <c r="AQ64" s="62">
        <f>COUNT(Outcrop!D94:D120)</f>
        <v>27</v>
      </c>
      <c r="AR64" s="62">
        <f>STDEV(Outcrop!D94:D120)</f>
        <v>1.4093015182106237</v>
      </c>
      <c r="AS64" s="55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5">
        <f>(SUM(Outcrop!D94:D120)/('channel_morph (2)'!I9-'channel_morph (2)'!F9))*100</f>
        <v>45.200804969813646</v>
      </c>
      <c r="AY64" s="55">
        <v>0.31697914355447071</v>
      </c>
      <c r="AZ64" s="55">
        <v>-0.21011759485245177</v>
      </c>
      <c r="BA64" s="55">
        <v>360.56</v>
      </c>
      <c r="BD64" s="55">
        <v>486.5782461326238</v>
      </c>
      <c r="BE64" s="55">
        <v>265.09948851575905</v>
      </c>
      <c r="BF64" s="55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Outcrop!B98-'hillslope_morph (2)'!D65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60"/>
      <c r="AO65" s="63"/>
      <c r="AP65" s="63"/>
      <c r="AQ65" s="63"/>
      <c r="AR65" s="63"/>
      <c r="AS65" s="56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6"/>
      <c r="AY65" s="56"/>
      <c r="AZ65" s="56"/>
      <c r="BA65" s="56"/>
      <c r="BD65" s="56"/>
      <c r="BE65" s="56"/>
      <c r="BF65" s="56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Outcrop!B101-'hillslope_morph (2)'!D66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60"/>
      <c r="AO66" s="63"/>
      <c r="AP66" s="63"/>
      <c r="AQ66" s="63"/>
      <c r="AR66" s="63"/>
      <c r="AS66" s="56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6"/>
      <c r="AY66" s="56"/>
      <c r="AZ66" s="56"/>
      <c r="BA66" s="56"/>
      <c r="BD66" s="56"/>
      <c r="BE66" s="56"/>
      <c r="BF66" s="56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Outcrop!B104-'hillslope_morph (2)'!D67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60"/>
      <c r="AO67" s="63"/>
      <c r="AP67" s="63"/>
      <c r="AQ67" s="63"/>
      <c r="AR67" s="63"/>
      <c r="AS67" s="56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6"/>
      <c r="AY67" s="56"/>
      <c r="AZ67" s="56"/>
      <c r="BA67" s="56"/>
      <c r="BD67" s="56"/>
      <c r="BE67" s="56"/>
      <c r="BF67" s="56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Outcrop!B108-'hillslope_morph (2)'!D68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60"/>
      <c r="AO68" s="63"/>
      <c r="AP68" s="63"/>
      <c r="AQ68" s="63"/>
      <c r="AR68" s="63"/>
      <c r="AS68" s="56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6"/>
      <c r="AY68" s="56"/>
      <c r="AZ68" s="56"/>
      <c r="BA68" s="56"/>
      <c r="BD68" s="56"/>
      <c r="BE68" s="56"/>
      <c r="BF68" s="56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Outcrop!B111-'hillslope_morph (2)'!D69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60"/>
      <c r="AO69" s="63"/>
      <c r="AP69" s="63"/>
      <c r="AQ69" s="63"/>
      <c r="AR69" s="63"/>
      <c r="AS69" s="56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6"/>
      <c r="AY69" s="56"/>
      <c r="AZ69" s="56"/>
      <c r="BA69" s="56"/>
      <c r="BD69" s="56"/>
      <c r="BE69" s="56"/>
      <c r="BF69" s="56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Outcrop!B114-'hillslope_morph (2)'!D70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60"/>
      <c r="AO70" s="63"/>
      <c r="AP70" s="63"/>
      <c r="AQ70" s="63"/>
      <c r="AR70" s="63"/>
      <c r="AS70" s="56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6"/>
      <c r="AY70" s="56"/>
      <c r="AZ70" s="56"/>
      <c r="BA70" s="56"/>
      <c r="BD70" s="56"/>
      <c r="BE70" s="56"/>
      <c r="BF70" s="56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Outcrop!B118-'hillslope_morph (2)'!D71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60"/>
      <c r="AO71" s="63"/>
      <c r="AP71" s="63"/>
      <c r="AQ71" s="63"/>
      <c r="AR71" s="63"/>
      <c r="AS71" s="56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6"/>
      <c r="AY71" s="56"/>
      <c r="AZ71" s="56"/>
      <c r="BA71" s="56"/>
      <c r="BD71" s="56"/>
      <c r="BE71" s="56"/>
      <c r="BF71" s="56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Outcrop!B119-'hillslope_morph (2)'!D72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60"/>
      <c r="AO72" s="63"/>
      <c r="AP72" s="63"/>
      <c r="AQ72" s="63"/>
      <c r="AR72" s="63"/>
      <c r="AS72" s="56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6"/>
      <c r="AY72" s="56"/>
      <c r="AZ72" s="56"/>
      <c r="BA72" s="56"/>
      <c r="BD72" s="56"/>
      <c r="BE72" s="56"/>
      <c r="BF72" s="56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Outcrop!B119-'hillslope_morph (2)'!D73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60"/>
      <c r="AO73" s="63"/>
      <c r="AP73" s="63"/>
      <c r="AQ73" s="63"/>
      <c r="AR73" s="63"/>
      <c r="AS73" s="56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6"/>
      <c r="AY73" s="56"/>
      <c r="AZ73" s="56"/>
      <c r="BA73" s="56"/>
      <c r="BD73" s="56"/>
      <c r="BE73" s="56"/>
      <c r="BF73" s="56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61"/>
      <c r="AO74" s="64"/>
      <c r="AP74" s="64"/>
      <c r="AQ74" s="64"/>
      <c r="AR74" s="64"/>
      <c r="AS74" s="57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7"/>
      <c r="AX74"/>
      <c r="AY74" s="57"/>
      <c r="AZ74" s="57"/>
      <c r="BA74" s="57"/>
      <c r="BB74"/>
      <c r="BC74"/>
      <c r="BD74" s="57"/>
      <c r="BE74" s="57"/>
      <c r="BF74" s="57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64:BA74"/>
    <mergeCell ref="BD64:BD74"/>
    <mergeCell ref="BE64:BE74"/>
    <mergeCell ref="BF64:BF74"/>
    <mergeCell ref="BF50:BF63"/>
    <mergeCell ref="AN64:AN74"/>
    <mergeCell ref="AO64:AO74"/>
    <mergeCell ref="AP64:AP74"/>
    <mergeCell ref="AQ64:AQ74"/>
    <mergeCell ref="AR64:AR74"/>
    <mergeCell ref="AS64:AS74"/>
    <mergeCell ref="AW64:AW74"/>
    <mergeCell ref="AY64:AY74"/>
    <mergeCell ref="AZ64:AZ74"/>
    <mergeCell ref="AW50:AW63"/>
    <mergeCell ref="AY50:AY63"/>
    <mergeCell ref="AZ50:AZ63"/>
    <mergeCell ref="BA50:BA63"/>
    <mergeCell ref="BD50:BD63"/>
    <mergeCell ref="BE50:BE63"/>
    <mergeCell ref="BA42:BA48"/>
    <mergeCell ref="BD42:BD48"/>
    <mergeCell ref="BE42:BE48"/>
    <mergeCell ref="BF42:BF48"/>
    <mergeCell ref="AN50:AN63"/>
    <mergeCell ref="AO50:AO63"/>
    <mergeCell ref="AP50:AP63"/>
    <mergeCell ref="AQ50:AQ63"/>
    <mergeCell ref="AR50:AR63"/>
    <mergeCell ref="AS50:AS63"/>
    <mergeCell ref="BF35:BF41"/>
    <mergeCell ref="AN42:AN48"/>
    <mergeCell ref="AO42:AO48"/>
    <mergeCell ref="AP42:AP48"/>
    <mergeCell ref="AQ42:AQ48"/>
    <mergeCell ref="AR42:AR48"/>
    <mergeCell ref="AS42:AS48"/>
    <mergeCell ref="AW42:AW48"/>
    <mergeCell ref="AY42:AY48"/>
    <mergeCell ref="AZ42:AZ48"/>
    <mergeCell ref="AW35:AW41"/>
    <mergeCell ref="AY35:AY41"/>
    <mergeCell ref="AZ35:AZ41"/>
    <mergeCell ref="BA35:BA41"/>
    <mergeCell ref="BD35:BD41"/>
    <mergeCell ref="BE35:BE41"/>
    <mergeCell ref="BA20:BA34"/>
    <mergeCell ref="BD20:BD34"/>
    <mergeCell ref="BE20:BE34"/>
    <mergeCell ref="BF20:BF34"/>
    <mergeCell ref="AN35:AN41"/>
    <mergeCell ref="AO35:AO41"/>
    <mergeCell ref="AP35:AP41"/>
    <mergeCell ref="AQ35:AQ41"/>
    <mergeCell ref="AR35:AR41"/>
    <mergeCell ref="AS35:AS41"/>
    <mergeCell ref="BF8:BF19"/>
    <mergeCell ref="AN20:AN34"/>
    <mergeCell ref="AO20:AO34"/>
    <mergeCell ref="AP20:AP34"/>
    <mergeCell ref="AQ20:AQ34"/>
    <mergeCell ref="AR20:AR34"/>
    <mergeCell ref="AS20:AS34"/>
    <mergeCell ref="AW20:AW34"/>
    <mergeCell ref="AY20:AY34"/>
    <mergeCell ref="AZ20:AZ34"/>
    <mergeCell ref="AW8:AW19"/>
    <mergeCell ref="AY8:AY19"/>
    <mergeCell ref="AZ8:AZ19"/>
    <mergeCell ref="BA8:BA19"/>
    <mergeCell ref="BD8:BD19"/>
    <mergeCell ref="BE8:BE19"/>
    <mergeCell ref="AN8:AN19"/>
    <mergeCell ref="AO8:AO19"/>
    <mergeCell ref="AP8:AP19"/>
    <mergeCell ref="AQ8:AQ19"/>
    <mergeCell ref="AR8:AR19"/>
    <mergeCell ref="AS8:AS19"/>
    <mergeCell ref="AY3:AY7"/>
    <mergeCell ref="AZ3:AZ7"/>
    <mergeCell ref="BA3:BA7"/>
    <mergeCell ref="BD3:BD7"/>
    <mergeCell ref="BE3:BE7"/>
    <mergeCell ref="BF3:BF7"/>
    <mergeCell ref="AH1:AM1"/>
    <mergeCell ref="AN1:AS1"/>
    <mergeCell ref="BD1:BF1"/>
    <mergeCell ref="AN3:AN7"/>
    <mergeCell ref="AO3:AO7"/>
    <mergeCell ref="AP3:AP7"/>
    <mergeCell ref="AQ3:AQ7"/>
    <mergeCell ref="AR3:AR7"/>
    <mergeCell ref="AS3:AS7"/>
    <mergeCell ref="AW3:AW7"/>
    <mergeCell ref="A1:B1"/>
    <mergeCell ref="H1:J1"/>
    <mergeCell ref="L1:N1"/>
    <mergeCell ref="P1:U1"/>
    <mergeCell ref="V1:AA1"/>
    <mergeCell ref="AB1:AG1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3" t="s">
        <v>265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N1" s="53" t="s">
        <v>266</v>
      </c>
      <c r="O1" s="53"/>
      <c r="P1" s="53"/>
      <c r="Q1" s="53"/>
      <c r="R1" s="53"/>
      <c r="S1" s="53"/>
      <c r="T1" s="53"/>
      <c r="U1" s="53"/>
      <c r="V1" s="53"/>
      <c r="W1" s="53"/>
      <c r="X1" s="54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254</v>
      </c>
      <c r="J1" s="44" t="s">
        <v>225</v>
      </c>
      <c r="K1" s="44" t="s">
        <v>255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257</v>
      </c>
      <c r="W1" s="44" t="s">
        <v>225</v>
      </c>
      <c r="X1" s="44" t="s">
        <v>256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254</v>
      </c>
      <c r="H1" s="44" t="s">
        <v>225</v>
      </c>
      <c r="I1" s="44" t="s">
        <v>255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257</v>
      </c>
      <c r="S1" s="44" t="s">
        <v>225</v>
      </c>
      <c r="T1" s="44" t="s">
        <v>256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263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8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8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50F5-F8C7-4D0C-9FE0-DC0BB80002CE}">
  <dimension ref="A1:BP33"/>
  <sheetViews>
    <sheetView zoomScale="67" zoomScaleNormal="100" workbookViewId="0">
      <selection activeCell="E33" sqref="E33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(Curvature!T3-Curvature!P3)/'channel_morph (2)'!E2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(Curvature!T4-Curvature!P4)/'channel_morph (2)'!E3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(Curvature!T5-Curvature!P5)/'channel_morph (2)'!E4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(Curvature!T6-Curvature!P6)/'channel_morph (2)'!E5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(Curvature!T7-Curvature!P7)/'channel_morph (2)'!E6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(Curvature!T8-Curvature!P8)/'channel_morph (2)'!E7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(Curvature!T9-Curvature!P9)/'channel_morph (2)'!E8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(Curvature!T10-Curvature!P10)/'channel_morph (2)'!E9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33" spans="5:5">
      <c r="E33">
        <v>41.17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E1" workbookViewId="0">
      <selection activeCell="I7" sqref="I7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9" t="s">
        <v>54</v>
      </c>
      <c r="C1" s="50"/>
      <c r="D1" s="51"/>
      <c r="E1" s="49" t="s">
        <v>55</v>
      </c>
      <c r="F1" s="50"/>
      <c r="G1" s="51"/>
      <c r="H1" s="49" t="s">
        <v>56</v>
      </c>
      <c r="I1" s="50"/>
      <c r="J1" s="51"/>
      <c r="K1" s="49" t="s">
        <v>66</v>
      </c>
      <c r="L1" s="50"/>
      <c r="M1" s="51"/>
      <c r="N1" s="14"/>
      <c r="O1" s="27" t="s">
        <v>51</v>
      </c>
      <c r="P1" s="49" t="s">
        <v>167</v>
      </c>
      <c r="Q1" s="50"/>
      <c r="R1" s="51"/>
      <c r="S1" s="49" t="s">
        <v>168</v>
      </c>
      <c r="T1" s="50"/>
      <c r="U1" s="51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B1" zoomScale="68" workbookViewId="0">
      <selection activeCell="T2" sqref="T2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74">
      <c r="B1" s="52" t="s">
        <v>54</v>
      </c>
      <c r="C1" s="53"/>
      <c r="D1" s="54"/>
      <c r="E1" s="52" t="s">
        <v>55</v>
      </c>
      <c r="F1" s="53"/>
      <c r="G1" s="54"/>
      <c r="H1" s="52" t="s">
        <v>56</v>
      </c>
      <c r="I1" s="53"/>
      <c r="J1" s="54"/>
      <c r="K1" s="52" t="s">
        <v>177</v>
      </c>
      <c r="L1" s="53"/>
      <c r="M1" s="54"/>
      <c r="N1" s="52" t="s">
        <v>179</v>
      </c>
      <c r="O1" s="53"/>
      <c r="P1" s="54"/>
      <c r="Q1" s="14"/>
      <c r="R1" s="25" t="s">
        <v>51</v>
      </c>
      <c r="S1" s="52" t="s">
        <v>71</v>
      </c>
      <c r="T1" s="53"/>
      <c r="U1" s="54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18" sqref="G1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95" zoomScaleNormal="95" workbookViewId="0">
      <selection sqref="A1:BF74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2" t="s">
        <v>65</v>
      </c>
      <c r="B1" s="53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9" t="s">
        <v>70</v>
      </c>
      <c r="I1" s="50"/>
      <c r="J1" s="50"/>
      <c r="K1" s="32"/>
      <c r="L1" s="49" t="s">
        <v>18</v>
      </c>
      <c r="M1" s="50"/>
      <c r="N1" s="50"/>
      <c r="O1" s="33"/>
      <c r="P1" s="50" t="s">
        <v>79</v>
      </c>
      <c r="Q1" s="50"/>
      <c r="R1" s="50"/>
      <c r="S1" s="50"/>
      <c r="T1" s="50"/>
      <c r="U1" s="50"/>
      <c r="V1" s="49" t="s">
        <v>55</v>
      </c>
      <c r="W1" s="50"/>
      <c r="X1" s="50"/>
      <c r="Y1" s="50"/>
      <c r="Z1" s="50"/>
      <c r="AA1" s="51"/>
      <c r="AB1" s="49" t="s">
        <v>10</v>
      </c>
      <c r="AC1" s="50"/>
      <c r="AD1" s="50"/>
      <c r="AE1" s="50"/>
      <c r="AF1" s="50"/>
      <c r="AG1" s="51"/>
      <c r="AH1" s="49" t="s">
        <v>176</v>
      </c>
      <c r="AI1" s="50"/>
      <c r="AJ1" s="50"/>
      <c r="AK1" s="50"/>
      <c r="AL1" s="50"/>
      <c r="AM1" s="51"/>
      <c r="AN1" s="49" t="s">
        <v>80</v>
      </c>
      <c r="AO1" s="50"/>
      <c r="AP1" s="50"/>
      <c r="AQ1" s="50"/>
      <c r="AR1" s="50"/>
      <c r="AS1" s="51"/>
      <c r="AT1" s="2" t="s">
        <v>20</v>
      </c>
      <c r="AU1" s="2"/>
      <c r="AV1" s="2"/>
      <c r="AW1" s="3"/>
      <c r="AY1" s="3"/>
      <c r="AZ1" s="3"/>
      <c r="BA1" s="3"/>
      <c r="BD1" s="58" t="s">
        <v>273</v>
      </c>
      <c r="BE1" s="58"/>
      <c r="BF1" s="54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9">
        <f>AVERAGE(Outcrop!D2:D15)</f>
        <v>0.995</v>
      </c>
      <c r="AO3" s="62">
        <f>MIN(Outcrop!D2:D15)</f>
        <v>0.38</v>
      </c>
      <c r="AP3" s="62">
        <f>MAX(Outcrop!D2:D15)</f>
        <v>1.97</v>
      </c>
      <c r="AQ3" s="62">
        <f>COUNT(Outcrop!D2:D15)</f>
        <v>14</v>
      </c>
      <c r="AR3" s="62">
        <f>STDEV(Outcrop!D2:D15)</f>
        <v>0.46470420699623521</v>
      </c>
      <c r="AS3" s="55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5">
        <f>(SUM(Outcrop!D2:D15)/(channel_morph!I2-channel_morph!F2))*100</f>
        <v>37.226082308925633</v>
      </c>
      <c r="AY3" s="55">
        <v>0.31789992354090624</v>
      </c>
      <c r="AZ3" s="55">
        <v>7.9007730863987782E-2</v>
      </c>
      <c r="BA3" s="55">
        <v>117.71</v>
      </c>
      <c r="BD3" s="55">
        <v>352.64304428008251</v>
      </c>
      <c r="BE3" s="55">
        <v>196.01145386260018</v>
      </c>
      <c r="BF3" s="55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60"/>
      <c r="AO4" s="63"/>
      <c r="AP4" s="63"/>
      <c r="AQ4" s="63"/>
      <c r="AR4" s="63"/>
      <c r="AS4" s="56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6"/>
      <c r="AY4" s="56"/>
      <c r="AZ4" s="56"/>
      <c r="BA4" s="56"/>
      <c r="BD4" s="56"/>
      <c r="BE4" s="56"/>
      <c r="BF4" s="56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60"/>
      <c r="AO5" s="63"/>
      <c r="AP5" s="63"/>
      <c r="AQ5" s="63"/>
      <c r="AR5" s="63"/>
      <c r="AS5" s="56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6"/>
      <c r="AY5" s="56"/>
      <c r="AZ5" s="56"/>
      <c r="BA5" s="56"/>
      <c r="BD5" s="56"/>
      <c r="BE5" s="56"/>
      <c r="BF5" s="56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60"/>
      <c r="AO6" s="63"/>
      <c r="AP6" s="63"/>
      <c r="AQ6" s="63"/>
      <c r="AR6" s="63"/>
      <c r="AS6" s="56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6"/>
      <c r="AY6" s="56"/>
      <c r="AZ6" s="56"/>
      <c r="BA6" s="56"/>
      <c r="BD6" s="56"/>
      <c r="BE6" s="56"/>
      <c r="BF6" s="56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61"/>
      <c r="AO7" s="64"/>
      <c r="AP7" s="64"/>
      <c r="AQ7" s="64"/>
      <c r="AR7" s="64"/>
      <c r="AS7" s="57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7"/>
      <c r="AX7"/>
      <c r="AY7" s="57"/>
      <c r="AZ7" s="57"/>
      <c r="BA7" s="57"/>
      <c r="BB7"/>
      <c r="BC7"/>
      <c r="BD7" s="57"/>
      <c r="BE7" s="57"/>
      <c r="BF7" s="5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9">
        <f>AVERAGE(Outcrop!D16:D31)</f>
        <v>1.3443750000000001</v>
      </c>
      <c r="AO8" s="62">
        <f>MIN(Outcrop!D16:D31)</f>
        <v>0.36</v>
      </c>
      <c r="AP8" s="62">
        <f>MAX(Outcrop!D16:D31)</f>
        <v>3.69</v>
      </c>
      <c r="AQ8" s="62">
        <f>COUNT(Outcrop!D16:D31)</f>
        <v>16</v>
      </c>
      <c r="AR8" s="62">
        <f>STDEV(Outcrop!D16:D31)</f>
        <v>1.053451272405769</v>
      </c>
      <c r="AS8" s="55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5">
        <f>(SUM(Outcrop!D16:D31)/(channel_morph!I3-channel_morph!F3))*100</f>
        <v>25.971987442646729</v>
      </c>
      <c r="AX8"/>
      <c r="AY8" s="55">
        <v>0.17333249618049001</v>
      </c>
      <c r="AZ8" s="55">
        <v>-0.11226219627048409</v>
      </c>
      <c r="BA8" s="55">
        <v>477.81</v>
      </c>
      <c r="BB8"/>
      <c r="BC8"/>
      <c r="BD8" s="55">
        <v>327.46098721299484</v>
      </c>
      <c r="BE8" s="55">
        <v>216.10632567508327</v>
      </c>
      <c r="BF8" s="55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60"/>
      <c r="AO9" s="63"/>
      <c r="AP9" s="63"/>
      <c r="AQ9" s="63"/>
      <c r="AR9" s="63"/>
      <c r="AS9" s="56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6"/>
      <c r="AY9" s="56"/>
      <c r="AZ9" s="56"/>
      <c r="BA9" s="56"/>
      <c r="BD9" s="56"/>
      <c r="BE9" s="56"/>
      <c r="BF9" s="56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60"/>
      <c r="AO10" s="63"/>
      <c r="AP10" s="63"/>
      <c r="AQ10" s="63"/>
      <c r="AR10" s="63"/>
      <c r="AS10" s="56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6"/>
      <c r="AY10" s="56"/>
      <c r="AZ10" s="56"/>
      <c r="BA10" s="56"/>
      <c r="BD10" s="56"/>
      <c r="BE10" s="56"/>
      <c r="BF10" s="56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60"/>
      <c r="AO11" s="63"/>
      <c r="AP11" s="63"/>
      <c r="AQ11" s="63"/>
      <c r="AR11" s="63"/>
      <c r="AS11" s="56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6"/>
      <c r="AY11" s="56"/>
      <c r="AZ11" s="56"/>
      <c r="BA11" s="56"/>
      <c r="BD11" s="56"/>
      <c r="BE11" s="56"/>
      <c r="BF11" s="56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60"/>
      <c r="AO12" s="63"/>
      <c r="AP12" s="63"/>
      <c r="AQ12" s="63"/>
      <c r="AR12" s="63"/>
      <c r="AS12" s="56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6"/>
      <c r="AY12" s="56"/>
      <c r="AZ12" s="56"/>
      <c r="BA12" s="56"/>
      <c r="BD12" s="56"/>
      <c r="BE12" s="56"/>
      <c r="BF12" s="56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60"/>
      <c r="AO13" s="63"/>
      <c r="AP13" s="63"/>
      <c r="AQ13" s="63"/>
      <c r="AR13" s="63"/>
      <c r="AS13" s="56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6"/>
      <c r="AY13" s="56"/>
      <c r="AZ13" s="56"/>
      <c r="BA13" s="56"/>
      <c r="BD13" s="56"/>
      <c r="BE13" s="56"/>
      <c r="BF13" s="56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60"/>
      <c r="AO14" s="63"/>
      <c r="AP14" s="63"/>
      <c r="AQ14" s="63"/>
      <c r="AR14" s="63"/>
      <c r="AS14" s="56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6"/>
      <c r="AY14" s="56"/>
      <c r="AZ14" s="56"/>
      <c r="BA14" s="56"/>
      <c r="BD14" s="56"/>
      <c r="BE14" s="56"/>
      <c r="BF14" s="56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60"/>
      <c r="AO15" s="63"/>
      <c r="AP15" s="63"/>
      <c r="AQ15" s="63"/>
      <c r="AR15" s="63"/>
      <c r="AS15" s="56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6"/>
      <c r="AY15" s="56"/>
      <c r="AZ15" s="56"/>
      <c r="BA15" s="56"/>
      <c r="BD15" s="56"/>
      <c r="BE15" s="56"/>
      <c r="BF15" s="56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60"/>
      <c r="AO16" s="63"/>
      <c r="AP16" s="63"/>
      <c r="AQ16" s="63"/>
      <c r="AR16" s="63"/>
      <c r="AS16" s="56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6"/>
      <c r="AY16" s="56"/>
      <c r="AZ16" s="56"/>
      <c r="BA16" s="56"/>
      <c r="BD16" s="56"/>
      <c r="BE16" s="56"/>
      <c r="BF16" s="56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60"/>
      <c r="AO17" s="63"/>
      <c r="AP17" s="63"/>
      <c r="AQ17" s="63"/>
      <c r="AR17" s="63"/>
      <c r="AS17" s="56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6"/>
      <c r="AY17" s="56"/>
      <c r="AZ17" s="56"/>
      <c r="BA17" s="56"/>
      <c r="BD17" s="56"/>
      <c r="BE17" s="56"/>
      <c r="BF17" s="56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60"/>
      <c r="AO18" s="63"/>
      <c r="AP18" s="63"/>
      <c r="AQ18" s="63"/>
      <c r="AR18" s="63"/>
      <c r="AS18" s="56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6"/>
      <c r="AY18" s="56"/>
      <c r="AZ18" s="56"/>
      <c r="BA18" s="56"/>
      <c r="BD18" s="56"/>
      <c r="BE18" s="56"/>
      <c r="BF18" s="56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61"/>
      <c r="AO19" s="64"/>
      <c r="AP19" s="64"/>
      <c r="AQ19" s="64"/>
      <c r="AR19" s="64"/>
      <c r="AS19" s="57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7"/>
      <c r="AX19"/>
      <c r="AY19" s="57"/>
      <c r="AZ19" s="57"/>
      <c r="BA19" s="57"/>
      <c r="BB19"/>
      <c r="BC19"/>
      <c r="BD19" s="57"/>
      <c r="BE19" s="57"/>
      <c r="BF19" s="57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9">
        <f>AVERAGE(Outcrop!D32:D49)</f>
        <v>2.3766666666666669</v>
      </c>
      <c r="AO20" s="62">
        <f>MIN(Outcrop!D32:D49)</f>
        <v>0.35</v>
      </c>
      <c r="AP20" s="62">
        <f>MAX(Outcrop!D32:D49)</f>
        <v>21.1</v>
      </c>
      <c r="AQ20" s="62">
        <f>COUNT(Outcrop!D32:D49)</f>
        <v>18</v>
      </c>
      <c r="AR20" s="62">
        <f>STDEV(Outcrop!D32:D49)</f>
        <v>4.8529118002675959</v>
      </c>
      <c r="AS20" s="55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5">
        <f>(SUM(Outcrop!D32:D49)/(channel_morph!I4-channel_morph!F4))*100</f>
        <v>30.209730951204033</v>
      </c>
      <c r="AY20" s="55">
        <v>0.44173061326345969</v>
      </c>
      <c r="AZ20" s="55">
        <v>0.35460727431530353</v>
      </c>
      <c r="BA20" s="55">
        <v>320.58</v>
      </c>
      <c r="BD20" s="55">
        <v>997.57609201028993</v>
      </c>
      <c r="BE20" s="55">
        <v>544.42662368867798</v>
      </c>
      <c r="BF20" s="55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60"/>
      <c r="AO21" s="63"/>
      <c r="AP21" s="63"/>
      <c r="AQ21" s="63"/>
      <c r="AR21" s="63"/>
      <c r="AS21" s="56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6"/>
      <c r="AY21" s="56"/>
      <c r="AZ21" s="56"/>
      <c r="BA21" s="56"/>
      <c r="BD21" s="56"/>
      <c r="BE21" s="56"/>
      <c r="BF21" s="56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60"/>
      <c r="AO22" s="63"/>
      <c r="AP22" s="63"/>
      <c r="AQ22" s="63"/>
      <c r="AR22" s="63"/>
      <c r="AS22" s="56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6"/>
      <c r="AY22" s="56"/>
      <c r="AZ22" s="56"/>
      <c r="BA22" s="56"/>
      <c r="BD22" s="56"/>
      <c r="BE22" s="56"/>
      <c r="BF22" s="56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60"/>
      <c r="AO23" s="63"/>
      <c r="AP23" s="63"/>
      <c r="AQ23" s="63"/>
      <c r="AR23" s="63"/>
      <c r="AS23" s="56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6"/>
      <c r="AY23" s="56"/>
      <c r="AZ23" s="56"/>
      <c r="BA23" s="56"/>
      <c r="BD23" s="56"/>
      <c r="BE23" s="56"/>
      <c r="BF23" s="56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60"/>
      <c r="AO24" s="63"/>
      <c r="AP24" s="63"/>
      <c r="AQ24" s="63"/>
      <c r="AR24" s="63"/>
      <c r="AS24" s="56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6"/>
      <c r="AY24" s="56"/>
      <c r="AZ24" s="56"/>
      <c r="BA24" s="56"/>
      <c r="BD24" s="56"/>
      <c r="BE24" s="56"/>
      <c r="BF24" s="56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60"/>
      <c r="AO25" s="63"/>
      <c r="AP25" s="63"/>
      <c r="AQ25" s="63"/>
      <c r="AR25" s="63"/>
      <c r="AS25" s="56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6"/>
      <c r="AY25" s="56"/>
      <c r="AZ25" s="56"/>
      <c r="BA25" s="56"/>
      <c r="BD25" s="56"/>
      <c r="BE25" s="56"/>
      <c r="BF25" s="56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60"/>
      <c r="AO26" s="63"/>
      <c r="AP26" s="63"/>
      <c r="AQ26" s="63"/>
      <c r="AR26" s="63"/>
      <c r="AS26" s="56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6"/>
      <c r="AY26" s="56"/>
      <c r="AZ26" s="56"/>
      <c r="BA26" s="56"/>
      <c r="BD26" s="56"/>
      <c r="BE26" s="56"/>
      <c r="BF26" s="56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60"/>
      <c r="AO27" s="63"/>
      <c r="AP27" s="63"/>
      <c r="AQ27" s="63"/>
      <c r="AR27" s="63"/>
      <c r="AS27" s="56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6"/>
      <c r="AY27" s="56"/>
      <c r="AZ27" s="56"/>
      <c r="BA27" s="56"/>
      <c r="BD27" s="56"/>
      <c r="BE27" s="56"/>
      <c r="BF27" s="56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60"/>
      <c r="AO28" s="63"/>
      <c r="AP28" s="63"/>
      <c r="AQ28" s="63"/>
      <c r="AR28" s="63"/>
      <c r="AS28" s="56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6"/>
      <c r="AY28" s="56"/>
      <c r="AZ28" s="56"/>
      <c r="BA28" s="56"/>
      <c r="BD28" s="56"/>
      <c r="BE28" s="56"/>
      <c r="BF28" s="56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60"/>
      <c r="AO29" s="63"/>
      <c r="AP29" s="63"/>
      <c r="AQ29" s="63"/>
      <c r="AR29" s="63"/>
      <c r="AS29" s="56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6"/>
      <c r="AY29" s="56"/>
      <c r="AZ29" s="56"/>
      <c r="BA29" s="56"/>
      <c r="BD29" s="56"/>
      <c r="BE29" s="56"/>
      <c r="BF29" s="56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60"/>
      <c r="AO30" s="63"/>
      <c r="AP30" s="63"/>
      <c r="AQ30" s="63"/>
      <c r="AR30" s="63"/>
      <c r="AS30" s="56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6"/>
      <c r="AY30" s="56"/>
      <c r="AZ30" s="56"/>
      <c r="BA30" s="56"/>
      <c r="BD30" s="56"/>
      <c r="BE30" s="56"/>
      <c r="BF30" s="56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60"/>
      <c r="AO31" s="63"/>
      <c r="AP31" s="63"/>
      <c r="AQ31" s="63"/>
      <c r="AR31" s="63"/>
      <c r="AS31" s="56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6"/>
      <c r="AY31" s="56"/>
      <c r="AZ31" s="56"/>
      <c r="BA31" s="56"/>
      <c r="BD31" s="56"/>
      <c r="BE31" s="56"/>
      <c r="BF31" s="56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60"/>
      <c r="AO32" s="63"/>
      <c r="AP32" s="63"/>
      <c r="AQ32" s="63"/>
      <c r="AR32" s="63"/>
      <c r="AS32" s="56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6"/>
      <c r="AY32" s="56"/>
      <c r="AZ32" s="56"/>
      <c r="BA32" s="56"/>
      <c r="BD32" s="56"/>
      <c r="BE32" s="56"/>
      <c r="BF32" s="56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60"/>
      <c r="AO33" s="63"/>
      <c r="AP33" s="63"/>
      <c r="AQ33" s="63"/>
      <c r="AR33" s="63"/>
      <c r="AS33" s="56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6"/>
      <c r="AY33" s="56"/>
      <c r="AZ33" s="56"/>
      <c r="BA33" s="56"/>
      <c r="BD33" s="56"/>
      <c r="BE33" s="56"/>
      <c r="BF33" s="56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61"/>
      <c r="AO34" s="64"/>
      <c r="AP34" s="64"/>
      <c r="AQ34" s="64"/>
      <c r="AR34" s="64"/>
      <c r="AS34" s="57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7"/>
      <c r="AX34"/>
      <c r="AY34" s="57"/>
      <c r="AZ34" s="57"/>
      <c r="BA34" s="57"/>
      <c r="BB34"/>
      <c r="BC34"/>
      <c r="BD34" s="57"/>
      <c r="BE34" s="57"/>
      <c r="BF34" s="57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9">
        <f>AVERAGE(Outcrop!D50:D61)</f>
        <v>1.3691666666666666</v>
      </c>
      <c r="AO35" s="62">
        <f>MIN(Outcrop!D50:D61)</f>
        <v>0.28999999999999998</v>
      </c>
      <c r="AP35" s="65">
        <f>MAX(Outcrop!D50:D61)</f>
        <v>6.47</v>
      </c>
      <c r="AQ35" s="62">
        <f>COUNT(Outcrop!D50:D61)</f>
        <v>12</v>
      </c>
      <c r="AR35" s="62">
        <f>STDEV(Outcrop!D50:D61)</f>
        <v>1.70339478333086</v>
      </c>
      <c r="AS35" s="55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5">
        <f>(SUM(Outcrop!D50:D61)/(channel_morph!I5-channel_morph!F5))*100</f>
        <v>33.373958968108866</v>
      </c>
      <c r="AY35" s="55">
        <v>0.33746915272826994</v>
      </c>
      <c r="AZ35" s="55">
        <v>9.0485330408554956E-2</v>
      </c>
      <c r="BA35" s="55">
        <v>145.88</v>
      </c>
      <c r="BD35" s="55">
        <v>251.69866672289038</v>
      </c>
      <c r="BE35" s="55">
        <v>190.61805669642555</v>
      </c>
      <c r="BF35" s="55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60"/>
      <c r="AO36" s="63"/>
      <c r="AP36" s="66"/>
      <c r="AQ36" s="63"/>
      <c r="AR36" s="63"/>
      <c r="AS36" s="56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6"/>
      <c r="AY36" s="56"/>
      <c r="AZ36" s="56"/>
      <c r="BA36" s="56"/>
      <c r="BD36" s="56"/>
      <c r="BE36" s="56"/>
      <c r="BF36" s="56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60"/>
      <c r="AO37" s="63"/>
      <c r="AP37" s="66"/>
      <c r="AQ37" s="63"/>
      <c r="AR37" s="63"/>
      <c r="AS37" s="56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6"/>
      <c r="AY37" s="56"/>
      <c r="AZ37" s="56"/>
      <c r="BA37" s="56"/>
      <c r="BD37" s="56"/>
      <c r="BE37" s="56"/>
      <c r="BF37" s="56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60"/>
      <c r="AO38" s="63"/>
      <c r="AP38" s="66"/>
      <c r="AQ38" s="63"/>
      <c r="AR38" s="63"/>
      <c r="AS38" s="56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6"/>
      <c r="AY38" s="56"/>
      <c r="AZ38" s="56"/>
      <c r="BA38" s="56"/>
      <c r="BD38" s="56"/>
      <c r="BE38" s="56"/>
      <c r="BF38" s="56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60"/>
      <c r="AO39" s="63"/>
      <c r="AP39" s="66"/>
      <c r="AQ39" s="63"/>
      <c r="AR39" s="63"/>
      <c r="AS39" s="56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6"/>
      <c r="AY39" s="56"/>
      <c r="AZ39" s="56"/>
      <c r="BA39" s="56"/>
      <c r="BD39" s="56"/>
      <c r="BE39" s="56"/>
      <c r="BF39" s="56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60"/>
      <c r="AO40" s="63"/>
      <c r="AP40" s="66"/>
      <c r="AQ40" s="63"/>
      <c r="AR40" s="63"/>
      <c r="AS40" s="56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6"/>
      <c r="AY40" s="56"/>
      <c r="AZ40" s="56"/>
      <c r="BA40" s="56"/>
      <c r="BD40" s="56"/>
      <c r="BE40" s="56"/>
      <c r="BF40" s="56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61"/>
      <c r="AO41" s="64"/>
      <c r="AP41" s="67"/>
      <c r="AQ41" s="64"/>
      <c r="AR41" s="64"/>
      <c r="AS41" s="57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7"/>
      <c r="AX41"/>
      <c r="AY41" s="57"/>
      <c r="AZ41" s="57"/>
      <c r="BA41" s="57"/>
      <c r="BB41"/>
      <c r="BC41"/>
      <c r="BD41" s="57"/>
      <c r="BE41" s="57"/>
      <c r="BF41" s="57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9">
        <f>AVERAGE(Outcrop!D62:D73)</f>
        <v>2.2358333333333333</v>
      </c>
      <c r="AO42" s="62">
        <f>MIN(Outcrop!D62:D73)</f>
        <v>0.59</v>
      </c>
      <c r="AP42" s="62">
        <f>MAX(Outcrop!D62:D73)</f>
        <v>6.06</v>
      </c>
      <c r="AQ42" s="62">
        <f>COUNT(Outcrop!D62:D73)</f>
        <v>12</v>
      </c>
      <c r="AR42" s="62">
        <f>STDEV(Outcrop!D62:D73)</f>
        <v>1.6089717684021529</v>
      </c>
      <c r="AS42" s="55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5">
        <f>(SUM(Outcrop!D62:D73)/(channel_morph!I6-channel_morph!F6))*100</f>
        <v>35.720942617494387</v>
      </c>
      <c r="AY42" s="55">
        <v>0.52845986069091611</v>
      </c>
      <c r="AZ42" s="55">
        <v>-0.19665095335256455</v>
      </c>
      <c r="BA42" s="55">
        <v>142.13</v>
      </c>
      <c r="BD42" s="55">
        <v>284.43599033816378</v>
      </c>
      <c r="BE42" s="55">
        <v>131.09853434636233</v>
      </c>
      <c r="BF42" s="55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60"/>
      <c r="AO43" s="63"/>
      <c r="AP43" s="63"/>
      <c r="AQ43" s="63"/>
      <c r="AR43" s="63"/>
      <c r="AS43" s="56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6"/>
      <c r="AY43" s="56"/>
      <c r="AZ43" s="56"/>
      <c r="BA43" s="56"/>
      <c r="BD43" s="56"/>
      <c r="BE43" s="56"/>
      <c r="BF43" s="56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60"/>
      <c r="AO44" s="63"/>
      <c r="AP44" s="63"/>
      <c r="AQ44" s="63"/>
      <c r="AR44" s="63"/>
      <c r="AS44" s="56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6"/>
      <c r="AY44" s="56"/>
      <c r="AZ44" s="56"/>
      <c r="BA44" s="56"/>
      <c r="BD44" s="56"/>
      <c r="BE44" s="56"/>
      <c r="BF44" s="56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60"/>
      <c r="AO45" s="63"/>
      <c r="AP45" s="63"/>
      <c r="AQ45" s="63"/>
      <c r="AR45" s="63"/>
      <c r="AS45" s="56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6"/>
      <c r="AY45" s="56"/>
      <c r="AZ45" s="56"/>
      <c r="BA45" s="56"/>
      <c r="BD45" s="56"/>
      <c r="BE45" s="56"/>
      <c r="BF45" s="56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60"/>
      <c r="AO46" s="63"/>
      <c r="AP46" s="63"/>
      <c r="AQ46" s="63"/>
      <c r="AR46" s="63"/>
      <c r="AS46" s="56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6"/>
      <c r="AY46" s="56"/>
      <c r="AZ46" s="56"/>
      <c r="BA46" s="56"/>
      <c r="BD46" s="56"/>
      <c r="BE46" s="56"/>
      <c r="BF46" s="56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60"/>
      <c r="AO47" s="63"/>
      <c r="AP47" s="63"/>
      <c r="AQ47" s="63"/>
      <c r="AR47" s="63"/>
      <c r="AS47" s="56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6"/>
      <c r="AY47" s="56"/>
      <c r="AZ47" s="56"/>
      <c r="BA47" s="56"/>
      <c r="BD47" s="56"/>
      <c r="BE47" s="56"/>
      <c r="BF47" s="56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61"/>
      <c r="AO48" s="64"/>
      <c r="AP48" s="64"/>
      <c r="AQ48" s="64"/>
      <c r="AR48" s="64"/>
      <c r="AS48" s="57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7"/>
      <c r="AX48"/>
      <c r="AY48" s="57"/>
      <c r="AZ48" s="57"/>
      <c r="BA48" s="57"/>
      <c r="BB48"/>
      <c r="BC48"/>
      <c r="BD48" s="57"/>
      <c r="BE48" s="57"/>
      <c r="BF48" s="57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1"/>
      <c r="G49" s="22"/>
      <c r="K49" s="22"/>
      <c r="L49" s="4"/>
      <c r="M49" s="5"/>
      <c r="N49" s="5"/>
      <c r="O49" s="6"/>
      <c r="V49" s="21"/>
      <c r="AA49" s="22"/>
      <c r="AB49" s="21"/>
      <c r="AG49" s="22"/>
      <c r="AH49" s="21"/>
      <c r="AI49" s="5"/>
      <c r="AJ49" s="5"/>
      <c r="AK49" s="5"/>
      <c r="AL49" s="5"/>
      <c r="AM49" s="6"/>
      <c r="AN49" s="30"/>
      <c r="AO49" s="24"/>
      <c r="AP49" s="24"/>
      <c r="AQ49" s="24"/>
      <c r="AR49" s="24"/>
      <c r="AS49" s="31"/>
      <c r="AT49" s="35"/>
      <c r="AW49" s="22"/>
      <c r="AX49"/>
      <c r="AY49" s="22"/>
      <c r="AZ49" s="22"/>
      <c r="BA49" s="22"/>
      <c r="BB49"/>
      <c r="BC49"/>
      <c r="BD49" s="22"/>
      <c r="BE49" s="22"/>
      <c r="BF49" s="22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9">
        <f>AVERAGE(Outcrop!D75:D93)</f>
        <v>2.708947368421053</v>
      </c>
      <c r="AO50" s="62">
        <f>MIN(Outcrop!D75:D93)</f>
        <v>0.39</v>
      </c>
      <c r="AP50" s="62">
        <f>MAX(Outcrop!D75:D93)</f>
        <v>15.73</v>
      </c>
      <c r="AQ50" s="62">
        <f>COUNT(Outcrop!D75:D93)</f>
        <v>19</v>
      </c>
      <c r="AR50" s="62">
        <f>STDEV(Outcrop!D75:D93)</f>
        <v>3.4355638300589537</v>
      </c>
      <c r="AS50" s="55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5">
        <f>(SUM(Outcrop!D75:D93)/(channel_morph!I8-channel_morph!F8))*100</f>
        <v>39.732901034429538</v>
      </c>
      <c r="AY50" s="55">
        <v>0.40194861611021465</v>
      </c>
      <c r="AZ50" s="55">
        <v>1.3125232716892143E-2</v>
      </c>
      <c r="BA50" s="55">
        <v>322.27999999999997</v>
      </c>
      <c r="BD50" s="55">
        <v>325.40428485904749</v>
      </c>
      <c r="BE50" s="55">
        <v>265.09948851575905</v>
      </c>
      <c r="BF50" s="55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60"/>
      <c r="AO51" s="63"/>
      <c r="AP51" s="63"/>
      <c r="AQ51" s="63"/>
      <c r="AR51" s="63"/>
      <c r="AS51" s="56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6"/>
      <c r="AY51" s="56"/>
      <c r="AZ51" s="56"/>
      <c r="BA51" s="56"/>
      <c r="BD51" s="56"/>
      <c r="BE51" s="56"/>
      <c r="BF51" s="56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60"/>
      <c r="AO52" s="63"/>
      <c r="AP52" s="63"/>
      <c r="AQ52" s="63"/>
      <c r="AR52" s="63"/>
      <c r="AS52" s="56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6"/>
      <c r="AY52" s="56"/>
      <c r="AZ52" s="56"/>
      <c r="BA52" s="56"/>
      <c r="BD52" s="56"/>
      <c r="BE52" s="56"/>
      <c r="BF52" s="56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60"/>
      <c r="AO53" s="63"/>
      <c r="AP53" s="63"/>
      <c r="AQ53" s="63"/>
      <c r="AR53" s="63"/>
      <c r="AS53" s="56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6"/>
      <c r="AY53" s="56"/>
      <c r="AZ53" s="56"/>
      <c r="BA53" s="56"/>
      <c r="BD53" s="56"/>
      <c r="BE53" s="56"/>
      <c r="BF53" s="56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60"/>
      <c r="AO54" s="63"/>
      <c r="AP54" s="63"/>
      <c r="AQ54" s="63"/>
      <c r="AR54" s="63"/>
      <c r="AS54" s="56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6"/>
      <c r="AY54" s="56"/>
      <c r="AZ54" s="56"/>
      <c r="BA54" s="56"/>
      <c r="BD54" s="56"/>
      <c r="BE54" s="56"/>
      <c r="BF54" s="56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60"/>
      <c r="AO55" s="63"/>
      <c r="AP55" s="63"/>
      <c r="AQ55" s="63"/>
      <c r="AR55" s="63"/>
      <c r="AS55" s="56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6"/>
      <c r="AY55" s="56"/>
      <c r="AZ55" s="56"/>
      <c r="BA55" s="56"/>
      <c r="BD55" s="56"/>
      <c r="BE55" s="56"/>
      <c r="BF55" s="56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60"/>
      <c r="AO56" s="63"/>
      <c r="AP56" s="63"/>
      <c r="AQ56" s="63"/>
      <c r="AR56" s="63"/>
      <c r="AS56" s="56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6"/>
      <c r="AY56" s="56"/>
      <c r="AZ56" s="56"/>
      <c r="BA56" s="56"/>
      <c r="BD56" s="56"/>
      <c r="BE56" s="56"/>
      <c r="BF56" s="56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60"/>
      <c r="AO57" s="63"/>
      <c r="AP57" s="63"/>
      <c r="AQ57" s="63"/>
      <c r="AR57" s="63"/>
      <c r="AS57" s="56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6"/>
      <c r="AY57" s="56"/>
      <c r="AZ57" s="56"/>
      <c r="BA57" s="56"/>
      <c r="BD57" s="56"/>
      <c r="BE57" s="56"/>
      <c r="BF57" s="56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60"/>
      <c r="AO58" s="63"/>
      <c r="AP58" s="63"/>
      <c r="AQ58" s="63"/>
      <c r="AR58" s="63"/>
      <c r="AS58" s="56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6"/>
      <c r="AY58" s="56"/>
      <c r="AZ58" s="56"/>
      <c r="BA58" s="56"/>
      <c r="BD58" s="56"/>
      <c r="BE58" s="56"/>
      <c r="BF58" s="56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60"/>
      <c r="AO59" s="63"/>
      <c r="AP59" s="63"/>
      <c r="AQ59" s="63"/>
      <c r="AR59" s="63"/>
      <c r="AS59" s="56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6"/>
      <c r="AY59" s="56"/>
      <c r="AZ59" s="56"/>
      <c r="BA59" s="56"/>
      <c r="BD59" s="56"/>
      <c r="BE59" s="56"/>
      <c r="BF59" s="56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60"/>
      <c r="AO60" s="63"/>
      <c r="AP60" s="63"/>
      <c r="AQ60" s="63"/>
      <c r="AR60" s="63"/>
      <c r="AS60" s="56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6"/>
      <c r="AY60" s="56"/>
      <c r="AZ60" s="56"/>
      <c r="BA60" s="56"/>
      <c r="BD60" s="56"/>
      <c r="BE60" s="56"/>
      <c r="BF60" s="56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60"/>
      <c r="AO61" s="63"/>
      <c r="AP61" s="63"/>
      <c r="AQ61" s="63"/>
      <c r="AR61" s="63"/>
      <c r="AS61" s="56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6"/>
      <c r="AY61" s="56"/>
      <c r="AZ61" s="56"/>
      <c r="BA61" s="56"/>
      <c r="BD61" s="56"/>
      <c r="BE61" s="56"/>
      <c r="BF61" s="56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60"/>
      <c r="AO62" s="63"/>
      <c r="AP62" s="63"/>
      <c r="AQ62" s="63"/>
      <c r="AR62" s="63"/>
      <c r="AS62" s="56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6"/>
      <c r="AY62" s="56"/>
      <c r="AZ62" s="56"/>
      <c r="BA62" s="56"/>
      <c r="BD62" s="56"/>
      <c r="BE62" s="56"/>
      <c r="BF62" s="56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61"/>
      <c r="AO63" s="64"/>
      <c r="AP63" s="64"/>
      <c r="AQ63" s="64"/>
      <c r="AR63" s="64"/>
      <c r="AS63" s="57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7"/>
      <c r="AX63"/>
      <c r="AY63" s="57"/>
      <c r="AZ63" s="57"/>
      <c r="BA63" s="57"/>
      <c r="BB63"/>
      <c r="BC63"/>
      <c r="BD63" s="57"/>
      <c r="BE63" s="57"/>
      <c r="BF63" s="57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9">
        <f>AVERAGE(Outcrop!D94:D120)</f>
        <v>1.9133333333333331</v>
      </c>
      <c r="AO64" s="62">
        <f>MIN(Outcrop!D94:D120)</f>
        <v>0.34</v>
      </c>
      <c r="AP64" s="62">
        <f>MAX(Outcrop!D94:D120)</f>
        <v>7.14</v>
      </c>
      <c r="AQ64" s="62">
        <f>COUNT(Outcrop!D94:D120)</f>
        <v>27</v>
      </c>
      <c r="AR64" s="62">
        <f>STDEV(Outcrop!D94:D120)</f>
        <v>1.4093015182106237</v>
      </c>
      <c r="AS64" s="55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5">
        <f>(SUM(Outcrop!D94:D120)/(channel_morph!I9-channel_morph!F9))*100</f>
        <v>45.200804969813646</v>
      </c>
      <c r="AY64" s="55">
        <v>0.31697914355447071</v>
      </c>
      <c r="AZ64" s="55">
        <v>-0.21011759485245177</v>
      </c>
      <c r="BA64" s="55">
        <v>360.56</v>
      </c>
      <c r="BD64" s="55">
        <v>486.5782461326238</v>
      </c>
      <c r="BE64" s="55">
        <v>265.09948851575905</v>
      </c>
      <c r="BF64" s="55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60"/>
      <c r="AO65" s="63"/>
      <c r="AP65" s="63"/>
      <c r="AQ65" s="63"/>
      <c r="AR65" s="63"/>
      <c r="AS65" s="56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6"/>
      <c r="AY65" s="56"/>
      <c r="AZ65" s="56"/>
      <c r="BA65" s="56"/>
      <c r="BD65" s="56"/>
      <c r="BE65" s="56"/>
      <c r="BF65" s="56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60"/>
      <c r="AO66" s="63"/>
      <c r="AP66" s="63"/>
      <c r="AQ66" s="63"/>
      <c r="AR66" s="63"/>
      <c r="AS66" s="56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6"/>
      <c r="AY66" s="56"/>
      <c r="AZ66" s="56"/>
      <c r="BA66" s="56"/>
      <c r="BD66" s="56"/>
      <c r="BE66" s="56"/>
      <c r="BF66" s="56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60"/>
      <c r="AO67" s="63"/>
      <c r="AP67" s="63"/>
      <c r="AQ67" s="63"/>
      <c r="AR67" s="63"/>
      <c r="AS67" s="56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6"/>
      <c r="AY67" s="56"/>
      <c r="AZ67" s="56"/>
      <c r="BA67" s="56"/>
      <c r="BD67" s="56"/>
      <c r="BE67" s="56"/>
      <c r="BF67" s="56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60"/>
      <c r="AO68" s="63"/>
      <c r="AP68" s="63"/>
      <c r="AQ68" s="63"/>
      <c r="AR68" s="63"/>
      <c r="AS68" s="56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6"/>
      <c r="AY68" s="56"/>
      <c r="AZ68" s="56"/>
      <c r="BA68" s="56"/>
      <c r="BD68" s="56"/>
      <c r="BE68" s="56"/>
      <c r="BF68" s="56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60"/>
      <c r="AO69" s="63"/>
      <c r="AP69" s="63"/>
      <c r="AQ69" s="63"/>
      <c r="AR69" s="63"/>
      <c r="AS69" s="56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6"/>
      <c r="AY69" s="56"/>
      <c r="AZ69" s="56"/>
      <c r="BA69" s="56"/>
      <c r="BD69" s="56"/>
      <c r="BE69" s="56"/>
      <c r="BF69" s="56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60"/>
      <c r="AO70" s="63"/>
      <c r="AP70" s="63"/>
      <c r="AQ70" s="63"/>
      <c r="AR70" s="63"/>
      <c r="AS70" s="56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6"/>
      <c r="AY70" s="56"/>
      <c r="AZ70" s="56"/>
      <c r="BA70" s="56"/>
      <c r="BD70" s="56"/>
      <c r="BE70" s="56"/>
      <c r="BF70" s="56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60"/>
      <c r="AO71" s="63"/>
      <c r="AP71" s="63"/>
      <c r="AQ71" s="63"/>
      <c r="AR71" s="63"/>
      <c r="AS71" s="56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6"/>
      <c r="AY71" s="56"/>
      <c r="AZ71" s="56"/>
      <c r="BA71" s="56"/>
      <c r="BD71" s="56"/>
      <c r="BE71" s="56"/>
      <c r="BF71" s="56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60"/>
      <c r="AO72" s="63"/>
      <c r="AP72" s="63"/>
      <c r="AQ72" s="63"/>
      <c r="AR72" s="63"/>
      <c r="AS72" s="56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6"/>
      <c r="AY72" s="56"/>
      <c r="AZ72" s="56"/>
      <c r="BA72" s="56"/>
      <c r="BD72" s="56"/>
      <c r="BE72" s="56"/>
      <c r="BF72" s="56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60"/>
      <c r="AO73" s="63"/>
      <c r="AP73" s="63"/>
      <c r="AQ73" s="63"/>
      <c r="AR73" s="63"/>
      <c r="AS73" s="56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6"/>
      <c r="AY73" s="56"/>
      <c r="AZ73" s="56"/>
      <c r="BA73" s="56"/>
      <c r="BD73" s="56"/>
      <c r="BE73" s="56"/>
      <c r="BF73" s="56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61"/>
      <c r="AO74" s="64"/>
      <c r="AP74" s="64"/>
      <c r="AQ74" s="64"/>
      <c r="AR74" s="64"/>
      <c r="AS74" s="57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7"/>
      <c r="AX74"/>
      <c r="AY74" s="57"/>
      <c r="AZ74" s="57"/>
      <c r="BA74" s="57"/>
      <c r="BB74"/>
      <c r="BC74"/>
      <c r="BD74" s="57"/>
      <c r="BE74" s="57"/>
      <c r="BF74" s="57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tabSelected="1" zoomScale="67" zoomScaleNormal="100" workbookViewId="0">
      <selection sqref="A1:R9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85" zoomScaleNormal="85" workbookViewId="0">
      <selection activeCell="Q17" sqref="Q17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hillslope_morph (2)</vt:lpstr>
      <vt:lpstr>channel_morph (2)</vt:lpstr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2022-11-14T21:39:04Z</dcterms:modified>
</cp:coreProperties>
</file>