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DOWNLOAD\"/>
    </mc:Choice>
  </mc:AlternateContent>
  <xr:revisionPtr revIDLastSave="0" documentId="13_ncr:1_{335C9D3C-55B3-4DA2-BC9F-5222C0B3C5B2}" xr6:coauthVersionLast="47" xr6:coauthVersionMax="47" xr10:uidLastSave="{00000000-0000-0000-0000-000000000000}"/>
  <bookViews>
    <workbookView xWindow="24" yWindow="60" windowWidth="11556" windowHeight="12072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N2" i="1" l="1"/>
  <c r="AI2" i="1"/>
  <c r="D2" i="1"/>
  <c r="A24" i="1"/>
  <c r="A22" i="1"/>
  <c r="B22" i="1"/>
  <c r="B24" i="1"/>
</calcChain>
</file>

<file path=xl/sharedStrings.xml><?xml version="1.0" encoding="utf-8"?>
<sst xmlns="http://schemas.openxmlformats.org/spreadsheetml/2006/main" count="23" uniqueCount="23">
  <si>
    <t>Activity</t>
  </si>
  <si>
    <t>From</t>
  </si>
  <si>
    <t>to</t>
  </si>
  <si>
    <t>오늘날짜 구간 표시</t>
  </si>
  <si>
    <t>토요일/일요일 표시</t>
  </si>
  <si>
    <t>모델 선정 및 시현</t>
    <phoneticPr fontId="6" type="noConversion"/>
  </si>
  <si>
    <t>모델 논문 정독</t>
    <phoneticPr fontId="6" type="noConversion"/>
  </si>
  <si>
    <t>엑셀출처:</t>
    <phoneticPr fontId="6" type="noConversion"/>
  </si>
  <si>
    <t>https://m.blog.naver.com/PostView.naver?isHttpsRedirect=true&amp;blogId=poorsangel&amp;logNo=220966322067</t>
  </si>
  <si>
    <t>UI 생성 및 테스트</t>
    <phoneticPr fontId="6" type="noConversion"/>
  </si>
  <si>
    <t>결과값 저장</t>
    <phoneticPr fontId="6" type="noConversion"/>
  </si>
  <si>
    <t>결과값 cv2 인코딩</t>
    <phoneticPr fontId="6" type="noConversion"/>
  </si>
  <si>
    <t>인코딩 화면스트림</t>
    <phoneticPr fontId="6" type="noConversion"/>
  </si>
  <si>
    <t>threshold 조정</t>
    <phoneticPr fontId="6" type="noConversion"/>
  </si>
  <si>
    <t>- Pose estimation</t>
  </si>
  <si>
    <t>    - 요구사항 : 전체바디. 2d. 수요일 오전까지 라이브러리 등을 이용 개발 목표, 기간, 범위 선정 및 의논</t>
  </si>
  <si>
    <t>    - 모델 후보군</t>
  </si>
  <si>
    <t>        - Blazepose</t>
  </si>
  <si>
    <t>        - Openpose</t>
  </si>
  <si>
    <t>            - 레퍼런스가 많고 쉬움</t>
  </si>
  <si>
    <r>
      <t>            - COCO topology(17) + Blazeface + Blazepalm = 33 keypoints</t>
    </r>
    <r>
      <rPr>
        <sz val="8"/>
        <rFont val="바탕"/>
        <family val="1"/>
        <charset val="129"/>
      </rPr>
      <t>으로</t>
    </r>
    <r>
      <rPr>
        <sz val="8"/>
        <rFont val="Fira Code"/>
      </rPr>
      <t xml:space="preserve"> </t>
    </r>
    <r>
      <rPr>
        <sz val="8"/>
        <rFont val="바탕"/>
        <family val="1"/>
        <charset val="129"/>
      </rPr>
      <t>구성되어</t>
    </r>
    <r>
      <rPr>
        <sz val="8"/>
        <rFont val="Fira Code"/>
      </rPr>
      <t xml:space="preserve"> </t>
    </r>
    <r>
      <rPr>
        <sz val="8"/>
        <rFont val="바탕"/>
        <family val="1"/>
        <charset val="129"/>
      </rPr>
      <t>있음</t>
    </r>
    <r>
      <rPr>
        <sz val="8"/>
        <rFont val="Fira Code"/>
      </rPr>
      <t>(</t>
    </r>
    <r>
      <rPr>
        <sz val="8"/>
        <rFont val="맑은 고딕"/>
        <family val="3"/>
        <charset val="129"/>
      </rPr>
      <t>안면</t>
    </r>
    <r>
      <rPr>
        <sz val="8"/>
        <rFont val="Arial"/>
        <family val="2"/>
      </rPr>
      <t xml:space="preserve">, </t>
    </r>
    <r>
      <rPr>
        <sz val="8"/>
        <rFont val="맑은 고딕"/>
        <family val="3"/>
        <charset val="129"/>
      </rPr>
      <t>손</t>
    </r>
    <r>
      <rPr>
        <sz val="8"/>
        <rFont val="Arial"/>
        <family val="2"/>
      </rPr>
      <t xml:space="preserve"> </t>
    </r>
    <r>
      <rPr>
        <sz val="8"/>
        <rFont val="맑은 고딕"/>
        <family val="3"/>
        <charset val="129"/>
      </rPr>
      <t>인식가능</t>
    </r>
    <r>
      <rPr>
        <sz val="8"/>
        <rFont val="Arial"/>
        <family val="2"/>
      </rPr>
      <t>)</t>
    </r>
    <phoneticPr fontId="6" type="noConversion"/>
  </si>
  <si>
    <r>
      <t xml:space="preserve">        - </t>
    </r>
    <r>
      <rPr>
        <sz val="8"/>
        <rFont val="바탕"/>
        <family val="1"/>
        <charset val="129"/>
      </rPr>
      <t>목표</t>
    </r>
    <r>
      <rPr>
        <sz val="8"/>
        <rFont val="Fira Code"/>
      </rPr>
      <t xml:space="preserve"> : </t>
    </r>
    <r>
      <rPr>
        <sz val="8"/>
        <rFont val="바탕"/>
        <family val="1"/>
        <charset val="129"/>
      </rPr>
      <t>한명</t>
    </r>
    <r>
      <rPr>
        <sz val="8"/>
        <rFont val="Fira Code"/>
      </rPr>
      <t xml:space="preserve"> </t>
    </r>
    <r>
      <rPr>
        <sz val="8"/>
        <rFont val="바탕"/>
        <family val="1"/>
        <charset val="129"/>
      </rPr>
      <t>기준</t>
    </r>
    <r>
      <rPr>
        <sz val="8"/>
        <rFont val="Fira Code"/>
      </rPr>
      <t xml:space="preserve"> </t>
    </r>
    <r>
      <rPr>
        <sz val="8"/>
        <rFont val="바탕"/>
        <family val="1"/>
        <charset val="129"/>
      </rPr>
      <t>일반</t>
    </r>
    <r>
      <rPr>
        <sz val="8"/>
        <rFont val="Fira Code"/>
      </rPr>
      <t xml:space="preserve"> </t>
    </r>
    <r>
      <rPr>
        <sz val="8"/>
        <rFont val="바탕"/>
        <family val="1"/>
        <charset val="129"/>
      </rPr>
      <t>보행</t>
    </r>
    <r>
      <rPr>
        <sz val="8"/>
        <rFont val="Fira Code"/>
      </rPr>
      <t xml:space="preserve"> </t>
    </r>
    <r>
      <rPr>
        <sz val="8"/>
        <rFont val="바탕"/>
        <family val="1"/>
        <charset val="129"/>
      </rPr>
      <t>속도를</t>
    </r>
    <r>
      <rPr>
        <sz val="8"/>
        <rFont val="Fira Code"/>
      </rPr>
      <t xml:space="preserve"> </t>
    </r>
    <r>
      <rPr>
        <sz val="8"/>
        <rFont val="바탕"/>
        <family val="1"/>
        <charset val="129"/>
      </rPr>
      <t>추정하기</t>
    </r>
    <r>
      <rPr>
        <sz val="8"/>
        <rFont val="Fira Code"/>
      </rPr>
      <t xml:space="preserve"> : </t>
    </r>
    <r>
      <rPr>
        <sz val="8"/>
        <rFont val="Arial Unicode MS"/>
        <family val="2"/>
      </rPr>
      <t>입력된 원본영상에 추정된 관절포인트가 인코딩된 영상결과 송출</t>
    </r>
    <phoneticPr fontId="6" type="noConversion"/>
  </si>
  <si>
    <t>처리 속도 측정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</si>
</sst>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m"/>
  </numFmts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D4D4D4"/>
      <name val="Fira Code"/>
    </font>
    <font>
      <sz val="8"/>
      <name val="Fira Code"/>
    </font>
    <font>
      <sz val="8"/>
      <name val="바탕"/>
      <family val="1"/>
      <charset val="129"/>
    </font>
    <font>
      <sz val="8"/>
      <name val="Arial Unicode MS"/>
      <family val="2"/>
    </font>
    <font>
      <sz val="8"/>
      <name val="맑은 고딕"/>
      <family val="3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2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9">
    <xf numFmtId="0" fontId="0" fillId="0" borderId="0" xfId="0"/>
    <xf numFmtId="0" fontId="4" fillId="0" borderId="0" xfId="0" applyFont="1"/>
    <xf numFmtId="177" fontId="0" fillId="0" borderId="7" xfId="0" applyNumberFormat="1" applyBorder="1" applyAlignment="1">
      <alignment horizontal="centerContinuous"/>
    </xf>
    <xf numFmtId="177" fontId="0" fillId="0" borderId="15" xfId="0" applyNumberFormat="1" applyBorder="1" applyAlignment="1">
      <alignment horizontal="centerContinuous"/>
    </xf>
    <xf numFmtId="177" fontId="0" fillId="0" borderId="16" xfId="0" applyNumberFormat="1" applyBorder="1" applyAlignment="1">
      <alignment horizontal="centerContinuous"/>
    </xf>
    <xf numFmtId="176" fontId="0" fillId="0" borderId="17" xfId="0" applyNumberFormat="1" applyBorder="1"/>
    <xf numFmtId="177" fontId="0" fillId="0" borderId="13" xfId="0" applyNumberFormat="1" applyBorder="1" applyAlignment="1">
      <alignment horizontal="centerContinuous"/>
    </xf>
    <xf numFmtId="0" fontId="4" fillId="2" borderId="24" xfId="1" applyFont="1" applyAlignment="1"/>
    <xf numFmtId="16" fontId="4" fillId="2" borderId="24" xfId="1" applyNumberFormat="1" applyFont="1" applyAlignment="1"/>
    <xf numFmtId="0" fontId="0" fillId="2" borderId="24" xfId="1" applyFont="1" applyAlignment="1"/>
    <xf numFmtId="16" fontId="3" fillId="4" borderId="9" xfId="3" applyNumberFormat="1" applyBorder="1" applyAlignment="1"/>
    <xf numFmtId="16" fontId="3" fillId="4" borderId="14" xfId="3" applyNumberFormat="1" applyBorder="1" applyAlignment="1"/>
    <xf numFmtId="0" fontId="3" fillId="4" borderId="20" xfId="3" applyBorder="1" applyAlignment="1"/>
    <xf numFmtId="0" fontId="3" fillId="4" borderId="12" xfId="3" applyBorder="1" applyAlignment="1"/>
    <xf numFmtId="0" fontId="3" fillId="4" borderId="21" xfId="3" applyBorder="1" applyAlignment="1"/>
    <xf numFmtId="0" fontId="3" fillId="4" borderId="23" xfId="3" applyBorder="1" applyAlignment="1"/>
    <xf numFmtId="0" fontId="3" fillId="4" borderId="26" xfId="3" applyBorder="1" applyAlignment="1"/>
    <xf numFmtId="0" fontId="3" fillId="4" borderId="27" xfId="3" applyBorder="1" applyAlignment="1"/>
    <xf numFmtId="0" fontId="3" fillId="4" borderId="28" xfId="3" applyBorder="1" applyAlignment="1"/>
    <xf numFmtId="0" fontId="3" fillId="4" borderId="29" xfId="3" applyBorder="1" applyAlignment="1"/>
    <xf numFmtId="16" fontId="3" fillId="3" borderId="9" xfId="2" applyNumberFormat="1" applyBorder="1" applyAlignment="1"/>
    <xf numFmtId="16" fontId="3" fillId="3" borderId="14" xfId="2" applyNumberFormat="1" applyBorder="1" applyAlignment="1"/>
    <xf numFmtId="0" fontId="3" fillId="3" borderId="18" xfId="2" applyBorder="1" applyAlignment="1"/>
    <xf numFmtId="0" fontId="3" fillId="3" borderId="10" xfId="2" applyBorder="1" applyAlignment="1"/>
    <xf numFmtId="0" fontId="3" fillId="3" borderId="19" xfId="2" applyBorder="1" applyAlignment="1"/>
    <xf numFmtId="0" fontId="3" fillId="3" borderId="22" xfId="2" applyBorder="1" applyAlignment="1"/>
    <xf numFmtId="0" fontId="3" fillId="3" borderId="11" xfId="2" applyBorder="1" applyAlignment="1"/>
    <xf numFmtId="0" fontId="3" fillId="3" borderId="20" xfId="2" applyBorder="1" applyAlignment="1"/>
    <xf numFmtId="0" fontId="3" fillId="3" borderId="12" xfId="2" applyBorder="1" applyAlignment="1"/>
    <xf numFmtId="0" fontId="3" fillId="3" borderId="21" xfId="2" applyBorder="1" applyAlignment="1"/>
    <xf numFmtId="0" fontId="3" fillId="3" borderId="23" xfId="2" applyBorder="1" applyAlignment="1"/>
    <xf numFmtId="0" fontId="0" fillId="2" borderId="30" xfId="1" applyFont="1" applyBorder="1" applyAlignment="1"/>
    <xf numFmtId="0" fontId="0" fillId="2" borderId="31" xfId="1" applyFont="1" applyBorder="1" applyAlignment="1"/>
    <xf numFmtId="16" fontId="4" fillId="2" borderId="31" xfId="1" applyNumberFormat="1" applyFont="1" applyBorder="1" applyAlignment="1"/>
    <xf numFmtId="0" fontId="2" fillId="3" borderId="8" xfId="2" applyFont="1" applyBorder="1" applyAlignment="1"/>
    <xf numFmtId="0" fontId="2" fillId="4" borderId="11" xfId="3" applyFont="1" applyBorder="1" applyAlignment="1"/>
    <xf numFmtId="0" fontId="0" fillId="2" borderId="0" xfId="1" applyFont="1" applyBorder="1" applyAlignment="1"/>
    <xf numFmtId="0" fontId="0" fillId="2" borderId="32" xfId="1" applyFont="1" applyBorder="1" applyAlignment="1"/>
    <xf numFmtId="0" fontId="3" fillId="4" borderId="33" xfId="3" applyBorder="1" applyAlignment="1"/>
    <xf numFmtId="0" fontId="3" fillId="4" borderId="34" xfId="3" applyBorder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4" borderId="25" xfId="3" applyFont="1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20% - 강조색1" xfId="2" builtinId="30"/>
    <cellStyle name="20% - 강조색6" xfId="3" builtinId="50"/>
    <cellStyle name="메모" xfId="1" builtinId="10"/>
    <cellStyle name="표준" xfId="0" builtinId="0"/>
  </cellStyles>
  <dxfs count="3">
    <dxf>
      <fill>
        <patternFill>
          <bgColor theme="7" tint="0.79998168889431442"/>
        </patternFill>
      </fill>
    </dxf>
    <dxf>
      <fill>
        <patternFill>
          <bgColor rgb="FFFFCDE6"/>
        </patternFill>
      </fill>
    </dxf>
    <dxf>
      <fill>
        <patternFill>
          <bgColor theme="3"/>
        </patternFill>
      </fill>
    </dxf>
  </dxfs>
  <tableStyles count="0" defaultTableStyle="TableStyleMedium2" defaultPivotStyle="PivotStyleLight16"/>
  <colors>
    <mruColors>
      <color rgb="FFFFC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485775</xdr:colOff>
      <xdr:row>21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7191375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6"/>
  <sheetViews>
    <sheetView showGridLines="0" tabSelected="1" workbookViewId="0">
      <pane xSplit="1" topLeftCell="I1" activePane="topRight" state="frozen"/>
      <selection pane="topRight" activeCell="R7" sqref="R7"/>
    </sheetView>
  </sheetViews>
  <sheetFormatPr defaultRowHeight="17.399999999999999"/>
  <cols>
    <col min="1" max="1" width="17.69921875" customWidth="1"/>
    <col min="2" max="3" width="7.69921875" customWidth="1"/>
    <col min="4" max="1068" width="2.69921875" customWidth="1"/>
  </cols>
  <sheetData>
    <row r="1" spans="1:95" ht="7.5" customHeight="1"/>
    <row r="2" spans="1:95">
      <c r="A2" s="43" t="s">
        <v>0</v>
      </c>
      <c r="B2" s="45" t="s">
        <v>1</v>
      </c>
      <c r="C2" s="47" t="s">
        <v>2</v>
      </c>
      <c r="D2" s="3">
        <f>D3</f>
        <v>44743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4"/>
      <c r="AI2" s="3">
        <f>AI3</f>
        <v>44774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  <c r="BN2" s="2">
        <f>BN3</f>
        <v>44805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6"/>
    </row>
    <row r="3" spans="1:95">
      <c r="A3" s="44"/>
      <c r="B3" s="46"/>
      <c r="C3" s="48"/>
      <c r="D3" s="5">
        <v>44743</v>
      </c>
      <c r="E3" s="5">
        <v>44744</v>
      </c>
      <c r="F3" s="5">
        <v>44745</v>
      </c>
      <c r="G3" s="5">
        <v>44746</v>
      </c>
      <c r="H3" s="5">
        <v>44747</v>
      </c>
      <c r="I3" s="5">
        <v>44748</v>
      </c>
      <c r="J3" s="5">
        <v>44749</v>
      </c>
      <c r="K3" s="5">
        <v>44750</v>
      </c>
      <c r="L3" s="5">
        <v>44751</v>
      </c>
      <c r="M3" s="5">
        <v>44752</v>
      </c>
      <c r="N3" s="5">
        <v>44753</v>
      </c>
      <c r="O3" s="5">
        <v>44754</v>
      </c>
      <c r="P3" s="5">
        <v>44755</v>
      </c>
      <c r="Q3" s="5">
        <v>44756</v>
      </c>
      <c r="R3" s="5">
        <v>44757</v>
      </c>
      <c r="S3" s="5">
        <v>44758</v>
      </c>
      <c r="T3" s="5">
        <v>44759</v>
      </c>
      <c r="U3" s="5">
        <v>44760</v>
      </c>
      <c r="V3" s="5">
        <v>44761</v>
      </c>
      <c r="W3" s="5">
        <v>44762</v>
      </c>
      <c r="X3" s="5">
        <v>44763</v>
      </c>
      <c r="Y3" s="5">
        <v>44764</v>
      </c>
      <c r="Z3" s="5">
        <v>44765</v>
      </c>
      <c r="AA3" s="5">
        <v>44766</v>
      </c>
      <c r="AB3" s="5">
        <v>44767</v>
      </c>
      <c r="AC3" s="5">
        <v>44768</v>
      </c>
      <c r="AD3" s="5">
        <v>44769</v>
      </c>
      <c r="AE3" s="5">
        <v>44770</v>
      </c>
      <c r="AF3" s="5">
        <v>44771</v>
      </c>
      <c r="AG3" s="5">
        <v>44772</v>
      </c>
      <c r="AH3" s="5">
        <v>44773</v>
      </c>
      <c r="AI3" s="5">
        <v>44774</v>
      </c>
      <c r="AJ3" s="5">
        <v>44775</v>
      </c>
      <c r="AK3" s="5">
        <v>44776</v>
      </c>
      <c r="AL3" s="5">
        <v>44777</v>
      </c>
      <c r="AM3" s="5">
        <v>44778</v>
      </c>
      <c r="AN3" s="5">
        <v>44779</v>
      </c>
      <c r="AO3" s="5">
        <v>44780</v>
      </c>
      <c r="AP3" s="5">
        <v>44781</v>
      </c>
      <c r="AQ3" s="5">
        <v>44782</v>
      </c>
      <c r="AR3" s="5">
        <v>44783</v>
      </c>
      <c r="AS3" s="5">
        <v>44784</v>
      </c>
      <c r="AT3" s="5">
        <v>44785</v>
      </c>
      <c r="AU3" s="5">
        <v>44786</v>
      </c>
      <c r="AV3" s="5">
        <v>44787</v>
      </c>
      <c r="AW3" s="5">
        <v>44788</v>
      </c>
      <c r="AX3" s="5">
        <v>44789</v>
      </c>
      <c r="AY3" s="5">
        <v>44790</v>
      </c>
      <c r="AZ3" s="5">
        <v>44791</v>
      </c>
      <c r="BA3" s="5">
        <v>44792</v>
      </c>
      <c r="BB3" s="5">
        <v>44793</v>
      </c>
      <c r="BC3" s="5">
        <v>44794</v>
      </c>
      <c r="BD3" s="5">
        <v>44795</v>
      </c>
      <c r="BE3" s="5">
        <v>44796</v>
      </c>
      <c r="BF3" s="5">
        <v>44797</v>
      </c>
      <c r="BG3" s="5">
        <v>44798</v>
      </c>
      <c r="BH3" s="5">
        <v>44799</v>
      </c>
      <c r="BI3" s="5">
        <v>44800</v>
      </c>
      <c r="BJ3" s="5">
        <v>44801</v>
      </c>
      <c r="BK3" s="5">
        <v>44802</v>
      </c>
      <c r="BL3" s="5">
        <v>44803</v>
      </c>
      <c r="BM3" s="5">
        <v>44804</v>
      </c>
      <c r="BN3" s="5">
        <v>44805</v>
      </c>
      <c r="BO3" s="5">
        <v>44806</v>
      </c>
      <c r="BP3" s="5">
        <v>44807</v>
      </c>
      <c r="BQ3" s="5">
        <v>44808</v>
      </c>
      <c r="BR3" s="5">
        <v>44809</v>
      </c>
      <c r="BS3" s="5">
        <v>44810</v>
      </c>
      <c r="BT3" s="5">
        <v>44811</v>
      </c>
      <c r="BU3" s="5">
        <v>44812</v>
      </c>
      <c r="BV3" s="5">
        <v>44813</v>
      </c>
      <c r="BW3" s="5">
        <v>44814</v>
      </c>
      <c r="BX3" s="5">
        <v>44815</v>
      </c>
      <c r="BY3" s="5">
        <v>44816</v>
      </c>
      <c r="BZ3" s="5">
        <v>44817</v>
      </c>
      <c r="CA3" s="5">
        <v>44818</v>
      </c>
      <c r="CB3" s="5">
        <v>44819</v>
      </c>
      <c r="CC3" s="5">
        <v>44820</v>
      </c>
      <c r="CD3" s="5">
        <v>44821</v>
      </c>
      <c r="CE3" s="5">
        <v>44822</v>
      </c>
      <c r="CF3" s="5">
        <v>44823</v>
      </c>
      <c r="CG3" s="5">
        <v>44824</v>
      </c>
      <c r="CH3" s="5">
        <v>44825</v>
      </c>
      <c r="CI3" s="5">
        <v>44826</v>
      </c>
      <c r="CJ3" s="5">
        <v>44827</v>
      </c>
      <c r="CK3" s="5">
        <v>44828</v>
      </c>
      <c r="CL3" s="5">
        <v>44829</v>
      </c>
      <c r="CM3" s="5">
        <v>44830</v>
      </c>
      <c r="CN3" s="5">
        <v>44831</v>
      </c>
      <c r="CO3" s="5">
        <v>44832</v>
      </c>
      <c r="CP3" s="5">
        <v>44833</v>
      </c>
      <c r="CQ3" s="5">
        <v>44834</v>
      </c>
    </row>
    <row r="4" spans="1:95">
      <c r="A4" s="34" t="s">
        <v>5</v>
      </c>
      <c r="B4" s="20">
        <v>44748</v>
      </c>
      <c r="C4" s="21">
        <v>44754</v>
      </c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4"/>
      <c r="AI4" s="22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2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5"/>
    </row>
    <row r="5" spans="1:95">
      <c r="A5" s="26" t="s">
        <v>6</v>
      </c>
      <c r="B5" s="20">
        <v>44750</v>
      </c>
      <c r="C5" s="21">
        <v>44755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9"/>
      <c r="AI5" s="27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7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30"/>
    </row>
    <row r="6" spans="1:95">
      <c r="A6" s="7" t="s">
        <v>10</v>
      </c>
      <c r="B6" s="8">
        <v>44754</v>
      </c>
      <c r="C6" s="33">
        <v>44755</v>
      </c>
      <c r="D6" s="31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32"/>
      <c r="AI6" s="31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32"/>
      <c r="BM6" s="31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32"/>
    </row>
    <row r="7" spans="1:95">
      <c r="A7" s="7" t="s">
        <v>11</v>
      </c>
      <c r="B7" s="8">
        <v>44755</v>
      </c>
      <c r="C7" s="33">
        <v>44757</v>
      </c>
      <c r="D7" s="31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32"/>
      <c r="AI7" s="31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32"/>
      <c r="BM7" s="31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32"/>
    </row>
    <row r="8" spans="1:95">
      <c r="A8" s="7" t="s">
        <v>12</v>
      </c>
      <c r="B8" s="8">
        <v>44760</v>
      </c>
      <c r="C8" s="33">
        <v>44764</v>
      </c>
      <c r="D8" s="3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32"/>
      <c r="AI8" s="31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32"/>
      <c r="BM8" s="31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32"/>
    </row>
    <row r="9" spans="1:95">
      <c r="A9" s="7" t="s">
        <v>13</v>
      </c>
      <c r="B9" s="8">
        <v>44762</v>
      </c>
      <c r="C9" s="33">
        <v>44764</v>
      </c>
      <c r="D9" s="3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37"/>
      <c r="AI9" s="36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36"/>
      <c r="BM9" s="36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37"/>
    </row>
    <row r="10" spans="1:95">
      <c r="A10" s="35" t="s">
        <v>9</v>
      </c>
      <c r="B10" s="10">
        <v>44767</v>
      </c>
      <c r="C10" s="11">
        <v>44769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12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2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5"/>
    </row>
    <row r="11" spans="1:95" ht="18" thickBot="1">
      <c r="A11" s="42" t="s">
        <v>22</v>
      </c>
      <c r="B11" s="10">
        <v>44768</v>
      </c>
      <c r="C11" s="11">
        <v>44771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8"/>
      <c r="AI11" s="16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38"/>
      <c r="BM11" s="39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9"/>
    </row>
    <row r="12" spans="1:95">
      <c r="A12" s="41" t="s">
        <v>14</v>
      </c>
    </row>
    <row r="13" spans="1:95">
      <c r="A13" s="41" t="s">
        <v>15</v>
      </c>
    </row>
    <row r="14" spans="1:95">
      <c r="A14" s="41" t="s">
        <v>21</v>
      </c>
    </row>
    <row r="15" spans="1:95">
      <c r="A15" s="41" t="s">
        <v>16</v>
      </c>
    </row>
    <row r="16" spans="1:95">
      <c r="A16" s="41" t="s">
        <v>17</v>
      </c>
    </row>
    <row r="17" spans="1:2">
      <c r="A17" s="41" t="s">
        <v>20</v>
      </c>
    </row>
    <row r="18" spans="1:2">
      <c r="A18" s="41" t="s">
        <v>18</v>
      </c>
    </row>
    <row r="19" spans="1:2">
      <c r="A19" s="41" t="s">
        <v>19</v>
      </c>
    </row>
    <row r="20" spans="1:2">
      <c r="A20" s="40"/>
    </row>
    <row r="21" spans="1:2">
      <c r="A21" s="1" t="s">
        <v>3</v>
      </c>
    </row>
    <row r="22" spans="1:2">
      <c r="A22" t="b">
        <f ca="1">D$3=TODAY()</f>
        <v>0</v>
      </c>
      <c r="B22" t="str">
        <f ca="1">_xlfn.FORMULATEXT(A22)</f>
        <v>=D$3=TODAY()</v>
      </c>
    </row>
    <row r="23" spans="1:2">
      <c r="A23" t="s">
        <v>4</v>
      </c>
    </row>
    <row r="24" spans="1:2">
      <c r="A24" t="b">
        <f>OR(WEEKDAY(D$3)=7,WEEKDAY(D$3)=1)</f>
        <v>0</v>
      </c>
      <c r="B24" t="str">
        <f ca="1">_xlfn.FORMULATEXT(A24)</f>
        <v>=OR(WEEKDAY(D$3)=7,WEEKDAY(D$3)=1)</v>
      </c>
    </row>
    <row r="25" spans="1:2" ht="4.5" customHeight="1"/>
    <row r="26" spans="1:2">
      <c r="A26" t="s">
        <v>7</v>
      </c>
      <c r="B26" t="s">
        <v>8</v>
      </c>
    </row>
  </sheetData>
  <mergeCells count="3">
    <mergeCell ref="A2:A3"/>
    <mergeCell ref="B2:B3"/>
    <mergeCell ref="C2:C3"/>
  </mergeCells>
  <phoneticPr fontId="6" type="noConversion"/>
  <conditionalFormatting sqref="D4:CQ11">
    <cfRule type="expression" dxfId="2" priority="2">
      <formula>AND(D$3&gt;=$B4,D$3&lt;=$C4)</formula>
    </cfRule>
    <cfRule type="expression" dxfId="1" priority="3">
      <formula>D$3=TODAY()</formula>
    </cfRule>
  </conditionalFormatting>
  <conditionalFormatting sqref="D3:CQ3">
    <cfRule type="expression" dxfId="0" priority="1">
      <formula>OR(WEEKDAY(D$3)=7,WEEKDAY(D$3)=1)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O30" sqref="O30"/>
    </sheetView>
  </sheetViews>
  <sheetFormatPr defaultRowHeight="17.399999999999999"/>
  <sheetData/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UNFPABuffer</dc:creator>
  <cp:lastModifiedBy>Yonghee Jeong</cp:lastModifiedBy>
  <dcterms:created xsi:type="dcterms:W3CDTF">2017-03-24T06:31:27Z</dcterms:created>
  <dcterms:modified xsi:type="dcterms:W3CDTF">2022-07-14T07:37:08Z</dcterms:modified>
</cp:coreProperties>
</file>