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20" yWindow="0" windowWidth="25600" windowHeight="17460" tabRatio="500"/>
  </bookViews>
  <sheets>
    <sheet name="2018JUL" sheetId="9" r:id="rId1"/>
    <sheet name="2018JUN" sheetId="8" r:id="rId2"/>
    <sheet name="2018MAY" sheetId="7" r:id="rId3"/>
    <sheet name="2018APR" sheetId="6" r:id="rId4"/>
    <sheet name="2018MAR" sheetId="5" r:id="rId5"/>
    <sheet name="2018FEB" sheetId="3" r:id="rId6"/>
    <sheet name="2018JAN" sheetId="2" r:id="rId7"/>
    <sheet name="2017" sheetId="1" r:id="rId8"/>
    <sheet name="Sheet2" sheetId="4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9" l="1"/>
  <c r="C36" i="8"/>
  <c r="C3" i="8"/>
  <c r="C11" i="8"/>
  <c r="C12" i="8"/>
  <c r="C13" i="8"/>
  <c r="C14" i="8"/>
  <c r="C15" i="8"/>
  <c r="C16" i="8"/>
  <c r="C17" i="8"/>
  <c r="C18" i="8"/>
  <c r="C19" i="8"/>
  <c r="C20" i="8"/>
  <c r="C23" i="8"/>
  <c r="C31" i="8"/>
  <c r="C32" i="8"/>
  <c r="C35" i="8"/>
  <c r="C34" i="8"/>
  <c r="C37" i="7"/>
  <c r="C3" i="7"/>
  <c r="C4" i="7"/>
  <c r="C5" i="7"/>
  <c r="C6" i="7"/>
  <c r="C18" i="7"/>
  <c r="C20" i="7"/>
  <c r="C21" i="7"/>
  <c r="C36" i="7"/>
  <c r="C35" i="7"/>
  <c r="C36" i="6"/>
  <c r="C4" i="6"/>
  <c r="C5" i="6"/>
  <c r="C6" i="6"/>
  <c r="C7" i="6"/>
  <c r="C8" i="6"/>
  <c r="C11" i="6"/>
  <c r="C13" i="6"/>
  <c r="C22" i="6"/>
  <c r="C25" i="6"/>
  <c r="C26" i="6"/>
  <c r="C27" i="6"/>
  <c r="C28" i="6"/>
  <c r="C32" i="6"/>
  <c r="C35" i="6"/>
  <c r="C34" i="6"/>
  <c r="C37" i="5"/>
  <c r="C3" i="5"/>
  <c r="C4" i="5"/>
  <c r="C5" i="5"/>
  <c r="C6" i="5"/>
  <c r="C7" i="5"/>
  <c r="C8" i="5"/>
  <c r="C9" i="5"/>
  <c r="C10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0" i="5"/>
  <c r="C31" i="5"/>
  <c r="C36" i="5"/>
  <c r="C35" i="5"/>
  <c r="C34" i="3"/>
  <c r="C3" i="3"/>
  <c r="C4" i="3"/>
  <c r="C5" i="3"/>
  <c r="C6" i="3"/>
  <c r="C7" i="3"/>
  <c r="C8" i="3"/>
  <c r="C9" i="3"/>
  <c r="C10" i="3"/>
  <c r="C11" i="3"/>
  <c r="C12" i="3"/>
  <c r="C14" i="3"/>
  <c r="C15" i="3"/>
  <c r="C16" i="3"/>
  <c r="C17" i="3"/>
  <c r="C21" i="3"/>
  <c r="C22" i="3"/>
  <c r="C23" i="3"/>
  <c r="C24" i="3"/>
  <c r="C25" i="3"/>
  <c r="C26" i="3"/>
  <c r="C28" i="3"/>
  <c r="C29" i="3"/>
  <c r="C30" i="3"/>
  <c r="C33" i="3"/>
  <c r="C32" i="3"/>
  <c r="C37" i="2"/>
  <c r="C3" i="2"/>
  <c r="C4" i="2"/>
  <c r="C6" i="2"/>
  <c r="C7" i="2"/>
  <c r="C10" i="2"/>
  <c r="C11" i="2"/>
  <c r="C12" i="2"/>
  <c r="C17" i="2"/>
  <c r="C18" i="2"/>
  <c r="C19" i="2"/>
  <c r="C21" i="2"/>
  <c r="C25" i="2"/>
  <c r="C28" i="2"/>
  <c r="C32" i="2"/>
  <c r="C33" i="2"/>
  <c r="C36" i="2"/>
  <c r="C35" i="2"/>
  <c r="C131" i="1"/>
  <c r="C123" i="1"/>
  <c r="C122" i="1"/>
  <c r="C121" i="1"/>
  <c r="C120" i="1"/>
  <c r="C119" i="1"/>
  <c r="C118" i="1"/>
  <c r="C117" i="1"/>
  <c r="C116" i="1"/>
  <c r="C115" i="1"/>
  <c r="C114" i="1"/>
  <c r="C113" i="1"/>
  <c r="C110" i="1"/>
  <c r="C108" i="1"/>
  <c r="C107" i="1"/>
  <c r="C106" i="1"/>
  <c r="C103" i="1"/>
  <c r="C102" i="1"/>
  <c r="C100" i="1"/>
  <c r="C96" i="1"/>
  <c r="C95" i="1"/>
  <c r="C88" i="1"/>
  <c r="C87" i="1"/>
  <c r="C86" i="1"/>
  <c r="C78" i="1"/>
  <c r="C66" i="1"/>
  <c r="C65" i="1"/>
  <c r="C64" i="1"/>
  <c r="C61" i="1"/>
  <c r="C60" i="1"/>
  <c r="C59" i="1"/>
  <c r="C55" i="1"/>
  <c r="C53" i="1"/>
  <c r="C52" i="1"/>
  <c r="C51" i="1"/>
  <c r="C47" i="1"/>
  <c r="C46" i="1"/>
  <c r="C40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1" i="1"/>
  <c r="C10" i="1"/>
  <c r="C6" i="1"/>
  <c r="C5" i="1"/>
  <c r="C4" i="1"/>
  <c r="C3" i="1"/>
</calcChain>
</file>

<file path=xl/sharedStrings.xml><?xml version="1.0" encoding="utf-8"?>
<sst xmlns="http://schemas.openxmlformats.org/spreadsheetml/2006/main" count="50" uniqueCount="7">
  <si>
    <t>Date</t>
  </si>
  <si>
    <t>Do Things</t>
  </si>
  <si>
    <t>Work Out</t>
  </si>
  <si>
    <t>*</t>
  </si>
  <si>
    <t>Balance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</si>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</sst>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tabSelected="1" workbookViewId="0">
      <selection activeCell="C25" sqref="C25"/>
    </sheetView>
  </sheetViews>
  <sheetFormatPr baseColWidth="10" defaultRowHeight="15" x14ac:dyDescent="0"/>
  <sheetData>
    <row r="2" spans="2:4">
      <c r="B2" s="4" t="s">
        <v>0</v>
      </c>
      <c r="C2" s="4" t="s">
        <v>1</v>
      </c>
      <c r="D2" s="4" t="s">
        <v>2</v>
      </c>
    </row>
    <row r="3" spans="2:4">
      <c r="B3" s="2">
        <v>43282</v>
      </c>
      <c r="C3" s="4">
        <v>0</v>
      </c>
      <c r="D3" s="4"/>
    </row>
    <row r="4" spans="2:4">
      <c r="B4" s="2">
        <v>43283</v>
      </c>
      <c r="C4" s="5">
        <v>0</v>
      </c>
      <c r="D4" s="4"/>
    </row>
    <row r="5" spans="2:4">
      <c r="B5" s="2">
        <v>43284</v>
      </c>
      <c r="C5" s="4">
        <v>0</v>
      </c>
      <c r="D5" s="4"/>
    </row>
    <row r="6" spans="2:4">
      <c r="B6" s="2">
        <v>43285</v>
      </c>
      <c r="C6" s="4">
        <v>0</v>
      </c>
      <c r="D6" s="4"/>
    </row>
    <row r="7" spans="2:4">
      <c r="B7" s="2">
        <v>43286</v>
      </c>
      <c r="C7" s="4">
        <v>0</v>
      </c>
      <c r="D7" s="4"/>
    </row>
    <row r="8" spans="2:4">
      <c r="B8" s="2">
        <v>43287</v>
      </c>
      <c r="C8" s="4">
        <v>0</v>
      </c>
      <c r="D8" s="4"/>
    </row>
    <row r="9" spans="2:4">
      <c r="B9" s="2">
        <v>43288</v>
      </c>
      <c r="C9" s="4">
        <v>0</v>
      </c>
      <c r="D9" s="4"/>
    </row>
    <row r="10" spans="2:4">
      <c r="B10" s="2">
        <v>43289</v>
      </c>
      <c r="C10" s="4">
        <f>1</f>
        <v>1</v>
      </c>
      <c r="D10" s="4"/>
    </row>
    <row r="11" spans="2:4">
      <c r="B11" s="2">
        <v>43290</v>
      </c>
      <c r="C11" s="4">
        <v>2</v>
      </c>
      <c r="D11" s="4"/>
    </row>
    <row r="12" spans="2:4">
      <c r="B12" s="2">
        <v>43291</v>
      </c>
      <c r="C12" s="4">
        <v>1</v>
      </c>
      <c r="D12" s="4"/>
    </row>
    <row r="13" spans="2:4">
      <c r="B13" s="2">
        <v>43292</v>
      </c>
      <c r="C13" s="4">
        <v>0</v>
      </c>
      <c r="D13" s="4"/>
    </row>
    <row r="14" spans="2:4">
      <c r="B14" s="2">
        <v>43293</v>
      </c>
      <c r="C14" s="4">
        <v>1</v>
      </c>
      <c r="D14" s="4"/>
    </row>
    <row r="15" spans="2:4">
      <c r="B15" s="2">
        <v>43294</v>
      </c>
      <c r="C15" s="4">
        <v>0</v>
      </c>
      <c r="D15" s="4"/>
    </row>
    <row r="16" spans="2:4">
      <c r="B16" s="2">
        <v>43295</v>
      </c>
      <c r="C16" s="4">
        <v>0</v>
      </c>
      <c r="D16" s="4"/>
    </row>
    <row r="17" spans="2:4">
      <c r="B17" s="2">
        <v>43296</v>
      </c>
      <c r="C17" s="4">
        <v>1</v>
      </c>
      <c r="D17" s="4"/>
    </row>
    <row r="18" spans="2:4">
      <c r="B18" s="2">
        <v>43297</v>
      </c>
      <c r="C18" s="4">
        <v>0</v>
      </c>
      <c r="D18" s="4"/>
    </row>
    <row r="19" spans="2:4">
      <c r="B19" s="2">
        <v>43298</v>
      </c>
      <c r="C19" s="4">
        <v>1</v>
      </c>
      <c r="D19" s="4"/>
    </row>
    <row r="20" spans="2:4">
      <c r="B20" s="2">
        <v>43299</v>
      </c>
      <c r="C20" s="4">
        <v>0</v>
      </c>
      <c r="D20" s="4"/>
    </row>
    <row r="21" spans="2:4">
      <c r="B21" s="2">
        <v>43300</v>
      </c>
      <c r="C21" s="4">
        <v>1.5</v>
      </c>
      <c r="D21" s="4"/>
    </row>
    <row r="22" spans="2:4">
      <c r="B22" s="2">
        <v>43301</v>
      </c>
      <c r="C22" s="4">
        <v>0</v>
      </c>
      <c r="D22" s="4"/>
    </row>
    <row r="23" spans="2:4">
      <c r="B23" s="2">
        <v>43302</v>
      </c>
      <c r="C23" s="4">
        <v>1.5</v>
      </c>
      <c r="D23" s="4"/>
    </row>
    <row r="24" spans="2:4">
      <c r="B24" s="2">
        <v>43303</v>
      </c>
      <c r="C24" s="4">
        <v>0.5</v>
      </c>
      <c r="D24" s="4"/>
    </row>
    <row r="25" spans="2:4">
      <c r="B25" s="2">
        <v>43304</v>
      </c>
      <c r="C25" s="4"/>
      <c r="D25" s="4"/>
    </row>
    <row r="26" spans="2:4">
      <c r="B26" s="2">
        <v>43305</v>
      </c>
      <c r="C26" s="4"/>
      <c r="D26" s="4"/>
    </row>
    <row r="27" spans="2:4">
      <c r="B27" s="2">
        <v>43306</v>
      </c>
      <c r="C27" s="4"/>
      <c r="D27" s="4"/>
    </row>
    <row r="28" spans="2:4">
      <c r="B28" s="2">
        <v>43307</v>
      </c>
      <c r="C28" s="4"/>
      <c r="D28" s="4"/>
    </row>
    <row r="29" spans="2:4">
      <c r="B29" s="2">
        <v>43308</v>
      </c>
      <c r="C29" s="4"/>
      <c r="D29" s="4"/>
    </row>
    <row r="30" spans="2:4">
      <c r="B30" s="2">
        <v>43309</v>
      </c>
      <c r="C30" s="4"/>
      <c r="D30" s="4"/>
    </row>
    <row r="31" spans="2:4">
      <c r="B31" s="2">
        <v>43310</v>
      </c>
      <c r="C31" s="4"/>
      <c r="D31" s="4"/>
    </row>
    <row r="32" spans="2:4">
      <c r="B32" s="2">
        <v>43311</v>
      </c>
      <c r="C32" s="4"/>
      <c r="D32" s="4"/>
    </row>
    <row r="33" spans="2:4">
      <c r="B33" s="2">
        <v>43312</v>
      </c>
      <c r="C33" s="4"/>
      <c r="D33" s="4"/>
    </row>
    <row r="34" spans="2:4">
      <c r="B34" s="2"/>
      <c r="C34" s="4"/>
      <c r="D34" s="4"/>
    </row>
    <row r="35" spans="2:4">
      <c r="B35" s="4" t="s">
        <v>5</v>
      </c>
      <c r="C35" s="4"/>
      <c r="D35" s="4"/>
    </row>
    <row r="36" spans="2:4">
      <c r="B36" s="4" t="s">
        <v>6</v>
      </c>
      <c r="C36" s="4"/>
      <c r="D36" s="4"/>
    </row>
    <row r="37" spans="2:4">
      <c r="B37" s="4" t="s">
        <v>4</v>
      </c>
      <c r="C37" s="4"/>
      <c r="D3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6"/>
    </sheetView>
  </sheetViews>
  <sheetFormatPr baseColWidth="10" defaultRowHeight="15" x14ac:dyDescent="0"/>
  <sheetData>
    <row r="2" spans="2:4">
      <c r="B2" s="4" t="s">
        <v>0</v>
      </c>
      <c r="C2" s="4" t="s">
        <v>1</v>
      </c>
      <c r="D2" s="4" t="s">
        <v>2</v>
      </c>
    </row>
    <row r="3" spans="2:4">
      <c r="B3" s="2">
        <v>43252</v>
      </c>
      <c r="C3" s="4">
        <f>1.5</f>
        <v>1.5</v>
      </c>
      <c r="D3" s="4"/>
    </row>
    <row r="4" spans="2:4">
      <c r="B4" s="2">
        <v>43253</v>
      </c>
      <c r="C4" s="5">
        <v>0</v>
      </c>
      <c r="D4" s="4"/>
    </row>
    <row r="5" spans="2:4">
      <c r="B5" s="2">
        <v>43254</v>
      </c>
      <c r="C5" s="4">
        <v>0</v>
      </c>
      <c r="D5" s="4"/>
    </row>
    <row r="6" spans="2:4">
      <c r="B6" s="2">
        <v>43255</v>
      </c>
      <c r="C6" s="4">
        <v>0</v>
      </c>
      <c r="D6" s="4"/>
    </row>
    <row r="7" spans="2:4">
      <c r="B7" s="2">
        <v>43256</v>
      </c>
      <c r="C7" s="4">
        <v>0</v>
      </c>
      <c r="D7" s="4"/>
    </row>
    <row r="8" spans="2:4">
      <c r="B8" s="2">
        <v>43257</v>
      </c>
      <c r="C8" s="4">
        <v>0</v>
      </c>
      <c r="D8" s="4"/>
    </row>
    <row r="9" spans="2:4">
      <c r="B9" s="2">
        <v>43258</v>
      </c>
      <c r="C9" s="4">
        <v>0</v>
      </c>
      <c r="D9" s="4"/>
    </row>
    <row r="10" spans="2:4">
      <c r="B10" s="2">
        <v>43259</v>
      </c>
      <c r="C10" s="4">
        <v>0</v>
      </c>
      <c r="D10" s="4"/>
    </row>
    <row r="11" spans="2:4">
      <c r="B11" s="2">
        <v>43260</v>
      </c>
      <c r="C11" s="4">
        <f>1.5+1.5</f>
        <v>3</v>
      </c>
      <c r="D11" s="4"/>
    </row>
    <row r="12" spans="2:4">
      <c r="B12" s="2">
        <v>43261</v>
      </c>
      <c r="C12" s="4">
        <f>0.5+0.5</f>
        <v>1</v>
      </c>
      <c r="D12" s="4"/>
    </row>
    <row r="13" spans="2:4">
      <c r="B13" s="2">
        <v>43262</v>
      </c>
      <c r="C13" s="4">
        <f>1+1+1</f>
        <v>3</v>
      </c>
      <c r="D13" s="4"/>
    </row>
    <row r="14" spans="2:4">
      <c r="B14" s="2">
        <v>43263</v>
      </c>
      <c r="C14" s="4">
        <f>1.5+0.5</f>
        <v>2</v>
      </c>
      <c r="D14" s="4"/>
    </row>
    <row r="15" spans="2:4">
      <c r="B15" s="2">
        <v>43264</v>
      </c>
      <c r="C15" s="4">
        <f>1.5+1.5</f>
        <v>3</v>
      </c>
      <c r="D15" s="4"/>
    </row>
    <row r="16" spans="2:4">
      <c r="B16" s="2">
        <v>43265</v>
      </c>
      <c r="C16" s="4">
        <f>1.5+0.5+2.5+0.5+1.5</f>
        <v>6.5</v>
      </c>
      <c r="D16" s="4"/>
    </row>
    <row r="17" spans="2:4">
      <c r="B17" s="2">
        <v>43266</v>
      </c>
      <c r="C17" s="4">
        <f>2+1.5+1</f>
        <v>4.5</v>
      </c>
      <c r="D17" s="4"/>
    </row>
    <row r="18" spans="2:4">
      <c r="B18" s="2">
        <v>43267</v>
      </c>
      <c r="C18" s="4">
        <f>1+0.5+0.5</f>
        <v>2</v>
      </c>
      <c r="D18" s="4"/>
    </row>
    <row r="19" spans="2:4">
      <c r="B19" s="2">
        <v>43268</v>
      </c>
      <c r="C19" s="4">
        <f>1+1</f>
        <v>2</v>
      </c>
      <c r="D19" s="4"/>
    </row>
    <row r="20" spans="2:4">
      <c r="B20" s="2">
        <v>43269</v>
      </c>
      <c r="C20" s="4">
        <f>1+2+1+1</f>
        <v>5</v>
      </c>
      <c r="D20" s="4"/>
    </row>
    <row r="21" spans="2:4">
      <c r="B21" s="2">
        <v>43270</v>
      </c>
      <c r="C21" s="4">
        <v>0</v>
      </c>
      <c r="D21" s="4"/>
    </row>
    <row r="22" spans="2:4">
      <c r="B22" s="2">
        <v>43271</v>
      </c>
      <c r="C22" s="4">
        <v>0</v>
      </c>
      <c r="D22" s="4"/>
    </row>
    <row r="23" spans="2:4">
      <c r="B23" s="2">
        <v>43272</v>
      </c>
      <c r="C23" s="4">
        <f>2.75</f>
        <v>2.75</v>
      </c>
      <c r="D23" s="4"/>
    </row>
    <row r="24" spans="2:4">
      <c r="B24" s="2">
        <v>43273</v>
      </c>
      <c r="C24" s="4">
        <v>0</v>
      </c>
      <c r="D24" s="4"/>
    </row>
    <row r="25" spans="2:4">
      <c r="B25" s="2">
        <v>43274</v>
      </c>
      <c r="C25" s="4">
        <v>0</v>
      </c>
      <c r="D25" s="4"/>
    </row>
    <row r="26" spans="2:4">
      <c r="B26" s="2">
        <v>43275</v>
      </c>
      <c r="C26" s="4">
        <v>0</v>
      </c>
      <c r="D26" s="4"/>
    </row>
    <row r="27" spans="2:4">
      <c r="B27" s="2">
        <v>43276</v>
      </c>
      <c r="C27" s="4">
        <v>1.5</v>
      </c>
      <c r="D27" s="4"/>
    </row>
    <row r="28" spans="2:4">
      <c r="B28" s="2">
        <v>43277</v>
      </c>
      <c r="C28" s="4">
        <v>0</v>
      </c>
      <c r="D28" s="4"/>
    </row>
    <row r="29" spans="2:4">
      <c r="B29" s="2">
        <v>43278</v>
      </c>
      <c r="C29" s="4">
        <v>0</v>
      </c>
      <c r="D29" s="4"/>
    </row>
    <row r="30" spans="2:4">
      <c r="B30" s="2">
        <v>43279</v>
      </c>
      <c r="C30" s="4">
        <v>0</v>
      </c>
      <c r="D30" s="4"/>
    </row>
    <row r="31" spans="2:4">
      <c r="B31" s="2">
        <v>43280</v>
      </c>
      <c r="C31" s="4">
        <f>0.5+2.5</f>
        <v>3</v>
      </c>
      <c r="D31" s="4"/>
    </row>
    <row r="32" spans="2:4">
      <c r="B32" s="2">
        <v>43281</v>
      </c>
      <c r="C32" s="4">
        <f>1</f>
        <v>1</v>
      </c>
      <c r="D32" s="4"/>
    </row>
    <row r="33" spans="2:4">
      <c r="B33" s="4"/>
      <c r="C33" s="4"/>
      <c r="D33" s="4"/>
    </row>
    <row r="34" spans="2:4">
      <c r="B34" s="4" t="s">
        <v>5</v>
      </c>
      <c r="C34" s="4">
        <f>SUM(C3:C32)</f>
        <v>41.75</v>
      </c>
      <c r="D34" s="4"/>
    </row>
    <row r="35" spans="2:4">
      <c r="B35" s="4" t="s">
        <v>6</v>
      </c>
      <c r="C35" s="4">
        <f>AVERAGE(C3:C32)</f>
        <v>1.3916666666666666</v>
      </c>
      <c r="D35" s="4"/>
    </row>
    <row r="36" spans="2:4">
      <c r="B36" s="4" t="s">
        <v>4</v>
      </c>
      <c r="C36" s="4">
        <f>12958+1930+2625</f>
        <v>17513</v>
      </c>
      <c r="D3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C37" sqref="C37"/>
    </sheetView>
  </sheetViews>
  <sheetFormatPr baseColWidth="10" defaultRowHeight="15" x14ac:dyDescent="0"/>
  <sheetData>
    <row r="2" spans="2:4">
      <c r="B2" t="s">
        <v>0</v>
      </c>
      <c r="C2" t="s">
        <v>1</v>
      </c>
      <c r="D2" t="s">
        <v>2</v>
      </c>
    </row>
    <row r="3" spans="2:4">
      <c r="B3" s="2">
        <v>43221</v>
      </c>
      <c r="C3">
        <f>1+2.5+2.5</f>
        <v>6</v>
      </c>
    </row>
    <row r="4" spans="2:4">
      <c r="B4" s="2">
        <v>43222</v>
      </c>
      <c r="C4">
        <f>1+1+1.5+1.5+1.5</f>
        <v>6.5</v>
      </c>
    </row>
    <row r="5" spans="2:4">
      <c r="B5" s="2">
        <v>43223</v>
      </c>
      <c r="C5">
        <f>0.5</f>
        <v>0.5</v>
      </c>
    </row>
    <row r="6" spans="2:4">
      <c r="B6" s="2">
        <v>43224</v>
      </c>
      <c r="C6">
        <f>0.5</f>
        <v>0.5</v>
      </c>
    </row>
    <row r="7" spans="2:4">
      <c r="B7" s="2">
        <v>43225</v>
      </c>
      <c r="C7">
        <v>0</v>
      </c>
    </row>
    <row r="8" spans="2:4">
      <c r="B8" s="2">
        <v>43226</v>
      </c>
      <c r="C8">
        <v>0</v>
      </c>
    </row>
    <row r="9" spans="2:4">
      <c r="B9" s="2">
        <v>43227</v>
      </c>
      <c r="C9">
        <v>0</v>
      </c>
    </row>
    <row r="10" spans="2:4">
      <c r="B10" s="2">
        <v>43228</v>
      </c>
      <c r="C10">
        <v>0</v>
      </c>
    </row>
    <row r="11" spans="2:4">
      <c r="B11" s="2">
        <v>43229</v>
      </c>
      <c r="C11">
        <v>0</v>
      </c>
    </row>
    <row r="12" spans="2:4">
      <c r="B12" s="2">
        <v>43230</v>
      </c>
      <c r="C12">
        <v>0</v>
      </c>
    </row>
    <row r="13" spans="2:4">
      <c r="B13" s="2">
        <v>43231</v>
      </c>
      <c r="C13">
        <v>0</v>
      </c>
    </row>
    <row r="14" spans="2:4">
      <c r="B14" s="2">
        <v>43232</v>
      </c>
      <c r="C14">
        <v>0</v>
      </c>
    </row>
    <row r="15" spans="2:4">
      <c r="B15" s="2">
        <v>43233</v>
      </c>
      <c r="C15">
        <v>0</v>
      </c>
    </row>
    <row r="16" spans="2:4">
      <c r="B16" s="2">
        <v>43234</v>
      </c>
      <c r="C16">
        <v>0</v>
      </c>
    </row>
    <row r="17" spans="2:3">
      <c r="B17" s="2">
        <v>43235</v>
      </c>
      <c r="C17">
        <v>0</v>
      </c>
    </row>
    <row r="18" spans="2:3">
      <c r="B18" s="2">
        <v>43236</v>
      </c>
      <c r="C18">
        <f>1+2+1</f>
        <v>4</v>
      </c>
    </row>
    <row r="19" spans="2:3">
      <c r="B19" s="2">
        <v>43237</v>
      </c>
      <c r="C19">
        <v>0</v>
      </c>
    </row>
    <row r="20" spans="2:3">
      <c r="B20" s="2">
        <v>43238</v>
      </c>
      <c r="C20">
        <f>1+2+1+1+1</f>
        <v>6</v>
      </c>
    </row>
    <row r="21" spans="2:3">
      <c r="B21" s="2">
        <v>43239</v>
      </c>
      <c r="C21">
        <f>0.5</f>
        <v>0.5</v>
      </c>
    </row>
    <row r="22" spans="2:3">
      <c r="B22" s="2">
        <v>43240</v>
      </c>
      <c r="C22">
        <v>0</v>
      </c>
    </row>
    <row r="23" spans="2:3">
      <c r="B23" s="2">
        <v>43241</v>
      </c>
      <c r="C23">
        <v>0</v>
      </c>
    </row>
    <row r="24" spans="2:3">
      <c r="B24" s="2">
        <v>43242</v>
      </c>
      <c r="C24">
        <v>0</v>
      </c>
    </row>
    <row r="25" spans="2:3">
      <c r="B25" s="2">
        <v>43243</v>
      </c>
      <c r="C25">
        <v>0</v>
      </c>
    </row>
    <row r="26" spans="2:3">
      <c r="B26" s="2">
        <v>43244</v>
      </c>
      <c r="C26">
        <v>0</v>
      </c>
    </row>
    <row r="27" spans="2:3">
      <c r="B27" s="2">
        <v>43245</v>
      </c>
      <c r="C27">
        <v>0.5</v>
      </c>
    </row>
    <row r="28" spans="2:3">
      <c r="B28" s="2">
        <v>43246</v>
      </c>
      <c r="C28">
        <v>0</v>
      </c>
    </row>
    <row r="29" spans="2:3">
      <c r="B29" s="2">
        <v>43247</v>
      </c>
      <c r="C29">
        <v>0</v>
      </c>
    </row>
    <row r="30" spans="2:3">
      <c r="B30" s="2">
        <v>43248</v>
      </c>
      <c r="C30">
        <v>0</v>
      </c>
    </row>
    <row r="31" spans="2:3">
      <c r="B31" s="2">
        <v>43249</v>
      </c>
      <c r="C31">
        <v>0</v>
      </c>
    </row>
    <row r="32" spans="2:3">
      <c r="B32" s="2">
        <v>43250</v>
      </c>
      <c r="C32">
        <v>0</v>
      </c>
    </row>
    <row r="33" spans="2:4">
      <c r="B33" s="2">
        <v>43251</v>
      </c>
      <c r="C33">
        <v>0</v>
      </c>
      <c r="D33" t="s">
        <v>3</v>
      </c>
    </row>
    <row r="35" spans="2:4">
      <c r="B35" s="4" t="s">
        <v>5</v>
      </c>
      <c r="C35">
        <f>SUM(C3:C33)</f>
        <v>24.5</v>
      </c>
    </row>
    <row r="36" spans="2:4">
      <c r="B36" s="4" t="s">
        <v>6</v>
      </c>
      <c r="C36">
        <f>AVERAGE(C3:C33)</f>
        <v>0.79032258064516125</v>
      </c>
    </row>
    <row r="37" spans="2:4">
      <c r="B37" s="4" t="s">
        <v>4</v>
      </c>
      <c r="C37">
        <f>3925+15758+1930</f>
        <v>21613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C36" sqref="C36"/>
    </sheetView>
  </sheetViews>
  <sheetFormatPr baseColWidth="10" defaultRowHeight="15" x14ac:dyDescent="0"/>
  <sheetData>
    <row r="2" spans="2:4">
      <c r="B2" t="s">
        <v>0</v>
      </c>
      <c r="C2" t="s">
        <v>1</v>
      </c>
      <c r="D2" t="s">
        <v>2</v>
      </c>
    </row>
    <row r="3" spans="2:4">
      <c r="B3" s="2">
        <v>43191</v>
      </c>
      <c r="C3">
        <v>0</v>
      </c>
    </row>
    <row r="4" spans="2:4">
      <c r="B4" s="2">
        <v>43192</v>
      </c>
      <c r="C4">
        <f>2+4</f>
        <v>6</v>
      </c>
    </row>
    <row r="5" spans="2:4">
      <c r="B5" s="2">
        <v>43193</v>
      </c>
      <c r="C5">
        <f>2+2+2</f>
        <v>6</v>
      </c>
    </row>
    <row r="6" spans="2:4">
      <c r="B6" s="2">
        <v>43194</v>
      </c>
      <c r="C6">
        <f>1+2+1+2</f>
        <v>6</v>
      </c>
    </row>
    <row r="7" spans="2:4">
      <c r="B7" s="2">
        <v>43195</v>
      </c>
      <c r="C7">
        <f>1.5+4.5</f>
        <v>6</v>
      </c>
    </row>
    <row r="8" spans="2:4">
      <c r="B8" s="2">
        <v>43196</v>
      </c>
      <c r="C8">
        <f>3+3</f>
        <v>6</v>
      </c>
    </row>
    <row r="9" spans="2:4">
      <c r="B9" s="2">
        <v>43197</v>
      </c>
      <c r="C9">
        <v>0</v>
      </c>
    </row>
    <row r="10" spans="2:4">
      <c r="B10" s="2">
        <v>43198</v>
      </c>
      <c r="C10">
        <v>0</v>
      </c>
    </row>
    <row r="11" spans="2:4">
      <c r="B11" s="2">
        <v>43199</v>
      </c>
      <c r="C11">
        <f>3+3</f>
        <v>6</v>
      </c>
    </row>
    <row r="12" spans="2:4">
      <c r="B12" s="2">
        <v>43200</v>
      </c>
      <c r="C12">
        <v>0</v>
      </c>
    </row>
    <row r="13" spans="2:4">
      <c r="B13" s="2">
        <v>43201</v>
      </c>
      <c r="C13">
        <f>2.5+3.5</f>
        <v>6</v>
      </c>
    </row>
    <row r="14" spans="2:4">
      <c r="B14" s="2">
        <v>43202</v>
      </c>
      <c r="C14">
        <v>0</v>
      </c>
    </row>
    <row r="15" spans="2:4">
      <c r="B15" s="2">
        <v>43203</v>
      </c>
      <c r="C15">
        <v>0</v>
      </c>
    </row>
    <row r="16" spans="2:4">
      <c r="B16" s="2">
        <v>43204</v>
      </c>
      <c r="C16">
        <v>0</v>
      </c>
    </row>
    <row r="17" spans="2:3">
      <c r="B17" s="2">
        <v>43205</v>
      </c>
      <c r="C17">
        <v>0</v>
      </c>
    </row>
    <row r="18" spans="2:3">
      <c r="B18" s="2">
        <v>43206</v>
      </c>
      <c r="C18">
        <v>0</v>
      </c>
    </row>
    <row r="19" spans="2:3">
      <c r="B19" s="2">
        <v>43207</v>
      </c>
      <c r="C19">
        <v>0</v>
      </c>
    </row>
    <row r="20" spans="2:3">
      <c r="B20" s="2">
        <v>43208</v>
      </c>
      <c r="C20">
        <v>0</v>
      </c>
    </row>
    <row r="21" spans="2:3">
      <c r="B21" s="2">
        <v>43209</v>
      </c>
      <c r="C21">
        <v>2</v>
      </c>
    </row>
    <row r="22" spans="2:3">
      <c r="B22" s="2">
        <v>43210</v>
      </c>
      <c r="C22">
        <f>1</f>
        <v>1</v>
      </c>
    </row>
    <row r="23" spans="2:3">
      <c r="B23" s="2">
        <v>43211</v>
      </c>
      <c r="C23">
        <v>0</v>
      </c>
    </row>
    <row r="24" spans="2:3">
      <c r="B24" s="2">
        <v>43212</v>
      </c>
      <c r="C24">
        <v>0</v>
      </c>
    </row>
    <row r="25" spans="2:3">
      <c r="B25" s="2">
        <v>43213</v>
      </c>
      <c r="C25">
        <f>1.5+1.5+0.5</f>
        <v>3.5</v>
      </c>
    </row>
    <row r="26" spans="2:3">
      <c r="B26" s="2">
        <v>43214</v>
      </c>
      <c r="C26">
        <f>2+2+0.5+1.5</f>
        <v>6</v>
      </c>
    </row>
    <row r="27" spans="2:3">
      <c r="B27" s="2">
        <v>43215</v>
      </c>
      <c r="C27">
        <f>1.5+0.5</f>
        <v>2</v>
      </c>
    </row>
    <row r="28" spans="2:3">
      <c r="B28" s="2">
        <v>43216</v>
      </c>
      <c r="C28">
        <f>1+3.5+1.5</f>
        <v>6</v>
      </c>
    </row>
    <row r="29" spans="2:3">
      <c r="B29" s="2">
        <v>43217</v>
      </c>
      <c r="C29">
        <v>0</v>
      </c>
    </row>
    <row r="30" spans="2:3">
      <c r="B30" s="2">
        <v>43218</v>
      </c>
      <c r="C30">
        <v>0</v>
      </c>
    </row>
    <row r="31" spans="2:3">
      <c r="B31" s="2">
        <v>43219</v>
      </c>
      <c r="C31">
        <v>0</v>
      </c>
    </row>
    <row r="32" spans="2:3">
      <c r="B32" s="2">
        <v>43220</v>
      </c>
      <c r="C32">
        <f>2</f>
        <v>2</v>
      </c>
    </row>
    <row r="34" spans="2:3">
      <c r="B34" t="s">
        <v>5</v>
      </c>
      <c r="C34">
        <f>SUM(C3:C32)</f>
        <v>64.5</v>
      </c>
    </row>
    <row r="35" spans="2:3">
      <c r="B35" t="s">
        <v>6</v>
      </c>
      <c r="C35">
        <f>AVERAGE(C3:C32)</f>
        <v>2.15</v>
      </c>
    </row>
    <row r="36" spans="2:3">
      <c r="B36" t="s">
        <v>4</v>
      </c>
      <c r="C36">
        <f>6284+1930+18161</f>
        <v>26375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C37" sqref="C37"/>
    </sheetView>
  </sheetViews>
  <sheetFormatPr baseColWidth="10" defaultRowHeight="15" x14ac:dyDescent="0"/>
  <sheetData>
    <row r="2" spans="2:4">
      <c r="B2" t="s">
        <v>0</v>
      </c>
      <c r="C2" t="s">
        <v>1</v>
      </c>
      <c r="D2" t="s">
        <v>2</v>
      </c>
    </row>
    <row r="3" spans="2:4">
      <c r="B3" s="2">
        <v>43160</v>
      </c>
      <c r="C3">
        <f>1+2+1+2.5</f>
        <v>6.5</v>
      </c>
    </row>
    <row r="4" spans="2:4">
      <c r="B4" s="2">
        <v>43161</v>
      </c>
      <c r="C4">
        <f>2+2+2</f>
        <v>6</v>
      </c>
    </row>
    <row r="5" spans="2:4">
      <c r="B5" s="2">
        <v>43162</v>
      </c>
      <c r="C5">
        <f>1</f>
        <v>1</v>
      </c>
    </row>
    <row r="6" spans="2:4">
      <c r="B6" s="2">
        <v>43163</v>
      </c>
      <c r="C6">
        <f>1</f>
        <v>1</v>
      </c>
    </row>
    <row r="7" spans="2:4">
      <c r="B7" s="2">
        <v>43164</v>
      </c>
      <c r="C7">
        <f>2+2+2</f>
        <v>6</v>
      </c>
    </row>
    <row r="8" spans="2:4">
      <c r="B8" s="2">
        <v>43165</v>
      </c>
      <c r="C8">
        <f>2+4</f>
        <v>6</v>
      </c>
    </row>
    <row r="9" spans="2:4">
      <c r="B9" s="2">
        <v>43166</v>
      </c>
      <c r="C9">
        <f>0.5+3+2.5</f>
        <v>6</v>
      </c>
    </row>
    <row r="10" spans="2:4">
      <c r="B10" s="2">
        <v>43167</v>
      </c>
      <c r="C10">
        <f>1+3+2</f>
        <v>6</v>
      </c>
    </row>
    <row r="11" spans="2:4">
      <c r="B11" s="2">
        <v>43168</v>
      </c>
      <c r="C11">
        <v>0</v>
      </c>
    </row>
    <row r="12" spans="2:4">
      <c r="B12" s="2">
        <v>43169</v>
      </c>
      <c r="C12">
        <v>0</v>
      </c>
    </row>
    <row r="13" spans="2:4">
      <c r="B13" s="2">
        <v>43170</v>
      </c>
      <c r="C13">
        <v>0</v>
      </c>
    </row>
    <row r="14" spans="2:4">
      <c r="B14" s="2">
        <v>43171</v>
      </c>
      <c r="C14">
        <f>1+0.5+2.5+2</f>
        <v>6</v>
      </c>
    </row>
    <row r="15" spans="2:4">
      <c r="B15" s="2">
        <v>43172</v>
      </c>
      <c r="C15">
        <f>2+2+2</f>
        <v>6</v>
      </c>
    </row>
    <row r="16" spans="2:4">
      <c r="B16" s="2">
        <v>43173</v>
      </c>
      <c r="C16">
        <f>0.5+2+3.5</f>
        <v>6</v>
      </c>
    </row>
    <row r="17" spans="2:4">
      <c r="B17" s="2">
        <v>43174</v>
      </c>
      <c r="C17">
        <f>0.5+0.5</f>
        <v>1</v>
      </c>
    </row>
    <row r="18" spans="2:4">
      <c r="B18" s="2">
        <v>43175</v>
      </c>
      <c r="C18">
        <f>2+2+2</f>
        <v>6</v>
      </c>
    </row>
    <row r="19" spans="2:4">
      <c r="B19" s="2">
        <v>43176</v>
      </c>
      <c r="C19">
        <f>2+0.5</f>
        <v>2.5</v>
      </c>
    </row>
    <row r="20" spans="2:4">
      <c r="B20" s="2">
        <v>43177</v>
      </c>
      <c r="C20">
        <f>1.5+1.5+3.5</f>
        <v>6.5</v>
      </c>
    </row>
    <row r="21" spans="2:4">
      <c r="B21" s="2">
        <v>43178</v>
      </c>
      <c r="C21">
        <f>2+0.5+2.5+1</f>
        <v>6</v>
      </c>
      <c r="D21" t="s">
        <v>3</v>
      </c>
    </row>
    <row r="22" spans="2:4">
      <c r="B22" s="2">
        <v>43179</v>
      </c>
      <c r="C22">
        <f>4.5+1.5</f>
        <v>6</v>
      </c>
    </row>
    <row r="23" spans="2:4">
      <c r="B23" s="2">
        <v>43180</v>
      </c>
      <c r="C23">
        <f>0.5+1.5+2+2</f>
        <v>6</v>
      </c>
    </row>
    <row r="24" spans="2:4">
      <c r="B24" s="2">
        <v>43181</v>
      </c>
      <c r="C24">
        <f>2.5+2+1.5</f>
        <v>6</v>
      </c>
    </row>
    <row r="25" spans="2:4">
      <c r="B25" s="2">
        <v>43182</v>
      </c>
      <c r="C25">
        <f>2+1.5+2.5</f>
        <v>6</v>
      </c>
    </row>
    <row r="26" spans="2:4">
      <c r="B26" s="2">
        <v>43183</v>
      </c>
      <c r="C26">
        <f>2.5+2+2+1.5</f>
        <v>8</v>
      </c>
    </row>
    <row r="27" spans="2:4">
      <c r="B27" s="2">
        <v>43184</v>
      </c>
      <c r="C27">
        <f>0.5+2.5+1</f>
        <v>4</v>
      </c>
    </row>
    <row r="28" spans="2:4">
      <c r="B28" s="2">
        <v>43185</v>
      </c>
      <c r="C28">
        <f>2+2+2</f>
        <v>6</v>
      </c>
    </row>
    <row r="29" spans="2:4">
      <c r="B29" s="2">
        <v>43186</v>
      </c>
      <c r="C29">
        <v>0</v>
      </c>
    </row>
    <row r="30" spans="2:4">
      <c r="B30" s="2">
        <v>43187</v>
      </c>
      <c r="C30">
        <f>1.5+1.5+1.5+1.5</f>
        <v>6</v>
      </c>
    </row>
    <row r="31" spans="2:4">
      <c r="B31" s="2">
        <v>43188</v>
      </c>
      <c r="C31">
        <f>2+2+2</f>
        <v>6</v>
      </c>
    </row>
    <row r="32" spans="2:4">
      <c r="B32" s="2">
        <v>43189</v>
      </c>
      <c r="C32">
        <v>0</v>
      </c>
    </row>
    <row r="33" spans="2:3">
      <c r="B33" s="2">
        <v>43190</v>
      </c>
      <c r="C33">
        <v>0</v>
      </c>
    </row>
    <row r="35" spans="2:3">
      <c r="B35" t="s">
        <v>5</v>
      </c>
      <c r="C35">
        <f>SUM(C3:C33)</f>
        <v>132.5</v>
      </c>
    </row>
    <row r="36" spans="2:3">
      <c r="B36" t="s">
        <v>6</v>
      </c>
      <c r="C36">
        <f>AVERAGE(C3:C33)</f>
        <v>4.274193548387097</v>
      </c>
    </row>
    <row r="37" spans="2:3">
      <c r="B37" t="s">
        <v>4</v>
      </c>
      <c r="C37">
        <f>19837+1930+8513</f>
        <v>30280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workbookViewId="0">
      <selection activeCell="E44" sqref="E44"/>
    </sheetView>
  </sheetViews>
  <sheetFormatPr baseColWidth="10" defaultRowHeight="15" x14ac:dyDescent="0"/>
  <sheetData>
    <row r="2" spans="2:4">
      <c r="B2" t="s">
        <v>0</v>
      </c>
      <c r="C2" t="s">
        <v>1</v>
      </c>
      <c r="D2" t="s">
        <v>2</v>
      </c>
    </row>
    <row r="3" spans="2:4">
      <c r="B3" s="2">
        <v>43132</v>
      </c>
      <c r="C3">
        <f>2</f>
        <v>2</v>
      </c>
    </row>
    <row r="4" spans="2:4">
      <c r="B4" s="2">
        <v>43133</v>
      </c>
      <c r="C4">
        <f>1.5+2+3+2.5+0.5</f>
        <v>9.5</v>
      </c>
    </row>
    <row r="5" spans="2:4">
      <c r="B5" s="2">
        <v>43134</v>
      </c>
      <c r="C5">
        <f>1+0.5+1.5</f>
        <v>3</v>
      </c>
    </row>
    <row r="6" spans="2:4">
      <c r="B6" s="2">
        <v>43135</v>
      </c>
      <c r="C6">
        <f>0.5+0.5+4+1</f>
        <v>6</v>
      </c>
    </row>
    <row r="7" spans="2:4">
      <c r="B7" s="2">
        <v>43136</v>
      </c>
      <c r="C7">
        <f>0.5+1+1+2.5+1</f>
        <v>6</v>
      </c>
    </row>
    <row r="8" spans="2:4">
      <c r="B8" s="2">
        <v>43137</v>
      </c>
      <c r="C8">
        <f>1+1.5+1+2.5</f>
        <v>6</v>
      </c>
    </row>
    <row r="9" spans="2:4">
      <c r="B9" s="2">
        <v>43138</v>
      </c>
      <c r="C9">
        <f>1.5+1+1.5+2</f>
        <v>6</v>
      </c>
    </row>
    <row r="10" spans="2:4">
      <c r="B10" s="2">
        <v>43139</v>
      </c>
      <c r="C10">
        <f>3+3</f>
        <v>6</v>
      </c>
    </row>
    <row r="11" spans="2:4">
      <c r="B11" s="2">
        <v>43140</v>
      </c>
      <c r="C11">
        <f>4+2.5+2</f>
        <v>8.5</v>
      </c>
    </row>
    <row r="12" spans="2:4">
      <c r="B12" s="2">
        <v>43141</v>
      </c>
      <c r="C12">
        <f>2+2</f>
        <v>4</v>
      </c>
    </row>
    <row r="13" spans="2:4">
      <c r="B13" s="2">
        <v>43142</v>
      </c>
      <c r="C13">
        <v>0</v>
      </c>
    </row>
    <row r="14" spans="2:4">
      <c r="B14" s="2">
        <v>43143</v>
      </c>
      <c r="C14">
        <f>3.5+3</f>
        <v>6.5</v>
      </c>
    </row>
    <row r="15" spans="2:4">
      <c r="B15" s="2">
        <v>43144</v>
      </c>
      <c r="C15">
        <f>4+2+1.5</f>
        <v>7.5</v>
      </c>
    </row>
    <row r="16" spans="2:4">
      <c r="B16" s="2">
        <v>43145</v>
      </c>
      <c r="C16">
        <f>3.5+2.5</f>
        <v>6</v>
      </c>
      <c r="D16" t="s">
        <v>3</v>
      </c>
    </row>
    <row r="17" spans="2:3">
      <c r="B17" s="2">
        <v>43146</v>
      </c>
      <c r="C17">
        <f>1+0.5+3+1.5</f>
        <v>6</v>
      </c>
    </row>
    <row r="18" spans="2:3">
      <c r="B18" s="2">
        <v>43147</v>
      </c>
      <c r="C18">
        <v>0</v>
      </c>
    </row>
    <row r="19" spans="2:3">
      <c r="B19" s="2">
        <v>43148</v>
      </c>
      <c r="C19">
        <v>0</v>
      </c>
    </row>
    <row r="20" spans="2:3">
      <c r="B20" s="2">
        <v>43149</v>
      </c>
      <c r="C20">
        <v>0</v>
      </c>
    </row>
    <row r="21" spans="2:3">
      <c r="B21" s="2">
        <v>43150</v>
      </c>
      <c r="C21">
        <f>1+3+1.5+1.5</f>
        <v>7</v>
      </c>
    </row>
    <row r="22" spans="2:3">
      <c r="B22" s="2">
        <v>43151</v>
      </c>
      <c r="C22">
        <f>0.5+0.5+2.5+2.5</f>
        <v>6</v>
      </c>
    </row>
    <row r="23" spans="2:3">
      <c r="B23" s="2">
        <v>43152</v>
      </c>
      <c r="C23">
        <f>1+1</f>
        <v>2</v>
      </c>
    </row>
    <row r="24" spans="2:3">
      <c r="B24" s="2">
        <v>43153</v>
      </c>
      <c r="C24">
        <f>3+2+1+2</f>
        <v>8</v>
      </c>
    </row>
    <row r="25" spans="2:3">
      <c r="B25" s="2">
        <v>43154</v>
      </c>
      <c r="C25">
        <f>1+3.5+2</f>
        <v>6.5</v>
      </c>
    </row>
    <row r="26" spans="2:3">
      <c r="B26" s="2">
        <v>43155</v>
      </c>
      <c r="C26">
        <f>3.5+0.5</f>
        <v>4</v>
      </c>
    </row>
    <row r="27" spans="2:3">
      <c r="B27" s="2">
        <v>43156</v>
      </c>
      <c r="C27">
        <v>0</v>
      </c>
    </row>
    <row r="28" spans="2:3">
      <c r="B28" s="2">
        <v>43157</v>
      </c>
      <c r="C28">
        <f>3+3</f>
        <v>6</v>
      </c>
    </row>
    <row r="29" spans="2:3">
      <c r="B29" s="2">
        <v>43158</v>
      </c>
      <c r="C29">
        <f>3+3</f>
        <v>6</v>
      </c>
    </row>
    <row r="30" spans="2:3">
      <c r="B30" s="2">
        <v>43159</v>
      </c>
      <c r="C30">
        <f>3+3</f>
        <v>6</v>
      </c>
    </row>
    <row r="32" spans="2:3">
      <c r="B32" t="s">
        <v>5</v>
      </c>
      <c r="C32">
        <f>SUM(C3:C30)</f>
        <v>134.5</v>
      </c>
    </row>
    <row r="33" spans="2:3">
      <c r="B33" t="s">
        <v>6</v>
      </c>
      <c r="C33">
        <f>AVERAGE(C3:C30)</f>
        <v>4.8035714285714288</v>
      </c>
    </row>
    <row r="34" spans="2:3">
      <c r="B34" t="s">
        <v>4</v>
      </c>
      <c r="C34">
        <f>14462+24479</f>
        <v>38941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D37" sqref="D37"/>
    </sheetView>
  </sheetViews>
  <sheetFormatPr baseColWidth="10" defaultRowHeight="15" x14ac:dyDescent="0"/>
  <sheetData>
    <row r="2" spans="2:4">
      <c r="B2" t="s">
        <v>0</v>
      </c>
      <c r="C2" t="s">
        <v>1</v>
      </c>
      <c r="D2" t="s">
        <v>2</v>
      </c>
    </row>
    <row r="3" spans="2:4">
      <c r="B3" s="2">
        <v>43101</v>
      </c>
      <c r="C3">
        <f>1+1</f>
        <v>2</v>
      </c>
    </row>
    <row r="4" spans="2:4">
      <c r="B4" s="2">
        <v>43102</v>
      </c>
      <c r="C4">
        <f>0.5</f>
        <v>0.5</v>
      </c>
    </row>
    <row r="5" spans="2:4">
      <c r="B5" s="2">
        <v>43103</v>
      </c>
      <c r="C5">
        <v>0</v>
      </c>
      <c r="D5" t="s">
        <v>3</v>
      </c>
    </row>
    <row r="6" spans="2:4">
      <c r="B6" s="2">
        <v>43104</v>
      </c>
      <c r="C6">
        <f>1.5+0.5</f>
        <v>2</v>
      </c>
      <c r="D6" t="s">
        <v>3</v>
      </c>
    </row>
    <row r="7" spans="2:4">
      <c r="B7" s="2">
        <v>43105</v>
      </c>
      <c r="C7">
        <f>0.5+0.5</f>
        <v>1</v>
      </c>
      <c r="D7" t="s">
        <v>3</v>
      </c>
    </row>
    <row r="8" spans="2:4">
      <c r="B8" s="2">
        <v>43106</v>
      </c>
      <c r="C8">
        <v>0</v>
      </c>
    </row>
    <row r="9" spans="2:4">
      <c r="B9" s="2">
        <v>43107</v>
      </c>
      <c r="C9">
        <v>0</v>
      </c>
    </row>
    <row r="10" spans="2:4">
      <c r="B10" s="2">
        <v>43108</v>
      </c>
      <c r="C10">
        <f>0.5+1</f>
        <v>1.5</v>
      </c>
    </row>
    <row r="11" spans="2:4">
      <c r="B11" s="2">
        <v>43109</v>
      </c>
      <c r="C11">
        <f>0.5+0.5</f>
        <v>1</v>
      </c>
    </row>
    <row r="12" spans="2:4">
      <c r="B12" s="2">
        <v>43110</v>
      </c>
      <c r="C12">
        <f>0.5</f>
        <v>0.5</v>
      </c>
    </row>
    <row r="13" spans="2:4">
      <c r="B13" s="2">
        <v>43111</v>
      </c>
      <c r="C13">
        <v>0</v>
      </c>
    </row>
    <row r="14" spans="2:4">
      <c r="B14" s="2">
        <v>43112</v>
      </c>
      <c r="C14">
        <v>0.5</v>
      </c>
    </row>
    <row r="15" spans="2:4">
      <c r="B15" s="2">
        <v>43113</v>
      </c>
      <c r="C15">
        <v>0</v>
      </c>
    </row>
    <row r="16" spans="2:4">
      <c r="B16" s="2">
        <v>43114</v>
      </c>
      <c r="C16">
        <v>0</v>
      </c>
    </row>
    <row r="17" spans="2:3">
      <c r="B17" s="2">
        <v>43115</v>
      </c>
      <c r="C17">
        <f>0.5+1</f>
        <v>1.5</v>
      </c>
    </row>
    <row r="18" spans="2:3">
      <c r="B18" s="2">
        <v>43116</v>
      </c>
      <c r="C18">
        <f>1.5+1</f>
        <v>2.5</v>
      </c>
    </row>
    <row r="19" spans="2:3">
      <c r="B19" s="2">
        <v>43117</v>
      </c>
      <c r="C19" s="3">
        <f>0.5+1</f>
        <v>1.5</v>
      </c>
    </row>
    <row r="20" spans="2:3">
      <c r="B20" s="2">
        <v>43118</v>
      </c>
      <c r="C20">
        <v>0</v>
      </c>
    </row>
    <row r="21" spans="2:3">
      <c r="B21" s="2">
        <v>43119</v>
      </c>
      <c r="C21">
        <f>0.5</f>
        <v>0.5</v>
      </c>
    </row>
    <row r="22" spans="2:3">
      <c r="B22" s="2">
        <v>43120</v>
      </c>
      <c r="C22">
        <v>0</v>
      </c>
    </row>
    <row r="23" spans="2:3">
      <c r="B23" s="2">
        <v>43121</v>
      </c>
      <c r="C23">
        <v>0</v>
      </c>
    </row>
    <row r="24" spans="2:3">
      <c r="B24" s="2">
        <v>43122</v>
      </c>
      <c r="C24">
        <v>0</v>
      </c>
    </row>
    <row r="25" spans="2:3">
      <c r="B25" s="2">
        <v>43123</v>
      </c>
      <c r="C25">
        <f>1+0.5</f>
        <v>1.5</v>
      </c>
    </row>
    <row r="26" spans="2:3">
      <c r="B26" s="2">
        <v>43124</v>
      </c>
      <c r="C26">
        <v>0</v>
      </c>
    </row>
    <row r="27" spans="2:3">
      <c r="B27" s="2">
        <v>43125</v>
      </c>
      <c r="C27">
        <v>0</v>
      </c>
    </row>
    <row r="28" spans="2:3">
      <c r="B28" s="2">
        <v>43126</v>
      </c>
      <c r="C28">
        <f>0.5+1+0.5+1</f>
        <v>3</v>
      </c>
    </row>
    <row r="29" spans="2:3">
      <c r="B29" s="2">
        <v>43127</v>
      </c>
      <c r="C29">
        <v>0</v>
      </c>
    </row>
    <row r="30" spans="2:3">
      <c r="B30" s="2">
        <v>43128</v>
      </c>
      <c r="C30">
        <v>0</v>
      </c>
    </row>
    <row r="31" spans="2:3">
      <c r="B31" s="2">
        <v>43129</v>
      </c>
      <c r="C31">
        <v>0</v>
      </c>
    </row>
    <row r="32" spans="2:3">
      <c r="B32" s="2">
        <v>43130</v>
      </c>
      <c r="C32">
        <f>1+1+0.5+0.5+1</f>
        <v>4</v>
      </c>
    </row>
    <row r="33" spans="2:3">
      <c r="B33" s="2">
        <v>43131</v>
      </c>
      <c r="C33">
        <f>1.5+1.5</f>
        <v>3</v>
      </c>
    </row>
    <row r="35" spans="2:3">
      <c r="B35" t="s">
        <v>5</v>
      </c>
      <c r="C35">
        <f>SUM(C3:C33)</f>
        <v>26.5</v>
      </c>
    </row>
    <row r="36" spans="2:3">
      <c r="B36" t="s">
        <v>6</v>
      </c>
      <c r="C36">
        <f>AVERAGE(C3:C33)</f>
        <v>0.85483870967741937</v>
      </c>
    </row>
    <row r="37" spans="2:3">
      <c r="B37" t="s">
        <v>4</v>
      </c>
      <c r="C37">
        <f>1581+37836</f>
        <v>39417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3"/>
  <sheetViews>
    <sheetView workbookViewId="0">
      <selection activeCell="F27" sqref="F27"/>
    </sheetView>
  </sheetViews>
  <sheetFormatPr baseColWidth="10" defaultRowHeight="15" x14ac:dyDescent="0"/>
  <sheetData>
    <row r="2" spans="2:3">
      <c r="B2" t="s">
        <v>0</v>
      </c>
      <c r="C2" t="s">
        <v>1</v>
      </c>
    </row>
    <row r="3" spans="2:3">
      <c r="B3" s="1">
        <v>42970</v>
      </c>
      <c r="C3">
        <f>2</f>
        <v>2</v>
      </c>
    </row>
    <row r="4" spans="2:3">
      <c r="B4" s="1">
        <v>42971</v>
      </c>
      <c r="C4">
        <f>2+1.5</f>
        <v>3.5</v>
      </c>
    </row>
    <row r="5" spans="2:3">
      <c r="B5" s="1">
        <v>42972</v>
      </c>
      <c r="C5">
        <f>3+1</f>
        <v>4</v>
      </c>
    </row>
    <row r="6" spans="2:3">
      <c r="B6" s="1">
        <v>42973</v>
      </c>
      <c r="C6">
        <f>1.5</f>
        <v>1.5</v>
      </c>
    </row>
    <row r="7" spans="2:3">
      <c r="B7" s="1">
        <v>42974</v>
      </c>
      <c r="C7">
        <v>0</v>
      </c>
    </row>
    <row r="8" spans="2:3">
      <c r="B8" s="1">
        <v>42975</v>
      </c>
      <c r="C8">
        <v>0</v>
      </c>
    </row>
    <row r="9" spans="2:3">
      <c r="B9" s="1">
        <v>42976</v>
      </c>
      <c r="C9">
        <v>0</v>
      </c>
    </row>
    <row r="10" spans="2:3">
      <c r="B10" s="1">
        <v>42977</v>
      </c>
      <c r="C10">
        <f>1</f>
        <v>1</v>
      </c>
    </row>
    <row r="11" spans="2:3">
      <c r="B11" s="1">
        <v>42978</v>
      </c>
      <c r="C11">
        <f>1</f>
        <v>1</v>
      </c>
    </row>
    <row r="12" spans="2:3">
      <c r="B12" s="1">
        <v>42979</v>
      </c>
      <c r="C12">
        <v>0</v>
      </c>
    </row>
    <row r="13" spans="2:3">
      <c r="B13" s="1">
        <v>42980</v>
      </c>
      <c r="C13">
        <v>0</v>
      </c>
    </row>
    <row r="14" spans="2:3">
      <c r="B14" s="1">
        <v>42981</v>
      </c>
      <c r="C14">
        <v>0</v>
      </c>
    </row>
    <row r="15" spans="2:3">
      <c r="B15" s="1">
        <v>42982</v>
      </c>
      <c r="C15">
        <v>0</v>
      </c>
    </row>
    <row r="16" spans="2:3">
      <c r="B16" s="1">
        <v>42983</v>
      </c>
      <c r="C16">
        <v>0</v>
      </c>
    </row>
    <row r="17" spans="2:3">
      <c r="B17" s="1">
        <v>42984</v>
      </c>
      <c r="C17">
        <v>0</v>
      </c>
    </row>
    <row r="18" spans="2:3">
      <c r="B18" s="1">
        <v>42985</v>
      </c>
      <c r="C18">
        <f>1+1.5+0.5</f>
        <v>3</v>
      </c>
    </row>
    <row r="19" spans="2:3">
      <c r="B19" s="1">
        <v>42986</v>
      </c>
      <c r="C19">
        <f>1+1.5+2.5</f>
        <v>5</v>
      </c>
    </row>
    <row r="20" spans="2:3">
      <c r="B20" s="1">
        <v>42987</v>
      </c>
      <c r="C20">
        <f>1+1+1</f>
        <v>3</v>
      </c>
    </row>
    <row r="21" spans="2:3">
      <c r="B21" s="1">
        <v>42988</v>
      </c>
      <c r="C21">
        <v>0</v>
      </c>
    </row>
    <row r="22" spans="2:3">
      <c r="B22" s="1">
        <v>42989</v>
      </c>
      <c r="C22">
        <f>1.5+0.5</f>
        <v>2</v>
      </c>
    </row>
    <row r="23" spans="2:3">
      <c r="B23" s="1">
        <v>42990</v>
      </c>
      <c r="C23">
        <f>0.5+2+0.5</f>
        <v>3</v>
      </c>
    </row>
    <row r="24" spans="2:3">
      <c r="B24" s="1">
        <v>42991</v>
      </c>
      <c r="C24">
        <f>2.5+1+1.5</f>
        <v>5</v>
      </c>
    </row>
    <row r="25" spans="2:3">
      <c r="B25" s="1">
        <v>42992</v>
      </c>
      <c r="C25">
        <f>2.5+1</f>
        <v>3.5</v>
      </c>
    </row>
    <row r="26" spans="2:3">
      <c r="B26" s="1">
        <v>42993</v>
      </c>
      <c r="C26">
        <f>2+1+1</f>
        <v>4</v>
      </c>
    </row>
    <row r="27" spans="2:3">
      <c r="B27" s="1">
        <v>42994</v>
      </c>
      <c r="C27">
        <f>0.5</f>
        <v>0.5</v>
      </c>
    </row>
    <row r="28" spans="2:3">
      <c r="B28" s="1">
        <v>42995</v>
      </c>
      <c r="C28">
        <f>0</f>
        <v>0</v>
      </c>
    </row>
    <row r="29" spans="2:3">
      <c r="B29" s="1">
        <v>42996</v>
      </c>
      <c r="C29">
        <f>1</f>
        <v>1</v>
      </c>
    </row>
    <row r="30" spans="2:3">
      <c r="B30" s="1">
        <v>42997</v>
      </c>
      <c r="C30">
        <f>2+1</f>
        <v>3</v>
      </c>
    </row>
    <row r="31" spans="2:3">
      <c r="B31" s="1">
        <v>42998</v>
      </c>
      <c r="C31">
        <f>1.5+0.5</f>
        <v>2</v>
      </c>
    </row>
    <row r="32" spans="2:3">
      <c r="B32" s="1">
        <v>42999</v>
      </c>
      <c r="C32">
        <f>0.5+0.5</f>
        <v>1</v>
      </c>
    </row>
    <row r="33" spans="2:3">
      <c r="B33" s="1">
        <v>43000</v>
      </c>
      <c r="C33">
        <f>2.5+1+0.5</f>
        <v>4</v>
      </c>
    </row>
    <row r="34" spans="2:3">
      <c r="B34" s="1">
        <v>43001</v>
      </c>
      <c r="C34">
        <f>1.5</f>
        <v>1.5</v>
      </c>
    </row>
    <row r="35" spans="2:3">
      <c r="B35" s="1">
        <v>43002</v>
      </c>
      <c r="C35">
        <v>0</v>
      </c>
    </row>
    <row r="36" spans="2:3">
      <c r="B36" s="1">
        <v>43003</v>
      </c>
      <c r="C36">
        <f>0.5+3+2</f>
        <v>5.5</v>
      </c>
    </row>
    <row r="37" spans="2:3">
      <c r="B37" s="1">
        <v>43004</v>
      </c>
      <c r="C37">
        <f>0.5+1+0.5+1.5</f>
        <v>3.5</v>
      </c>
    </row>
    <row r="38" spans="2:3">
      <c r="B38" s="1">
        <v>43005</v>
      </c>
      <c r="C38">
        <f>1.5+0.5+1.5+0.5</f>
        <v>4</v>
      </c>
    </row>
    <row r="39" spans="2:3">
      <c r="B39" s="1">
        <v>43006</v>
      </c>
      <c r="C39">
        <v>0</v>
      </c>
    </row>
    <row r="40" spans="2:3">
      <c r="B40" s="1">
        <v>43007</v>
      </c>
      <c r="C40">
        <f>1.5+0.5</f>
        <v>2</v>
      </c>
    </row>
    <row r="41" spans="2:3">
      <c r="B41" s="1">
        <v>43008</v>
      </c>
      <c r="C41">
        <v>0</v>
      </c>
    </row>
    <row r="42" spans="2:3">
      <c r="B42" s="1">
        <v>43009</v>
      </c>
      <c r="C42">
        <v>0</v>
      </c>
    </row>
    <row r="43" spans="2:3">
      <c r="B43" s="1">
        <v>43010</v>
      </c>
      <c r="C43">
        <v>0</v>
      </c>
    </row>
    <row r="44" spans="2:3">
      <c r="B44" s="1">
        <v>43011</v>
      </c>
      <c r="C44">
        <v>0</v>
      </c>
    </row>
    <row r="45" spans="2:3">
      <c r="B45" s="1">
        <v>43012</v>
      </c>
      <c r="C45">
        <v>0</v>
      </c>
    </row>
    <row r="46" spans="2:3">
      <c r="B46" s="1">
        <v>43013</v>
      </c>
      <c r="C46">
        <f>1</f>
        <v>1</v>
      </c>
    </row>
    <row r="47" spans="2:3">
      <c r="B47" s="1">
        <v>43014</v>
      </c>
      <c r="C47">
        <f>0.5</f>
        <v>0.5</v>
      </c>
    </row>
    <row r="48" spans="2:3">
      <c r="B48" s="1">
        <v>43015</v>
      </c>
      <c r="C48">
        <v>0</v>
      </c>
    </row>
    <row r="49" spans="2:3">
      <c r="B49" s="1">
        <v>43016</v>
      </c>
      <c r="C49">
        <v>0</v>
      </c>
    </row>
    <row r="50" spans="2:3">
      <c r="B50" s="1">
        <v>43017</v>
      </c>
      <c r="C50">
        <v>0.5</v>
      </c>
    </row>
    <row r="51" spans="2:3">
      <c r="B51" s="1">
        <v>43018</v>
      </c>
      <c r="C51">
        <f>2+1</f>
        <v>3</v>
      </c>
    </row>
    <row r="52" spans="2:3">
      <c r="B52" s="1">
        <v>43019</v>
      </c>
      <c r="C52">
        <f>1+1</f>
        <v>2</v>
      </c>
    </row>
    <row r="53" spans="2:3">
      <c r="B53" s="1">
        <v>43020</v>
      </c>
      <c r="C53">
        <f>1</f>
        <v>1</v>
      </c>
    </row>
    <row r="54" spans="2:3">
      <c r="B54" s="1">
        <v>43021</v>
      </c>
      <c r="C54">
        <v>0.5</v>
      </c>
    </row>
    <row r="55" spans="2:3">
      <c r="B55" s="1">
        <v>43022</v>
      </c>
      <c r="C55">
        <f>1</f>
        <v>1</v>
      </c>
    </row>
    <row r="56" spans="2:3">
      <c r="B56" s="1">
        <v>43023</v>
      </c>
      <c r="C56">
        <v>0</v>
      </c>
    </row>
    <row r="57" spans="2:3">
      <c r="B57" s="1">
        <v>43024</v>
      </c>
      <c r="C57">
        <v>0</v>
      </c>
    </row>
    <row r="58" spans="2:3">
      <c r="B58" s="1">
        <v>43025</v>
      </c>
      <c r="C58">
        <v>0</v>
      </c>
    </row>
    <row r="59" spans="2:3">
      <c r="B59" s="1">
        <v>43026</v>
      </c>
      <c r="C59">
        <f>0.5+1</f>
        <v>1.5</v>
      </c>
    </row>
    <row r="60" spans="2:3">
      <c r="B60" s="1">
        <v>43027</v>
      </c>
      <c r="C60">
        <f>1</f>
        <v>1</v>
      </c>
    </row>
    <row r="61" spans="2:3">
      <c r="B61" s="1">
        <v>43028</v>
      </c>
      <c r="C61">
        <f>1.5</f>
        <v>1.5</v>
      </c>
    </row>
    <row r="62" spans="2:3">
      <c r="B62" s="1">
        <v>43029</v>
      </c>
      <c r="C62">
        <v>0</v>
      </c>
    </row>
    <row r="63" spans="2:3">
      <c r="B63" s="1">
        <v>43030</v>
      </c>
      <c r="C63">
        <v>0</v>
      </c>
    </row>
    <row r="64" spans="2:3">
      <c r="B64" s="1">
        <v>43031</v>
      </c>
      <c r="C64">
        <f>1</f>
        <v>1</v>
      </c>
    </row>
    <row r="65" spans="2:3">
      <c r="B65" s="1">
        <v>43032</v>
      </c>
      <c r="C65">
        <f>0.5</f>
        <v>0.5</v>
      </c>
    </row>
    <row r="66" spans="2:3">
      <c r="B66" s="1">
        <v>43033</v>
      </c>
      <c r="C66">
        <f>0.5+0.5</f>
        <v>1</v>
      </c>
    </row>
    <row r="67" spans="2:3">
      <c r="B67" s="1">
        <v>43034</v>
      </c>
      <c r="C67">
        <v>0</v>
      </c>
    </row>
    <row r="68" spans="2:3">
      <c r="B68" s="1">
        <v>43035</v>
      </c>
      <c r="C68">
        <v>0</v>
      </c>
    </row>
    <row r="69" spans="2:3">
      <c r="B69" s="1">
        <v>43036</v>
      </c>
      <c r="C69">
        <v>0</v>
      </c>
    </row>
    <row r="70" spans="2:3">
      <c r="B70" s="1">
        <v>43037</v>
      </c>
      <c r="C70">
        <v>0</v>
      </c>
    </row>
    <row r="71" spans="2:3">
      <c r="B71" s="1">
        <v>43038</v>
      </c>
      <c r="C71">
        <v>0</v>
      </c>
    </row>
    <row r="72" spans="2:3">
      <c r="B72" s="1">
        <v>43039</v>
      </c>
      <c r="C72">
        <v>0</v>
      </c>
    </row>
    <row r="73" spans="2:3">
      <c r="B73" s="1">
        <v>43040</v>
      </c>
      <c r="C73">
        <v>0</v>
      </c>
    </row>
    <row r="74" spans="2:3">
      <c r="B74" s="1">
        <v>43041</v>
      </c>
      <c r="C74">
        <v>0</v>
      </c>
    </row>
    <row r="75" spans="2:3">
      <c r="B75" s="1">
        <v>43042</v>
      </c>
      <c r="C75">
        <v>0</v>
      </c>
    </row>
    <row r="76" spans="2:3">
      <c r="B76" s="1">
        <v>43043</v>
      </c>
      <c r="C76">
        <v>0</v>
      </c>
    </row>
    <row r="77" spans="2:3">
      <c r="B77" s="1">
        <v>43044</v>
      </c>
      <c r="C77">
        <v>0</v>
      </c>
    </row>
    <row r="78" spans="2:3">
      <c r="B78" s="1">
        <v>43045</v>
      </c>
      <c r="C78">
        <f>0.5</f>
        <v>0.5</v>
      </c>
    </row>
    <row r="79" spans="2:3">
      <c r="B79" s="1">
        <v>43046</v>
      </c>
      <c r="C79">
        <v>0</v>
      </c>
    </row>
    <row r="80" spans="2:3">
      <c r="B80" s="1">
        <v>43047</v>
      </c>
      <c r="C80">
        <v>0</v>
      </c>
    </row>
    <row r="81" spans="2:3">
      <c r="B81" s="1">
        <v>43048</v>
      </c>
      <c r="C81">
        <v>0</v>
      </c>
    </row>
    <row r="82" spans="2:3">
      <c r="B82" s="1">
        <v>43049</v>
      </c>
      <c r="C82">
        <v>0</v>
      </c>
    </row>
    <row r="83" spans="2:3">
      <c r="B83" s="1">
        <v>43050</v>
      </c>
      <c r="C83">
        <v>0</v>
      </c>
    </row>
    <row r="84" spans="2:3">
      <c r="B84" s="1">
        <v>43051</v>
      </c>
      <c r="C84">
        <v>0</v>
      </c>
    </row>
    <row r="85" spans="2:3">
      <c r="B85" s="1">
        <v>43052</v>
      </c>
      <c r="C85">
        <v>0</v>
      </c>
    </row>
    <row r="86" spans="2:3">
      <c r="B86" s="1">
        <v>43053</v>
      </c>
      <c r="C86">
        <f>1</f>
        <v>1</v>
      </c>
    </row>
    <row r="87" spans="2:3">
      <c r="B87" s="1">
        <v>43054</v>
      </c>
      <c r="C87">
        <f>1</f>
        <v>1</v>
      </c>
    </row>
    <row r="88" spans="2:3">
      <c r="B88" s="1">
        <v>43055</v>
      </c>
      <c r="C88">
        <f>1</f>
        <v>1</v>
      </c>
    </row>
    <row r="89" spans="2:3">
      <c r="B89" s="1">
        <v>43056</v>
      </c>
      <c r="C89">
        <v>0</v>
      </c>
    </row>
    <row r="90" spans="2:3">
      <c r="B90" s="1">
        <v>43057</v>
      </c>
      <c r="C90">
        <v>0</v>
      </c>
    </row>
    <row r="91" spans="2:3">
      <c r="B91" s="1">
        <v>43058</v>
      </c>
      <c r="C91">
        <v>0</v>
      </c>
    </row>
    <row r="92" spans="2:3">
      <c r="B92" s="1">
        <v>43059</v>
      </c>
      <c r="C92">
        <v>0</v>
      </c>
    </row>
    <row r="93" spans="2:3">
      <c r="B93" s="1">
        <v>43060</v>
      </c>
      <c r="C93">
        <v>0</v>
      </c>
    </row>
    <row r="94" spans="2:3">
      <c r="B94" s="1">
        <v>43061</v>
      </c>
      <c r="C94">
        <v>0</v>
      </c>
    </row>
    <row r="95" spans="2:3">
      <c r="B95" s="1">
        <v>43062</v>
      </c>
      <c r="C95">
        <f>0.5</f>
        <v>0.5</v>
      </c>
    </row>
    <row r="96" spans="2:3">
      <c r="B96" s="1">
        <v>43063</v>
      </c>
      <c r="C96">
        <f>1</f>
        <v>1</v>
      </c>
    </row>
    <row r="97" spans="2:3">
      <c r="B97" s="1">
        <v>43064</v>
      </c>
      <c r="C97">
        <v>0</v>
      </c>
    </row>
    <row r="98" spans="2:3">
      <c r="B98" s="1">
        <v>43065</v>
      </c>
      <c r="C98">
        <v>0</v>
      </c>
    </row>
    <row r="99" spans="2:3">
      <c r="B99" s="1">
        <v>43066</v>
      </c>
      <c r="C99">
        <v>0</v>
      </c>
    </row>
    <row r="100" spans="2:3">
      <c r="B100" s="1">
        <v>43067</v>
      </c>
      <c r="C100">
        <f>1.5+0.5</f>
        <v>2</v>
      </c>
    </row>
    <row r="101" spans="2:3">
      <c r="B101" s="1">
        <v>43068</v>
      </c>
      <c r="C101">
        <v>0</v>
      </c>
    </row>
    <row r="102" spans="2:3">
      <c r="B102" s="1">
        <v>43069</v>
      </c>
      <c r="C102">
        <f>1.5</f>
        <v>1.5</v>
      </c>
    </row>
    <row r="103" spans="2:3">
      <c r="B103" s="1">
        <v>43070</v>
      </c>
      <c r="C103">
        <f>1+1.5</f>
        <v>2.5</v>
      </c>
    </row>
    <row r="104" spans="2:3">
      <c r="B104" s="1">
        <v>43071</v>
      </c>
      <c r="C104">
        <v>0</v>
      </c>
    </row>
    <row r="105" spans="2:3">
      <c r="B105" s="1">
        <v>43072</v>
      </c>
      <c r="C105">
        <v>0</v>
      </c>
    </row>
    <row r="106" spans="2:3">
      <c r="B106" s="1">
        <v>43073</v>
      </c>
      <c r="C106">
        <f>0.5</f>
        <v>0.5</v>
      </c>
    </row>
    <row r="107" spans="2:3">
      <c r="B107" s="1">
        <v>43074</v>
      </c>
      <c r="C107">
        <f>1</f>
        <v>1</v>
      </c>
    </row>
    <row r="108" spans="2:3">
      <c r="B108" s="1">
        <v>43075</v>
      </c>
      <c r="C108">
        <f>1</f>
        <v>1</v>
      </c>
    </row>
    <row r="109" spans="2:3">
      <c r="B109" s="1">
        <v>43076</v>
      </c>
      <c r="C109">
        <v>0</v>
      </c>
    </row>
    <row r="110" spans="2:3">
      <c r="B110" s="1">
        <v>43077</v>
      </c>
      <c r="C110">
        <f>1+1</f>
        <v>2</v>
      </c>
    </row>
    <row r="111" spans="2:3">
      <c r="B111" s="1">
        <v>43078</v>
      </c>
      <c r="C111">
        <v>0</v>
      </c>
    </row>
    <row r="112" spans="2:3">
      <c r="B112" s="1">
        <v>43079</v>
      </c>
      <c r="C112">
        <v>0</v>
      </c>
    </row>
    <row r="113" spans="2:3">
      <c r="B113" s="1">
        <v>43080</v>
      </c>
      <c r="C113">
        <f>2</f>
        <v>2</v>
      </c>
    </row>
    <row r="114" spans="2:3">
      <c r="B114" s="1">
        <v>43081</v>
      </c>
      <c r="C114">
        <f>1+1+0.5+0.5</f>
        <v>3</v>
      </c>
    </row>
    <row r="115" spans="2:3">
      <c r="B115" s="1">
        <v>43082</v>
      </c>
      <c r="C115">
        <f>1</f>
        <v>1</v>
      </c>
    </row>
    <row r="116" spans="2:3">
      <c r="B116" s="1">
        <v>43083</v>
      </c>
      <c r="C116">
        <f>2+2</f>
        <v>4</v>
      </c>
    </row>
    <row r="117" spans="2:3">
      <c r="B117" s="1">
        <v>43084</v>
      </c>
      <c r="C117">
        <f>1</f>
        <v>1</v>
      </c>
    </row>
    <row r="118" spans="2:3">
      <c r="B118" s="1">
        <v>43085</v>
      </c>
      <c r="C118">
        <f>1</f>
        <v>1</v>
      </c>
    </row>
    <row r="119" spans="2:3">
      <c r="B119" s="1">
        <v>43086</v>
      </c>
      <c r="C119">
        <f>1.5</f>
        <v>1.5</v>
      </c>
    </row>
    <row r="120" spans="2:3">
      <c r="B120" s="1">
        <v>43087</v>
      </c>
      <c r="C120">
        <f>1.5</f>
        <v>1.5</v>
      </c>
    </row>
    <row r="121" spans="2:3">
      <c r="B121" s="1">
        <v>43088</v>
      </c>
      <c r="C121">
        <f>1+1</f>
        <v>2</v>
      </c>
    </row>
    <row r="122" spans="2:3">
      <c r="B122" s="1">
        <v>43089</v>
      </c>
      <c r="C122">
        <f>1.5+2</f>
        <v>3.5</v>
      </c>
    </row>
    <row r="123" spans="2:3">
      <c r="B123" s="1">
        <v>43090</v>
      </c>
      <c r="C123">
        <f>2</f>
        <v>2</v>
      </c>
    </row>
    <row r="124" spans="2:3">
      <c r="B124" s="1">
        <v>43091</v>
      </c>
      <c r="C124">
        <v>0</v>
      </c>
    </row>
    <row r="125" spans="2:3">
      <c r="B125" s="1">
        <v>43092</v>
      </c>
      <c r="C125">
        <v>0</v>
      </c>
    </row>
    <row r="126" spans="2:3">
      <c r="B126" s="1">
        <v>43093</v>
      </c>
      <c r="C126">
        <v>0</v>
      </c>
    </row>
    <row r="127" spans="2:3">
      <c r="B127" s="1">
        <v>43094</v>
      </c>
      <c r="C127">
        <v>0</v>
      </c>
    </row>
    <row r="128" spans="2:3">
      <c r="B128" s="1">
        <v>43095</v>
      </c>
      <c r="C128">
        <v>0</v>
      </c>
    </row>
    <row r="129" spans="2:3">
      <c r="B129" s="1">
        <v>43096</v>
      </c>
      <c r="C129">
        <v>0</v>
      </c>
    </row>
    <row r="130" spans="2:3">
      <c r="B130" s="1">
        <v>43097</v>
      </c>
      <c r="C130">
        <v>0</v>
      </c>
    </row>
    <row r="131" spans="2:3">
      <c r="B131" s="1">
        <v>43098</v>
      </c>
      <c r="C131">
        <f>0.5+0.5+0.5</f>
        <v>1.5</v>
      </c>
    </row>
    <row r="132" spans="2:3">
      <c r="B132" s="1">
        <v>43099</v>
      </c>
      <c r="C132">
        <v>0</v>
      </c>
    </row>
    <row r="133" spans="2:3">
      <c r="B133" s="1">
        <v>43100</v>
      </c>
      <c r="C133">
        <v>0</v>
      </c>
    </row>
    <row r="134" spans="2:3">
      <c r="B134" s="1"/>
    </row>
    <row r="135" spans="2:3">
      <c r="B135" s="1"/>
    </row>
    <row r="136" spans="2:3">
      <c r="B136" s="1"/>
    </row>
    <row r="137" spans="2:3">
      <c r="B137" s="1"/>
    </row>
    <row r="138" spans="2:3">
      <c r="B138" s="1"/>
    </row>
    <row r="139" spans="2:3">
      <c r="B139" s="1"/>
    </row>
    <row r="140" spans="2:3">
      <c r="B140" s="1"/>
    </row>
    <row r="141" spans="2:3">
      <c r="B141" s="1"/>
    </row>
    <row r="142" spans="2:3">
      <c r="B142" s="1"/>
    </row>
    <row r="143" spans="2:3">
      <c r="B143" s="1"/>
    </row>
    <row r="144" spans="2:3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2018JUL</vt:lpstr>
      <vt:lpstr>2018JUN</vt:lpstr>
      <vt:lpstr>2018MAY</vt:lpstr>
      <vt:lpstr>2018APR</vt:lpstr>
      <vt:lpstr>2018MAR</vt:lpstr>
      <vt:lpstr>2018FEB</vt:lpstr>
      <vt:lpstr>2018JAN</vt:lpstr>
      <vt:lpstr>2017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Long Sang</dc:creator>
  <cp:lastModifiedBy>Chan Long Sang</cp:lastModifiedBy>
  <dcterms:created xsi:type="dcterms:W3CDTF">2017-08-23T17:37:48Z</dcterms:created>
  <dcterms:modified xsi:type="dcterms:W3CDTF">2018-07-22T09:38:04Z</dcterms:modified>
</cp:coreProperties>
</file>