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filterPrivacy="1" defaultThemeVersion="124226"/>
  <xr:revisionPtr revIDLastSave="0" documentId="13_ncr:1_{F8E71024-E4C2-D343-94A8-5AFE802CB467}" xr6:coauthVersionLast="43" xr6:coauthVersionMax="43" xr10:uidLastSave="{00000000-0000-0000-0000-000000000000}"/>
  <bookViews>
    <workbookView xWindow="0" yWindow="460" windowWidth="33600" windowHeight="19280" xr2:uid="{00000000-000D-0000-FFFF-FFFF00000000}"/>
  </bookViews>
  <sheets>
    <sheet name="系统软件开发" sheetId="7"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5" i="7" l="1"/>
  <c r="J22" i="7"/>
  <c r="I3" i="7"/>
  <c r="I4" i="7"/>
  <c r="I5" i="7"/>
  <c r="J3" i="7"/>
  <c r="I6" i="7"/>
  <c r="I7" i="7"/>
  <c r="I8" i="7"/>
  <c r="J6" i="7"/>
  <c r="I9" i="7"/>
  <c r="I10" i="7"/>
  <c r="J9" i="7"/>
  <c r="I11" i="7"/>
  <c r="I12" i="7"/>
  <c r="I13" i="7"/>
  <c r="I14" i="7"/>
  <c r="I15" i="7"/>
  <c r="J11" i="7"/>
  <c r="I16" i="7"/>
  <c r="I17" i="7"/>
  <c r="I18" i="7"/>
  <c r="I19" i="7"/>
  <c r="J16" i="7"/>
  <c r="K9" i="7"/>
  <c r="I20" i="7"/>
  <c r="I21" i="7"/>
  <c r="J20" i="7"/>
  <c r="J26" i="7"/>
</calcChain>
</file>

<file path=xl/sharedStrings.xml><?xml version="1.0" encoding="utf-8"?>
<sst xmlns="http://schemas.openxmlformats.org/spreadsheetml/2006/main" count="47" uniqueCount="47">
  <si>
    <r>
      <rPr>
        <b/>
        <sz val="12"/>
        <color indexed="8"/>
        <rFont val="黑体"/>
        <family val="3"/>
        <charset val="134"/>
      </rPr>
      <t>序号</t>
    </r>
    <phoneticPr fontId="2" type="noConversion"/>
  </si>
  <si>
    <r>
      <rPr>
        <b/>
        <sz val="12"/>
        <color indexed="8"/>
        <rFont val="黑体"/>
        <family val="3"/>
        <charset val="134"/>
      </rPr>
      <t>项目</t>
    </r>
    <phoneticPr fontId="2" type="noConversion"/>
  </si>
  <si>
    <r>
      <rPr>
        <b/>
        <sz val="12"/>
        <color indexed="8"/>
        <rFont val="黑体"/>
        <family val="3"/>
        <charset val="134"/>
      </rPr>
      <t>项目说明</t>
    </r>
    <phoneticPr fontId="1" type="noConversion"/>
  </si>
  <si>
    <r>
      <rPr>
        <b/>
        <sz val="14"/>
        <color indexed="8"/>
        <rFont val="宋体"/>
        <family val="3"/>
        <charset val="134"/>
      </rPr>
      <t>系统开发总工作量、总价</t>
    </r>
    <phoneticPr fontId="1" type="noConversion"/>
  </si>
  <si>
    <r>
      <rPr>
        <b/>
        <sz val="12"/>
        <color indexed="8"/>
        <rFont val="黑体"/>
        <family val="3"/>
        <charset val="134"/>
      </rPr>
      <t>数量</t>
    </r>
    <r>
      <rPr>
        <b/>
        <sz val="12"/>
        <color indexed="8"/>
        <rFont val="Times New Roman"/>
        <family val="1"/>
      </rPr>
      <t>(</t>
    </r>
    <r>
      <rPr>
        <b/>
        <sz val="12"/>
        <color indexed="8"/>
        <rFont val="黑体"/>
        <family val="3"/>
        <charset val="134"/>
      </rPr>
      <t>人月</t>
    </r>
    <r>
      <rPr>
        <b/>
        <sz val="12"/>
        <color indexed="8"/>
        <rFont val="Times New Roman"/>
        <family val="1"/>
      </rPr>
      <t>)</t>
    </r>
    <phoneticPr fontId="1" type="noConversion"/>
  </si>
  <si>
    <r>
      <rPr>
        <b/>
        <sz val="12"/>
        <color indexed="8"/>
        <rFont val="黑体"/>
        <family val="3"/>
        <charset val="134"/>
      </rPr>
      <t>单价</t>
    </r>
    <r>
      <rPr>
        <b/>
        <sz val="12"/>
        <color indexed="8"/>
        <rFont val="Times New Roman"/>
        <family val="1"/>
      </rPr>
      <t>(</t>
    </r>
    <r>
      <rPr>
        <b/>
        <sz val="12"/>
        <color indexed="8"/>
        <rFont val="黑体"/>
        <family val="3"/>
        <charset val="134"/>
      </rPr>
      <t>万</t>
    </r>
    <r>
      <rPr>
        <b/>
        <sz val="12"/>
        <color indexed="8"/>
        <rFont val="Times New Roman"/>
        <family val="1"/>
      </rPr>
      <t>)</t>
    </r>
    <phoneticPr fontId="1" type="noConversion"/>
  </si>
  <si>
    <r>
      <rPr>
        <b/>
        <sz val="12"/>
        <color indexed="8"/>
        <rFont val="黑体"/>
        <family val="3"/>
        <charset val="134"/>
      </rPr>
      <t>总价</t>
    </r>
    <r>
      <rPr>
        <b/>
        <sz val="12"/>
        <color indexed="8"/>
        <rFont val="Times New Roman"/>
        <family val="1"/>
      </rPr>
      <t>(</t>
    </r>
    <r>
      <rPr>
        <b/>
        <sz val="12"/>
        <color indexed="8"/>
        <rFont val="黑体"/>
        <family val="3"/>
        <charset val="134"/>
      </rPr>
      <t>万</t>
    </r>
    <r>
      <rPr>
        <b/>
        <sz val="12"/>
        <color indexed="8"/>
        <rFont val="Times New Roman"/>
        <family val="1"/>
      </rPr>
      <t>)</t>
    </r>
    <phoneticPr fontId="2" type="noConversion"/>
  </si>
  <si>
    <r>
      <rPr>
        <sz val="12"/>
        <color indexed="8"/>
        <rFont val="宋体"/>
        <family val="3"/>
        <charset val="134"/>
      </rPr>
      <t>模块总价</t>
    </r>
    <r>
      <rPr>
        <sz val="12"/>
        <color indexed="8"/>
        <rFont val="Times New Roman"/>
        <family val="1"/>
      </rPr>
      <t>(</t>
    </r>
    <r>
      <rPr>
        <sz val="12"/>
        <color indexed="8"/>
        <rFont val="宋体"/>
        <family val="3"/>
        <charset val="134"/>
      </rPr>
      <t>万</t>
    </r>
    <r>
      <rPr>
        <sz val="12"/>
        <color indexed="8"/>
        <rFont val="Times New Roman"/>
        <family val="1"/>
      </rPr>
      <t>)</t>
    </r>
    <phoneticPr fontId="2" type="noConversion"/>
  </si>
  <si>
    <t>一</t>
    <phoneticPr fontId="1" type="noConversion"/>
  </si>
  <si>
    <t>三</t>
    <phoneticPr fontId="1" type="noConversion"/>
  </si>
  <si>
    <t>四</t>
    <phoneticPr fontId="1" type="noConversion"/>
  </si>
  <si>
    <t>大数据平台</t>
    <phoneticPr fontId="1" type="noConversion"/>
  </si>
  <si>
    <t>HBase存储模式设计与实现</t>
    <phoneticPr fontId="1" type="noConversion"/>
  </si>
  <si>
    <t>异常值、缺失值处理模块</t>
    <phoneticPr fontId="1" type="noConversion"/>
  </si>
  <si>
    <t>基于有向概率图模型的监测参数矫正</t>
    <phoneticPr fontId="1" type="noConversion"/>
  </si>
  <si>
    <t>智能控制</t>
    <phoneticPr fontId="1" type="noConversion"/>
  </si>
  <si>
    <t>数据可视化</t>
    <phoneticPr fontId="1" type="noConversion"/>
  </si>
  <si>
    <t>基于spark平台的充填数据评测分析</t>
    <phoneticPr fontId="1" type="noConversion"/>
  </si>
  <si>
    <t>数据监测可视化平台设计与开发</t>
    <phoneticPr fontId="1" type="noConversion"/>
  </si>
  <si>
    <t>设计规划</t>
    <phoneticPr fontId="1" type="noConversion"/>
  </si>
  <si>
    <t>五</t>
    <phoneticPr fontId="1" type="noConversion"/>
  </si>
  <si>
    <t>数据采集接口、控制指令接口设计与实现</t>
    <phoneticPr fontId="1" type="noConversion"/>
  </si>
  <si>
    <t>项目总体设计</t>
    <phoneticPr fontId="1" type="noConversion"/>
  </si>
  <si>
    <t>六</t>
    <phoneticPr fontId="1" type="noConversion"/>
  </si>
  <si>
    <r>
      <rPr>
        <sz val="14"/>
        <color indexed="8"/>
        <rFont val="宋体"/>
        <family val="3"/>
        <charset val="134"/>
      </rPr>
      <t>文档及用户培训</t>
    </r>
  </si>
  <si>
    <r>
      <rPr>
        <sz val="14"/>
        <color indexed="8"/>
        <rFont val="宋体"/>
        <family val="3"/>
        <charset val="134"/>
      </rPr>
      <t>相关人员及管理员的培训</t>
    </r>
  </si>
  <si>
    <r>
      <rPr>
        <sz val="14"/>
        <color indexed="8"/>
        <rFont val="宋体"/>
        <family val="3"/>
        <charset val="134"/>
      </rPr>
      <t>文档编写、整理</t>
    </r>
  </si>
  <si>
    <r>
      <rPr>
        <sz val="14"/>
        <color indexed="8"/>
        <rFont val="宋体"/>
        <family val="3"/>
        <charset val="134"/>
      </rPr>
      <t>包括软件使用说明、开发文档、结题材料</t>
    </r>
    <phoneticPr fontId="1" type="noConversion"/>
  </si>
  <si>
    <r>
      <rPr>
        <sz val="14"/>
        <color indexed="8"/>
        <rFont val="宋体"/>
        <family val="3"/>
        <charset val="134"/>
      </rPr>
      <t>其它</t>
    </r>
  </si>
  <si>
    <r>
      <rPr>
        <sz val="14"/>
        <color indexed="8"/>
        <rFont val="宋体"/>
        <family val="3"/>
        <charset val="134"/>
      </rPr>
      <t>项目管理费及税费</t>
    </r>
    <phoneticPr fontId="1" type="noConversion"/>
  </si>
  <si>
    <r>
      <rPr>
        <sz val="14"/>
        <color indexed="8"/>
        <rFont val="宋体"/>
        <family val="3"/>
        <charset val="134"/>
      </rPr>
      <t>差旅费</t>
    </r>
    <phoneticPr fontId="1" type="noConversion"/>
  </si>
  <si>
    <r>
      <rPr>
        <sz val="14"/>
        <color indexed="8"/>
        <rFont val="宋体"/>
        <family val="3"/>
        <charset val="134"/>
      </rPr>
      <t>软件测试</t>
    </r>
    <phoneticPr fontId="1" type="noConversion"/>
  </si>
  <si>
    <r>
      <rPr>
        <sz val="14"/>
        <color rgb="FF000000"/>
        <rFont val="SimSun"/>
        <family val="3"/>
        <charset val="134"/>
      </rPr>
      <t>材料费</t>
    </r>
    <r>
      <rPr>
        <sz val="14"/>
        <color indexed="8"/>
        <rFont val="Times New Roman"/>
        <family val="1"/>
      </rPr>
      <t>（系统开发设备、电子耗材、办公用品）</t>
    </r>
    <phoneticPr fontId="1" type="noConversion"/>
  </si>
  <si>
    <t>智能控制可视化平台设计与开发</t>
    <phoneticPr fontId="1" type="noConversion"/>
  </si>
  <si>
    <t>井下压力监测仿真平台设计与开发</t>
    <phoneticPr fontId="1" type="noConversion"/>
  </si>
  <si>
    <t>需求分析</t>
    <phoneticPr fontId="1" type="noConversion"/>
  </si>
  <si>
    <t>现场调研</t>
    <phoneticPr fontId="1" type="noConversion"/>
  </si>
  <si>
    <t>采场充填可视化平台设计与开发</t>
    <phoneticPr fontId="1" type="noConversion"/>
  </si>
  <si>
    <t>搅拌机灰沙比智能测算算法研发</t>
    <phoneticPr fontId="1" type="noConversion"/>
  </si>
  <si>
    <r>
      <rPr>
        <sz val="14"/>
        <color rgb="FF000000"/>
        <rFont val="SimSun"/>
        <family val="3"/>
        <charset val="134"/>
      </rPr>
      <t>每人次约18</t>
    </r>
    <r>
      <rPr>
        <sz val="14"/>
        <color indexed="8"/>
        <rFont val="Times New Roman"/>
        <family val="1"/>
      </rPr>
      <t>000</t>
    </r>
    <r>
      <rPr>
        <sz val="14"/>
        <color rgb="FF000000"/>
        <rFont val="SimSun"/>
        <family val="3"/>
        <charset val="134"/>
      </rPr>
      <t>元，共计约15人次</t>
    </r>
    <phoneticPr fontId="1" type="noConversion"/>
  </si>
  <si>
    <r>
      <rPr>
        <sz val="14"/>
        <color indexed="8"/>
        <rFont val="宋体"/>
        <family val="3"/>
        <charset val="134"/>
      </rPr>
      <t>约占项目经费</t>
    </r>
    <r>
      <rPr>
        <sz val="14"/>
        <color indexed="8"/>
        <rFont val="Times New Roman"/>
        <family val="1"/>
      </rPr>
      <t>13%</t>
    </r>
    <phoneticPr fontId="1" type="noConversion"/>
  </si>
  <si>
    <t>浓密机底流浓度控制算法研发</t>
  </si>
  <si>
    <t>絮凝剂智能添加策略研发</t>
  </si>
  <si>
    <t>稀释水添加量控制算法研发</t>
  </si>
  <si>
    <t>智能化精准控制与三维可视化系统</t>
    <phoneticPr fontId="1" type="noConversion"/>
  </si>
  <si>
    <t>泥层压强控制算法研发</t>
    <phoneticPr fontId="1" type="noConversion"/>
  </si>
  <si>
    <t>谦比希铜矿东南矿体膏体充填智能化精准控制与三维可视化系统软件开发预算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</si>
</sst>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宋体"/>
      <family val="2"/>
      <scheme val="minor"/>
    </font>
    <font>
      <sz val="9"/>
      <name val="宋体"/>
      <family val="3"/>
      <charset val="134"/>
      <scheme val="minor"/>
    </font>
    <font>
      <sz val="9"/>
      <name val="宋体"/>
      <family val="3"/>
      <charset val="134"/>
    </font>
    <font>
      <sz val="11"/>
      <color indexed="8"/>
      <name val="宋体"/>
      <family val="3"/>
      <charset val="134"/>
    </font>
    <font>
      <b/>
      <sz val="14"/>
      <color indexed="8"/>
      <name val="宋体"/>
      <family val="3"/>
      <charset val="134"/>
    </font>
    <font>
      <b/>
      <sz val="12"/>
      <color indexed="8"/>
      <name val="黑体"/>
      <family val="3"/>
      <charset val="134"/>
    </font>
    <font>
      <b/>
      <sz val="18"/>
      <color indexed="8"/>
      <name val="黑体"/>
      <family val="3"/>
      <charset val="134"/>
    </font>
    <font>
      <b/>
      <sz val="18"/>
      <color indexed="8"/>
      <name val="Times New Roman"/>
      <family val="1"/>
    </font>
    <font>
      <sz val="11"/>
      <color indexed="8"/>
      <name val="Times New Roman"/>
      <family val="1"/>
    </font>
    <font>
      <b/>
      <sz val="12"/>
      <color indexed="8"/>
      <name val="Times New Roman"/>
      <family val="1"/>
    </font>
    <font>
      <sz val="12"/>
      <color indexed="8"/>
      <name val="Times New Roman"/>
      <family val="1"/>
    </font>
    <font>
      <b/>
      <sz val="14"/>
      <color indexed="8"/>
      <name val="Times New Roman"/>
      <family val="1"/>
    </font>
    <font>
      <sz val="12"/>
      <color indexed="8"/>
      <name val="宋体"/>
      <family val="3"/>
      <charset val="134"/>
    </font>
    <font>
      <b/>
      <sz val="12"/>
      <color indexed="8"/>
      <name val="Times New Roman"/>
      <family val="3"/>
      <charset val="134"/>
    </font>
    <font>
      <sz val="14"/>
      <color indexed="8"/>
      <name val="宋体"/>
      <family val="3"/>
      <charset val="134"/>
    </font>
    <font>
      <sz val="14"/>
      <color indexed="8"/>
      <name val="Times New Roman"/>
      <family val="1"/>
    </font>
    <font>
      <sz val="14"/>
      <color rgb="FF000000"/>
      <name val="SimSun"/>
      <family val="3"/>
      <charset val="134"/>
    </font>
    <font>
      <sz val="14"/>
      <color rgb="FF000000"/>
      <name val="宋体"/>
      <family val="3"/>
      <charset val="134"/>
    </font>
    <font>
      <sz val="14"/>
      <color indexed="8"/>
      <name val="Times New Roman"/>
      <family val="3"/>
      <charset val="134"/>
    </font>
  </fonts>
  <fills count="5">
    <fill>
      <patternFill patternType="none"/>
    </fill>
    <fill>
      <patternFill patternType="gray125"/>
    </fill>
    <fill>
      <patternFill patternType="solid">
        <fgColor theme="4"/>
        <bgColor indexed="64"/>
      </patternFill>
    </fill>
    <fill>
      <patternFill patternType="solid">
        <fgColor theme="0" tint="-0.14999847407452621"/>
        <bgColor indexed="64"/>
      </patternFill>
    </fill>
    <fill>
      <patternFill patternType="solid">
        <fgColor theme="0" tint="-0.149967955565050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alignment vertical="center"/>
    </xf>
  </cellStyleXfs>
  <cellXfs count="81">
    <xf numFmtId="0" fontId="0" fillId="0" borderId="0" xfId="0"/>
    <xf numFmtId="0" fontId="8" fillId="0" borderId="0" xfId="1" applyFont="1">
      <alignment vertical="center"/>
    </xf>
    <xf numFmtId="0" fontId="9" fillId="2" borderId="1" xfId="1" applyFont="1" applyFill="1" applyBorder="1" applyAlignment="1">
      <alignment horizontal="center" vertical="center"/>
    </xf>
    <xf numFmtId="0" fontId="9" fillId="0" borderId="0" xfId="1" applyFont="1" applyFill="1" applyAlignment="1">
      <alignment horizontal="center" vertical="center"/>
    </xf>
    <xf numFmtId="0" fontId="8" fillId="0" borderId="0" xfId="1" applyFont="1" applyBorder="1">
      <alignment vertical="center"/>
    </xf>
    <xf numFmtId="0" fontId="8" fillId="0" borderId="0" xfId="1" applyFont="1" applyBorder="1" applyAlignment="1">
      <alignment horizontal="center" vertical="center"/>
    </xf>
    <xf numFmtId="0" fontId="8" fillId="0" borderId="0" xfId="1" applyFont="1" applyAlignment="1">
      <alignment horizontal="center" vertical="center"/>
    </xf>
    <xf numFmtId="0" fontId="8" fillId="0" borderId="0" xfId="1" applyFont="1" applyFill="1" applyBorder="1" applyAlignment="1">
      <alignment horizontal="center" vertical="center"/>
    </xf>
    <xf numFmtId="0" fontId="13" fillId="2" borderId="1" xfId="1" applyFont="1" applyFill="1" applyBorder="1" applyAlignment="1">
      <alignment horizontal="center" vertical="center"/>
    </xf>
    <xf numFmtId="0" fontId="10" fillId="0" borderId="0" xfId="1" applyFont="1" applyBorder="1" applyAlignment="1">
      <alignment horizontal="center" vertical="center"/>
    </xf>
    <xf numFmtId="0" fontId="10" fillId="0" borderId="0" xfId="1" applyFont="1" applyAlignment="1">
      <alignment horizontal="center" vertical="center"/>
    </xf>
    <xf numFmtId="0" fontId="10" fillId="0" borderId="0" xfId="1" applyFont="1">
      <alignment vertical="center"/>
    </xf>
    <xf numFmtId="0" fontId="15" fillId="0" borderId="1" xfId="1" applyFont="1" applyBorder="1">
      <alignment vertical="center"/>
    </xf>
    <xf numFmtId="0" fontId="15" fillId="0" borderId="1" xfId="1" applyFont="1" applyBorder="1" applyAlignment="1">
      <alignment vertical="center" wrapText="1"/>
    </xf>
    <xf numFmtId="0" fontId="15" fillId="0" borderId="1" xfId="1" applyFont="1" applyBorder="1" applyAlignment="1">
      <alignment horizontal="center" vertical="center"/>
    </xf>
    <xf numFmtId="0" fontId="15" fillId="0" borderId="0" xfId="1" applyFont="1">
      <alignment vertical="center"/>
    </xf>
    <xf numFmtId="0" fontId="15" fillId="3" borderId="1" xfId="1" applyFont="1" applyFill="1" applyBorder="1">
      <alignment vertical="center"/>
    </xf>
    <xf numFmtId="0" fontId="14" fillId="3" borderId="1" xfId="1" applyFont="1" applyFill="1" applyBorder="1" applyAlignment="1">
      <alignment horizontal="center" vertical="center"/>
    </xf>
    <xf numFmtId="0" fontId="15" fillId="3" borderId="1" xfId="1" applyFont="1" applyFill="1" applyBorder="1" applyAlignment="1">
      <alignment vertical="center" wrapText="1"/>
    </xf>
    <xf numFmtId="0" fontId="15" fillId="3" borderId="1" xfId="1" applyFont="1" applyFill="1" applyBorder="1" applyAlignment="1">
      <alignment horizontal="center" vertical="center"/>
    </xf>
    <xf numFmtId="0" fontId="15" fillId="0" borderId="0" xfId="1" applyFont="1" applyFill="1">
      <alignment vertical="center"/>
    </xf>
    <xf numFmtId="0" fontId="17" fillId="3" borderId="1" xfId="1" applyFont="1" applyFill="1" applyBorder="1" applyAlignment="1">
      <alignment horizontal="center" vertical="center"/>
    </xf>
    <xf numFmtId="0" fontId="15" fillId="0" borderId="1" xfId="1" applyFont="1" applyFill="1" applyBorder="1">
      <alignment vertical="center"/>
    </xf>
    <xf numFmtId="0" fontId="15" fillId="0" borderId="1" xfId="1" applyFont="1" applyFill="1" applyBorder="1" applyAlignment="1">
      <alignment vertical="center" wrapText="1"/>
    </xf>
    <xf numFmtId="0" fontId="15" fillId="0" borderId="1" xfId="1" applyFont="1" applyFill="1" applyBorder="1" applyAlignment="1">
      <alignment horizontal="center" vertical="center"/>
    </xf>
    <xf numFmtId="0" fontId="18" fillId="3" borderId="1" xfId="1" applyFont="1" applyFill="1" applyBorder="1" applyAlignment="1">
      <alignment horizontal="center" vertical="center" wrapText="1"/>
    </xf>
    <xf numFmtId="0" fontId="15" fillId="0" borderId="1" xfId="1" applyFont="1" applyBorder="1" applyAlignment="1">
      <alignment horizontal="center" vertical="center"/>
    </xf>
    <xf numFmtId="0" fontId="18" fillId="3" borderId="1" xfId="1" applyFont="1" applyFill="1" applyBorder="1" applyAlignment="1">
      <alignment vertical="center" wrapText="1"/>
    </xf>
    <xf numFmtId="0" fontId="15" fillId="3" borderId="1" xfId="1" applyFont="1" applyFill="1" applyBorder="1" applyAlignment="1">
      <alignment horizontal="center" vertical="center"/>
    </xf>
    <xf numFmtId="0" fontId="15" fillId="0" borderId="1" xfId="1" applyFont="1" applyBorder="1" applyAlignment="1">
      <alignment horizontal="center" vertical="center"/>
    </xf>
    <xf numFmtId="0" fontId="14" fillId="4" borderId="1" xfId="1" applyFont="1" applyFill="1" applyBorder="1" applyAlignment="1">
      <alignment horizontal="center" vertical="center"/>
    </xf>
    <xf numFmtId="0" fontId="15" fillId="4" borderId="1" xfId="1" applyFont="1" applyFill="1" applyBorder="1" applyAlignment="1">
      <alignment horizontal="center" vertical="center"/>
    </xf>
    <xf numFmtId="0" fontId="14" fillId="0" borderId="10" xfId="1" applyFont="1" applyFill="1" applyBorder="1" applyAlignment="1">
      <alignment horizontal="center" vertical="center"/>
    </xf>
    <xf numFmtId="0" fontId="15" fillId="0" borderId="12" xfId="1" applyFont="1" applyFill="1" applyBorder="1" applyAlignment="1">
      <alignment horizontal="center" vertical="center"/>
    </xf>
    <xf numFmtId="0" fontId="15" fillId="3" borderId="10" xfId="1" applyFont="1" applyFill="1" applyBorder="1" applyAlignment="1">
      <alignment horizontal="center" vertical="center" wrapText="1"/>
    </xf>
    <xf numFmtId="0" fontId="15" fillId="3" borderId="11" xfId="1" applyFont="1" applyFill="1" applyBorder="1" applyAlignment="1">
      <alignment horizontal="center" vertical="center" wrapText="1"/>
    </xf>
    <xf numFmtId="0" fontId="15" fillId="3" borderId="12" xfId="1" applyFont="1" applyFill="1" applyBorder="1" applyAlignment="1">
      <alignment horizontal="center" vertical="center" wrapText="1"/>
    </xf>
    <xf numFmtId="0" fontId="14" fillId="3" borderId="10" xfId="1" applyFont="1" applyFill="1" applyBorder="1" applyAlignment="1">
      <alignment horizontal="center" vertical="center"/>
    </xf>
    <xf numFmtId="0" fontId="15" fillId="3" borderId="11" xfId="1" applyFont="1" applyFill="1" applyBorder="1" applyAlignment="1">
      <alignment horizontal="center" vertical="center"/>
    </xf>
    <xf numFmtId="0" fontId="15" fillId="3" borderId="12" xfId="1" applyFont="1" applyFill="1" applyBorder="1" applyAlignment="1">
      <alignment horizontal="center" vertical="center"/>
    </xf>
    <xf numFmtId="0" fontId="15" fillId="3" borderId="1" xfId="1" applyFont="1" applyFill="1" applyBorder="1" applyAlignment="1">
      <alignment horizontal="center" vertical="center"/>
    </xf>
    <xf numFmtId="0" fontId="18" fillId="3" borderId="2" xfId="1" applyFont="1" applyFill="1" applyBorder="1" applyAlignment="1">
      <alignment horizontal="center" vertical="center"/>
    </xf>
    <xf numFmtId="0" fontId="15" fillId="3" borderId="3" xfId="1" applyFont="1" applyFill="1" applyBorder="1" applyAlignment="1">
      <alignment horizontal="center" vertical="center"/>
    </xf>
    <xf numFmtId="0" fontId="6" fillId="0" borderId="1" xfId="1" applyFont="1" applyBorder="1" applyAlignment="1">
      <alignment horizontal="center" vertical="center"/>
    </xf>
    <xf numFmtId="0" fontId="7" fillId="0" borderId="1" xfId="1" applyFont="1" applyBorder="1" applyAlignment="1">
      <alignment horizontal="center" vertical="center"/>
    </xf>
    <xf numFmtId="0" fontId="14" fillId="0" borderId="2" xfId="1" applyFont="1" applyBorder="1" applyAlignment="1">
      <alignment horizontal="center" vertical="center"/>
    </xf>
    <xf numFmtId="0" fontId="15" fillId="0" borderId="3" xfId="1" applyFont="1" applyBorder="1" applyAlignment="1">
      <alignment horizontal="center" vertical="center"/>
    </xf>
    <xf numFmtId="0" fontId="14" fillId="0" borderId="3" xfId="1" applyFont="1" applyBorder="1" applyAlignment="1">
      <alignment horizontal="center" vertical="center"/>
    </xf>
    <xf numFmtId="0" fontId="10" fillId="2" borderId="1" xfId="1" applyFont="1" applyFill="1" applyBorder="1" applyAlignment="1">
      <alignment horizontal="center" vertical="center"/>
    </xf>
    <xf numFmtId="0" fontId="9" fillId="2" borderId="2" xfId="1" applyFont="1" applyFill="1" applyBorder="1" applyAlignment="1">
      <alignment horizontal="center" vertical="center"/>
    </xf>
    <xf numFmtId="0" fontId="9" fillId="2" borderId="13" xfId="1" applyFont="1" applyFill="1" applyBorder="1" applyAlignment="1">
      <alignment horizontal="center" vertical="center"/>
    </xf>
    <xf numFmtId="0" fontId="9" fillId="2" borderId="3" xfId="1" applyFont="1" applyFill="1" applyBorder="1" applyAlignment="1">
      <alignment horizontal="center" vertical="center"/>
    </xf>
    <xf numFmtId="0" fontId="15" fillId="0" borderId="1" xfId="1" applyFont="1" applyBorder="1" applyAlignment="1">
      <alignment horizontal="center" vertical="center" wrapText="1"/>
    </xf>
    <xf numFmtId="0" fontId="14" fillId="0" borderId="1" xfId="1" applyFont="1" applyBorder="1" applyAlignment="1">
      <alignment horizontal="center" vertical="center" wrapText="1"/>
    </xf>
    <xf numFmtId="0" fontId="14" fillId="0" borderId="1" xfId="1" applyFont="1" applyBorder="1" applyAlignment="1">
      <alignment horizontal="center" vertical="center"/>
    </xf>
    <xf numFmtId="0" fontId="16" fillId="0" borderId="1" xfId="1" applyFont="1" applyBorder="1" applyAlignment="1">
      <alignment horizontal="center" vertical="center"/>
    </xf>
    <xf numFmtId="0" fontId="15" fillId="0" borderId="1" xfId="1" applyFont="1" applyBorder="1" applyAlignment="1">
      <alignment horizontal="center" vertical="center"/>
    </xf>
    <xf numFmtId="0" fontId="15" fillId="0" borderId="4" xfId="1" applyFont="1" applyBorder="1" applyAlignment="1">
      <alignment horizontal="center" vertical="center"/>
    </xf>
    <xf numFmtId="0" fontId="15" fillId="0" borderId="5" xfId="1" applyFont="1" applyBorder="1" applyAlignment="1">
      <alignment horizontal="center" vertical="center"/>
    </xf>
    <xf numFmtId="0" fontId="15" fillId="0" borderId="6" xfId="1" applyFont="1" applyBorder="1" applyAlignment="1">
      <alignment horizontal="center" vertical="center"/>
    </xf>
    <xf numFmtId="0" fontId="15" fillId="0" borderId="7" xfId="1" applyFont="1" applyBorder="1" applyAlignment="1">
      <alignment horizontal="center" vertical="center"/>
    </xf>
    <xf numFmtId="0" fontId="15" fillId="0" borderId="8" xfId="1" applyFont="1" applyBorder="1" applyAlignment="1">
      <alignment horizontal="center" vertical="center"/>
    </xf>
    <xf numFmtId="0" fontId="15" fillId="0" borderId="9" xfId="1" applyFont="1" applyBorder="1" applyAlignment="1">
      <alignment horizontal="center" vertical="center"/>
    </xf>
    <xf numFmtId="0" fontId="11" fillId="0" borderId="2" xfId="1" applyFont="1" applyBorder="1" applyAlignment="1">
      <alignment horizontal="center" vertical="center"/>
    </xf>
    <xf numFmtId="0" fontId="11" fillId="0" borderId="13" xfId="1" applyFont="1" applyBorder="1" applyAlignment="1">
      <alignment horizontal="center" vertical="center"/>
    </xf>
    <xf numFmtId="0" fontId="11" fillId="0" borderId="3" xfId="1" applyFont="1" applyBorder="1" applyAlignment="1">
      <alignment horizontal="center" vertical="center"/>
    </xf>
    <xf numFmtId="0" fontId="15" fillId="3" borderId="10" xfId="1" applyFont="1" applyFill="1" applyBorder="1" applyAlignment="1">
      <alignment horizontal="center" vertical="center"/>
    </xf>
    <xf numFmtId="0" fontId="15" fillId="3" borderId="4" xfId="1" applyFont="1" applyFill="1" applyBorder="1" applyAlignment="1">
      <alignment horizontal="center" vertical="center"/>
    </xf>
    <xf numFmtId="0" fontId="15" fillId="3" borderId="5" xfId="1" applyFont="1" applyFill="1" applyBorder="1" applyAlignment="1">
      <alignment horizontal="center" vertical="center"/>
    </xf>
    <xf numFmtId="0" fontId="15" fillId="3" borderId="6" xfId="1" applyFont="1" applyFill="1" applyBorder="1" applyAlignment="1">
      <alignment horizontal="center" vertical="center"/>
    </xf>
    <xf numFmtId="0" fontId="15" fillId="3" borderId="7" xfId="1" applyFont="1" applyFill="1" applyBorder="1" applyAlignment="1">
      <alignment horizontal="center" vertical="center"/>
    </xf>
    <xf numFmtId="0" fontId="15" fillId="3" borderId="8" xfId="1" applyFont="1" applyFill="1" applyBorder="1" applyAlignment="1">
      <alignment horizontal="center" vertical="center"/>
    </xf>
    <xf numFmtId="0" fontId="15" fillId="3" borderId="9" xfId="1" applyFont="1" applyFill="1" applyBorder="1" applyAlignment="1">
      <alignment horizontal="center" vertical="center"/>
    </xf>
    <xf numFmtId="0" fontId="15" fillId="0" borderId="1" xfId="1" applyFont="1" applyFill="1" applyBorder="1" applyAlignment="1">
      <alignment horizontal="center" vertical="center"/>
    </xf>
    <xf numFmtId="0" fontId="14" fillId="3" borderId="11" xfId="1" applyFont="1" applyFill="1" applyBorder="1" applyAlignment="1">
      <alignment horizontal="center" vertical="center"/>
    </xf>
    <xf numFmtId="0" fontId="16" fillId="3" borderId="1" xfId="1" applyFont="1" applyFill="1" applyBorder="1" applyAlignment="1">
      <alignment horizontal="center" vertical="center" wrapText="1"/>
    </xf>
    <xf numFmtId="0" fontId="15" fillId="3" borderId="1" xfId="1" applyFont="1" applyFill="1" applyBorder="1" applyAlignment="1">
      <alignment horizontal="center" vertical="center" wrapText="1"/>
    </xf>
    <xf numFmtId="0" fontId="14" fillId="3" borderId="1" xfId="1" applyFont="1" applyFill="1" applyBorder="1" applyAlignment="1">
      <alignment horizontal="center" vertical="center"/>
    </xf>
    <xf numFmtId="0" fontId="14" fillId="3" borderId="12" xfId="1" applyFont="1" applyFill="1" applyBorder="1" applyAlignment="1">
      <alignment horizontal="center" vertical="center"/>
    </xf>
    <xf numFmtId="0" fontId="15" fillId="0" borderId="10" xfId="1" applyFont="1" applyFill="1" applyBorder="1" applyAlignment="1">
      <alignment horizontal="center" vertical="center" wrapText="1"/>
    </xf>
    <xf numFmtId="0" fontId="15" fillId="0" borderId="12" xfId="1" applyFont="1" applyFill="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9" zoomScale="131" zoomScaleNormal="85" workbookViewId="0">
      <selection sqref="A1:K1"/>
    </sheetView>
  </sheetViews>
  <sheetFormatPr baseColWidth="10" defaultColWidth="9" defaultRowHeight="16"/>
  <cols>
    <col min="1" max="1" width="4.33203125" style="1" bestFit="1" customWidth="1"/>
    <col min="2" max="2" width="24.5" style="1" bestFit="1" customWidth="1"/>
    <col min="3" max="3" width="4.33203125" style="1" bestFit="1" customWidth="1"/>
    <col min="4" max="4" width="16.5" style="10" bestFit="1" customWidth="1"/>
    <col min="5" max="5" width="48" style="10" bestFit="1" customWidth="1"/>
    <col min="6" max="6" width="16.5" style="1" bestFit="1" customWidth="1"/>
    <col min="7" max="7" width="11.33203125" style="6" bestFit="1" customWidth="1"/>
    <col min="8" max="9" width="9.33203125" style="6" bestFit="1" customWidth="1"/>
    <col min="10" max="10" width="6.6640625" style="6" bestFit="1" customWidth="1"/>
    <col min="11" max="11" width="13.5" style="1" customWidth="1"/>
    <col min="12" max="13" width="9" style="1"/>
    <col min="14" max="14" width="19.1640625" style="1" customWidth="1"/>
    <col min="15" max="16384" width="9" style="1"/>
  </cols>
  <sheetData>
    <row r="1" spans="1:11" ht="51" customHeight="1">
      <c r="A1" s="43" t="s">
        <v>46</v>
      </c>
      <c r="B1" s="44"/>
      <c r="C1" s="44"/>
      <c r="D1" s="44"/>
      <c r="E1" s="44"/>
      <c r="F1" s="44"/>
      <c r="G1" s="44"/>
      <c r="H1" s="44"/>
      <c r="I1" s="44"/>
      <c r="J1" s="44"/>
      <c r="K1" s="44"/>
    </row>
    <row r="2" spans="1:11" s="3" customFormat="1" ht="32.25" customHeight="1">
      <c r="A2" s="2" t="s">
        <v>0</v>
      </c>
      <c r="B2" s="49" t="s">
        <v>1</v>
      </c>
      <c r="C2" s="50"/>
      <c r="D2" s="50"/>
      <c r="E2" s="51"/>
      <c r="F2" s="2" t="s">
        <v>2</v>
      </c>
      <c r="G2" s="8" t="s">
        <v>4</v>
      </c>
      <c r="H2" s="2" t="s">
        <v>5</v>
      </c>
      <c r="I2" s="2" t="s">
        <v>6</v>
      </c>
      <c r="J2" s="48" t="s">
        <v>7</v>
      </c>
      <c r="K2" s="48"/>
    </row>
    <row r="3" spans="1:11" s="15" customFormat="1" ht="18">
      <c r="A3" s="54" t="s">
        <v>8</v>
      </c>
      <c r="B3" s="53" t="s">
        <v>19</v>
      </c>
      <c r="C3" s="12">
        <v>1</v>
      </c>
      <c r="D3" s="45" t="s">
        <v>36</v>
      </c>
      <c r="E3" s="46"/>
      <c r="F3" s="13"/>
      <c r="G3" s="14">
        <v>4</v>
      </c>
      <c r="H3" s="14">
        <v>1</v>
      </c>
      <c r="I3" s="14">
        <f>G3*H3</f>
        <v>4</v>
      </c>
      <c r="J3" s="57">
        <f>SUM(I3:I5)</f>
        <v>18</v>
      </c>
      <c r="K3" s="58"/>
    </row>
    <row r="4" spans="1:11" s="15" customFormat="1" ht="18">
      <c r="A4" s="54"/>
      <c r="B4" s="53"/>
      <c r="C4" s="12">
        <v>2</v>
      </c>
      <c r="D4" s="45" t="s">
        <v>35</v>
      </c>
      <c r="E4" s="46"/>
      <c r="F4" s="13"/>
      <c r="G4" s="29">
        <v>4</v>
      </c>
      <c r="H4" s="29">
        <v>1.5</v>
      </c>
      <c r="I4" s="29">
        <f t="shared" ref="I4:I20" si="0">G4*H4</f>
        <v>6</v>
      </c>
      <c r="J4" s="59"/>
      <c r="K4" s="60"/>
    </row>
    <row r="5" spans="1:11" s="15" customFormat="1" ht="18">
      <c r="A5" s="54"/>
      <c r="B5" s="53"/>
      <c r="C5" s="12">
        <v>3</v>
      </c>
      <c r="D5" s="45" t="s">
        <v>22</v>
      </c>
      <c r="E5" s="47"/>
      <c r="F5" s="13"/>
      <c r="G5" s="14">
        <v>4</v>
      </c>
      <c r="H5" s="26">
        <v>2</v>
      </c>
      <c r="I5" s="29">
        <f t="shared" si="0"/>
        <v>8</v>
      </c>
      <c r="J5" s="61"/>
      <c r="K5" s="62"/>
    </row>
    <row r="6" spans="1:11" s="15" customFormat="1" ht="18">
      <c r="A6" s="55" t="s">
        <v>9</v>
      </c>
      <c r="B6" s="52" t="s">
        <v>11</v>
      </c>
      <c r="C6" s="12">
        <v>1</v>
      </c>
      <c r="D6" s="45" t="s">
        <v>21</v>
      </c>
      <c r="E6" s="47"/>
      <c r="F6" s="13"/>
      <c r="G6" s="14">
        <v>6</v>
      </c>
      <c r="H6" s="14">
        <v>1.3</v>
      </c>
      <c r="I6" s="29">
        <f t="shared" si="0"/>
        <v>7.8000000000000007</v>
      </c>
      <c r="J6" s="57">
        <f>SUM(I6:I8)</f>
        <v>22.8</v>
      </c>
      <c r="K6" s="58"/>
    </row>
    <row r="7" spans="1:11" s="15" customFormat="1" ht="18">
      <c r="A7" s="56"/>
      <c r="B7" s="52"/>
      <c r="C7" s="12">
        <v>2</v>
      </c>
      <c r="D7" s="45" t="s">
        <v>17</v>
      </c>
      <c r="E7" s="47"/>
      <c r="F7" s="13"/>
      <c r="G7" s="14">
        <v>5</v>
      </c>
      <c r="H7" s="14">
        <v>1.5</v>
      </c>
      <c r="I7" s="29">
        <f t="shared" si="0"/>
        <v>7.5</v>
      </c>
      <c r="J7" s="59"/>
      <c r="K7" s="60"/>
    </row>
    <row r="8" spans="1:11" s="15" customFormat="1" ht="18">
      <c r="A8" s="56"/>
      <c r="B8" s="52"/>
      <c r="C8" s="12">
        <v>3</v>
      </c>
      <c r="D8" s="45" t="s">
        <v>12</v>
      </c>
      <c r="E8" s="47"/>
      <c r="F8" s="13"/>
      <c r="G8" s="14">
        <v>5</v>
      </c>
      <c r="H8" s="26">
        <v>1.5</v>
      </c>
      <c r="I8" s="29">
        <f t="shared" si="0"/>
        <v>7.5</v>
      </c>
      <c r="J8" s="61"/>
      <c r="K8" s="62"/>
    </row>
    <row r="9" spans="1:11" s="20" customFormat="1" ht="18">
      <c r="A9" s="77" t="s">
        <v>10</v>
      </c>
      <c r="B9" s="75" t="s">
        <v>44</v>
      </c>
      <c r="C9" s="16">
        <v>1</v>
      </c>
      <c r="D9" s="37" t="s">
        <v>15</v>
      </c>
      <c r="E9" s="17" t="s">
        <v>13</v>
      </c>
      <c r="F9" s="18"/>
      <c r="G9" s="19">
        <v>5</v>
      </c>
      <c r="H9" s="19">
        <v>1.5</v>
      </c>
      <c r="I9" s="29">
        <f t="shared" si="0"/>
        <v>7.5</v>
      </c>
      <c r="J9" s="66">
        <f>SUM(I9:I10)</f>
        <v>13.5</v>
      </c>
      <c r="K9" s="40">
        <f>SUM(J9:J19)</f>
        <v>130</v>
      </c>
    </row>
    <row r="10" spans="1:11" s="20" customFormat="1" ht="18">
      <c r="A10" s="40"/>
      <c r="B10" s="76"/>
      <c r="C10" s="16">
        <v>2</v>
      </c>
      <c r="D10" s="74"/>
      <c r="E10" s="17" t="s">
        <v>14</v>
      </c>
      <c r="F10" s="18"/>
      <c r="G10" s="19">
        <v>4</v>
      </c>
      <c r="H10" s="19">
        <v>1.5</v>
      </c>
      <c r="I10" s="29">
        <f t="shared" si="0"/>
        <v>6</v>
      </c>
      <c r="J10" s="38"/>
      <c r="K10" s="40"/>
    </row>
    <row r="11" spans="1:11" s="20" customFormat="1" ht="18">
      <c r="A11" s="40"/>
      <c r="B11" s="76"/>
      <c r="C11" s="16">
        <v>3</v>
      </c>
      <c r="D11" s="74"/>
      <c r="E11" s="17" t="s">
        <v>41</v>
      </c>
      <c r="F11" s="18"/>
      <c r="G11" s="19">
        <v>6</v>
      </c>
      <c r="H11" s="28">
        <v>2.5</v>
      </c>
      <c r="I11" s="29">
        <f t="shared" si="0"/>
        <v>15</v>
      </c>
      <c r="J11" s="40">
        <f>SUM(I11:I15)</f>
        <v>52.5</v>
      </c>
      <c r="K11" s="40"/>
    </row>
    <row r="12" spans="1:11" s="20" customFormat="1" ht="18">
      <c r="A12" s="40"/>
      <c r="B12" s="76"/>
      <c r="C12" s="16">
        <v>4</v>
      </c>
      <c r="D12" s="74"/>
      <c r="E12" s="17" t="s">
        <v>45</v>
      </c>
      <c r="F12" s="18"/>
      <c r="G12" s="19">
        <v>6</v>
      </c>
      <c r="H12" s="28">
        <v>2</v>
      </c>
      <c r="I12" s="29">
        <f t="shared" si="0"/>
        <v>12</v>
      </c>
      <c r="J12" s="40"/>
      <c r="K12" s="40"/>
    </row>
    <row r="13" spans="1:11" s="20" customFormat="1" ht="18">
      <c r="A13" s="40"/>
      <c r="B13" s="76"/>
      <c r="C13" s="16">
        <v>5</v>
      </c>
      <c r="D13" s="74"/>
      <c r="E13" s="17" t="s">
        <v>42</v>
      </c>
      <c r="F13" s="18"/>
      <c r="G13" s="19">
        <v>6</v>
      </c>
      <c r="H13" s="28">
        <v>1.5</v>
      </c>
      <c r="I13" s="29">
        <f t="shared" si="0"/>
        <v>9</v>
      </c>
      <c r="J13" s="40"/>
      <c r="K13" s="40"/>
    </row>
    <row r="14" spans="1:11" s="20" customFormat="1" ht="18">
      <c r="A14" s="40"/>
      <c r="B14" s="76"/>
      <c r="C14" s="16">
        <v>6</v>
      </c>
      <c r="D14" s="74"/>
      <c r="E14" s="30" t="s">
        <v>43</v>
      </c>
      <c r="F14" s="31"/>
      <c r="G14" s="31">
        <v>3</v>
      </c>
      <c r="H14" s="31">
        <v>1.5</v>
      </c>
      <c r="I14" s="29">
        <f t="shared" si="0"/>
        <v>4.5</v>
      </c>
      <c r="J14" s="40"/>
      <c r="K14" s="40"/>
    </row>
    <row r="15" spans="1:11" s="20" customFormat="1" ht="18">
      <c r="A15" s="40"/>
      <c r="B15" s="76"/>
      <c r="C15" s="16">
        <v>7</v>
      </c>
      <c r="D15" s="74"/>
      <c r="E15" s="17" t="s">
        <v>38</v>
      </c>
      <c r="F15" s="18"/>
      <c r="G15" s="19">
        <v>8</v>
      </c>
      <c r="H15" s="28">
        <v>1.5</v>
      </c>
      <c r="I15" s="29">
        <f>G15*H15</f>
        <v>12</v>
      </c>
      <c r="J15" s="40"/>
      <c r="K15" s="40"/>
    </row>
    <row r="16" spans="1:11" s="20" customFormat="1" ht="18">
      <c r="A16" s="40"/>
      <c r="B16" s="76"/>
      <c r="C16" s="16">
        <v>8</v>
      </c>
      <c r="D16" s="37" t="s">
        <v>16</v>
      </c>
      <c r="E16" s="21" t="s">
        <v>18</v>
      </c>
      <c r="F16" s="18"/>
      <c r="G16" s="19">
        <v>6</v>
      </c>
      <c r="H16" s="19">
        <v>2</v>
      </c>
      <c r="I16" s="29">
        <f t="shared" si="0"/>
        <v>12</v>
      </c>
      <c r="J16" s="40">
        <f>SUM(I16:I19)</f>
        <v>64</v>
      </c>
      <c r="K16" s="40"/>
    </row>
    <row r="17" spans="1:11" s="20" customFormat="1" ht="18">
      <c r="A17" s="40"/>
      <c r="B17" s="76"/>
      <c r="C17" s="16">
        <v>9</v>
      </c>
      <c r="D17" s="74"/>
      <c r="E17" s="17" t="s">
        <v>33</v>
      </c>
      <c r="F17" s="18"/>
      <c r="G17" s="19">
        <v>6</v>
      </c>
      <c r="H17" s="28">
        <v>2</v>
      </c>
      <c r="I17" s="29">
        <f t="shared" si="0"/>
        <v>12</v>
      </c>
      <c r="J17" s="40"/>
      <c r="K17" s="40"/>
    </row>
    <row r="18" spans="1:11" s="20" customFormat="1" ht="18">
      <c r="A18" s="40"/>
      <c r="B18" s="76"/>
      <c r="C18" s="16">
        <v>10</v>
      </c>
      <c r="D18" s="74"/>
      <c r="E18" s="17" t="s">
        <v>34</v>
      </c>
      <c r="F18" s="18"/>
      <c r="G18" s="19">
        <v>8</v>
      </c>
      <c r="H18" s="28">
        <v>2.5</v>
      </c>
      <c r="I18" s="29">
        <f t="shared" si="0"/>
        <v>20</v>
      </c>
      <c r="J18" s="40"/>
      <c r="K18" s="40"/>
    </row>
    <row r="19" spans="1:11" s="20" customFormat="1" ht="18">
      <c r="A19" s="40"/>
      <c r="B19" s="76"/>
      <c r="C19" s="16">
        <v>11</v>
      </c>
      <c r="D19" s="78"/>
      <c r="E19" s="17" t="s">
        <v>37</v>
      </c>
      <c r="F19" s="18"/>
      <c r="G19" s="19">
        <v>8</v>
      </c>
      <c r="H19" s="28">
        <v>2.5</v>
      </c>
      <c r="I19" s="29">
        <f t="shared" si="0"/>
        <v>20</v>
      </c>
      <c r="J19" s="40"/>
      <c r="K19" s="40"/>
    </row>
    <row r="20" spans="1:11" s="20" customFormat="1" ht="18">
      <c r="A20" s="32" t="s">
        <v>20</v>
      </c>
      <c r="B20" s="79" t="s">
        <v>24</v>
      </c>
      <c r="C20" s="22">
        <v>1</v>
      </c>
      <c r="D20" s="73" t="s">
        <v>25</v>
      </c>
      <c r="E20" s="73"/>
      <c r="F20" s="23"/>
      <c r="G20" s="24">
        <v>3</v>
      </c>
      <c r="H20" s="24">
        <v>1</v>
      </c>
      <c r="I20" s="29">
        <f t="shared" si="0"/>
        <v>3</v>
      </c>
      <c r="J20" s="73">
        <f>SUM(I20:I21)</f>
        <v>9</v>
      </c>
      <c r="K20" s="73"/>
    </row>
    <row r="21" spans="1:11" s="20" customFormat="1" ht="77.5" customHeight="1">
      <c r="A21" s="33"/>
      <c r="B21" s="80"/>
      <c r="C21" s="22">
        <v>2</v>
      </c>
      <c r="D21" s="73" t="s">
        <v>26</v>
      </c>
      <c r="E21" s="73"/>
      <c r="F21" s="23" t="s">
        <v>27</v>
      </c>
      <c r="G21" s="24">
        <v>6</v>
      </c>
      <c r="H21" s="24">
        <v>1</v>
      </c>
      <c r="I21" s="24">
        <f>G21*H21</f>
        <v>6</v>
      </c>
      <c r="J21" s="73"/>
      <c r="K21" s="73"/>
    </row>
    <row r="22" spans="1:11" s="20" customFormat="1" ht="37">
      <c r="A22" s="37" t="s">
        <v>23</v>
      </c>
      <c r="B22" s="34" t="s">
        <v>28</v>
      </c>
      <c r="C22" s="16">
        <v>1</v>
      </c>
      <c r="D22" s="40" t="s">
        <v>29</v>
      </c>
      <c r="E22" s="40"/>
      <c r="F22" s="27" t="s">
        <v>40</v>
      </c>
      <c r="G22" s="19"/>
      <c r="H22" s="19"/>
      <c r="I22" s="19">
        <v>38.4</v>
      </c>
      <c r="J22" s="67">
        <f>SUM(I22:I25)</f>
        <v>115.4</v>
      </c>
      <c r="K22" s="68"/>
    </row>
    <row r="23" spans="1:11" s="20" customFormat="1" ht="55">
      <c r="A23" s="38"/>
      <c r="B23" s="35"/>
      <c r="C23" s="16">
        <v>2</v>
      </c>
      <c r="D23" s="40" t="s">
        <v>30</v>
      </c>
      <c r="E23" s="40"/>
      <c r="F23" s="25" t="s">
        <v>39</v>
      </c>
      <c r="G23" s="19"/>
      <c r="H23" s="19"/>
      <c r="I23" s="19">
        <v>27</v>
      </c>
      <c r="J23" s="69"/>
      <c r="K23" s="70"/>
    </row>
    <row r="24" spans="1:11" s="20" customFormat="1" ht="18">
      <c r="A24" s="38"/>
      <c r="B24" s="35"/>
      <c r="C24" s="16">
        <v>3</v>
      </c>
      <c r="D24" s="41" t="s">
        <v>32</v>
      </c>
      <c r="E24" s="42"/>
      <c r="F24" s="25"/>
      <c r="G24" s="28"/>
      <c r="H24" s="28"/>
      <c r="I24" s="28">
        <v>25</v>
      </c>
      <c r="J24" s="69"/>
      <c r="K24" s="70"/>
    </row>
    <row r="25" spans="1:11" s="20" customFormat="1" ht="18">
      <c r="A25" s="39"/>
      <c r="B25" s="36"/>
      <c r="C25" s="16">
        <v>4</v>
      </c>
      <c r="D25" s="40" t="s">
        <v>31</v>
      </c>
      <c r="E25" s="40"/>
      <c r="F25" s="18"/>
      <c r="G25" s="19">
        <v>25</v>
      </c>
      <c r="H25" s="19">
        <v>1</v>
      </c>
      <c r="I25" s="19">
        <f>G25*H25</f>
        <v>25</v>
      </c>
      <c r="J25" s="71"/>
      <c r="K25" s="72"/>
    </row>
    <row r="26" spans="1:11" s="15" customFormat="1" ht="18">
      <c r="A26" s="63" t="s">
        <v>3</v>
      </c>
      <c r="B26" s="64"/>
      <c r="C26" s="64"/>
      <c r="D26" s="64"/>
      <c r="E26" s="64"/>
      <c r="F26" s="64"/>
      <c r="G26" s="64"/>
      <c r="H26" s="64"/>
      <c r="I26" s="65"/>
      <c r="J26" s="56">
        <f>SUM(J3,J6,K9,J20,J22)</f>
        <v>295.20000000000005</v>
      </c>
      <c r="K26" s="56"/>
    </row>
    <row r="27" spans="1:11">
      <c r="A27" s="4"/>
      <c r="B27" s="4"/>
      <c r="C27" s="4"/>
      <c r="D27" s="9"/>
      <c r="E27" s="9"/>
      <c r="F27" s="4"/>
      <c r="G27" s="5"/>
      <c r="H27" s="5"/>
      <c r="I27" s="5"/>
      <c r="J27" s="5"/>
      <c r="K27" s="4"/>
    </row>
    <row r="28" spans="1:11" s="4" customFormat="1">
      <c r="D28" s="9"/>
      <c r="E28" s="9"/>
      <c r="G28" s="5"/>
      <c r="H28" s="5"/>
      <c r="I28" s="5"/>
      <c r="J28" s="5"/>
    </row>
    <row r="29" spans="1:11" s="4" customFormat="1">
      <c r="D29" s="9"/>
      <c r="E29" s="9"/>
      <c r="G29" s="5"/>
      <c r="H29" s="5"/>
      <c r="I29" s="5"/>
      <c r="J29" s="5"/>
    </row>
    <row r="31" spans="1:11">
      <c r="F31" s="4"/>
      <c r="G31" s="5"/>
      <c r="H31" s="5"/>
      <c r="J31" s="1"/>
    </row>
    <row r="32" spans="1:11">
      <c r="F32" s="4"/>
      <c r="G32" s="5"/>
      <c r="H32" s="5"/>
    </row>
    <row r="33" spans="4:11">
      <c r="F33" s="4"/>
      <c r="G33" s="7"/>
      <c r="H33" s="5"/>
    </row>
    <row r="34" spans="4:11">
      <c r="D34" s="11"/>
      <c r="E34" s="11"/>
      <c r="F34" s="4"/>
      <c r="G34" s="7"/>
      <c r="H34" s="5"/>
      <c r="I34" s="1"/>
      <c r="J34" s="1"/>
      <c r="K34" s="4"/>
    </row>
    <row r="35" spans="4:11">
      <c r="D35" s="11"/>
      <c r="E35" s="11"/>
      <c r="F35" s="4"/>
      <c r="G35" s="7"/>
      <c r="H35" s="5"/>
      <c r="I35" s="1"/>
      <c r="J35" s="1"/>
    </row>
    <row r="36" spans="4:11">
      <c r="D36" s="11"/>
      <c r="E36" s="11"/>
      <c r="F36" s="4"/>
      <c r="G36" s="7"/>
      <c r="H36" s="5"/>
      <c r="I36" s="1"/>
      <c r="J36" s="1"/>
    </row>
    <row r="37" spans="4:11">
      <c r="D37" s="11"/>
      <c r="E37" s="11"/>
      <c r="F37" s="4"/>
      <c r="G37" s="7"/>
      <c r="H37" s="5"/>
      <c r="I37" s="1"/>
      <c r="J37" s="1"/>
    </row>
    <row r="38" spans="4:11">
      <c r="D38" s="11"/>
      <c r="E38" s="11"/>
      <c r="F38" s="4"/>
      <c r="G38" s="7"/>
      <c r="H38" s="5"/>
      <c r="I38" s="1"/>
      <c r="J38" s="1"/>
    </row>
    <row r="39" spans="4:11">
      <c r="D39" s="11"/>
      <c r="E39" s="11"/>
      <c r="F39" s="4"/>
      <c r="G39" s="7"/>
      <c r="H39" s="5"/>
      <c r="I39" s="1"/>
      <c r="J39" s="1"/>
    </row>
    <row r="40" spans="4:11">
      <c r="D40" s="11"/>
      <c r="E40" s="11"/>
      <c r="F40" s="4"/>
      <c r="G40" s="7"/>
      <c r="H40" s="5"/>
      <c r="I40" s="1"/>
      <c r="J40" s="1"/>
    </row>
    <row r="41" spans="4:11">
      <c r="D41" s="11"/>
      <c r="E41" s="11"/>
      <c r="F41" s="4"/>
      <c r="G41" s="7"/>
      <c r="H41" s="5"/>
      <c r="I41" s="1"/>
      <c r="J41" s="1"/>
    </row>
    <row r="42" spans="4:11">
      <c r="D42" s="11"/>
      <c r="E42" s="11"/>
      <c r="F42" s="4"/>
      <c r="G42" s="7"/>
      <c r="H42" s="5"/>
      <c r="I42" s="1"/>
      <c r="J42" s="1"/>
    </row>
    <row r="43" spans="4:11">
      <c r="D43" s="11"/>
      <c r="E43" s="11"/>
      <c r="F43" s="4"/>
      <c r="G43" s="7"/>
      <c r="H43" s="5"/>
      <c r="I43" s="1"/>
      <c r="J43" s="1"/>
    </row>
    <row r="44" spans="4:11">
      <c r="D44" s="11"/>
      <c r="E44" s="11"/>
      <c r="F44" s="4"/>
      <c r="G44" s="7"/>
      <c r="H44" s="5"/>
      <c r="I44" s="1"/>
      <c r="J44" s="1"/>
    </row>
    <row r="45" spans="4:11">
      <c r="D45" s="11"/>
      <c r="E45" s="11"/>
      <c r="F45" s="4"/>
      <c r="G45" s="7"/>
      <c r="H45" s="5"/>
      <c r="I45" s="1"/>
      <c r="J45" s="1"/>
    </row>
    <row r="46" spans="4:11">
      <c r="D46" s="11"/>
      <c r="E46" s="11"/>
      <c r="F46" s="4"/>
      <c r="G46" s="7"/>
      <c r="H46" s="5"/>
      <c r="I46" s="1"/>
      <c r="J46" s="1"/>
    </row>
    <row r="47" spans="4:11">
      <c r="D47" s="11"/>
      <c r="E47" s="11"/>
      <c r="F47" s="4"/>
      <c r="G47" s="5"/>
      <c r="H47" s="5"/>
      <c r="I47" s="1"/>
      <c r="J47" s="1"/>
    </row>
  </sheetData>
  <mergeCells count="37">
    <mergeCell ref="A26:I26"/>
    <mergeCell ref="D4:E4"/>
    <mergeCell ref="J16:J19"/>
    <mergeCell ref="J9:J10"/>
    <mergeCell ref="J22:K25"/>
    <mergeCell ref="J20:K21"/>
    <mergeCell ref="J26:K26"/>
    <mergeCell ref="D20:E20"/>
    <mergeCell ref="D21:E21"/>
    <mergeCell ref="K9:K19"/>
    <mergeCell ref="J11:J15"/>
    <mergeCell ref="D9:D15"/>
    <mergeCell ref="B9:B19"/>
    <mergeCell ref="A9:A19"/>
    <mergeCell ref="D16:D19"/>
    <mergeCell ref="B20:B21"/>
    <mergeCell ref="A1:K1"/>
    <mergeCell ref="D3:E3"/>
    <mergeCell ref="D5:E5"/>
    <mergeCell ref="D6:E6"/>
    <mergeCell ref="D8:E8"/>
    <mergeCell ref="J2:K2"/>
    <mergeCell ref="B2:E2"/>
    <mergeCell ref="B6:B8"/>
    <mergeCell ref="B3:B5"/>
    <mergeCell ref="A3:A5"/>
    <mergeCell ref="A6:A8"/>
    <mergeCell ref="J3:K5"/>
    <mergeCell ref="J6:K8"/>
    <mergeCell ref="D7:E7"/>
    <mergeCell ref="A20:A21"/>
    <mergeCell ref="B22:B25"/>
    <mergeCell ref="A22:A25"/>
    <mergeCell ref="D22:E22"/>
    <mergeCell ref="D23:E23"/>
    <mergeCell ref="D25:E25"/>
    <mergeCell ref="D24:E24"/>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系统软件开发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2019-04-03T09:19:08Z</dcterms:modified>
</cp:coreProperties>
</file>