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0" windowWidth="28800" windowHeight="12435"/>
  </bookViews>
  <sheets>
    <sheet name="系统软件开发" sheetId="7" r:id="rId1"/>
  </sheets>
  <calcPr calcId="162913" concurrentCalc="0"/>
</workbook>
</file>

<file path=xl/calcChain.xml><?xml version="1.0" encoding="utf-8"?>
<calcChain xmlns="http://schemas.openxmlformats.org/spreadsheetml/2006/main">
  <c r="G12" i="7" l="1"/>
  <c r="K12" i="7"/>
  <c r="L11" i="7"/>
  <c r="K31" i="7"/>
  <c r="G4" i="7"/>
  <c r="G5" i="7"/>
  <c r="K4" i="7"/>
  <c r="K34" i="7"/>
  <c r="I4" i="7"/>
  <c r="I12" i="7"/>
  <c r="I15" i="7"/>
  <c r="G19" i="7"/>
  <c r="G20" i="7"/>
  <c r="G21" i="7"/>
  <c r="I19" i="7"/>
  <c r="J11" i="7"/>
  <c r="I23" i="7"/>
  <c r="I28" i="7"/>
  <c r="I34" i="7"/>
  <c r="G28" i="7"/>
  <c r="G29" i="7"/>
  <c r="K28" i="7"/>
  <c r="I11" i="7"/>
  <c r="G13" i="7"/>
  <c r="G14" i="7"/>
  <c r="K19" i="7"/>
  <c r="G11" i="7"/>
  <c r="K11" i="7"/>
  <c r="G15" i="7"/>
  <c r="G16" i="7"/>
  <c r="G17" i="7"/>
  <c r="G18" i="7"/>
  <c r="K15" i="7"/>
  <c r="G25" i="7"/>
  <c r="G24" i="7"/>
  <c r="G26" i="7"/>
  <c r="G23" i="7"/>
  <c r="K23" i="7"/>
  <c r="G6" i="7"/>
  <c r="G7" i="7"/>
  <c r="G8" i="7"/>
  <c r="G9" i="7"/>
</calcChain>
</file>

<file path=xl/sharedStrings.xml><?xml version="1.0" encoding="utf-8"?>
<sst xmlns="http://schemas.openxmlformats.org/spreadsheetml/2006/main" count="52" uniqueCount="52">
  <si>
    <t>员工安全评估算法的设计与实现</t>
    <phoneticPr fontId="1" type="noConversion"/>
  </si>
  <si>
    <t>客户主题库设计</t>
    <phoneticPr fontId="1" type="noConversion"/>
  </si>
  <si>
    <t>绩效主题库设计</t>
    <phoneticPr fontId="1" type="noConversion"/>
  </si>
  <si>
    <t>一</t>
    <phoneticPr fontId="1" type="noConversion"/>
  </si>
  <si>
    <t>需求分析</t>
    <phoneticPr fontId="1" type="noConversion"/>
  </si>
  <si>
    <t>成本主题库设计</t>
    <phoneticPr fontId="1" type="noConversion"/>
  </si>
  <si>
    <t>质量主题库设计</t>
    <phoneticPr fontId="1" type="noConversion"/>
  </si>
  <si>
    <t>二</t>
    <phoneticPr fontId="1" type="noConversion"/>
  </si>
  <si>
    <t>数据管理平台</t>
    <phoneticPr fontId="1" type="noConversion"/>
  </si>
  <si>
    <t>智能决策系统模型分析与构建</t>
    <phoneticPr fontId="1" type="noConversion"/>
  </si>
  <si>
    <t>三</t>
    <phoneticPr fontId="1" type="noConversion"/>
  </si>
  <si>
    <t>应用软件开发</t>
    <phoneticPr fontId="1" type="noConversion"/>
  </si>
  <si>
    <t>详细设计</t>
  </si>
  <si>
    <t>数据访问接口设计</t>
    <phoneticPr fontId="1" type="noConversion"/>
  </si>
  <si>
    <t>质量主题应用展示平台</t>
    <phoneticPr fontId="1" type="noConversion"/>
  </si>
  <si>
    <t>客户主题应用展示平台</t>
    <phoneticPr fontId="1" type="noConversion"/>
  </si>
  <si>
    <t>绩效主题应用展示平台</t>
    <phoneticPr fontId="1" type="noConversion"/>
  </si>
  <si>
    <t>四</t>
    <phoneticPr fontId="1" type="noConversion"/>
  </si>
  <si>
    <t>其它</t>
    <phoneticPr fontId="1" type="noConversion"/>
  </si>
  <si>
    <t>相关人员及管理员的培训</t>
  </si>
  <si>
    <t>文档编写、整理</t>
  </si>
  <si>
    <t>全流程产品质量统计分析模块</t>
    <phoneticPr fontId="1" type="noConversion"/>
  </si>
  <si>
    <t>全流程产品质量追溯与优化模块</t>
    <phoneticPr fontId="1" type="noConversion"/>
  </si>
  <si>
    <t>非工艺因素对产品质量影响评估模块</t>
    <phoneticPr fontId="1" type="noConversion"/>
  </si>
  <si>
    <t>产品市场需求分析模块</t>
    <phoneticPr fontId="1" type="noConversion"/>
  </si>
  <si>
    <t>产品销售分析模块</t>
    <phoneticPr fontId="1" type="noConversion"/>
  </si>
  <si>
    <t>客户评级模块</t>
    <phoneticPr fontId="1" type="noConversion"/>
  </si>
  <si>
    <t>服务质量评估模块</t>
    <phoneticPr fontId="1" type="noConversion"/>
  </si>
  <si>
    <t>多主题综合指标分析模块</t>
    <phoneticPr fontId="1" type="noConversion"/>
  </si>
  <si>
    <t>人员效能评判模块</t>
    <phoneticPr fontId="1" type="noConversion"/>
  </si>
  <si>
    <t>数量(人月)</t>
    <phoneticPr fontId="1" type="noConversion"/>
  </si>
  <si>
    <t>序号</t>
    <phoneticPr fontId="2" type="noConversion"/>
  </si>
  <si>
    <t>项目</t>
    <phoneticPr fontId="2" type="noConversion"/>
  </si>
  <si>
    <t>数据预处理</t>
    <phoneticPr fontId="1" type="noConversion"/>
  </si>
  <si>
    <t>单价(万)</t>
    <phoneticPr fontId="1" type="noConversion"/>
  </si>
  <si>
    <t>总价(万)</t>
    <phoneticPr fontId="2" type="noConversion"/>
  </si>
  <si>
    <t>质量主题模型</t>
    <phoneticPr fontId="1" type="noConversion"/>
  </si>
  <si>
    <t>客户主题模型</t>
    <phoneticPr fontId="1" type="noConversion"/>
  </si>
  <si>
    <t>绩效主题模型</t>
    <phoneticPr fontId="1" type="noConversion"/>
  </si>
  <si>
    <t>模块总价(万)</t>
    <phoneticPr fontId="2" type="noConversion"/>
  </si>
  <si>
    <t>瑞闽智能决策系统软件开发预算</t>
    <phoneticPr fontId="2" type="noConversion"/>
  </si>
  <si>
    <t>四</t>
    <phoneticPr fontId="1" type="noConversion"/>
  </si>
  <si>
    <t>差旅费</t>
    <phoneticPr fontId="1" type="noConversion"/>
  </si>
  <si>
    <t>备注</t>
    <phoneticPr fontId="1" type="noConversion"/>
  </si>
  <si>
    <t>软件测试</t>
    <phoneticPr fontId="1" type="noConversion"/>
  </si>
  <si>
    <t>项目管理费及税费</t>
    <phoneticPr fontId="1" type="noConversion"/>
  </si>
  <si>
    <t>模块总工作量(人月)</t>
    <phoneticPr fontId="1" type="noConversion"/>
  </si>
  <si>
    <t>文档及用户培训</t>
    <phoneticPr fontId="1" type="noConversion"/>
  </si>
  <si>
    <t>系统开发总工作量、总价</t>
    <phoneticPr fontId="1" type="noConversion"/>
  </si>
  <si>
    <t>工作量待定、可能外包</t>
    <phoneticPr fontId="1" type="noConversion"/>
  </si>
  <si>
    <t>每人次约4500元，共计约30人次</t>
    <phoneticPr fontId="1" type="noConversion"/>
  </si>
  <si>
    <t>包括软件使用说明、开发文档、结题材料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</si>
</sst>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18"/>
      <color indexed="8"/>
      <name val="黑体"/>
      <family val="3"/>
      <charset val="134"/>
    </font>
    <font>
      <sz val="12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2">
    <xf numFmtId="0" fontId="0" fillId="0" borderId="0" xfId="0"/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3" borderId="0" xfId="1" applyFill="1">
      <alignment vertical="center"/>
    </xf>
    <xf numFmtId="0" fontId="3" fillId="0" borderId="0" xfId="1" applyFill="1">
      <alignment vertical="center"/>
    </xf>
    <xf numFmtId="0" fontId="3" fillId="4" borderId="1" xfId="1" applyFill="1" applyBorder="1">
      <alignment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4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0" fontId="3" fillId="4" borderId="3" xfId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0" borderId="0" xfId="1" applyFont="1" applyBorder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3" fillId="4" borderId="0" xfId="1" applyFill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0" xfId="1" applyBorder="1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B22" sqref="B22:G22"/>
    </sheetView>
  </sheetViews>
  <sheetFormatPr defaultRowHeight="13.5" x14ac:dyDescent="0.15"/>
  <cols>
    <col min="1" max="1" width="9" style="1"/>
    <col min="2" max="2" width="8.25" style="1" customWidth="1"/>
    <col min="3" max="3" width="15.125" style="1" customWidth="1"/>
    <col min="4" max="4" width="32" style="1" customWidth="1"/>
    <col min="5" max="5" width="18.5" style="1" customWidth="1"/>
    <col min="6" max="7" width="12.5" style="1" customWidth="1"/>
    <col min="8" max="8" width="28.375" style="51" customWidth="1"/>
    <col min="9" max="9" width="13.625" style="23" customWidth="1"/>
    <col min="10" max="10" width="8" style="23" customWidth="1"/>
    <col min="11" max="11" width="9.875" style="24" customWidth="1"/>
    <col min="12" max="12" width="9.875" style="23" customWidth="1"/>
    <col min="13" max="14" width="9" style="1"/>
    <col min="15" max="15" width="19.125" style="1" customWidth="1"/>
    <col min="16" max="16384" width="9" style="1"/>
  </cols>
  <sheetData>
    <row r="1" spans="1:12" ht="51" customHeight="1" x14ac:dyDescent="0.15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6" customFormat="1" ht="32.25" customHeight="1" x14ac:dyDescent="0.15">
      <c r="A2" s="7" t="s">
        <v>31</v>
      </c>
      <c r="B2" s="11" t="s">
        <v>32</v>
      </c>
      <c r="C2" s="11"/>
      <c r="D2" s="11"/>
      <c r="E2" s="7" t="s">
        <v>30</v>
      </c>
      <c r="F2" s="7" t="s">
        <v>34</v>
      </c>
      <c r="G2" s="7" t="s">
        <v>35</v>
      </c>
      <c r="H2" s="44" t="s">
        <v>43</v>
      </c>
      <c r="I2" s="25" t="s">
        <v>46</v>
      </c>
      <c r="J2" s="25"/>
      <c r="K2" s="25" t="s">
        <v>39</v>
      </c>
      <c r="L2" s="25"/>
    </row>
    <row r="3" spans="1:12" ht="18.75" customHeight="1" x14ac:dyDescent="0.15">
      <c r="A3" s="2" t="s">
        <v>3</v>
      </c>
      <c r="B3" s="15" t="s">
        <v>8</v>
      </c>
      <c r="C3" s="15"/>
      <c r="D3" s="15"/>
      <c r="E3" s="15"/>
      <c r="F3" s="15"/>
      <c r="G3" s="15"/>
      <c r="H3" s="45"/>
      <c r="I3" s="18"/>
      <c r="J3" s="18"/>
      <c r="K3" s="18"/>
      <c r="L3" s="18"/>
    </row>
    <row r="4" spans="1:12" ht="18.75" customHeight="1" x14ac:dyDescent="0.15">
      <c r="A4" s="2"/>
      <c r="B4" s="2">
        <v>1</v>
      </c>
      <c r="C4" s="10" t="s">
        <v>4</v>
      </c>
      <c r="D4" s="10"/>
      <c r="E4" s="2">
        <v>3</v>
      </c>
      <c r="F4" s="2">
        <v>2.2000000000000002</v>
      </c>
      <c r="G4" s="2">
        <f>E4*F4</f>
        <v>6.6000000000000005</v>
      </c>
      <c r="H4" s="46"/>
      <c r="I4" s="29">
        <f>SUM(E4:E9)</f>
        <v>18</v>
      </c>
      <c r="J4" s="29"/>
      <c r="K4" s="18">
        <f>SUM(G4:G9)</f>
        <v>39.6</v>
      </c>
      <c r="L4" s="18"/>
    </row>
    <row r="5" spans="1:12" ht="18.75" customHeight="1" x14ac:dyDescent="0.15">
      <c r="A5" s="2"/>
      <c r="B5" s="2">
        <v>2</v>
      </c>
      <c r="C5" s="10" t="s">
        <v>12</v>
      </c>
      <c r="D5" s="10"/>
      <c r="E5" s="2">
        <v>4</v>
      </c>
      <c r="F5" s="2">
        <v>2.2000000000000002</v>
      </c>
      <c r="G5" s="2">
        <f t="shared" ref="G5:G26" si="0">E5*F5</f>
        <v>8.8000000000000007</v>
      </c>
      <c r="H5" s="46"/>
      <c r="I5" s="29"/>
      <c r="J5" s="29"/>
      <c r="K5" s="18"/>
      <c r="L5" s="18"/>
    </row>
    <row r="6" spans="1:12" ht="18.75" customHeight="1" x14ac:dyDescent="0.15">
      <c r="A6" s="2"/>
      <c r="B6" s="2">
        <v>3</v>
      </c>
      <c r="C6" s="10" t="s">
        <v>5</v>
      </c>
      <c r="D6" s="10"/>
      <c r="E6" s="2">
        <v>3</v>
      </c>
      <c r="F6" s="2">
        <v>2.2000000000000002</v>
      </c>
      <c r="G6" s="2">
        <f t="shared" si="0"/>
        <v>6.6000000000000005</v>
      </c>
      <c r="H6" s="46"/>
      <c r="I6" s="29"/>
      <c r="J6" s="29"/>
      <c r="K6" s="18"/>
      <c r="L6" s="18"/>
    </row>
    <row r="7" spans="1:12" ht="18.75" customHeight="1" x14ac:dyDescent="0.15">
      <c r="A7" s="2"/>
      <c r="B7" s="2">
        <v>4</v>
      </c>
      <c r="C7" s="10" t="s">
        <v>6</v>
      </c>
      <c r="D7" s="10"/>
      <c r="E7" s="2">
        <v>4</v>
      </c>
      <c r="F7" s="2">
        <v>2.2000000000000002</v>
      </c>
      <c r="G7" s="2">
        <f t="shared" si="0"/>
        <v>8.8000000000000007</v>
      </c>
      <c r="H7" s="46"/>
      <c r="I7" s="29"/>
      <c r="J7" s="29"/>
      <c r="K7" s="18"/>
      <c r="L7" s="18"/>
    </row>
    <row r="8" spans="1:12" ht="18.75" customHeight="1" x14ac:dyDescent="0.15">
      <c r="A8" s="2"/>
      <c r="B8" s="2">
        <v>5</v>
      </c>
      <c r="C8" s="10" t="s">
        <v>1</v>
      </c>
      <c r="D8" s="10"/>
      <c r="E8" s="2">
        <v>2</v>
      </c>
      <c r="F8" s="2">
        <v>2.2000000000000002</v>
      </c>
      <c r="G8" s="2">
        <f t="shared" si="0"/>
        <v>4.4000000000000004</v>
      </c>
      <c r="H8" s="46"/>
      <c r="I8" s="29"/>
      <c r="J8" s="29"/>
      <c r="K8" s="18"/>
      <c r="L8" s="18"/>
    </row>
    <row r="9" spans="1:12" ht="18.75" customHeight="1" x14ac:dyDescent="0.15">
      <c r="A9" s="2"/>
      <c r="B9" s="2">
        <v>6</v>
      </c>
      <c r="C9" s="10" t="s">
        <v>2</v>
      </c>
      <c r="D9" s="10"/>
      <c r="E9" s="2">
        <v>2</v>
      </c>
      <c r="F9" s="2">
        <v>2.2000000000000002</v>
      </c>
      <c r="G9" s="2">
        <f t="shared" si="0"/>
        <v>4.4000000000000004</v>
      </c>
      <c r="H9" s="46"/>
      <c r="I9" s="29"/>
      <c r="J9" s="29"/>
      <c r="K9" s="18"/>
      <c r="L9" s="18"/>
    </row>
    <row r="10" spans="1:12" s="4" customFormat="1" ht="18.75" customHeight="1" x14ac:dyDescent="0.15">
      <c r="A10" s="5" t="s">
        <v>7</v>
      </c>
      <c r="B10" s="16" t="s">
        <v>9</v>
      </c>
      <c r="C10" s="16"/>
      <c r="D10" s="16"/>
      <c r="E10" s="16"/>
      <c r="F10" s="16"/>
      <c r="G10" s="16"/>
      <c r="H10" s="47"/>
      <c r="I10" s="26"/>
      <c r="J10" s="26"/>
      <c r="K10" s="20"/>
      <c r="L10" s="20"/>
    </row>
    <row r="11" spans="1:12" s="4" customFormat="1" ht="18.75" customHeight="1" x14ac:dyDescent="0.15">
      <c r="A11" s="5"/>
      <c r="B11" s="5">
        <v>1</v>
      </c>
      <c r="C11" s="9" t="s">
        <v>33</v>
      </c>
      <c r="D11" s="9"/>
      <c r="E11" s="5">
        <v>2</v>
      </c>
      <c r="F11" s="5">
        <v>2</v>
      </c>
      <c r="G11" s="5">
        <f t="shared" si="0"/>
        <v>4</v>
      </c>
      <c r="H11" s="48"/>
      <c r="I11" s="19">
        <f>SUM(E11)</f>
        <v>2</v>
      </c>
      <c r="J11" s="26">
        <f>SUM(I11:I21)</f>
        <v>62</v>
      </c>
      <c r="K11" s="19">
        <f>SUM(G11)</f>
        <v>4</v>
      </c>
      <c r="L11" s="20">
        <f>SUM(K11:K21)</f>
        <v>102</v>
      </c>
    </row>
    <row r="12" spans="1:12" s="4" customFormat="1" ht="18.75" customHeight="1" x14ac:dyDescent="0.15">
      <c r="A12" s="5"/>
      <c r="B12" s="5">
        <v>2</v>
      </c>
      <c r="C12" s="9" t="s">
        <v>36</v>
      </c>
      <c r="D12" s="5" t="s">
        <v>21</v>
      </c>
      <c r="E12" s="5">
        <v>7</v>
      </c>
      <c r="F12" s="5">
        <v>2</v>
      </c>
      <c r="G12" s="5">
        <f t="shared" si="0"/>
        <v>14</v>
      </c>
      <c r="H12" s="48"/>
      <c r="I12" s="20">
        <f>SUM(E12:E14)</f>
        <v>21</v>
      </c>
      <c r="J12" s="26"/>
      <c r="K12" s="20">
        <f>SUM(G12:G14)</f>
        <v>42</v>
      </c>
      <c r="L12" s="20"/>
    </row>
    <row r="13" spans="1:12" s="4" customFormat="1" ht="18.75" customHeight="1" x14ac:dyDescent="0.15">
      <c r="A13" s="5"/>
      <c r="B13" s="5">
        <v>3</v>
      </c>
      <c r="C13" s="9"/>
      <c r="D13" s="5" t="s">
        <v>22</v>
      </c>
      <c r="E13" s="5">
        <v>7</v>
      </c>
      <c r="F13" s="5">
        <v>2</v>
      </c>
      <c r="G13" s="5">
        <f t="shared" si="0"/>
        <v>14</v>
      </c>
      <c r="H13" s="48"/>
      <c r="I13" s="20"/>
      <c r="J13" s="26"/>
      <c r="K13" s="20"/>
      <c r="L13" s="20"/>
    </row>
    <row r="14" spans="1:12" s="4" customFormat="1" ht="18.75" customHeight="1" x14ac:dyDescent="0.15">
      <c r="A14" s="5"/>
      <c r="B14" s="5">
        <v>4</v>
      </c>
      <c r="C14" s="9"/>
      <c r="D14" s="5" t="s">
        <v>23</v>
      </c>
      <c r="E14" s="5">
        <v>7</v>
      </c>
      <c r="F14" s="5">
        <v>2</v>
      </c>
      <c r="G14" s="5">
        <f t="shared" si="0"/>
        <v>14</v>
      </c>
      <c r="H14" s="48"/>
      <c r="I14" s="20"/>
      <c r="J14" s="26"/>
      <c r="K14" s="20"/>
      <c r="L14" s="20"/>
    </row>
    <row r="15" spans="1:12" s="4" customFormat="1" ht="18.75" customHeight="1" x14ac:dyDescent="0.15">
      <c r="A15" s="5"/>
      <c r="B15" s="5">
        <v>5</v>
      </c>
      <c r="C15" s="9" t="s">
        <v>37</v>
      </c>
      <c r="D15" s="5" t="s">
        <v>24</v>
      </c>
      <c r="E15" s="5">
        <v>4</v>
      </c>
      <c r="F15" s="5">
        <v>2</v>
      </c>
      <c r="G15" s="5">
        <f t="shared" si="0"/>
        <v>8</v>
      </c>
      <c r="H15" s="48"/>
      <c r="I15" s="20">
        <f>SUM(E15:E18)</f>
        <v>17</v>
      </c>
      <c r="J15" s="26"/>
      <c r="K15" s="20">
        <f>SUM(G15:G18)</f>
        <v>34</v>
      </c>
      <c r="L15" s="20"/>
    </row>
    <row r="16" spans="1:12" s="4" customFormat="1" ht="18.75" customHeight="1" x14ac:dyDescent="0.15">
      <c r="A16" s="5"/>
      <c r="B16" s="5">
        <v>6</v>
      </c>
      <c r="C16" s="9"/>
      <c r="D16" s="5" t="s">
        <v>25</v>
      </c>
      <c r="E16" s="5">
        <v>4</v>
      </c>
      <c r="F16" s="5">
        <v>2</v>
      </c>
      <c r="G16" s="5">
        <f t="shared" si="0"/>
        <v>8</v>
      </c>
      <c r="H16" s="48"/>
      <c r="I16" s="20"/>
      <c r="J16" s="26"/>
      <c r="K16" s="20"/>
      <c r="L16" s="20"/>
    </row>
    <row r="17" spans="1:12" s="4" customFormat="1" ht="18.75" customHeight="1" x14ac:dyDescent="0.15">
      <c r="A17" s="5"/>
      <c r="B17" s="5">
        <v>7</v>
      </c>
      <c r="C17" s="9"/>
      <c r="D17" s="5" t="s">
        <v>26</v>
      </c>
      <c r="E17" s="5">
        <v>4</v>
      </c>
      <c r="F17" s="5">
        <v>2</v>
      </c>
      <c r="G17" s="5">
        <f t="shared" si="0"/>
        <v>8</v>
      </c>
      <c r="H17" s="48"/>
      <c r="I17" s="20"/>
      <c r="J17" s="26"/>
      <c r="K17" s="20"/>
      <c r="L17" s="20"/>
    </row>
    <row r="18" spans="1:12" s="4" customFormat="1" ht="18.75" customHeight="1" x14ac:dyDescent="0.15">
      <c r="A18" s="5"/>
      <c r="B18" s="5">
        <v>8</v>
      </c>
      <c r="C18" s="9"/>
      <c r="D18" s="5" t="s">
        <v>27</v>
      </c>
      <c r="E18" s="5">
        <v>5</v>
      </c>
      <c r="F18" s="5">
        <v>2</v>
      </c>
      <c r="G18" s="5">
        <f t="shared" si="0"/>
        <v>10</v>
      </c>
      <c r="H18" s="48"/>
      <c r="I18" s="20"/>
      <c r="J18" s="26"/>
      <c r="K18" s="20"/>
      <c r="L18" s="20"/>
    </row>
    <row r="19" spans="1:12" s="4" customFormat="1" ht="18.75" customHeight="1" x14ac:dyDescent="0.15">
      <c r="A19" s="5"/>
      <c r="B19" s="5">
        <v>9</v>
      </c>
      <c r="C19" s="9" t="s">
        <v>38</v>
      </c>
      <c r="D19" s="5" t="s">
        <v>29</v>
      </c>
      <c r="E19" s="5">
        <v>3</v>
      </c>
      <c r="F19" s="5">
        <v>2</v>
      </c>
      <c r="G19" s="5">
        <f t="shared" si="0"/>
        <v>6</v>
      </c>
      <c r="H19" s="48"/>
      <c r="I19" s="20">
        <f>SUM(G19:G21)</f>
        <v>22</v>
      </c>
      <c r="J19" s="26"/>
      <c r="K19" s="20">
        <f>SUM(G19:G21)</f>
        <v>22</v>
      </c>
      <c r="L19" s="20"/>
    </row>
    <row r="20" spans="1:12" s="4" customFormat="1" ht="18.75" customHeight="1" x14ac:dyDescent="0.15">
      <c r="A20" s="5"/>
      <c r="B20" s="5">
        <v>10</v>
      </c>
      <c r="C20" s="9"/>
      <c r="D20" s="5" t="s">
        <v>28</v>
      </c>
      <c r="E20" s="5">
        <v>4</v>
      </c>
      <c r="F20" s="5">
        <v>2</v>
      </c>
      <c r="G20" s="5">
        <f t="shared" si="0"/>
        <v>8</v>
      </c>
      <c r="H20" s="48"/>
      <c r="I20" s="20"/>
      <c r="J20" s="26"/>
      <c r="K20" s="20"/>
      <c r="L20" s="20"/>
    </row>
    <row r="21" spans="1:12" s="4" customFormat="1" ht="18.75" customHeight="1" x14ac:dyDescent="0.15">
      <c r="A21" s="5"/>
      <c r="B21" s="5">
        <v>11</v>
      </c>
      <c r="C21" s="9"/>
      <c r="D21" s="5" t="s">
        <v>0</v>
      </c>
      <c r="E21" s="5">
        <v>4</v>
      </c>
      <c r="F21" s="5">
        <v>2</v>
      </c>
      <c r="G21" s="5">
        <f t="shared" si="0"/>
        <v>8</v>
      </c>
      <c r="H21" s="48"/>
      <c r="I21" s="20"/>
      <c r="J21" s="26"/>
      <c r="K21" s="20"/>
      <c r="L21" s="20"/>
    </row>
    <row r="22" spans="1:12" ht="18.75" customHeight="1" x14ac:dyDescent="0.15">
      <c r="A22" s="2" t="s">
        <v>10</v>
      </c>
      <c r="B22" s="15" t="s">
        <v>11</v>
      </c>
      <c r="C22" s="15"/>
      <c r="D22" s="15"/>
      <c r="E22" s="15"/>
      <c r="F22" s="15"/>
      <c r="G22" s="15"/>
      <c r="H22" s="45"/>
      <c r="I22" s="29"/>
      <c r="J22" s="29"/>
      <c r="K22" s="18"/>
      <c r="L22" s="18"/>
    </row>
    <row r="23" spans="1:12" ht="18.75" customHeight="1" x14ac:dyDescent="0.15">
      <c r="A23" s="2"/>
      <c r="B23" s="2">
        <v>1</v>
      </c>
      <c r="C23" s="10" t="s">
        <v>13</v>
      </c>
      <c r="D23" s="10"/>
      <c r="E23" s="2">
        <v>2</v>
      </c>
      <c r="F23" s="2">
        <v>2</v>
      </c>
      <c r="G23" s="2">
        <f t="shared" si="0"/>
        <v>4</v>
      </c>
      <c r="H23" s="46"/>
      <c r="I23" s="18">
        <f>SUM(E23:E26)</f>
        <v>10</v>
      </c>
      <c r="J23" s="18"/>
      <c r="K23" s="18">
        <f>SUM(G23:G26)</f>
        <v>20</v>
      </c>
      <c r="L23" s="18"/>
    </row>
    <row r="24" spans="1:12" ht="18.75" customHeight="1" x14ac:dyDescent="0.15">
      <c r="A24" s="2"/>
      <c r="B24" s="2">
        <v>2</v>
      </c>
      <c r="C24" s="10" t="s">
        <v>14</v>
      </c>
      <c r="D24" s="10"/>
      <c r="E24" s="2">
        <v>3</v>
      </c>
      <c r="F24" s="2">
        <v>2</v>
      </c>
      <c r="G24" s="2">
        <f t="shared" si="0"/>
        <v>6</v>
      </c>
      <c r="H24" s="46"/>
      <c r="I24" s="18"/>
      <c r="J24" s="18"/>
      <c r="K24" s="18"/>
      <c r="L24" s="18"/>
    </row>
    <row r="25" spans="1:12" ht="18.75" customHeight="1" x14ac:dyDescent="0.15">
      <c r="A25" s="2"/>
      <c r="B25" s="2">
        <v>3</v>
      </c>
      <c r="C25" s="10" t="s">
        <v>15</v>
      </c>
      <c r="D25" s="10"/>
      <c r="E25" s="2">
        <v>3</v>
      </c>
      <c r="F25" s="2">
        <v>2</v>
      </c>
      <c r="G25" s="2">
        <f t="shared" si="0"/>
        <v>6</v>
      </c>
      <c r="H25" s="46"/>
      <c r="I25" s="18"/>
      <c r="J25" s="18"/>
      <c r="K25" s="18"/>
      <c r="L25" s="18"/>
    </row>
    <row r="26" spans="1:12" ht="18.75" customHeight="1" x14ac:dyDescent="0.15">
      <c r="A26" s="2"/>
      <c r="B26" s="2">
        <v>4</v>
      </c>
      <c r="C26" s="10" t="s">
        <v>16</v>
      </c>
      <c r="D26" s="10"/>
      <c r="E26" s="2">
        <v>2</v>
      </c>
      <c r="F26" s="2">
        <v>2</v>
      </c>
      <c r="G26" s="2">
        <f t="shared" si="0"/>
        <v>4</v>
      </c>
      <c r="H26" s="46"/>
      <c r="I26" s="18"/>
      <c r="J26" s="18"/>
      <c r="K26" s="18"/>
      <c r="L26" s="18"/>
    </row>
    <row r="27" spans="1:12" ht="18.75" customHeight="1" x14ac:dyDescent="0.15">
      <c r="A27" s="2" t="s">
        <v>41</v>
      </c>
      <c r="B27" s="15" t="s">
        <v>47</v>
      </c>
      <c r="C27" s="15"/>
      <c r="D27" s="15"/>
      <c r="E27" s="15"/>
      <c r="F27" s="15"/>
      <c r="G27" s="15"/>
      <c r="H27" s="46"/>
      <c r="I27" s="18"/>
      <c r="J27" s="18"/>
      <c r="K27" s="18"/>
      <c r="L27" s="18"/>
    </row>
    <row r="28" spans="1:12" s="43" customFormat="1" ht="18.75" customHeight="1" x14ac:dyDescent="0.15">
      <c r="A28" s="5"/>
      <c r="B28" s="5">
        <v>1</v>
      </c>
      <c r="C28" s="9" t="s">
        <v>19</v>
      </c>
      <c r="D28" s="9"/>
      <c r="E28" s="5">
        <v>4</v>
      </c>
      <c r="F28" s="5">
        <v>2</v>
      </c>
      <c r="G28" s="5">
        <f t="shared" ref="G28:G29" si="1">E28*F28</f>
        <v>8</v>
      </c>
      <c r="H28" s="48"/>
      <c r="I28" s="20">
        <f>SUM(E28:E29)</f>
        <v>8</v>
      </c>
      <c r="J28" s="20"/>
      <c r="K28" s="20">
        <f>SUM(G28:G29)</f>
        <v>15.2</v>
      </c>
      <c r="L28" s="20"/>
    </row>
    <row r="29" spans="1:12" s="43" customFormat="1" ht="33" customHeight="1" x14ac:dyDescent="0.15">
      <c r="A29" s="5"/>
      <c r="B29" s="5">
        <v>2</v>
      </c>
      <c r="C29" s="9" t="s">
        <v>20</v>
      </c>
      <c r="D29" s="9"/>
      <c r="E29" s="5">
        <v>4</v>
      </c>
      <c r="F29" s="5">
        <v>1.8</v>
      </c>
      <c r="G29" s="5">
        <f t="shared" si="1"/>
        <v>7.2</v>
      </c>
      <c r="H29" s="48" t="s">
        <v>51</v>
      </c>
      <c r="I29" s="20"/>
      <c r="J29" s="20"/>
      <c r="K29" s="20"/>
      <c r="L29" s="20"/>
    </row>
    <row r="30" spans="1:12" s="43" customFormat="1" ht="18.75" customHeight="1" x14ac:dyDescent="0.15">
      <c r="A30" s="5" t="s">
        <v>17</v>
      </c>
      <c r="B30" s="16" t="s">
        <v>18</v>
      </c>
      <c r="C30" s="16"/>
      <c r="D30" s="16"/>
      <c r="E30" s="16"/>
      <c r="F30" s="16"/>
      <c r="G30" s="16"/>
      <c r="H30" s="47"/>
      <c r="I30" s="27"/>
      <c r="J30" s="28"/>
      <c r="K30" s="12"/>
      <c r="L30" s="13"/>
    </row>
    <row r="31" spans="1:12" s="3" customFormat="1" ht="18.75" customHeight="1" x14ac:dyDescent="0.15">
      <c r="A31" s="5"/>
      <c r="B31" s="5">
        <v>1</v>
      </c>
      <c r="C31" s="9" t="s">
        <v>45</v>
      </c>
      <c r="D31" s="9"/>
      <c r="E31" s="5"/>
      <c r="F31" s="5"/>
      <c r="G31" s="5">
        <v>50</v>
      </c>
      <c r="H31" s="48"/>
      <c r="I31" s="35"/>
      <c r="J31" s="36"/>
      <c r="K31" s="30">
        <f>SUM(G31:G33)</f>
        <v>113.5</v>
      </c>
      <c r="L31" s="31"/>
    </row>
    <row r="32" spans="1:12" s="3" customFormat="1" ht="18.75" customHeight="1" x14ac:dyDescent="0.15">
      <c r="A32" s="5"/>
      <c r="B32" s="5">
        <v>2</v>
      </c>
      <c r="C32" s="9" t="s">
        <v>42</v>
      </c>
      <c r="D32" s="9"/>
      <c r="E32" s="5"/>
      <c r="F32" s="5"/>
      <c r="G32" s="5">
        <v>13.5</v>
      </c>
      <c r="H32" s="48" t="s">
        <v>50</v>
      </c>
      <c r="I32" s="37"/>
      <c r="J32" s="38"/>
      <c r="K32" s="41"/>
      <c r="L32" s="42"/>
    </row>
    <row r="33" spans="1:12" s="3" customFormat="1" ht="18.75" customHeight="1" x14ac:dyDescent="0.15">
      <c r="A33" s="5"/>
      <c r="B33" s="5">
        <v>3</v>
      </c>
      <c r="C33" s="9" t="s">
        <v>44</v>
      </c>
      <c r="D33" s="9"/>
      <c r="E33" s="5"/>
      <c r="F33" s="5"/>
      <c r="G33" s="5">
        <v>50</v>
      </c>
      <c r="H33" s="48" t="s">
        <v>49</v>
      </c>
      <c r="I33" s="39"/>
      <c r="J33" s="40"/>
      <c r="K33" s="32"/>
      <c r="L33" s="33"/>
    </row>
    <row r="34" spans="1:12" ht="18.75" customHeight="1" x14ac:dyDescent="0.15">
      <c r="A34" s="17" t="s">
        <v>48</v>
      </c>
      <c r="B34" s="17"/>
      <c r="C34" s="17"/>
      <c r="D34" s="17"/>
      <c r="E34" s="17"/>
      <c r="F34" s="17"/>
      <c r="G34" s="17"/>
      <c r="H34" s="49"/>
      <c r="I34" s="34">
        <f>SUM(I28,I23,J11,I4)</f>
        <v>98</v>
      </c>
      <c r="J34" s="34"/>
      <c r="K34" s="18">
        <f>SUM(K31,K23,L11,K4,K28)</f>
        <v>290.3</v>
      </c>
      <c r="L34" s="18"/>
    </row>
    <row r="35" spans="1:12" x14ac:dyDescent="0.15">
      <c r="A35" s="8"/>
      <c r="B35" s="8"/>
      <c r="C35" s="8"/>
      <c r="D35" s="8"/>
      <c r="E35" s="8"/>
      <c r="F35" s="8"/>
      <c r="G35" s="8"/>
      <c r="H35" s="50"/>
      <c r="I35" s="21"/>
      <c r="J35" s="21"/>
      <c r="K35" s="22"/>
      <c r="L35" s="21"/>
    </row>
    <row r="36" spans="1:12" s="8" customFormat="1" x14ac:dyDescent="0.15">
      <c r="H36" s="50"/>
      <c r="I36" s="21"/>
      <c r="J36" s="21"/>
      <c r="K36" s="22"/>
      <c r="L36" s="21"/>
    </row>
    <row r="37" spans="1:12" s="8" customFormat="1" x14ac:dyDescent="0.15">
      <c r="H37" s="50"/>
      <c r="I37" s="21"/>
      <c r="J37" s="21"/>
      <c r="K37" s="22"/>
      <c r="L37" s="21"/>
    </row>
  </sheetData>
  <mergeCells count="57">
    <mergeCell ref="I34:J34"/>
    <mergeCell ref="K31:L33"/>
    <mergeCell ref="K30:L30"/>
    <mergeCell ref="I30:J30"/>
    <mergeCell ref="I31:J33"/>
    <mergeCell ref="I27:J27"/>
    <mergeCell ref="K27:L27"/>
    <mergeCell ref="I28:J29"/>
    <mergeCell ref="K28:L29"/>
    <mergeCell ref="K22:L22"/>
    <mergeCell ref="I22:J22"/>
    <mergeCell ref="I23:J26"/>
    <mergeCell ref="K23:L26"/>
    <mergeCell ref="I4:J9"/>
    <mergeCell ref="K4:L9"/>
    <mergeCell ref="K3:L3"/>
    <mergeCell ref="I3:J3"/>
    <mergeCell ref="J11:J21"/>
    <mergeCell ref="L11:L21"/>
    <mergeCell ref="K10:L10"/>
    <mergeCell ref="I10:J10"/>
    <mergeCell ref="K15:K18"/>
    <mergeCell ref="K19:K21"/>
    <mergeCell ref="K12:K14"/>
    <mergeCell ref="B27:G27"/>
    <mergeCell ref="C28:D28"/>
    <mergeCell ref="C29:D29"/>
    <mergeCell ref="C32:D32"/>
    <mergeCell ref="C33:D33"/>
    <mergeCell ref="I12:I14"/>
    <mergeCell ref="I15:I18"/>
    <mergeCell ref="I19:I21"/>
    <mergeCell ref="C9:D9"/>
    <mergeCell ref="B2:D2"/>
    <mergeCell ref="C12:C14"/>
    <mergeCell ref="C23:D23"/>
    <mergeCell ref="C24:D24"/>
    <mergeCell ref="C25:D25"/>
    <mergeCell ref="C26:D26"/>
    <mergeCell ref="C15:C18"/>
    <mergeCell ref="C19:C21"/>
    <mergeCell ref="C31:D31"/>
    <mergeCell ref="I2:J2"/>
    <mergeCell ref="K2:L2"/>
    <mergeCell ref="K34:L34"/>
    <mergeCell ref="A1:L1"/>
    <mergeCell ref="B10:G10"/>
    <mergeCell ref="B3:G3"/>
    <mergeCell ref="B22:G22"/>
    <mergeCell ref="B30:G30"/>
    <mergeCell ref="A34:G34"/>
    <mergeCell ref="C11:D11"/>
    <mergeCell ref="C4:D4"/>
    <mergeCell ref="C5:D5"/>
    <mergeCell ref="C6:D6"/>
    <mergeCell ref="C7:D7"/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系统软件开发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2018-03-11T02:58:09Z</dcterms:modified>
</cp:coreProperties>
</file>