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29"/>
  <workbookPr filterPrivacy="1" defaultThemeVersion="124226"/>
  <bookViews>
    <workbookView xWindow="0" yWindow="0" windowWidth="28800" windowHeight="12435"/>
  </bookViews>
  <sheets>
    <sheet name="系统软件开发" sheetId="7" r:id="rId1"/>
  </sheets>
  <calcPr calcId="162913" concurrentCalc="0"/>
</workbook>
</file>

<file path=xl/calcChain.xml><?xml version="1.0" encoding="utf-8"?>
<calcChain xmlns="http://schemas.openxmlformats.org/spreadsheetml/2006/main">
  <c r="I27" i="7" l="1"/>
  <c r="J17" i="7"/>
  <c r="J9" i="7"/>
  <c r="J10" i="7"/>
  <c r="J13" i="7"/>
  <c r="K9" i="7"/>
  <c r="J29" i="7"/>
  <c r="I10" i="7"/>
  <c r="I12" i="7"/>
  <c r="I11" i="7"/>
  <c r="L10" i="7"/>
  <c r="I16" i="7"/>
  <c r="I15" i="7"/>
  <c r="I14" i="7"/>
  <c r="I13" i="7"/>
  <c r="L13" i="7"/>
  <c r="I9" i="7"/>
  <c r="L9" i="7"/>
  <c r="I17" i="7"/>
  <c r="I18" i="7"/>
  <c r="I19" i="7"/>
  <c r="L17" i="7"/>
  <c r="M9" i="7"/>
  <c r="L26" i="7"/>
  <c r="I3" i="7"/>
  <c r="I4" i="7"/>
  <c r="I5" i="7"/>
  <c r="I6" i="7"/>
  <c r="I7" i="7"/>
  <c r="I8" i="7"/>
  <c r="L3" i="7"/>
  <c r="I20" i="7"/>
  <c r="I21" i="7"/>
  <c r="I22" i="7"/>
  <c r="I23" i="7"/>
  <c r="L20" i="7"/>
  <c r="I24" i="7"/>
  <c r="I25" i="7"/>
  <c r="L24" i="7"/>
  <c r="L29" i="7"/>
  <c r="J3" i="7"/>
  <c r="J20" i="7"/>
  <c r="J24" i="7"/>
</calcChain>
</file>

<file path=xl/sharedStrings.xml><?xml version="1.0" encoding="utf-8"?>
<sst xmlns="http://schemas.openxmlformats.org/spreadsheetml/2006/main" count="47" uniqueCount="47">
  <si>
    <t>员工安全评估算法的设计与实现</t>
    <phoneticPr fontId="1" type="noConversion"/>
  </si>
  <si>
    <t>客户主题库设计</t>
    <phoneticPr fontId="1" type="noConversion"/>
  </si>
  <si>
    <t>绩效主题库设计</t>
    <phoneticPr fontId="1" type="noConversion"/>
  </si>
  <si>
    <t>需求分析</t>
    <phoneticPr fontId="1" type="noConversion"/>
  </si>
  <si>
    <t>成本主题库设计</t>
    <phoneticPr fontId="1" type="noConversion"/>
  </si>
  <si>
    <t>质量主题库设计</t>
    <phoneticPr fontId="1" type="noConversion"/>
  </si>
  <si>
    <t>详细设计</t>
  </si>
  <si>
    <t>数据访问接口设计</t>
    <phoneticPr fontId="1" type="noConversion"/>
  </si>
  <si>
    <t>质量主题应用展示平台</t>
    <phoneticPr fontId="1" type="noConversion"/>
  </si>
  <si>
    <t>客户主题应用展示平台</t>
    <phoneticPr fontId="1" type="noConversion"/>
  </si>
  <si>
    <t>绩效主题应用展示平台</t>
    <phoneticPr fontId="1" type="noConversion"/>
  </si>
  <si>
    <t>相关人员及管理员的培训</t>
  </si>
  <si>
    <t>文档编写、整理</t>
  </si>
  <si>
    <t>全流程产品质量统计分析模块</t>
    <phoneticPr fontId="1" type="noConversion"/>
  </si>
  <si>
    <t>全流程产品质量追溯与优化模块</t>
    <phoneticPr fontId="1" type="noConversion"/>
  </si>
  <si>
    <t>非工艺因素对产品质量影响评估模块</t>
    <phoneticPr fontId="1" type="noConversion"/>
  </si>
  <si>
    <t>产品市场需求分析模块</t>
    <phoneticPr fontId="1" type="noConversion"/>
  </si>
  <si>
    <t>产品销售分析模块</t>
    <phoneticPr fontId="1" type="noConversion"/>
  </si>
  <si>
    <t>客户评级模块</t>
    <phoneticPr fontId="1" type="noConversion"/>
  </si>
  <si>
    <t>服务质量评估模块</t>
    <phoneticPr fontId="1" type="noConversion"/>
  </si>
  <si>
    <t>多主题综合指标分析模块</t>
    <phoneticPr fontId="1" type="noConversion"/>
  </si>
  <si>
    <t>人员效能评判模块</t>
    <phoneticPr fontId="1" type="noConversion"/>
  </si>
  <si>
    <t>数量(人月)</t>
    <phoneticPr fontId="1" type="noConversion"/>
  </si>
  <si>
    <t>序号</t>
    <phoneticPr fontId="2" type="noConversion"/>
  </si>
  <si>
    <t>项目</t>
    <phoneticPr fontId="2" type="noConversion"/>
  </si>
  <si>
    <t>数据预处理</t>
    <phoneticPr fontId="1" type="noConversion"/>
  </si>
  <si>
    <t>单价(万)</t>
    <phoneticPr fontId="1" type="noConversion"/>
  </si>
  <si>
    <t>总价(万)</t>
    <phoneticPr fontId="2" type="noConversion"/>
  </si>
  <si>
    <t>质量主题模型</t>
    <phoneticPr fontId="1" type="noConversion"/>
  </si>
  <si>
    <t>客户主题模型</t>
    <phoneticPr fontId="1" type="noConversion"/>
  </si>
  <si>
    <t>绩效主题模型</t>
    <phoneticPr fontId="1" type="noConversion"/>
  </si>
  <si>
    <t>模块总价(万)</t>
    <phoneticPr fontId="2" type="noConversion"/>
  </si>
  <si>
    <t>瑞闽智能决策系统软件开发预算</t>
    <phoneticPr fontId="2" type="noConversion"/>
  </si>
  <si>
    <t>差旅费</t>
    <phoneticPr fontId="1" type="noConversion"/>
  </si>
  <si>
    <t>软件测试</t>
    <phoneticPr fontId="1" type="noConversion"/>
  </si>
  <si>
    <t>项目管理费及税费</t>
    <phoneticPr fontId="1" type="noConversion"/>
  </si>
  <si>
    <t>模块总工作量(人月)</t>
    <phoneticPr fontId="1" type="noConversion"/>
  </si>
  <si>
    <t>系统开发总工作量、总价</t>
    <phoneticPr fontId="1" type="noConversion"/>
  </si>
  <si>
    <t>包括软件使用说明、开发文档、结题材料</t>
    <phoneticPr fontId="1" type="noConversion"/>
  </si>
  <si>
    <t>数据管理平台</t>
  </si>
  <si>
    <t>智能决策系统模型分析与构建</t>
  </si>
  <si>
    <t>应用软件开发</t>
    <phoneticPr fontId="1" type="noConversion"/>
  </si>
  <si>
    <t>文档及用户培训</t>
  </si>
  <si>
    <t>其它</t>
  </si>
  <si>
    <t>项目说明</t>
    <phoneticPr fontId="1" type="noConversion"/>
  </si>
  <si>
    <t>每人次约4500元，共计约40人次</t>
    <phoneticPr fontId="1" type="noConversion"/>
  </si>
  <si>
    <t xml:space="preserve"> /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</si>
</sst>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4"/>
      <color indexed="8"/>
      <name val="宋体"/>
      <family val="3"/>
      <charset val="134"/>
    </font>
    <font>
      <b/>
      <sz val="12"/>
      <color indexed="8"/>
      <name val="黑体"/>
      <family val="3"/>
      <charset val="134"/>
    </font>
    <font>
      <b/>
      <sz val="18"/>
      <color indexed="8"/>
      <name val="黑体"/>
      <family val="3"/>
      <charset val="134"/>
    </font>
    <font>
      <sz val="12"/>
      <color indexed="8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4"/>
      <color indexed="8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69">
    <xf numFmtId="0" fontId="0" fillId="0" borderId="0" xfId="0"/>
    <xf numFmtId="0" fontId="3" fillId="0" borderId="0" xfId="1">
      <alignment vertical="center"/>
    </xf>
    <xf numFmtId="0" fontId="3" fillId="0" borderId="1" xfId="1" applyBorder="1">
      <alignment vertical="center"/>
    </xf>
    <xf numFmtId="0" fontId="3" fillId="0" borderId="0" xfId="1" applyFill="1">
      <alignment vertical="center"/>
    </xf>
    <xf numFmtId="0" fontId="3" fillId="3" borderId="1" xfId="1" applyFill="1" applyBorder="1">
      <alignment vertical="center"/>
    </xf>
    <xf numFmtId="0" fontId="5" fillId="0" borderId="0" xfId="1" applyFont="1" applyFill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3" fillId="0" borderId="0" xfId="1" applyBorder="1">
      <alignment vertical="center"/>
    </xf>
    <xf numFmtId="0" fontId="8" fillId="3" borderId="1" xfId="1" applyFont="1" applyFill="1" applyBorder="1" applyAlignment="1">
      <alignment horizontal="center" vertical="center"/>
    </xf>
    <xf numFmtId="0" fontId="8" fillId="0" borderId="0" xfId="1" applyFont="1" applyBorder="1">
      <alignment vertical="center"/>
    </xf>
    <xf numFmtId="0" fontId="8" fillId="0" borderId="0" xfId="1" applyFont="1" applyBorder="1" applyAlignment="1">
      <alignment horizontal="center" vertical="center"/>
    </xf>
    <xf numFmtId="0" fontId="8" fillId="0" borderId="0" xfId="1" applyFont="1">
      <alignment vertical="center"/>
    </xf>
    <xf numFmtId="0" fontId="8" fillId="0" borderId="0" xfId="1" applyFont="1" applyAlignment="1">
      <alignment horizontal="center" vertical="center"/>
    </xf>
    <xf numFmtId="0" fontId="3" fillId="0" borderId="1" xfId="1" applyBorder="1" applyAlignment="1">
      <alignment vertical="center" wrapText="1"/>
    </xf>
    <xf numFmtId="0" fontId="3" fillId="3" borderId="1" xfId="1" applyFill="1" applyBorder="1" applyAlignment="1">
      <alignment vertical="center" wrapText="1"/>
    </xf>
    <xf numFmtId="0" fontId="3" fillId="3" borderId="1" xfId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3" fillId="0" borderId="1" xfId="1" applyFill="1" applyBorder="1">
      <alignment vertical="center"/>
    </xf>
    <xf numFmtId="0" fontId="3" fillId="0" borderId="1" xfId="1" applyFill="1" applyBorder="1" applyAlignment="1">
      <alignment vertical="center" wrapText="1"/>
    </xf>
    <xf numFmtId="0" fontId="3" fillId="0" borderId="1" xfId="1" applyFill="1" applyBorder="1" applyAlignment="1">
      <alignment horizontal="center" vertical="center"/>
    </xf>
    <xf numFmtId="0" fontId="3" fillId="0" borderId="0" xfId="1" applyBorder="1" applyAlignment="1">
      <alignment horizontal="center" vertical="center"/>
    </xf>
    <xf numFmtId="0" fontId="3" fillId="0" borderId="0" xfId="1" applyAlignment="1">
      <alignment horizontal="center" vertical="center"/>
    </xf>
    <xf numFmtId="0" fontId="3" fillId="0" borderId="1" xfId="1" applyFill="1" applyBorder="1" applyAlignment="1">
      <alignment horizontal="center" vertical="center" wrapText="1"/>
    </xf>
    <xf numFmtId="0" fontId="3" fillId="0" borderId="0" xfId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3" fillId="3" borderId="1" xfId="1" applyFill="1" applyBorder="1" applyAlignment="1">
      <alignment horizontal="center" vertical="center"/>
    </xf>
    <xf numFmtId="0" fontId="3" fillId="0" borderId="1" xfId="1" applyBorder="1">
      <alignment vertical="center"/>
    </xf>
    <xf numFmtId="0" fontId="7" fillId="2" borderId="1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3" fillId="0" borderId="1" xfId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8" fillId="0" borderId="4" xfId="1" applyFont="1" applyFill="1" applyBorder="1" applyAlignment="1">
      <alignment horizontal="center" vertical="center"/>
    </xf>
    <xf numFmtId="0" fontId="8" fillId="0" borderId="5" xfId="1" applyFont="1" applyFill="1" applyBorder="1" applyAlignment="1">
      <alignment horizontal="center" vertical="center"/>
    </xf>
    <xf numFmtId="0" fontId="8" fillId="0" borderId="6" xfId="1" applyFont="1" applyFill="1" applyBorder="1" applyAlignment="1">
      <alignment horizontal="center" vertical="center"/>
    </xf>
    <xf numFmtId="0" fontId="8" fillId="0" borderId="7" xfId="1" applyFont="1" applyFill="1" applyBorder="1" applyAlignment="1">
      <alignment horizontal="center" vertical="center"/>
    </xf>
    <xf numFmtId="0" fontId="8" fillId="0" borderId="8" xfId="1" applyFont="1" applyFill="1" applyBorder="1" applyAlignment="1">
      <alignment horizontal="center" vertical="center"/>
    </xf>
    <xf numFmtId="0" fontId="8" fillId="0" borderId="9" xfId="1" applyFont="1" applyFill="1" applyBorder="1" applyAlignment="1">
      <alignment horizontal="center" vertical="center"/>
    </xf>
    <xf numFmtId="0" fontId="7" fillId="0" borderId="4" xfId="1" applyFont="1" applyFill="1" applyBorder="1" applyAlignment="1">
      <alignment horizontal="center" vertical="center"/>
    </xf>
    <xf numFmtId="0" fontId="7" fillId="0" borderId="5" xfId="1" applyFont="1" applyFill="1" applyBorder="1" applyAlignment="1">
      <alignment horizontal="center" vertical="center"/>
    </xf>
    <xf numFmtId="0" fontId="7" fillId="0" borderId="6" xfId="1" applyFont="1" applyFill="1" applyBorder="1" applyAlignment="1">
      <alignment horizontal="center" vertical="center"/>
    </xf>
    <xf numFmtId="0" fontId="7" fillId="0" borderId="7" xfId="1" applyFont="1" applyFill="1" applyBorder="1" applyAlignment="1">
      <alignment horizontal="center" vertical="center"/>
    </xf>
    <xf numFmtId="0" fontId="7" fillId="0" borderId="8" xfId="1" applyFont="1" applyFill="1" applyBorder="1" applyAlignment="1">
      <alignment horizontal="center" vertical="center"/>
    </xf>
    <xf numFmtId="0" fontId="7" fillId="0" borderId="9" xfId="1" applyFont="1" applyFill="1" applyBorder="1" applyAlignment="1">
      <alignment horizontal="center" vertical="center"/>
    </xf>
    <xf numFmtId="0" fontId="3" fillId="3" borderId="10" xfId="1" applyFill="1" applyBorder="1" applyAlignment="1">
      <alignment horizontal="center" vertical="center" wrapText="1"/>
    </xf>
    <xf numFmtId="0" fontId="3" fillId="3" borderId="12" xfId="1" applyFill="1" applyBorder="1" applyAlignment="1">
      <alignment horizontal="center" vertical="center" wrapText="1"/>
    </xf>
    <xf numFmtId="0" fontId="3" fillId="3" borderId="10" xfId="1" applyFill="1" applyBorder="1" applyAlignment="1">
      <alignment horizontal="center" vertical="center"/>
    </xf>
    <xf numFmtId="0" fontId="3" fillId="3" borderId="12" xfId="1" applyFill="1" applyBorder="1" applyAlignment="1">
      <alignment horizontal="center" vertical="center"/>
    </xf>
    <xf numFmtId="0" fontId="3" fillId="0" borderId="10" xfId="1" applyFill="1" applyBorder="1" applyAlignment="1">
      <alignment horizontal="center" vertical="center" wrapText="1"/>
    </xf>
    <xf numFmtId="0" fontId="3" fillId="0" borderId="11" xfId="1" applyFill="1" applyBorder="1" applyAlignment="1">
      <alignment horizontal="center" vertical="center" wrapText="1"/>
    </xf>
    <xf numFmtId="0" fontId="3" fillId="0" borderId="12" xfId="1" applyFill="1" applyBorder="1" applyAlignment="1">
      <alignment horizontal="center" vertical="center" wrapText="1"/>
    </xf>
    <xf numFmtId="0" fontId="3" fillId="0" borderId="10" xfId="1" applyFill="1" applyBorder="1" applyAlignment="1">
      <alignment horizontal="center" vertical="center"/>
    </xf>
    <xf numFmtId="0" fontId="3" fillId="0" borderId="11" xfId="1" applyFill="1" applyBorder="1" applyAlignment="1">
      <alignment horizontal="center" vertical="center"/>
    </xf>
    <xf numFmtId="0" fontId="3" fillId="0" borderId="12" xfId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5" fillId="2" borderId="13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3" fillId="0" borderId="10" xfId="1" applyBorder="1" applyAlignment="1">
      <alignment horizontal="center" vertical="center" wrapText="1"/>
    </xf>
    <xf numFmtId="0" fontId="3" fillId="0" borderId="11" xfId="1" applyBorder="1" applyAlignment="1">
      <alignment horizontal="center" vertical="center" wrapText="1"/>
    </xf>
    <xf numFmtId="0" fontId="3" fillId="0" borderId="12" xfId="1" applyBorder="1" applyAlignment="1">
      <alignment horizontal="center" vertical="center" wrapText="1"/>
    </xf>
    <xf numFmtId="0" fontId="3" fillId="0" borderId="10" xfId="1" applyBorder="1" applyAlignment="1">
      <alignment horizontal="center" vertical="center"/>
    </xf>
    <xf numFmtId="0" fontId="3" fillId="0" borderId="11" xfId="1" applyBorder="1" applyAlignment="1">
      <alignment horizontal="center" vertical="center"/>
    </xf>
    <xf numFmtId="0" fontId="3" fillId="0" borderId="12" xfId="1" applyBorder="1" applyAlignment="1">
      <alignment horizontal="center" vertical="center"/>
    </xf>
    <xf numFmtId="0" fontId="3" fillId="3" borderId="11" xfId="1" applyFill="1" applyBorder="1" applyAlignment="1">
      <alignment horizontal="center" vertical="center" wrapText="1"/>
    </xf>
    <xf numFmtId="0" fontId="3" fillId="3" borderId="11" xfId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zoomScale="85" zoomScaleNormal="85" workbookViewId="0">
      <selection sqref="A1:M1"/>
    </sheetView>
  </sheetViews>
  <sheetFormatPr defaultRowHeight="13.5" x14ac:dyDescent="0.15"/>
  <cols>
    <col min="1" max="2" width="9" style="1"/>
    <col min="3" max="3" width="8.25" style="1" customWidth="1"/>
    <col min="4" max="4" width="15.125" style="1" customWidth="1"/>
    <col min="5" max="5" width="32" style="1" customWidth="1"/>
    <col min="6" max="6" width="20.625" style="1" customWidth="1"/>
    <col min="7" max="7" width="18.5" style="22" customWidth="1"/>
    <col min="8" max="9" width="12.5" style="22" customWidth="1"/>
    <col min="10" max="10" width="13.625" style="11" customWidth="1"/>
    <col min="11" max="11" width="8" style="11" customWidth="1"/>
    <col min="12" max="12" width="9.875" style="12" customWidth="1"/>
    <col min="13" max="13" width="9.875" style="11" customWidth="1"/>
    <col min="14" max="15" width="9" style="1"/>
    <col min="16" max="16" width="19.125" style="1" customWidth="1"/>
    <col min="17" max="16384" width="9" style="1"/>
  </cols>
  <sheetData>
    <row r="1" spans="1:13" ht="51" customHeight="1" x14ac:dyDescent="0.15">
      <c r="A1" s="25" t="s">
        <v>32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3" s="5" customFormat="1" ht="32.25" customHeight="1" x14ac:dyDescent="0.15">
      <c r="A2" s="6" t="s">
        <v>23</v>
      </c>
      <c r="B2" s="58" t="s">
        <v>24</v>
      </c>
      <c r="C2" s="59"/>
      <c r="D2" s="59"/>
      <c r="E2" s="60"/>
      <c r="F2" s="16" t="s">
        <v>44</v>
      </c>
      <c r="G2" s="16" t="s">
        <v>22</v>
      </c>
      <c r="H2" s="16" t="s">
        <v>26</v>
      </c>
      <c r="I2" s="16" t="s">
        <v>27</v>
      </c>
      <c r="J2" s="29" t="s">
        <v>36</v>
      </c>
      <c r="K2" s="29"/>
      <c r="L2" s="29" t="s">
        <v>31</v>
      </c>
      <c r="M2" s="29"/>
    </row>
    <row r="3" spans="1:13" ht="18.75" customHeight="1" x14ac:dyDescent="0.15">
      <c r="A3" s="64">
        <v>1</v>
      </c>
      <c r="B3" s="61" t="s">
        <v>39</v>
      </c>
      <c r="C3" s="2">
        <v>1</v>
      </c>
      <c r="D3" s="28" t="s">
        <v>3</v>
      </c>
      <c r="E3" s="28"/>
      <c r="F3" s="13"/>
      <c r="G3" s="17">
        <v>4</v>
      </c>
      <c r="H3" s="17">
        <v>2.2000000000000002</v>
      </c>
      <c r="I3" s="17">
        <f>G3*H3</f>
        <v>8.8000000000000007</v>
      </c>
      <c r="J3" s="32">
        <f>SUM(G3:G8)</f>
        <v>20</v>
      </c>
      <c r="K3" s="32"/>
      <c r="L3" s="30">
        <f>SUM(I3:I8)</f>
        <v>44</v>
      </c>
      <c r="M3" s="30"/>
    </row>
    <row r="4" spans="1:13" ht="18.75" customHeight="1" x14ac:dyDescent="0.15">
      <c r="A4" s="65"/>
      <c r="B4" s="62"/>
      <c r="C4" s="2">
        <v>2</v>
      </c>
      <c r="D4" s="28" t="s">
        <v>6</v>
      </c>
      <c r="E4" s="28"/>
      <c r="F4" s="13"/>
      <c r="G4" s="17">
        <v>5</v>
      </c>
      <c r="H4" s="17">
        <v>2.2000000000000002</v>
      </c>
      <c r="I4" s="17">
        <f t="shared" ref="I4:I23" si="0">G4*H4</f>
        <v>11</v>
      </c>
      <c r="J4" s="32"/>
      <c r="K4" s="32"/>
      <c r="L4" s="30"/>
      <c r="M4" s="30"/>
    </row>
    <row r="5" spans="1:13" ht="18.75" customHeight="1" x14ac:dyDescent="0.15">
      <c r="A5" s="65"/>
      <c r="B5" s="62"/>
      <c r="C5" s="2">
        <v>3</v>
      </c>
      <c r="D5" s="28" t="s">
        <v>4</v>
      </c>
      <c r="E5" s="28"/>
      <c r="F5" s="13"/>
      <c r="G5" s="17">
        <v>3</v>
      </c>
      <c r="H5" s="17">
        <v>2.2000000000000002</v>
      </c>
      <c r="I5" s="17">
        <f t="shared" si="0"/>
        <v>6.6000000000000005</v>
      </c>
      <c r="J5" s="32"/>
      <c r="K5" s="32"/>
      <c r="L5" s="30"/>
      <c r="M5" s="30"/>
    </row>
    <row r="6" spans="1:13" ht="18.75" customHeight="1" x14ac:dyDescent="0.15">
      <c r="A6" s="65"/>
      <c r="B6" s="62"/>
      <c r="C6" s="2">
        <v>4</v>
      </c>
      <c r="D6" s="28" t="s">
        <v>5</v>
      </c>
      <c r="E6" s="28"/>
      <c r="F6" s="13"/>
      <c r="G6" s="17">
        <v>4</v>
      </c>
      <c r="H6" s="17">
        <v>2.2000000000000002</v>
      </c>
      <c r="I6" s="17">
        <f t="shared" si="0"/>
        <v>8.8000000000000007</v>
      </c>
      <c r="J6" s="32"/>
      <c r="K6" s="32"/>
      <c r="L6" s="30"/>
      <c r="M6" s="30"/>
    </row>
    <row r="7" spans="1:13" ht="18.75" customHeight="1" x14ac:dyDescent="0.15">
      <c r="A7" s="65"/>
      <c r="B7" s="62"/>
      <c r="C7" s="2">
        <v>5</v>
      </c>
      <c r="D7" s="28" t="s">
        <v>1</v>
      </c>
      <c r="E7" s="28"/>
      <c r="F7" s="13"/>
      <c r="G7" s="17">
        <v>2</v>
      </c>
      <c r="H7" s="17">
        <v>2.2000000000000002</v>
      </c>
      <c r="I7" s="17">
        <f t="shared" si="0"/>
        <v>4.4000000000000004</v>
      </c>
      <c r="J7" s="32"/>
      <c r="K7" s="32"/>
      <c r="L7" s="30"/>
      <c r="M7" s="30"/>
    </row>
    <row r="8" spans="1:13" ht="18.75" customHeight="1" x14ac:dyDescent="0.15">
      <c r="A8" s="66"/>
      <c r="B8" s="63"/>
      <c r="C8" s="2">
        <v>6</v>
      </c>
      <c r="D8" s="28" t="s">
        <v>2</v>
      </c>
      <c r="E8" s="28"/>
      <c r="F8" s="13"/>
      <c r="G8" s="17">
        <v>2</v>
      </c>
      <c r="H8" s="17">
        <v>2.2000000000000002</v>
      </c>
      <c r="I8" s="17">
        <f t="shared" si="0"/>
        <v>4.4000000000000004</v>
      </c>
      <c r="J8" s="32"/>
      <c r="K8" s="32"/>
      <c r="L8" s="30"/>
      <c r="M8" s="30"/>
    </row>
    <row r="9" spans="1:13" s="3" customFormat="1" ht="18.75" customHeight="1" x14ac:dyDescent="0.15">
      <c r="A9" s="50">
        <v>2</v>
      </c>
      <c r="B9" s="48" t="s">
        <v>40</v>
      </c>
      <c r="C9" s="4">
        <v>1</v>
      </c>
      <c r="D9" s="27" t="s">
        <v>25</v>
      </c>
      <c r="E9" s="27"/>
      <c r="F9" s="14"/>
      <c r="G9" s="15">
        <v>2</v>
      </c>
      <c r="H9" s="15">
        <v>2</v>
      </c>
      <c r="I9" s="15">
        <f t="shared" si="0"/>
        <v>4</v>
      </c>
      <c r="J9" s="8">
        <f>SUM(G9)</f>
        <v>2</v>
      </c>
      <c r="K9" s="33">
        <f>SUM(J9:J19)</f>
        <v>61</v>
      </c>
      <c r="L9" s="8">
        <f>SUM(I9)</f>
        <v>4</v>
      </c>
      <c r="M9" s="34">
        <f>SUM(L9:L19)</f>
        <v>122</v>
      </c>
    </row>
    <row r="10" spans="1:13" s="3" customFormat="1" ht="18.75" customHeight="1" x14ac:dyDescent="0.15">
      <c r="A10" s="68"/>
      <c r="B10" s="67"/>
      <c r="C10" s="4">
        <v>2</v>
      </c>
      <c r="D10" s="27" t="s">
        <v>28</v>
      </c>
      <c r="E10" s="4" t="s">
        <v>13</v>
      </c>
      <c r="F10" s="14"/>
      <c r="G10" s="15">
        <v>8</v>
      </c>
      <c r="H10" s="15">
        <v>2</v>
      </c>
      <c r="I10" s="15">
        <f t="shared" si="0"/>
        <v>16</v>
      </c>
      <c r="J10" s="34">
        <f>SUM(G10:G12)</f>
        <v>24</v>
      </c>
      <c r="K10" s="33"/>
      <c r="L10" s="34">
        <f>SUM(I10:I12)</f>
        <v>48</v>
      </c>
      <c r="M10" s="34"/>
    </row>
    <row r="11" spans="1:13" s="3" customFormat="1" ht="18.75" customHeight="1" x14ac:dyDescent="0.15">
      <c r="A11" s="68"/>
      <c r="B11" s="67"/>
      <c r="C11" s="4">
        <v>3</v>
      </c>
      <c r="D11" s="27"/>
      <c r="E11" s="4" t="s">
        <v>14</v>
      </c>
      <c r="F11" s="14"/>
      <c r="G11" s="15">
        <v>8</v>
      </c>
      <c r="H11" s="15">
        <v>2</v>
      </c>
      <c r="I11" s="15">
        <f t="shared" si="0"/>
        <v>16</v>
      </c>
      <c r="J11" s="34"/>
      <c r="K11" s="33"/>
      <c r="L11" s="34"/>
      <c r="M11" s="34"/>
    </row>
    <row r="12" spans="1:13" s="3" customFormat="1" ht="18.75" customHeight="1" x14ac:dyDescent="0.15">
      <c r="A12" s="68"/>
      <c r="B12" s="67"/>
      <c r="C12" s="4">
        <v>4</v>
      </c>
      <c r="D12" s="27"/>
      <c r="E12" s="4" t="s">
        <v>15</v>
      </c>
      <c r="F12" s="14"/>
      <c r="G12" s="15">
        <v>8</v>
      </c>
      <c r="H12" s="15">
        <v>2</v>
      </c>
      <c r="I12" s="15">
        <f t="shared" si="0"/>
        <v>16</v>
      </c>
      <c r="J12" s="34"/>
      <c r="K12" s="33"/>
      <c r="L12" s="34"/>
      <c r="M12" s="34"/>
    </row>
    <row r="13" spans="1:13" s="3" customFormat="1" ht="18.75" customHeight="1" x14ac:dyDescent="0.15">
      <c r="A13" s="68"/>
      <c r="B13" s="67"/>
      <c r="C13" s="4">
        <v>5</v>
      </c>
      <c r="D13" s="27" t="s">
        <v>29</v>
      </c>
      <c r="E13" s="4" t="s">
        <v>16</v>
      </c>
      <c r="F13" s="14"/>
      <c r="G13" s="15">
        <v>5</v>
      </c>
      <c r="H13" s="15">
        <v>2</v>
      </c>
      <c r="I13" s="15">
        <f t="shared" si="0"/>
        <v>10</v>
      </c>
      <c r="J13" s="34">
        <f>SUM(G13:G16)</f>
        <v>21</v>
      </c>
      <c r="K13" s="33"/>
      <c r="L13" s="34">
        <f>SUM(I13:I16)</f>
        <v>42</v>
      </c>
      <c r="M13" s="34"/>
    </row>
    <row r="14" spans="1:13" s="3" customFormat="1" ht="18.75" customHeight="1" x14ac:dyDescent="0.15">
      <c r="A14" s="68"/>
      <c r="B14" s="67"/>
      <c r="C14" s="4">
        <v>6</v>
      </c>
      <c r="D14" s="27"/>
      <c r="E14" s="4" t="s">
        <v>17</v>
      </c>
      <c r="F14" s="14"/>
      <c r="G14" s="15">
        <v>5</v>
      </c>
      <c r="H14" s="15">
        <v>2</v>
      </c>
      <c r="I14" s="15">
        <f t="shared" si="0"/>
        <v>10</v>
      </c>
      <c r="J14" s="34"/>
      <c r="K14" s="33"/>
      <c r="L14" s="34"/>
      <c r="M14" s="34"/>
    </row>
    <row r="15" spans="1:13" s="3" customFormat="1" ht="18.75" customHeight="1" x14ac:dyDescent="0.15">
      <c r="A15" s="68"/>
      <c r="B15" s="67"/>
      <c r="C15" s="4">
        <v>7</v>
      </c>
      <c r="D15" s="27"/>
      <c r="E15" s="4" t="s">
        <v>18</v>
      </c>
      <c r="F15" s="14"/>
      <c r="G15" s="15">
        <v>5</v>
      </c>
      <c r="H15" s="15">
        <v>2</v>
      </c>
      <c r="I15" s="15">
        <f t="shared" si="0"/>
        <v>10</v>
      </c>
      <c r="J15" s="34"/>
      <c r="K15" s="33"/>
      <c r="L15" s="34"/>
      <c r="M15" s="34"/>
    </row>
    <row r="16" spans="1:13" s="3" customFormat="1" ht="18.75" customHeight="1" x14ac:dyDescent="0.15">
      <c r="A16" s="68"/>
      <c r="B16" s="67"/>
      <c r="C16" s="4">
        <v>8</v>
      </c>
      <c r="D16" s="27"/>
      <c r="E16" s="4" t="s">
        <v>19</v>
      </c>
      <c r="F16" s="14"/>
      <c r="G16" s="15">
        <v>6</v>
      </c>
      <c r="H16" s="15">
        <v>2</v>
      </c>
      <c r="I16" s="15">
        <f t="shared" si="0"/>
        <v>12</v>
      </c>
      <c r="J16" s="34"/>
      <c r="K16" s="33"/>
      <c r="L16" s="34"/>
      <c r="M16" s="34"/>
    </row>
    <row r="17" spans="1:13" s="3" customFormat="1" ht="18.75" customHeight="1" x14ac:dyDescent="0.15">
      <c r="A17" s="68"/>
      <c r="B17" s="67"/>
      <c r="C17" s="4">
        <v>9</v>
      </c>
      <c r="D17" s="27" t="s">
        <v>30</v>
      </c>
      <c r="E17" s="4" t="s">
        <v>21</v>
      </c>
      <c r="F17" s="14"/>
      <c r="G17" s="15">
        <v>4</v>
      </c>
      <c r="H17" s="15">
        <v>2</v>
      </c>
      <c r="I17" s="15">
        <f t="shared" si="0"/>
        <v>8</v>
      </c>
      <c r="J17" s="34">
        <f>SUM(G17:G19)</f>
        <v>14</v>
      </c>
      <c r="K17" s="33"/>
      <c r="L17" s="34">
        <f>SUM(I17:I19)</f>
        <v>28</v>
      </c>
      <c r="M17" s="34"/>
    </row>
    <row r="18" spans="1:13" s="3" customFormat="1" ht="18.75" customHeight="1" x14ac:dyDescent="0.15">
      <c r="A18" s="68"/>
      <c r="B18" s="67"/>
      <c r="C18" s="4">
        <v>10</v>
      </c>
      <c r="D18" s="27"/>
      <c r="E18" s="4" t="s">
        <v>20</v>
      </c>
      <c r="F18" s="14"/>
      <c r="G18" s="15">
        <v>6</v>
      </c>
      <c r="H18" s="15">
        <v>2</v>
      </c>
      <c r="I18" s="15">
        <f t="shared" si="0"/>
        <v>12</v>
      </c>
      <c r="J18" s="34"/>
      <c r="K18" s="33"/>
      <c r="L18" s="34"/>
      <c r="M18" s="34"/>
    </row>
    <row r="19" spans="1:13" s="3" customFormat="1" ht="18.75" customHeight="1" x14ac:dyDescent="0.15">
      <c r="A19" s="51"/>
      <c r="B19" s="49"/>
      <c r="C19" s="4">
        <v>11</v>
      </c>
      <c r="D19" s="27"/>
      <c r="E19" s="4" t="s">
        <v>0</v>
      </c>
      <c r="F19" s="14"/>
      <c r="G19" s="15">
        <v>4</v>
      </c>
      <c r="H19" s="15">
        <v>2</v>
      </c>
      <c r="I19" s="15">
        <f t="shared" si="0"/>
        <v>8</v>
      </c>
      <c r="J19" s="34"/>
      <c r="K19" s="33"/>
      <c r="L19" s="34"/>
      <c r="M19" s="34"/>
    </row>
    <row r="20" spans="1:13" ht="18.75" customHeight="1" x14ac:dyDescent="0.15">
      <c r="A20" s="64">
        <v>3</v>
      </c>
      <c r="B20" s="61" t="s">
        <v>41</v>
      </c>
      <c r="C20" s="2">
        <v>1</v>
      </c>
      <c r="D20" s="28" t="s">
        <v>7</v>
      </c>
      <c r="E20" s="28"/>
      <c r="F20" s="13"/>
      <c r="G20" s="17">
        <v>2</v>
      </c>
      <c r="H20" s="17">
        <v>2</v>
      </c>
      <c r="I20" s="17">
        <f t="shared" si="0"/>
        <v>4</v>
      </c>
      <c r="J20" s="30">
        <f>SUM(G20:G23)</f>
        <v>10</v>
      </c>
      <c r="K20" s="30"/>
      <c r="L20" s="30">
        <f>SUM(I20:I23)</f>
        <v>20</v>
      </c>
      <c r="M20" s="30"/>
    </row>
    <row r="21" spans="1:13" ht="18.75" customHeight="1" x14ac:dyDescent="0.15">
      <c r="A21" s="65"/>
      <c r="B21" s="62"/>
      <c r="C21" s="2">
        <v>2</v>
      </c>
      <c r="D21" s="28" t="s">
        <v>8</v>
      </c>
      <c r="E21" s="28"/>
      <c r="F21" s="13"/>
      <c r="G21" s="17">
        <v>3</v>
      </c>
      <c r="H21" s="17">
        <v>2</v>
      </c>
      <c r="I21" s="17">
        <f t="shared" si="0"/>
        <v>6</v>
      </c>
      <c r="J21" s="30"/>
      <c r="K21" s="30"/>
      <c r="L21" s="30"/>
      <c r="M21" s="30"/>
    </row>
    <row r="22" spans="1:13" ht="18.75" customHeight="1" x14ac:dyDescent="0.15">
      <c r="A22" s="65"/>
      <c r="B22" s="62"/>
      <c r="C22" s="2">
        <v>3</v>
      </c>
      <c r="D22" s="28" t="s">
        <v>9</v>
      </c>
      <c r="E22" s="28"/>
      <c r="F22" s="13"/>
      <c r="G22" s="17">
        <v>3</v>
      </c>
      <c r="H22" s="17">
        <v>2</v>
      </c>
      <c r="I22" s="17">
        <f t="shared" si="0"/>
        <v>6</v>
      </c>
      <c r="J22" s="30"/>
      <c r="K22" s="30"/>
      <c r="L22" s="30"/>
      <c r="M22" s="30"/>
    </row>
    <row r="23" spans="1:13" ht="18.75" customHeight="1" x14ac:dyDescent="0.15">
      <c r="A23" s="66"/>
      <c r="B23" s="63"/>
      <c r="C23" s="2">
        <v>4</v>
      </c>
      <c r="D23" s="28" t="s">
        <v>10</v>
      </c>
      <c r="E23" s="28"/>
      <c r="F23" s="13"/>
      <c r="G23" s="17">
        <v>2</v>
      </c>
      <c r="H23" s="17">
        <v>2</v>
      </c>
      <c r="I23" s="17">
        <f t="shared" si="0"/>
        <v>4</v>
      </c>
      <c r="J23" s="30"/>
      <c r="K23" s="30"/>
      <c r="L23" s="30"/>
      <c r="M23" s="30"/>
    </row>
    <row r="24" spans="1:13" s="3" customFormat="1" ht="18.75" customHeight="1" x14ac:dyDescent="0.15">
      <c r="A24" s="50">
        <v>4</v>
      </c>
      <c r="B24" s="48" t="s">
        <v>42</v>
      </c>
      <c r="C24" s="4">
        <v>1</v>
      </c>
      <c r="D24" s="27" t="s">
        <v>11</v>
      </c>
      <c r="E24" s="27"/>
      <c r="F24" s="14"/>
      <c r="G24" s="15">
        <v>4</v>
      </c>
      <c r="H24" s="15">
        <v>2</v>
      </c>
      <c r="I24" s="15">
        <f t="shared" ref="I24:I25" si="1">G24*H24</f>
        <v>8</v>
      </c>
      <c r="J24" s="34">
        <f>SUM(G24:G25)</f>
        <v>9</v>
      </c>
      <c r="K24" s="34"/>
      <c r="L24" s="34">
        <f>SUM(I24:I25)</f>
        <v>17</v>
      </c>
      <c r="M24" s="34"/>
    </row>
    <row r="25" spans="1:13" s="3" customFormat="1" ht="33" customHeight="1" x14ac:dyDescent="0.15">
      <c r="A25" s="51"/>
      <c r="B25" s="49"/>
      <c r="C25" s="4">
        <v>2</v>
      </c>
      <c r="D25" s="27" t="s">
        <v>12</v>
      </c>
      <c r="E25" s="27"/>
      <c r="F25" s="14" t="s">
        <v>38</v>
      </c>
      <c r="G25" s="15">
        <v>5</v>
      </c>
      <c r="H25" s="15">
        <v>1.8</v>
      </c>
      <c r="I25" s="15">
        <f t="shared" si="1"/>
        <v>9</v>
      </c>
      <c r="J25" s="34"/>
      <c r="K25" s="34"/>
      <c r="L25" s="34"/>
      <c r="M25" s="34"/>
    </row>
    <row r="26" spans="1:13" s="3" customFormat="1" ht="18.75" customHeight="1" x14ac:dyDescent="0.15">
      <c r="A26" s="55">
        <v>5</v>
      </c>
      <c r="B26" s="52" t="s">
        <v>43</v>
      </c>
      <c r="C26" s="18">
        <v>1</v>
      </c>
      <c r="D26" s="31" t="s">
        <v>35</v>
      </c>
      <c r="E26" s="31"/>
      <c r="F26" s="19"/>
      <c r="G26" s="20"/>
      <c r="H26" s="20"/>
      <c r="I26" s="20">
        <v>45</v>
      </c>
      <c r="J26" s="42" t="s">
        <v>46</v>
      </c>
      <c r="K26" s="43"/>
      <c r="L26" s="36">
        <f>SUM(I26:I28)</f>
        <v>93</v>
      </c>
      <c r="M26" s="37"/>
    </row>
    <row r="27" spans="1:13" s="3" customFormat="1" ht="31.5" customHeight="1" x14ac:dyDescent="0.15">
      <c r="A27" s="56"/>
      <c r="B27" s="53"/>
      <c r="C27" s="18">
        <v>2</v>
      </c>
      <c r="D27" s="31" t="s">
        <v>33</v>
      </c>
      <c r="E27" s="31"/>
      <c r="F27" s="23" t="s">
        <v>45</v>
      </c>
      <c r="G27" s="20"/>
      <c r="H27" s="20"/>
      <c r="I27" s="20">
        <f>0.45*40</f>
        <v>18</v>
      </c>
      <c r="J27" s="44"/>
      <c r="K27" s="45"/>
      <c r="L27" s="38"/>
      <c r="M27" s="39"/>
    </row>
    <row r="28" spans="1:13" s="3" customFormat="1" ht="18.75" customHeight="1" x14ac:dyDescent="0.15">
      <c r="A28" s="57"/>
      <c r="B28" s="54"/>
      <c r="C28" s="18">
        <v>3</v>
      </c>
      <c r="D28" s="31" t="s">
        <v>34</v>
      </c>
      <c r="E28" s="31"/>
      <c r="F28" s="19"/>
      <c r="G28" s="20"/>
      <c r="H28" s="20"/>
      <c r="I28" s="20">
        <v>30</v>
      </c>
      <c r="J28" s="46"/>
      <c r="K28" s="47"/>
      <c r="L28" s="40"/>
      <c r="M28" s="41"/>
    </row>
    <row r="29" spans="1:13" ht="18.75" customHeight="1" x14ac:dyDescent="0.15">
      <c r="A29" s="26" t="s">
        <v>37</v>
      </c>
      <c r="B29" s="26"/>
      <c r="C29" s="26"/>
      <c r="D29" s="26"/>
      <c r="E29" s="26"/>
      <c r="F29" s="26"/>
      <c r="G29" s="26"/>
      <c r="H29" s="26"/>
      <c r="I29" s="26"/>
      <c r="J29" s="35">
        <f>SUM(G3:G25)</f>
        <v>100</v>
      </c>
      <c r="K29" s="35"/>
      <c r="L29" s="30">
        <f>SUM(L26,L20,M9,L3,L24)</f>
        <v>296</v>
      </c>
      <c r="M29" s="30"/>
    </row>
    <row r="30" spans="1:13" x14ac:dyDescent="0.15">
      <c r="A30" s="7"/>
      <c r="B30" s="7"/>
      <c r="C30" s="7"/>
      <c r="D30" s="7"/>
      <c r="E30" s="7"/>
      <c r="F30" s="7"/>
      <c r="G30" s="21"/>
      <c r="H30" s="21"/>
      <c r="I30" s="21"/>
      <c r="J30" s="9"/>
      <c r="K30" s="9"/>
      <c r="L30" s="10"/>
      <c r="M30" s="9"/>
    </row>
    <row r="31" spans="1:13" s="7" customFormat="1" x14ac:dyDescent="0.15">
      <c r="G31" s="21"/>
      <c r="H31" s="21"/>
      <c r="I31" s="21"/>
      <c r="J31" s="9"/>
      <c r="K31" s="9"/>
      <c r="L31" s="10"/>
      <c r="M31" s="9"/>
    </row>
    <row r="32" spans="1:13" s="7" customFormat="1" x14ac:dyDescent="0.15">
      <c r="G32" s="21"/>
      <c r="H32" s="21"/>
      <c r="I32" s="21"/>
      <c r="J32" s="9"/>
      <c r="K32" s="9"/>
      <c r="L32" s="10"/>
      <c r="M32" s="9"/>
    </row>
    <row r="34" spans="6:8" x14ac:dyDescent="0.15">
      <c r="F34" s="7"/>
      <c r="G34" s="21"/>
      <c r="H34" s="21"/>
    </row>
    <row r="35" spans="6:8" x14ac:dyDescent="0.15">
      <c r="F35" s="7"/>
      <c r="G35" s="21"/>
      <c r="H35" s="21"/>
    </row>
    <row r="36" spans="6:8" x14ac:dyDescent="0.15">
      <c r="F36" s="7"/>
      <c r="G36" s="24"/>
      <c r="H36" s="21"/>
    </row>
    <row r="37" spans="6:8" x14ac:dyDescent="0.15">
      <c r="F37" s="7"/>
      <c r="G37" s="24"/>
      <c r="H37" s="21"/>
    </row>
    <row r="38" spans="6:8" x14ac:dyDescent="0.15">
      <c r="F38" s="7"/>
      <c r="G38" s="24"/>
      <c r="H38" s="21"/>
    </row>
    <row r="39" spans="6:8" x14ac:dyDescent="0.15">
      <c r="F39" s="7"/>
      <c r="G39" s="24"/>
      <c r="H39" s="21"/>
    </row>
    <row r="40" spans="6:8" x14ac:dyDescent="0.15">
      <c r="F40" s="7"/>
      <c r="G40" s="24"/>
      <c r="H40" s="21"/>
    </row>
    <row r="41" spans="6:8" x14ac:dyDescent="0.15">
      <c r="F41" s="7"/>
      <c r="G41" s="24"/>
      <c r="H41" s="21"/>
    </row>
    <row r="42" spans="6:8" x14ac:dyDescent="0.15">
      <c r="F42" s="7"/>
      <c r="G42" s="24"/>
      <c r="H42" s="21"/>
    </row>
    <row r="43" spans="6:8" x14ac:dyDescent="0.15">
      <c r="F43" s="7"/>
      <c r="G43" s="24"/>
      <c r="H43" s="21"/>
    </row>
    <row r="44" spans="6:8" x14ac:dyDescent="0.15">
      <c r="F44" s="7"/>
      <c r="G44" s="24"/>
      <c r="H44" s="21"/>
    </row>
    <row r="45" spans="6:8" x14ac:dyDescent="0.15">
      <c r="F45" s="7"/>
      <c r="G45" s="24"/>
      <c r="H45" s="21"/>
    </row>
    <row r="46" spans="6:8" x14ac:dyDescent="0.15">
      <c r="F46" s="7"/>
      <c r="G46" s="24"/>
      <c r="H46" s="21"/>
    </row>
    <row r="47" spans="6:8" x14ac:dyDescent="0.15">
      <c r="F47" s="7"/>
      <c r="G47" s="24"/>
      <c r="H47" s="21"/>
    </row>
    <row r="48" spans="6:8" x14ac:dyDescent="0.15">
      <c r="F48" s="7"/>
      <c r="G48" s="24"/>
      <c r="H48" s="21"/>
    </row>
    <row r="49" spans="6:8" x14ac:dyDescent="0.15">
      <c r="F49" s="7"/>
      <c r="G49" s="24"/>
      <c r="H49" s="21"/>
    </row>
    <row r="50" spans="6:8" x14ac:dyDescent="0.15">
      <c r="F50" s="7"/>
      <c r="G50" s="21"/>
      <c r="H50" s="21"/>
    </row>
  </sheetData>
  <mergeCells count="52">
    <mergeCell ref="B24:B25"/>
    <mergeCell ref="A24:A25"/>
    <mergeCell ref="B26:B28"/>
    <mergeCell ref="A26:A28"/>
    <mergeCell ref="B2:E2"/>
    <mergeCell ref="B3:B8"/>
    <mergeCell ref="A3:A8"/>
    <mergeCell ref="B9:B19"/>
    <mergeCell ref="A9:A19"/>
    <mergeCell ref="B20:B23"/>
    <mergeCell ref="A20:A23"/>
    <mergeCell ref="D21:E21"/>
    <mergeCell ref="D23:E23"/>
    <mergeCell ref="D13:D16"/>
    <mergeCell ref="D17:D19"/>
    <mergeCell ref="D26:E26"/>
    <mergeCell ref="J29:K29"/>
    <mergeCell ref="L26:M28"/>
    <mergeCell ref="J26:K28"/>
    <mergeCell ref="J24:K25"/>
    <mergeCell ref="L24:M25"/>
    <mergeCell ref="L29:M29"/>
    <mergeCell ref="D27:E27"/>
    <mergeCell ref="D28:E28"/>
    <mergeCell ref="J3:K8"/>
    <mergeCell ref="L3:M8"/>
    <mergeCell ref="K9:K19"/>
    <mergeCell ref="M9:M19"/>
    <mergeCell ref="L13:L16"/>
    <mergeCell ref="L17:L19"/>
    <mergeCell ref="L10:L12"/>
    <mergeCell ref="J10:J12"/>
    <mergeCell ref="J13:J16"/>
    <mergeCell ref="J17:J19"/>
    <mergeCell ref="D10:D12"/>
    <mergeCell ref="D20:E20"/>
    <mergeCell ref="A1:M1"/>
    <mergeCell ref="A29:I29"/>
    <mergeCell ref="D9:E9"/>
    <mergeCell ref="D3:E3"/>
    <mergeCell ref="D4:E4"/>
    <mergeCell ref="D5:E5"/>
    <mergeCell ref="D6:E6"/>
    <mergeCell ref="D7:E7"/>
    <mergeCell ref="D22:E22"/>
    <mergeCell ref="D8:E8"/>
    <mergeCell ref="D24:E24"/>
    <mergeCell ref="D25:E25"/>
    <mergeCell ref="J2:K2"/>
    <mergeCell ref="L2:M2"/>
    <mergeCell ref="J20:K23"/>
    <mergeCell ref="L20:M2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系统软件开发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2018-03-11T15:27:18Z</dcterms:modified>
</cp:coreProperties>
</file>