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yz23\Documents\WeChat Files\wxid_lt75keioung222\FileStorage\File\2026-09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92510331E604E8EA9BFFEC99F59AF0A" descr=" "/>
        <xdr:cNvPicPr/>
      </xdr:nvPicPr>
      <xdr:blipFill>
        <a:blip r:embed="rId1"/>
        <a:srcRect/>
        <a:stretch>
          <a:fillRect/>
        </a:stretch>
      </xdr:blipFill>
      <xdr:spPr>
        <a:xfrm>
          <a:off x="0" y="0"/>
          <a:ext cx="12561677" cy="12561677"/>
        </a:xfrm>
        <a:noFill/>
        <a:ln>
          <a:noFill/>
        </a:ln>
        <a:effectLst/>
      </xdr:spPr>
    </xdr:pic>
  </etc:cellImage>
  <etc:cellImage>
    <xdr:pic>
      <xdr:nvPicPr>
        <xdr:cNvPr id="3" name="ID_0460394069484DC48E5249F7CFE033E4" descr=" "/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2812911" cy="12875720"/>
        </a:xfrm>
        <a:noFill/>
        <a:ln>
          <a:noFill/>
        </a:ln>
        <a:effectLst/>
      </xdr:spPr>
    </xdr:pic>
  </etc:cellImage>
  <etc:cellImage>
    <xdr:pic>
      <xdr:nvPicPr>
        <xdr:cNvPr id="4" name="ID_85E54B6FC6F6451FB59E0B6A2F40432B" descr=" "/>
        <xdr:cNvPicPr/>
      </xdr:nvPicPr>
      <xdr:blipFill>
        <a:blip r:embed="rId3"/>
        <a:srcRect/>
        <a:stretch>
          <a:fillRect/>
        </a:stretch>
      </xdr:blipFill>
      <xdr:spPr>
        <a:xfrm>
          <a:off x="0" y="0"/>
          <a:ext cx="12561677" cy="12561677"/>
        </a:xfrm>
        <a:noFill/>
        <a:ln>
          <a:noFill/>
        </a:ln>
        <a:effectLst/>
      </xdr:spPr>
    </xdr:pic>
  </etc:cellImage>
  <etc:cellImage>
    <xdr:pic>
      <xdr:nvPicPr>
        <xdr:cNvPr id="5" name="ID_2B55678F4EC44EFE9677D7FFF8006BE1" descr=" "/>
        <xdr:cNvPicPr/>
      </xdr:nvPicPr>
      <xdr:blipFill>
        <a:blip r:embed="rId4"/>
        <a:srcRect/>
        <a:stretch>
          <a:fillRect/>
        </a:stretch>
      </xdr:blipFill>
      <xdr:spPr>
        <a:xfrm>
          <a:off x="0" y="0"/>
          <a:ext cx="9787640" cy="13053676"/>
        </a:xfrm>
        <a:noFill/>
        <a:ln>
          <a:noFill/>
        </a:ln>
        <a:effectLst/>
      </xdr:spPr>
    </xdr:pic>
  </etc:cellImage>
  <etc:cellImage>
    <xdr:pic>
      <xdr:nvPicPr>
        <xdr:cNvPr id="6" name="ID_711B836F33A64A6CAC44D8AA98BB01D5" descr=" "/>
        <xdr:cNvPicPr/>
      </xdr:nvPicPr>
      <xdr:blipFill>
        <a:blip r:embed="rId5"/>
        <a:srcRect/>
        <a:stretch>
          <a:fillRect/>
        </a:stretch>
      </xdr:blipFill>
      <xdr:spPr>
        <a:xfrm>
          <a:off x="0" y="0"/>
          <a:ext cx="12561677" cy="12561677"/>
        </a:xfrm>
        <a:noFill/>
        <a:ln>
          <a:noFill/>
        </a:ln>
        <a:effectLst/>
      </xdr:spPr>
    </xdr:pic>
  </etc:cellImage>
  <etc:cellImage>
    <xdr:pic>
      <xdr:nvPicPr>
        <xdr:cNvPr id="7" name="ID_472B4B8A581D4E3A92B67B31DA652EE2" descr=" "/>
        <xdr:cNvPicPr/>
      </xdr:nvPicPr>
      <xdr:blipFill>
        <a:blip r:embed="rId4"/>
        <a:srcRect/>
        <a:stretch>
          <a:fillRect/>
        </a:stretch>
      </xdr:blipFill>
      <xdr:spPr>
        <a:xfrm>
          <a:off x="0" y="0"/>
          <a:ext cx="9787640" cy="13053676"/>
        </a:xfrm>
        <a:noFill/>
        <a:ln>
          <a:noFill/>
        </a:ln>
        <a:effectLst/>
      </xdr:spPr>
    </xdr:pic>
  </etc:cellImage>
  <etc:cellImage>
    <xdr:pic>
      <xdr:nvPicPr>
        <xdr:cNvPr id="8" name="ID_1A50EE8DEAD04555A2BCC90FC226835F" descr=" "/>
        <xdr:cNvPicPr/>
      </xdr:nvPicPr>
      <xdr:blipFill>
        <a:blip r:embed="rId6"/>
        <a:srcRect/>
        <a:stretch>
          <a:fillRect/>
        </a:stretch>
      </xdr:blipFill>
      <xdr:spPr>
        <a:xfrm>
          <a:off x="0" y="0"/>
          <a:ext cx="8374453" cy="8374453"/>
        </a:xfrm>
        <a:noFill/>
        <a:ln>
          <a:noFill/>
        </a:ln>
        <a:effectLst/>
      </xdr:spPr>
    </xdr:pic>
  </etc:cellImage>
  <etc:cellImage>
    <xdr:pic>
      <xdr:nvPicPr>
        <xdr:cNvPr id="9" name="ID_69EDDCA6630C4AE6990B4FF3F393BDB8" descr=" "/>
        <xdr:cNvPicPr/>
      </xdr:nvPicPr>
      <xdr:blipFill>
        <a:blip r:embed="rId7"/>
        <a:srcRect/>
        <a:stretch>
          <a:fillRect/>
        </a:stretch>
      </xdr:blipFill>
      <xdr:spPr>
        <a:xfrm>
          <a:off x="0" y="0"/>
          <a:ext cx="12561677" cy="12561677"/>
        </a:xfrm>
        <a:noFill/>
        <a:ln>
          <a:noFill/>
        </a:ln>
        <a:effectLst/>
      </xdr:spPr>
    </xdr:pic>
  </etc:cellImage>
  <etc:cellImage>
    <xdr:pic>
      <xdr:nvPicPr>
        <xdr:cNvPr id="10" name="ID_C793A71486B04DE183CC2A3A262602A5" descr=" "/>
        <xdr:cNvPicPr/>
      </xdr:nvPicPr>
      <xdr:blipFill>
        <a:blip r:embed="rId8"/>
        <a:srcRect/>
        <a:stretch>
          <a:fillRect/>
        </a:stretch>
      </xdr:blipFill>
      <xdr:spPr>
        <a:xfrm>
          <a:off x="0" y="0"/>
          <a:ext cx="9787640" cy="13053676"/>
        </a:xfrm>
        <a:noFill/>
        <a:ln>
          <a:noFill/>
        </a:ln>
        <a:effectLst/>
      </xdr:spPr>
    </xdr:pic>
  </etc:cellImage>
</etc:cellImages>
</file>

<file path=xl/sharedStrings.xml><?xml version="1.0" encoding="utf-8"?>
<sst xmlns="http://schemas.openxmlformats.org/spreadsheetml/2006/main" count="217" uniqueCount="109">
  <si>
    <t>2026工创赛物流搬运赛项校赛学生购买清单</t>
  </si>
  <si>
    <t>序号</t>
  </si>
  <si>
    <t>品名</t>
  </si>
  <si>
    <t>规格</t>
  </si>
  <si>
    <t>单价（元）</t>
  </si>
  <si>
    <t>数量</t>
  </si>
  <si>
    <t>数量单位</t>
  </si>
  <si>
    <t>合计（元）</t>
  </si>
  <si>
    <t>照片</t>
  </si>
  <si>
    <t>用途</t>
  </si>
  <si>
    <t>购买链接</t>
  </si>
  <si>
    <t>是否进口</t>
  </si>
  <si>
    <t>类别</t>
  </si>
  <si>
    <t>XXX队</t>
  </si>
  <si>
    <t>主控制板</t>
  </si>
  <si>
    <t>正点原子STM32F407ZGT6核心板</t>
  </si>
  <si>
    <t>块</t>
  </si>
  <si>
    <t>整车逻辑、运动控制及通信</t>
  </si>
  <si>
    <t>【淘宝】大促价保 https://e.tb.cn/h.8wxirKgyVfdL3yc?tk=XDiLTOROV0u MF168 「正点原子STM32F407ZGT6最小系统板 核心板ARM开发板STM32F4单片机」
点击链接直接打开 或者 淘宝搜索直接打开</t>
  </si>
  <si>
    <t>否</t>
  </si>
  <si>
    <t>实验室材料</t>
  </si>
  <si>
    <t>42闭环步进电机</t>
  </si>
  <si>
    <t>张大头42闭环步进电机（光耦+TTL）</t>
  </si>
  <si>
    <t>套</t>
  </si>
  <si>
    <t>驱动麦克纳姆轮</t>
  </si>
  <si>
    <t>【淘宝】30天价保 https://e.tb.cn/h.8wxPHulDb07IHr8?tk=fy7sTORKwUJ MF937 「42步进闭环电机3d打印机控制器A4988替换TMC2209超静音驱动模块」
点击链接直接打开 或者 淘宝搜索直接打开</t>
  </si>
  <si>
    <t>麦克纳姆轮</t>
  </si>
  <si>
    <t>80mm直径麦克纳姆轮 一组4个5mm铝轴</t>
  </si>
  <si>
    <t>组</t>
  </si>
  <si>
    <t>底盘全向移动、调姿与对位</t>
  </si>
  <si>
    <t>【淘宝】假一赔四 https://e.tb.cn/h.8E79mpOZ3LF9CNe?tk=jqq8TORJQGh CZ007 「竟赛级 麦克纳姆轮 专业ROS机器人 智能小车底盘 轮子 万向轮」
点击链接直接打开 或者 淘宝搜索直接打开</t>
  </si>
  <si>
    <t>HWT101高精度陀螺仪</t>
  </si>
  <si>
    <t>HWT101（水晶陀螺仪/单轴角度/TTL串口）</t>
  </si>
  <si>
    <t>个</t>
  </si>
  <si>
    <t>测量车体航向角，辅助直线行驶与转向</t>
  </si>
  <si>
    <t>【淘宝】7天无理由退货 https://e.tb.cn/h.8EjriqCudnMsaGV?tk=OxMtTO9x31A CZ009 「维特智能高精度单轴旋转角倾角Z轴传感器 陀螺仪偏航无漂移HWT101」
点击链接直接打开 或者 淘宝搜索直接打开</t>
  </si>
  <si>
    <t>K230视觉模块</t>
  </si>
  <si>
    <t>K230基础套件 带3.5寸屏 1G</t>
  </si>
  <si>
    <t>二维码、障碍物、物料、色环识别及定位</t>
  </si>
  <si>
    <t>【淘宝】7天无理由退货 https://e.tb.cn/h.8EWZMHO4xNwdHED?tk=09RXTml8v8A HU071 「01科技CanMV K230 AI开发板 摄像头视觉识别模块6T等效算力超K210」
点击链接直接打开 或者 淘宝搜索直接打开</t>
  </si>
  <si>
    <t>MaixCAM</t>
  </si>
  <si>
    <t>CAMPro(含电池)内置32G镜像卡</t>
  </si>
  <si>
    <t>【淘宝】7天无理由退货 https://e.tb.cn/h.8Dz5WmErT5tQz4U?tk=J1ddTmliM2S CZ225 「Sipeed MaixCAM Pro AI开发板 NPU 视觉相机图像处理音频yolo电赛」
点击链接直接打开 或者 淘宝搜索直接打开</t>
  </si>
  <si>
    <t>补光模块</t>
  </si>
  <si>
    <t>LED补光灯模块</t>
  </si>
  <si>
    <t>稳定视觉环境，降低光照与色差干扰</t>
  </si>
  <si>
    <t>【淘宝】假一赔四 https://e.tb.cn/h.8wjDPLc0fC9KFR0?tk=Lvu2TmlsMpv MF168 「WS2812 5050 RGB LED内置全彩驱动幻彩灯开发板模块方形圆形LED灯」
点击链接直接打开 或者 淘宝搜索直接打开</t>
  </si>
  <si>
    <t>驱动机械臂Yaw轴</t>
  </si>
  <si>
    <t>35闭环步进电机</t>
  </si>
  <si>
    <t>张大头35闭环步进电机（光耦+TTL）</t>
  </si>
  <si>
    <t>驱动夹爪Z轴升降</t>
  </si>
  <si>
    <t>28闭环步进电机</t>
  </si>
  <si>
    <t>张大头28闭环步进电机（光耦+TTL）</t>
  </si>
  <si>
    <t>驱动夹爪水平伸缩</t>
  </si>
  <si>
    <t>高速舵机</t>
  </si>
  <si>
    <t>鑫辉10kg高速舵机</t>
  </si>
  <si>
    <t>控制夹爪开合</t>
  </si>
  <si>
    <t>【淘宝】7天无理由退货 https://e.tb.cn/h.8DzuTjFF4wyX6sH?tk=tDFnTmlyLzE MF278 「鑫辉XINHUI 大扭力机械臂 20KG 25KG 35KG 45KG 60KG金属数字舵机」
点击链接直接打开 或者 淘宝搜索直接打开</t>
  </si>
  <si>
    <t>舵机</t>
  </si>
  <si>
    <t>鑫辉25kg舵机</t>
  </si>
  <si>
    <t>控制托盘转动</t>
  </si>
  <si>
    <t>限位开关</t>
  </si>
  <si>
    <t>微动开关</t>
  </si>
  <si>
    <t>建立关节零位</t>
  </si>
  <si>
    <t>显示屏</t>
  </si>
  <si>
    <t>4.3寸电阻串口屏</t>
  </si>
  <si>
    <t>显示二维码读取结果和物料夹取状态</t>
  </si>
  <si>
    <t>锂电池</t>
  </si>
  <si>
    <t>12V 3400mAh锂电池</t>
  </si>
  <si>
    <t>整车能源供应</t>
  </si>
  <si>
    <t>【淘宝】大促价保 https://e.tb.cn/h.8vdsdpz2gQMPkiJ?tk=iFoxTmOVIYD MF287 「12V锂电池组大容量智能小车广场音箱LED酒吧灯光猫太阳能户外路灯」
点击链接直接打开 或者 淘宝搜索直接打开</t>
  </si>
  <si>
    <t>降压稳压模块</t>
  </si>
  <si>
    <t>LM2596S可调降压模块</t>
  </si>
  <si>
    <t>多路供电稳压与电源隔离</t>
  </si>
  <si>
    <t>【淘宝】大促价保 https://e.tb.cn/h.8EWw9jDJy7UOvQm?tk=8ANATmOTfzg tG-#22&gt;lD 「LM2596S DC-DC直流可调降压稳压电源模块板24V转12/5V3V3.3大功率」
点击链接直接打开 或者 淘宝搜索直接打开</t>
  </si>
  <si>
    <t>齿带轮组</t>
  </si>
  <si>
    <t>内孔5mm20齿    内孔8mm60齿,齿条300mm</t>
  </si>
  <si>
    <t>机械臂底部基座传动</t>
  </si>
  <si>
    <r>
      <rPr>
        <sz val="11"/>
        <color rgb="FF000000"/>
        <rFont val="宋体"/>
        <charset val="134"/>
      </rPr>
      <t xml:space="preserve">【淘宝】7天无理由退货 </t>
    </r>
    <r>
      <rPr>
        <u/>
        <sz val="11"/>
        <color rgb="FF175CEB"/>
        <rFont val="宋体"/>
        <charset val="134"/>
      </rPr>
      <t>https://e.tb.cn/h.8E8LyWNM6WEJapH?tk=RUmaTOQEHRH</t>
    </r>
    <r>
      <rPr>
        <sz val="11"/>
        <color rgb="FF000000"/>
        <rFont val="宋体"/>
        <charset val="134"/>
      </rPr>
      <t xml:space="preserve"> MF287</t>
    </r>
    <r>
      <rPr>
        <sz val="11"/>
        <color rgb="FF000000"/>
        <rFont val="宋体"/>
        <charset val="134"/>
      </rPr>
      <t xml:space="preserve"> 「20齿/60齿内孔5mm/8mm</t>
    </r>
    <r>
      <rPr>
        <sz val="11"/>
        <color rgb="FF000000"/>
        <rFont val="宋体"/>
        <charset val="134"/>
      </rPr>
      <t xml:space="preserve"> GT21：3皮带宽度6mm2gt同步皮带轮同步带轮」</t>
    </r>
    <r>
      <rPr>
        <sz val="11"/>
        <color rgb="FF000000"/>
        <rFont val="宋体"/>
        <charset val="134"/>
      </rPr>
      <t xml:space="preserve">
点击链接直接打开</t>
    </r>
    <r>
      <rPr>
        <sz val="11"/>
        <color rgb="FF000000"/>
        <rFont val="宋体"/>
        <charset val="134"/>
      </rPr>
      <t xml:space="preserve"> 或者</t>
    </r>
    <r>
      <rPr>
        <sz val="11"/>
        <color rgb="FF000000"/>
        <rFont val="宋体"/>
        <charset val="134"/>
      </rPr>
      <t xml:space="preserve"> 淘宝搜索直接打开</t>
    </r>
  </si>
  <si>
    <t>轴</t>
  </si>
  <si>
    <t>轴（d8mm 50mm）</t>
  </si>
  <si>
    <t>连接齿带轮和基座</t>
  </si>
  <si>
    <t>【淘宝】7天无理由退货 https://e.tb.cn/h.8wBDViEHrikaDXb?tk=iXC8TO9dV2s HU006 「外螺纹外牙外丝光轴45#钢直线轴承圆柱加工定制台阶带牙硬轴软轴」</t>
  </si>
  <si>
    <t>六角铜柱</t>
  </si>
  <si>
    <t>六角铜柱（M3 50mm）</t>
  </si>
  <si>
    <t>连接上下底盘</t>
  </si>
  <si>
    <r>
      <rPr>
        <sz val="11"/>
        <color rgb="FF000000"/>
        <rFont val="宋体"/>
        <charset val="134"/>
      </rPr>
      <t xml:space="preserve">【淘宝】大促价保 </t>
    </r>
    <r>
      <rPr>
        <u/>
        <sz val="11"/>
        <color rgb="FF175CEB"/>
        <rFont val="宋体"/>
        <charset val="134"/>
      </rPr>
      <t>https://e.tb.cn/h.8Ej2b4t587Eg1aK?tk=H0cLTO9htq1</t>
    </r>
    <r>
      <rPr>
        <sz val="11"/>
        <color rgb="FF000000"/>
        <rFont val="宋体"/>
        <charset val="134"/>
      </rPr>
      <t xml:space="preserve"> CZ007</t>
    </r>
    <r>
      <rPr>
        <sz val="11"/>
        <color rgb="FF000000"/>
        <rFont val="宋体"/>
        <charset val="134"/>
      </rPr>
      <t xml:space="preserve"> 「铜柱双通六角铜柱隔离柱螺母柱空心机箱主板电脑铜螺柱M2M3M4M5M6」</t>
    </r>
    <r>
      <rPr>
        <sz val="11"/>
        <color rgb="FF000000"/>
        <rFont val="宋体"/>
        <charset val="134"/>
      </rPr>
      <t xml:space="preserve">
点击链接直接打开</t>
    </r>
    <r>
      <rPr>
        <sz val="11"/>
        <color rgb="FF000000"/>
        <rFont val="宋体"/>
        <charset val="134"/>
      </rPr>
      <t xml:space="preserve"> 或者</t>
    </r>
    <r>
      <rPr>
        <sz val="11"/>
        <color rgb="FF000000"/>
        <rFont val="宋体"/>
        <charset val="134"/>
      </rPr>
      <t xml:space="preserve"> 淘宝搜索直接打开</t>
    </r>
  </si>
  <si>
    <t>回转轴承</t>
  </si>
  <si>
    <t>回转轴承（内孔20*外径70*厚度12）</t>
  </si>
  <si>
    <t>连接轴</t>
  </si>
  <si>
    <r>
      <rPr>
        <sz val="11"/>
        <color rgb="FF000000"/>
        <rFont val="宋体"/>
        <charset val="134"/>
      </rPr>
      <t xml:space="preserve">【淘宝】7天无理由退货 </t>
    </r>
    <r>
      <rPr>
        <u/>
        <sz val="11"/>
        <color rgb="FF175CEB"/>
        <rFont val="宋体"/>
        <charset val="134"/>
      </rPr>
      <t>https://e.tb.cn/h.8EjUEE1ov351Ibh?tk=cAmqTO9Q9fq</t>
    </r>
    <r>
      <rPr>
        <sz val="11"/>
        <color rgb="FF000000"/>
        <rFont val="宋体"/>
        <charset val="134"/>
      </rPr>
      <t xml:space="preserve"> HU293</t>
    </r>
    <r>
      <rPr>
        <sz val="11"/>
        <color rgb="FF000000"/>
        <rFont val="宋体"/>
        <charset val="134"/>
      </rPr>
      <t xml:space="preserve"> 「康美交叉滚子回转支撑转盘机械手轴承RU28</t>
    </r>
    <r>
      <rPr>
        <sz val="11"/>
        <color rgb="FF000000"/>
        <rFont val="宋体"/>
        <charset val="134"/>
      </rPr>
      <t xml:space="preserve"> 42</t>
    </r>
    <r>
      <rPr>
        <sz val="11"/>
        <color rgb="FF000000"/>
        <rFont val="宋体"/>
        <charset val="134"/>
      </rPr>
      <t xml:space="preserve"> 52</t>
    </r>
    <r>
      <rPr>
        <sz val="11"/>
        <color rgb="FF000000"/>
        <rFont val="宋体"/>
        <charset val="134"/>
      </rPr>
      <t xml:space="preserve"> 66</t>
    </r>
    <r>
      <rPr>
        <sz val="11"/>
        <color rgb="FF000000"/>
        <rFont val="宋体"/>
        <charset val="134"/>
      </rPr>
      <t xml:space="preserve"> 85</t>
    </r>
    <r>
      <rPr>
        <sz val="11"/>
        <color rgb="FF000000"/>
        <rFont val="宋体"/>
        <charset val="134"/>
      </rPr>
      <t xml:space="preserve"> 124</t>
    </r>
    <r>
      <rPr>
        <sz val="11"/>
        <color rgb="FF000000"/>
        <rFont val="宋体"/>
        <charset val="134"/>
      </rPr>
      <t xml:space="preserve"> 148P5」</t>
    </r>
    <r>
      <rPr>
        <sz val="11"/>
        <color rgb="FF000000"/>
        <rFont val="宋体"/>
        <charset val="134"/>
      </rPr>
      <t xml:space="preserve">
点击链接直接打开</t>
    </r>
    <r>
      <rPr>
        <sz val="11"/>
        <color rgb="FF000000"/>
        <rFont val="宋体"/>
        <charset val="134"/>
      </rPr>
      <t xml:space="preserve"> 或者</t>
    </r>
    <r>
      <rPr>
        <sz val="11"/>
        <color rgb="FF000000"/>
        <rFont val="宋体"/>
        <charset val="134"/>
      </rPr>
      <t xml:space="preserve"> 淘宝搜索直接打开</t>
    </r>
  </si>
  <si>
    <t>一字型铝材支架</t>
  </si>
  <si>
    <t>一字型铝材支架（M5*300）</t>
  </si>
  <si>
    <t>根</t>
  </si>
  <si>
    <t>机械臂升降轴</t>
  </si>
  <si>
    <r>
      <rPr>
        <sz val="11"/>
        <color rgb="FF000000"/>
        <rFont val="宋体"/>
        <charset val="134"/>
      </rPr>
      <t>0.23</t>
    </r>
    <r>
      <rPr>
        <sz val="11"/>
        <color rgb="FF000000"/>
        <rFont val="宋体"/>
        <charset val="134"/>
      </rPr>
      <t xml:space="preserve"> hOx:/ </t>
    </r>
    <r>
      <rPr>
        <u/>
        <sz val="11"/>
        <color rgb="FF175CEB"/>
        <rFont val="宋体"/>
        <charset val="134"/>
      </rPr>
      <t>z@g.ba</t>
    </r>
    <r>
      <rPr>
        <sz val="11"/>
        <color rgb="FF000000"/>
        <rFont val="宋体"/>
        <charset val="134"/>
      </rPr>
      <t xml:space="preserve"> 06/29</t>
    </r>
    <r>
      <rPr>
        <sz val="11"/>
        <color rgb="FF000000"/>
        <rFont val="宋体"/>
        <charset val="134"/>
      </rPr>
      <t xml:space="preserve"> 【抖音商城】</t>
    </r>
    <r>
      <rPr>
        <u/>
        <sz val="11"/>
        <color rgb="FF175CEB"/>
        <rFont val="宋体"/>
        <charset val="134"/>
      </rPr>
      <t>https://v.douyin.com/IabiSvnHUDk/</t>
    </r>
    <r>
      <rPr>
        <sz val="11"/>
        <color rgb="FF000000"/>
        <rFont val="宋体"/>
        <charset val="134"/>
      </rPr>
      <t xml:space="preserve"> 203040铝型材一字加长连接件槽内导轨加长螺母条固定件多孔槽条</t>
    </r>
    <r>
      <rPr>
        <sz val="11"/>
        <color rgb="FF000000"/>
        <rFont val="宋体"/>
        <charset val="134"/>
      </rPr>
      <t xml:space="preserve">
长按复制此条消息，打开抖音搜索，查看商品详情！:9pm</t>
    </r>
  </si>
  <si>
    <t>升降臂齿轮齿条（齿20+40齿+600mm）</t>
  </si>
  <si>
    <t>驱动升降轴</t>
  </si>
  <si>
    <r>
      <rPr>
        <sz val="11"/>
        <color rgb="FF000000"/>
        <rFont val="宋体"/>
        <charset val="134"/>
      </rPr>
      <t xml:space="preserve">【淘宝】7天无理由退货 </t>
    </r>
    <r>
      <rPr>
        <u/>
        <sz val="11"/>
        <color rgb="FF175CEB"/>
        <rFont val="宋体"/>
        <charset val="134"/>
      </rPr>
      <t>https://e.tb.cn/h.8wzReokiaboRgYc?tk=iwoqTO9rhk2</t>
    </r>
    <r>
      <rPr>
        <sz val="11"/>
        <color rgb="FF000000"/>
        <rFont val="宋体"/>
        <charset val="134"/>
      </rPr>
      <t xml:space="preserve"> HU293</t>
    </r>
    <r>
      <rPr>
        <sz val="11"/>
        <color rgb="FF000000"/>
        <rFont val="宋体"/>
        <charset val="134"/>
      </rPr>
      <t xml:space="preserve"> 「2GT同步带轮套装皮带轮2:1传动6/10mm带宽</t>
    </r>
    <r>
      <rPr>
        <sz val="11"/>
        <color rgb="FF000000"/>
        <rFont val="宋体"/>
        <charset val="134"/>
      </rPr>
      <t xml:space="preserve"> 40齿20T减速铝合金紧轮」</t>
    </r>
    <r>
      <rPr>
        <sz val="11"/>
        <color rgb="FF000000"/>
        <rFont val="宋体"/>
        <charset val="134"/>
      </rPr>
      <t xml:space="preserve">
点击链接直接打开</t>
    </r>
    <r>
      <rPr>
        <sz val="11"/>
        <color rgb="FF000000"/>
        <rFont val="宋体"/>
        <charset val="134"/>
      </rPr>
      <t xml:space="preserve"> 或者</t>
    </r>
    <r>
      <rPr>
        <sz val="11"/>
        <color rgb="FF000000"/>
        <rFont val="宋体"/>
        <charset val="134"/>
      </rPr>
      <t xml:space="preserve"> 淘宝搜索直接打开</t>
    </r>
  </si>
  <si>
    <t>齿轮，齿条</t>
  </si>
  <si>
    <t>伸缩臂齿轮，齿条（20mm）</t>
  </si>
  <si>
    <t>驱动伸缩臂</t>
  </si>
  <si>
    <r>
      <rPr>
        <sz val="11"/>
        <color rgb="FF000000"/>
        <rFont val="宋体"/>
        <charset val="134"/>
      </rPr>
      <t xml:space="preserve">【淘宝】7天无理由退货 </t>
    </r>
    <r>
      <rPr>
        <u/>
        <sz val="11"/>
        <color rgb="FF175CEB"/>
        <rFont val="宋体"/>
        <charset val="134"/>
      </rPr>
      <t>https://e.tb.cn/h.8DaqfkYHf3LjBlE?tk=HpPETOPCHxF</t>
    </r>
    <r>
      <rPr>
        <sz val="11"/>
        <color rgb="FF000000"/>
        <rFont val="宋体"/>
        <charset val="134"/>
      </rPr>
      <t xml:space="preserve"> CZ321</t>
    </r>
    <r>
      <rPr>
        <sz val="11"/>
        <color rgb="FF000000"/>
        <rFont val="宋体"/>
        <charset val="134"/>
      </rPr>
      <t xml:space="preserve"> 「S45C淬火齿条齿轮</t>
    </r>
    <r>
      <rPr>
        <sz val="11"/>
        <color rgb="FF000000"/>
        <rFont val="宋体"/>
        <charset val="134"/>
      </rPr>
      <t xml:space="preserve"> 1模1.5模2模2.5模3模</t>
    </r>
    <r>
      <rPr>
        <sz val="11"/>
        <color rgb="FF000000"/>
        <rFont val="宋体"/>
        <charset val="134"/>
      </rPr>
      <t xml:space="preserve"> 热处理</t>
    </r>
    <r>
      <rPr>
        <sz val="11"/>
        <color rgb="FF000000"/>
        <rFont val="宋体"/>
        <charset val="134"/>
      </rPr>
      <t xml:space="preserve"> 带装配孔</t>
    </r>
    <r>
      <rPr>
        <sz val="11"/>
        <color rgb="FF000000"/>
        <rFont val="宋体"/>
        <charset val="134"/>
      </rPr>
      <t xml:space="preserve"> 直齿条」</t>
    </r>
    <r>
      <rPr>
        <sz val="11"/>
        <color rgb="FF000000"/>
        <rFont val="宋体"/>
        <charset val="134"/>
      </rPr>
      <t xml:space="preserve">
点击链接直接打开</t>
    </r>
    <r>
      <rPr>
        <sz val="11"/>
        <color rgb="FF000000"/>
        <rFont val="宋体"/>
        <charset val="134"/>
      </rPr>
      <t xml:space="preserve"> 或者</t>
    </r>
    <r>
      <rPr>
        <sz val="11"/>
        <color rgb="FF000000"/>
        <rFont val="宋体"/>
        <charset val="134"/>
      </rPr>
      <t xml:space="preserve"> 淘宝搜索直接打开</t>
    </r>
  </si>
  <si>
    <t>螺钉</t>
  </si>
  <si>
    <t>M3  6mm螺钉</t>
  </si>
  <si>
    <t>连接</t>
  </si>
  <si>
    <r>
      <rPr>
        <sz val="11"/>
        <color rgb="FF000000"/>
        <rFont val="宋体"/>
        <charset val="134"/>
      </rPr>
      <t xml:space="preserve">【淘宝】假一赔四 </t>
    </r>
    <r>
      <rPr>
        <u/>
        <sz val="11"/>
        <color rgb="FF175CEB"/>
        <rFont val="宋体"/>
        <charset val="134"/>
      </rPr>
      <t>https://e.tb.cn/h.8v3ciadf7Yn2gyF?tk=X98MTOk8yz7</t>
    </r>
    <r>
      <rPr>
        <sz val="11"/>
        <color rgb="FF000000"/>
        <rFont val="宋体"/>
        <charset val="134"/>
      </rPr>
      <t xml:space="preserve"> CZ005</t>
    </r>
    <r>
      <rPr>
        <sz val="11"/>
        <color rgb="FF000000"/>
        <rFont val="宋体"/>
        <charset val="134"/>
      </rPr>
      <t xml:space="preserve"> 「M2M3M4M5M6M8黑色304不锈钢螺丝十字圆头螺钉黑锌盘头机牙螺丝钉」</t>
    </r>
    <r>
      <rPr>
        <sz val="11"/>
        <color rgb="FF000000"/>
        <rFont val="宋体"/>
        <charset val="134"/>
      </rPr>
      <t xml:space="preserve">
点击链接直接打开</t>
    </r>
    <r>
      <rPr>
        <sz val="11"/>
        <color rgb="FF000000"/>
        <rFont val="宋体"/>
        <charset val="134"/>
      </rPr>
      <t xml:space="preserve"> 或者</t>
    </r>
    <r>
      <rPr>
        <sz val="11"/>
        <color rgb="FF000000"/>
        <rFont val="宋体"/>
        <charset val="134"/>
      </rPr>
      <t xml:space="preserve"> 淘宝搜索直接打开</t>
    </r>
  </si>
  <si>
    <t>M2.5  6mm螺钉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</si>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</sst>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_ "/>
  </numFmts>
  <fonts count="27">
    <font>
      <sz val="11"/>
      <name val="宋体"/>
      <charset val="134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1"/>
      <color rgb="FF11192D"/>
      <name val="宋体"/>
      <charset val="134"/>
    </font>
    <font>
      <u/>
      <sz val="11"/>
      <color rgb="FF0000FF"/>
      <name val="宋体"/>
      <charset val="134"/>
    </font>
    <font>
      <u/>
      <sz val="1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175CEB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4" fillId="0" borderId="0">
      <protection locked="0"/>
    </xf>
    <xf numFmtId="0" fontId="8" fillId="0" borderId="0" applyNumberFormat="0" applyFill="0" applyBorder="0" applyAlignment="0" applyProtection="0">
      <alignment vertical="center"/>
    </xf>
    <xf numFmtId="0" fontId="7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NumberFormat="1" applyFont="1" applyFill="1" applyBorder="1">
      <alignment vertical="center"/>
    </xf>
    <xf numFmtId="176" fontId="1" fillId="0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>
      <alignment vertical="center"/>
    </xf>
    <xf numFmtId="178" fontId="1" fillId="0" borderId="0" xfId="0" applyNumberFormat="1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4" fillId="0" borderId="1" xfId="6" applyNumberFormat="1" applyFont="1" applyBorder="1" applyAlignment="1" applyProtection="1">
      <alignment horizontal="center" vertical="center" wrapText="1"/>
    </xf>
    <xf numFmtId="0" fontId="1" fillId="0" borderId="4" xfId="0" applyFont="1" applyBorder="1" applyAlignment="1"/>
    <xf numFmtId="0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 wrapText="1"/>
    </xf>
    <xf numFmtId="0" fontId="1" fillId="0" borderId="6" xfId="0" applyFont="1" applyBorder="1" applyAlignment="1"/>
    <xf numFmtId="177" fontId="1" fillId="0" borderId="6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/>
    </xf>
    <xf numFmtId="0" fontId="0" fillId="0" borderId="1" xfId="0" applyNumberFormat="1" applyFont="1" applyBorder="1">
      <alignment vertical="center"/>
    </xf>
    <xf numFmtId="177" fontId="1" fillId="0" borderId="1" xfId="0" applyNumberFormat="1" applyFont="1" applyBorder="1" applyAlignment="1">
      <alignment horizontal="left" vertical="center"/>
    </xf>
    <xf numFmtId="177" fontId="1" fillId="0" borderId="6" xfId="0" applyNumberFormat="1" applyFont="1" applyBorder="1" applyAlignment="1"/>
    <xf numFmtId="177" fontId="0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21.png"/><Relationship Id="rId7" Type="http://schemas.openxmlformats.org/officeDocument/2006/relationships/image" Target="media/image20.png"/><Relationship Id="rId6" Type="http://schemas.openxmlformats.org/officeDocument/2006/relationships/image" Target="media/image19.png"/><Relationship Id="rId5" Type="http://schemas.openxmlformats.org/officeDocument/2006/relationships/image" Target="media/image18.png"/><Relationship Id="rId4" Type="http://schemas.openxmlformats.org/officeDocument/2006/relationships/image" Target="media/image17.png"/><Relationship Id="rId3" Type="http://schemas.openxmlformats.org/officeDocument/2006/relationships/image" Target="media/image16.png"/><Relationship Id="rId2" Type="http://schemas.openxmlformats.org/officeDocument/2006/relationships/image" Target="media/image15.jpeg"/><Relationship Id="rId1" Type="http://schemas.openxmlformats.org/officeDocument/2006/relationships/image" Target="media/image14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2</xdr:row>
      <xdr:rowOff>0</xdr:rowOff>
    </xdr:from>
    <xdr:to>
      <xdr:col>8</xdr:col>
      <xdr:colOff>392360</xdr:colOff>
      <xdr:row>3</xdr:row>
      <xdr:rowOff>12303</xdr:rowOff>
    </xdr:to>
    <xdr:pic>
      <xdr:nvPicPr>
        <xdr:cNvPr id="2" name="图片 8" descr=" "/>
        <xdr:cNvPicPr/>
      </xdr:nvPicPr>
      <xdr:blipFill>
        <a:blip r:embed="rId1"/>
        <a:srcRect/>
        <a:stretch>
          <a:fillRect/>
        </a:stretch>
      </xdr:blipFill>
      <xdr:spPr>
        <a:xfrm>
          <a:off x="8331200" y="431800"/>
          <a:ext cx="391795" cy="39306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8</xdr:col>
      <xdr:colOff>0</xdr:colOff>
      <xdr:row>3</xdr:row>
      <xdr:rowOff>0</xdr:rowOff>
    </xdr:from>
    <xdr:to>
      <xdr:col>8</xdr:col>
      <xdr:colOff>386673</xdr:colOff>
      <xdr:row>3</xdr:row>
      <xdr:rowOff>379859</xdr:rowOff>
    </xdr:to>
    <xdr:pic>
      <xdr:nvPicPr>
        <xdr:cNvPr id="3" name="图片 10" descr=" "/>
        <xdr:cNvPicPr/>
      </xdr:nvPicPr>
      <xdr:blipFill>
        <a:blip r:embed="rId2"/>
        <a:srcRect/>
        <a:stretch>
          <a:fillRect/>
        </a:stretch>
      </xdr:blipFill>
      <xdr:spPr>
        <a:xfrm>
          <a:off x="8331200" y="812800"/>
          <a:ext cx="386080" cy="37973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8</xdr:col>
      <xdr:colOff>392360</xdr:colOff>
      <xdr:row>5</xdr:row>
      <xdr:rowOff>0</xdr:rowOff>
    </xdr:to>
    <xdr:pic>
      <xdr:nvPicPr>
        <xdr:cNvPr id="4" name="图片 12" descr=" "/>
        <xdr:cNvPicPr/>
      </xdr:nvPicPr>
      <xdr:blipFill>
        <a:blip r:embed="rId3"/>
        <a:srcRect/>
        <a:stretch>
          <a:fillRect/>
        </a:stretch>
      </xdr:blipFill>
      <xdr:spPr>
        <a:xfrm>
          <a:off x="8331200" y="1206500"/>
          <a:ext cx="391795" cy="3937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8</xdr:col>
      <xdr:colOff>11372</xdr:colOff>
      <xdr:row>5</xdr:row>
      <xdr:rowOff>0</xdr:rowOff>
    </xdr:from>
    <xdr:to>
      <xdr:col>8</xdr:col>
      <xdr:colOff>291900</xdr:colOff>
      <xdr:row>5</xdr:row>
      <xdr:rowOff>367555</xdr:rowOff>
    </xdr:to>
    <xdr:pic>
      <xdr:nvPicPr>
        <xdr:cNvPr id="5" name="图片 14" descr=" "/>
        <xdr:cNvPicPr/>
      </xdr:nvPicPr>
      <xdr:blipFill>
        <a:blip r:embed="rId4"/>
        <a:srcRect/>
        <a:stretch>
          <a:fillRect/>
        </a:stretch>
      </xdr:blipFill>
      <xdr:spPr>
        <a:xfrm>
          <a:off x="8341995" y="1600200"/>
          <a:ext cx="280670" cy="36703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8</xdr:col>
      <xdr:colOff>0</xdr:colOff>
      <xdr:row>6</xdr:row>
      <xdr:rowOff>0</xdr:rowOff>
    </xdr:from>
    <xdr:to>
      <xdr:col>8</xdr:col>
      <xdr:colOff>392360</xdr:colOff>
      <xdr:row>7</xdr:row>
      <xdr:rowOff>0</xdr:rowOff>
    </xdr:to>
    <xdr:pic>
      <xdr:nvPicPr>
        <xdr:cNvPr id="6" name="图片 16" descr=" "/>
        <xdr:cNvPicPr/>
      </xdr:nvPicPr>
      <xdr:blipFill>
        <a:blip r:embed="rId5"/>
        <a:srcRect/>
        <a:stretch>
          <a:fillRect/>
        </a:stretch>
      </xdr:blipFill>
      <xdr:spPr>
        <a:xfrm>
          <a:off x="8331200" y="1993900"/>
          <a:ext cx="391795" cy="3937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8</xdr:col>
      <xdr:colOff>373405</xdr:colOff>
      <xdr:row>7</xdr:row>
      <xdr:rowOff>367555</xdr:rowOff>
    </xdr:to>
    <xdr:pic>
      <xdr:nvPicPr>
        <xdr:cNvPr id="7" name="图片 18" descr=" "/>
        <xdr:cNvPicPr/>
      </xdr:nvPicPr>
      <xdr:blipFill>
        <a:blip r:embed="rId6"/>
        <a:srcRect/>
        <a:stretch>
          <a:fillRect/>
        </a:stretch>
      </xdr:blipFill>
      <xdr:spPr>
        <a:xfrm>
          <a:off x="8331200" y="2387600"/>
          <a:ext cx="373380" cy="36703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8</xdr:col>
      <xdr:colOff>0</xdr:colOff>
      <xdr:row>8</xdr:row>
      <xdr:rowOff>0</xdr:rowOff>
    </xdr:from>
    <xdr:to>
      <xdr:col>8</xdr:col>
      <xdr:colOff>341182</xdr:colOff>
      <xdr:row>8</xdr:row>
      <xdr:rowOff>341411</xdr:rowOff>
    </xdr:to>
    <xdr:pic>
      <xdr:nvPicPr>
        <xdr:cNvPr id="8" name="图片 20" descr=" "/>
        <xdr:cNvPicPr/>
      </xdr:nvPicPr>
      <xdr:blipFill>
        <a:blip r:embed="rId7"/>
        <a:srcRect/>
        <a:stretch>
          <a:fillRect/>
        </a:stretch>
      </xdr:blipFill>
      <xdr:spPr>
        <a:xfrm>
          <a:off x="8331200" y="2781300"/>
          <a:ext cx="340995" cy="3409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8</xdr:col>
      <xdr:colOff>0</xdr:colOff>
      <xdr:row>9</xdr:row>
      <xdr:rowOff>0</xdr:rowOff>
    </xdr:from>
    <xdr:to>
      <xdr:col>8</xdr:col>
      <xdr:colOff>386673</xdr:colOff>
      <xdr:row>9</xdr:row>
      <xdr:rowOff>379859</xdr:rowOff>
    </xdr:to>
    <xdr:pic>
      <xdr:nvPicPr>
        <xdr:cNvPr id="9" name="图片 21" descr=" "/>
        <xdr:cNvPicPr/>
      </xdr:nvPicPr>
      <xdr:blipFill>
        <a:blip r:embed="rId2"/>
        <a:srcRect/>
        <a:stretch>
          <a:fillRect/>
        </a:stretch>
      </xdr:blipFill>
      <xdr:spPr>
        <a:xfrm>
          <a:off x="8331200" y="3175000"/>
          <a:ext cx="386080" cy="37973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8</xdr:col>
      <xdr:colOff>0</xdr:colOff>
      <xdr:row>10</xdr:row>
      <xdr:rowOff>0</xdr:rowOff>
    </xdr:from>
    <xdr:to>
      <xdr:col>8</xdr:col>
      <xdr:colOff>373405</xdr:colOff>
      <xdr:row>10</xdr:row>
      <xdr:rowOff>367555</xdr:rowOff>
    </xdr:to>
    <xdr:pic>
      <xdr:nvPicPr>
        <xdr:cNvPr id="10" name="图片 23" descr=" "/>
        <xdr:cNvPicPr/>
      </xdr:nvPicPr>
      <xdr:blipFill>
        <a:blip r:embed="rId8"/>
        <a:srcRect/>
        <a:stretch>
          <a:fillRect/>
        </a:stretch>
      </xdr:blipFill>
      <xdr:spPr>
        <a:xfrm>
          <a:off x="8331200" y="3568700"/>
          <a:ext cx="373380" cy="36703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8</xdr:col>
      <xdr:colOff>0</xdr:colOff>
      <xdr:row>11</xdr:row>
      <xdr:rowOff>0</xdr:rowOff>
    </xdr:from>
    <xdr:to>
      <xdr:col>8</xdr:col>
      <xdr:colOff>373405</xdr:colOff>
      <xdr:row>11</xdr:row>
      <xdr:rowOff>367555</xdr:rowOff>
    </xdr:to>
    <xdr:pic>
      <xdr:nvPicPr>
        <xdr:cNvPr id="11" name="图片 25" descr=" "/>
        <xdr:cNvPicPr/>
      </xdr:nvPicPr>
      <xdr:blipFill>
        <a:blip r:embed="rId9"/>
        <a:srcRect/>
        <a:stretch>
          <a:fillRect/>
        </a:stretch>
      </xdr:blipFill>
      <xdr:spPr>
        <a:xfrm>
          <a:off x="8331200" y="3962400"/>
          <a:ext cx="373380" cy="36703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8</xdr:col>
      <xdr:colOff>0</xdr:colOff>
      <xdr:row>12</xdr:row>
      <xdr:rowOff>0</xdr:rowOff>
    </xdr:from>
    <xdr:to>
      <xdr:col>8</xdr:col>
      <xdr:colOff>392360</xdr:colOff>
      <xdr:row>13</xdr:row>
      <xdr:rowOff>0</xdr:rowOff>
    </xdr:to>
    <xdr:pic>
      <xdr:nvPicPr>
        <xdr:cNvPr id="12" name="图片 27" descr=" "/>
        <xdr:cNvPicPr/>
      </xdr:nvPicPr>
      <xdr:blipFill>
        <a:blip r:embed="rId10"/>
        <a:srcRect/>
        <a:stretch>
          <a:fillRect/>
        </a:stretch>
      </xdr:blipFill>
      <xdr:spPr>
        <a:xfrm>
          <a:off x="8331200" y="4356100"/>
          <a:ext cx="391795" cy="3937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8</xdr:col>
      <xdr:colOff>0</xdr:colOff>
      <xdr:row>13</xdr:row>
      <xdr:rowOff>0</xdr:rowOff>
    </xdr:from>
    <xdr:to>
      <xdr:col>8</xdr:col>
      <xdr:colOff>386673</xdr:colOff>
      <xdr:row>13</xdr:row>
      <xdr:rowOff>379859</xdr:rowOff>
    </xdr:to>
    <xdr:pic>
      <xdr:nvPicPr>
        <xdr:cNvPr id="13" name="图片 29" descr=" "/>
        <xdr:cNvPicPr/>
      </xdr:nvPicPr>
      <xdr:blipFill>
        <a:blip r:embed="rId11"/>
        <a:srcRect/>
        <a:stretch>
          <a:fillRect/>
        </a:stretch>
      </xdr:blipFill>
      <xdr:spPr>
        <a:xfrm>
          <a:off x="8331200" y="4749800"/>
          <a:ext cx="386080" cy="37973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8</xdr:col>
      <xdr:colOff>0</xdr:colOff>
      <xdr:row>16</xdr:row>
      <xdr:rowOff>0</xdr:rowOff>
    </xdr:from>
    <xdr:to>
      <xdr:col>8</xdr:col>
      <xdr:colOff>405628</xdr:colOff>
      <xdr:row>17</xdr:row>
      <xdr:rowOff>12303</xdr:rowOff>
    </xdr:to>
    <xdr:pic>
      <xdr:nvPicPr>
        <xdr:cNvPr id="14" name="图片 31" descr=" "/>
        <xdr:cNvPicPr/>
      </xdr:nvPicPr>
      <xdr:blipFill>
        <a:blip r:embed="rId12"/>
        <a:srcRect/>
        <a:stretch>
          <a:fillRect/>
        </a:stretch>
      </xdr:blipFill>
      <xdr:spPr>
        <a:xfrm>
          <a:off x="8331200" y="5930900"/>
          <a:ext cx="405130" cy="40576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8</xdr:col>
      <xdr:colOff>0</xdr:colOff>
      <xdr:row>17</xdr:row>
      <xdr:rowOff>0</xdr:rowOff>
    </xdr:from>
    <xdr:to>
      <xdr:col>8</xdr:col>
      <xdr:colOff>392360</xdr:colOff>
      <xdr:row>18</xdr:row>
      <xdr:rowOff>0</xdr:rowOff>
    </xdr:to>
    <xdr:pic>
      <xdr:nvPicPr>
        <xdr:cNvPr id="15" name="图片 33" descr=" "/>
        <xdr:cNvPicPr/>
      </xdr:nvPicPr>
      <xdr:blipFill>
        <a:blip r:embed="rId13"/>
        <a:srcRect/>
        <a:stretch>
          <a:fillRect/>
        </a:stretch>
      </xdr:blipFill>
      <xdr:spPr>
        <a:xfrm>
          <a:off x="8331200" y="6324600"/>
          <a:ext cx="391795" cy="3937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.tb.cn/h.8v3ciadf7Yn2gyF?tk=X98MTOk8yz7" TargetMode="External"/><Relationship Id="rId7" Type="http://schemas.openxmlformats.org/officeDocument/2006/relationships/hyperlink" Target="https://e.tb.cn/h.8DaqfkYHf3LjBlE?tk=HpPETOPCHxF" TargetMode="External"/><Relationship Id="rId6" Type="http://schemas.openxmlformats.org/officeDocument/2006/relationships/hyperlink" Target="https://e.tb.cn/h.8wzReokiaboRgYc?tk=iwoqTO9rhk2" TargetMode="External"/><Relationship Id="rId5" Type="http://schemas.openxmlformats.org/officeDocument/2006/relationships/hyperlink" Target="mailto:z@g.ba" TargetMode="External"/><Relationship Id="rId4" Type="http://schemas.openxmlformats.org/officeDocument/2006/relationships/hyperlink" Target="https://e.tb.cn/h.8EjUEE1ov351Ibh?tk=cAmqTO9Q9fq" TargetMode="External"/><Relationship Id="rId3" Type="http://schemas.openxmlformats.org/officeDocument/2006/relationships/hyperlink" Target="https://e.tb.cn/h.8Ej2b4t587Eg1aK?tk=H0cLTO9htq1" TargetMode="External"/><Relationship Id="rId2" Type="http://schemas.openxmlformats.org/officeDocument/2006/relationships/hyperlink" Target="https://e.tb.cn/h.8E8LyWNM6WEJapH?tk=RUmaTOQEHRH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tabSelected="1" zoomScale="48" zoomScaleNormal="48" topLeftCell="C1" workbookViewId="0">
      <selection activeCell="I23" sqref="I23"/>
    </sheetView>
  </sheetViews>
  <sheetFormatPr defaultColWidth="9" defaultRowHeight="14"/>
  <cols>
    <col min="3" max="3" width="25.6363636363636" style="1" customWidth="1"/>
    <col min="4" max="4" width="38.8181818181818" style="1" customWidth="1"/>
    <col min="5" max="5" width="10" style="2" customWidth="1"/>
    <col min="6" max="6" width="6.72727272727273" style="3" customWidth="1"/>
    <col min="7" max="7" width="8.63636363636364" style="4" customWidth="1"/>
    <col min="8" max="8" width="11.4545454545455" style="2" customWidth="1"/>
    <col min="9" max="9" width="24.4545454545455" style="5" customWidth="1"/>
    <col min="10" max="10" width="41.7272727272727" style="5" customWidth="1"/>
    <col min="11" max="11" width="43.6363636363636" style="5" customWidth="1"/>
    <col min="12" max="12" width="5.63636363636364" style="1" customWidth="1"/>
    <col min="13" max="13" width="10.3636363636364" style="1" customWidth="1"/>
    <col min="14" max="14" width="9.63636363636364" style="6" customWidth="1"/>
    <col min="15" max="15" width="8.90909090909091" style="6" customWidth="1"/>
  </cols>
  <sheetData>
    <row r="1" ht="20" customHeight="1" spans="1:13">
      <c r="B1" s="7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pans="1:13">
      <c r="B2" s="10" t="s">
        <v>1</v>
      </c>
      <c r="C2" s="11" t="s">
        <v>2</v>
      </c>
      <c r="D2" s="10" t="s">
        <v>3</v>
      </c>
      <c r="E2" s="12" t="s">
        <v>4</v>
      </c>
      <c r="F2" s="13" t="s">
        <v>5</v>
      </c>
      <c r="G2" s="10" t="s">
        <v>6</v>
      </c>
      <c r="H2" s="12" t="s">
        <v>7</v>
      </c>
      <c r="I2" s="13" t="s">
        <v>8</v>
      </c>
      <c r="J2" s="13" t="s">
        <v>9</v>
      </c>
      <c r="K2" s="13" t="s">
        <v>10</v>
      </c>
      <c r="L2" s="14" t="s">
        <v>11</v>
      </c>
      <c r="M2" s="14" t="s">
        <v>12</v>
      </c>
    </row>
    <row r="3" ht="30" customHeight="1" spans="1:13">
      <c r="A3" s="10" t="s">
        <v>13</v>
      </c>
      <c r="B3" s="10">
        <v>1</v>
      </c>
      <c r="C3" s="11" t="s">
        <v>14</v>
      </c>
      <c r="D3" s="15" t="s">
        <v>15</v>
      </c>
      <c r="E3" s="12">
        <v>91</v>
      </c>
      <c r="F3" s="13">
        <v>1</v>
      </c>
      <c r="G3" s="10" t="s">
        <v>16</v>
      </c>
      <c r="H3" s="12">
        <v>91</v>
      </c>
      <c r="I3" s="13"/>
      <c r="J3" s="13" t="s">
        <v>17</v>
      </c>
      <c r="K3" s="16" t="s">
        <v>18</v>
      </c>
      <c r="L3" s="11" t="s">
        <v>19</v>
      </c>
      <c r="M3" s="11" t="s">
        <v>20</v>
      </c>
    </row>
    <row r="4" ht="31" customHeight="1" spans="1:13">
      <c r="A4" s="17"/>
      <c r="B4" s="10">
        <v>2</v>
      </c>
      <c r="C4" s="11" t="s">
        <v>21</v>
      </c>
      <c r="D4" s="18" t="s">
        <v>22</v>
      </c>
      <c r="E4" s="12">
        <v>79.9</v>
      </c>
      <c r="F4" s="13">
        <v>4</v>
      </c>
      <c r="G4" s="10" t="s">
        <v>23</v>
      </c>
      <c r="H4" s="12">
        <v>319.6</v>
      </c>
      <c r="I4" s="13"/>
      <c r="J4" s="13" t="s">
        <v>24</v>
      </c>
      <c r="K4" s="16" t="s">
        <v>25</v>
      </c>
      <c r="L4" s="11" t="s">
        <v>19</v>
      </c>
      <c r="M4" s="11" t="s">
        <v>20</v>
      </c>
    </row>
    <row r="5" ht="31" customHeight="1" spans="1:13">
      <c r="A5" s="17"/>
      <c r="B5" s="10">
        <v>3</v>
      </c>
      <c r="C5" s="11" t="s">
        <v>26</v>
      </c>
      <c r="D5" s="10" t="s">
        <v>27</v>
      </c>
      <c r="E5" s="12">
        <v>158</v>
      </c>
      <c r="F5" s="13">
        <v>1</v>
      </c>
      <c r="G5" s="10" t="s">
        <v>28</v>
      </c>
      <c r="H5" s="12">
        <v>158</v>
      </c>
      <c r="I5" s="13"/>
      <c r="J5" s="13" t="s">
        <v>29</v>
      </c>
      <c r="K5" s="19" t="s">
        <v>30</v>
      </c>
      <c r="L5" s="11" t="s">
        <v>19</v>
      </c>
      <c r="M5" s="11" t="s">
        <v>20</v>
      </c>
    </row>
    <row r="6" ht="31" customHeight="1" spans="1:13">
      <c r="A6" s="17"/>
      <c r="B6" s="20">
        <v>4</v>
      </c>
      <c r="C6" s="11" t="s">
        <v>31</v>
      </c>
      <c r="D6" s="21" t="s">
        <v>32</v>
      </c>
      <c r="E6" s="12">
        <v>300</v>
      </c>
      <c r="F6" s="13">
        <v>1</v>
      </c>
      <c r="G6" s="10" t="s">
        <v>33</v>
      </c>
      <c r="H6" s="12">
        <v>300</v>
      </c>
      <c r="I6" s="13"/>
      <c r="J6" s="22" t="s">
        <v>34</v>
      </c>
      <c r="K6" s="23" t="s">
        <v>35</v>
      </c>
      <c r="L6" s="11" t="s">
        <v>19</v>
      </c>
      <c r="M6" s="11" t="s">
        <v>20</v>
      </c>
    </row>
    <row r="7" ht="31" customHeight="1" spans="1:13">
      <c r="A7" s="17"/>
      <c r="B7" s="10">
        <v>5</v>
      </c>
      <c r="C7" s="11" t="s">
        <v>36</v>
      </c>
      <c r="D7" s="10" t="s">
        <v>37</v>
      </c>
      <c r="E7" s="12">
        <v>348</v>
      </c>
      <c r="F7" s="13">
        <v>1</v>
      </c>
      <c r="G7" s="10" t="s">
        <v>23</v>
      </c>
      <c r="H7" s="12">
        <v>348</v>
      </c>
      <c r="I7" s="13"/>
      <c r="J7" s="22" t="s">
        <v>38</v>
      </c>
      <c r="K7" s="23" t="s">
        <v>39</v>
      </c>
      <c r="L7" s="11" t="s">
        <v>19</v>
      </c>
      <c r="M7" s="11" t="s">
        <v>20</v>
      </c>
    </row>
    <row r="8" ht="31" customHeight="1" spans="1:13">
      <c r="A8" s="17"/>
      <c r="B8" s="10">
        <v>6</v>
      </c>
      <c r="C8" s="11" t="s">
        <v>40</v>
      </c>
      <c r="D8" s="10" t="s">
        <v>41</v>
      </c>
      <c r="E8" s="12">
        <v>507</v>
      </c>
      <c r="F8" s="13">
        <v>1</v>
      </c>
      <c r="G8" s="10" t="s">
        <v>33</v>
      </c>
      <c r="H8" s="12">
        <v>507</v>
      </c>
      <c r="I8" s="24"/>
      <c r="J8" s="25"/>
      <c r="K8" s="23" t="s">
        <v>42</v>
      </c>
      <c r="L8" s="11" t="s">
        <v>19</v>
      </c>
      <c r="M8" s="11" t="s">
        <v>20</v>
      </c>
    </row>
    <row r="9" ht="31" customHeight="1" spans="1:13">
      <c r="A9" s="17"/>
      <c r="B9" s="10">
        <v>7</v>
      </c>
      <c r="C9" s="11" t="s">
        <v>43</v>
      </c>
      <c r="D9" s="10" t="s">
        <v>44</v>
      </c>
      <c r="E9" s="12">
        <v>3.55</v>
      </c>
      <c r="F9" s="13">
        <v>1</v>
      </c>
      <c r="G9" s="10" t="s">
        <v>33</v>
      </c>
      <c r="H9" s="12">
        <v>3.55</v>
      </c>
      <c r="I9" s="13"/>
      <c r="J9" s="13" t="s">
        <v>45</v>
      </c>
      <c r="K9" s="19" t="s">
        <v>46</v>
      </c>
      <c r="L9" s="11" t="s">
        <v>19</v>
      </c>
      <c r="M9" s="11" t="s">
        <v>20</v>
      </c>
    </row>
    <row r="10" ht="31" customHeight="1" spans="1:13">
      <c r="A10" s="17"/>
      <c r="B10" s="10">
        <v>7</v>
      </c>
      <c r="C10" s="11" t="s">
        <v>21</v>
      </c>
      <c r="D10" s="21" t="s">
        <v>22</v>
      </c>
      <c r="E10" s="12">
        <v>79.9</v>
      </c>
      <c r="F10" s="13">
        <v>1</v>
      </c>
      <c r="G10" s="10" t="s">
        <v>23</v>
      </c>
      <c r="H10" s="12">
        <v>79.9</v>
      </c>
      <c r="I10" s="26"/>
      <c r="J10" s="27" t="s">
        <v>47</v>
      </c>
      <c r="K10" s="19" t="s">
        <v>30</v>
      </c>
      <c r="L10" s="11" t="s">
        <v>19</v>
      </c>
      <c r="M10" s="11" t="s">
        <v>20</v>
      </c>
    </row>
    <row r="11" ht="31" customHeight="1" spans="1:13">
      <c r="A11" s="17"/>
      <c r="B11" s="10">
        <v>8</v>
      </c>
      <c r="C11" s="11" t="s">
        <v>48</v>
      </c>
      <c r="D11" s="21" t="s">
        <v>49</v>
      </c>
      <c r="E11" s="12">
        <v>78.9</v>
      </c>
      <c r="F11" s="13">
        <v>1</v>
      </c>
      <c r="G11" s="10" t="s">
        <v>23</v>
      </c>
      <c r="H11" s="28">
        <v>78.9</v>
      </c>
      <c r="I11" s="13"/>
      <c r="J11" s="13" t="s">
        <v>50</v>
      </c>
      <c r="K11" s="19" t="s">
        <v>30</v>
      </c>
      <c r="L11" s="11" t="s">
        <v>19</v>
      </c>
      <c r="M11" s="11" t="s">
        <v>20</v>
      </c>
    </row>
    <row r="12" ht="31" customHeight="1" spans="1:13">
      <c r="A12" s="17"/>
      <c r="B12" s="10">
        <v>9</v>
      </c>
      <c r="C12" s="11" t="s">
        <v>51</v>
      </c>
      <c r="D12" s="21" t="s">
        <v>52</v>
      </c>
      <c r="E12" s="12">
        <v>77.9</v>
      </c>
      <c r="F12" s="13">
        <v>1</v>
      </c>
      <c r="G12" s="10" t="s">
        <v>23</v>
      </c>
      <c r="H12" s="28">
        <v>77.9</v>
      </c>
      <c r="I12" s="13"/>
      <c r="J12" s="13" t="s">
        <v>53</v>
      </c>
      <c r="K12" s="19" t="s">
        <v>30</v>
      </c>
      <c r="L12" s="11" t="s">
        <v>19</v>
      </c>
      <c r="M12" s="11" t="s">
        <v>20</v>
      </c>
    </row>
    <row r="13" ht="31" customHeight="1" spans="1:13">
      <c r="A13" s="17"/>
      <c r="B13" s="10">
        <v>10</v>
      </c>
      <c r="C13" s="11" t="s">
        <v>54</v>
      </c>
      <c r="D13" s="10" t="s">
        <v>55</v>
      </c>
      <c r="E13" s="12">
        <v>80</v>
      </c>
      <c r="F13" s="13">
        <v>1</v>
      </c>
      <c r="G13" s="10" t="s">
        <v>33</v>
      </c>
      <c r="H13" s="12">
        <v>80</v>
      </c>
      <c r="I13" s="13"/>
      <c r="J13" s="13" t="s">
        <v>56</v>
      </c>
      <c r="K13" s="19" t="s">
        <v>57</v>
      </c>
      <c r="L13" s="11" t="s">
        <v>19</v>
      </c>
      <c r="M13" s="11" t="s">
        <v>20</v>
      </c>
    </row>
    <row r="14" ht="31" customHeight="1" spans="1:13">
      <c r="A14" s="17"/>
      <c r="B14" s="10">
        <v>11</v>
      </c>
      <c r="C14" s="11" t="s">
        <v>58</v>
      </c>
      <c r="D14" s="10" t="s">
        <v>59</v>
      </c>
      <c r="E14" s="12">
        <v>40</v>
      </c>
      <c r="F14" s="13">
        <v>1</v>
      </c>
      <c r="G14" s="10" t="s">
        <v>33</v>
      </c>
      <c r="H14" s="12">
        <v>40</v>
      </c>
      <c r="I14" s="13"/>
      <c r="J14" s="13" t="s">
        <v>60</v>
      </c>
      <c r="K14" s="19" t="s">
        <v>57</v>
      </c>
      <c r="L14" s="11" t="s">
        <v>19</v>
      </c>
      <c r="M14" s="11" t="s">
        <v>20</v>
      </c>
    </row>
    <row r="15" ht="31" customHeight="1" spans="1:13">
      <c r="A15" s="17"/>
      <c r="B15" s="10">
        <v>12</v>
      </c>
      <c r="C15" s="11" t="s">
        <v>61</v>
      </c>
      <c r="D15" s="10" t="s">
        <v>62</v>
      </c>
      <c r="E15" s="12">
        <v>3</v>
      </c>
      <c r="F15" s="13">
        <v>3</v>
      </c>
      <c r="G15" s="10" t="s">
        <v>33</v>
      </c>
      <c r="H15" s="12">
        <v>9</v>
      </c>
      <c r="I15" s="13"/>
      <c r="J15" s="22" t="s">
        <v>63</v>
      </c>
      <c r="K15" s="19"/>
      <c r="L15" s="11" t="s">
        <v>19</v>
      </c>
      <c r="M15" s="11" t="s">
        <v>20</v>
      </c>
    </row>
    <row r="16" ht="31" customHeight="1" spans="1:13">
      <c r="A16" s="17"/>
      <c r="B16" s="10">
        <v>13</v>
      </c>
      <c r="C16" s="11" t="s">
        <v>64</v>
      </c>
      <c r="D16" s="10" t="s">
        <v>65</v>
      </c>
      <c r="E16" s="12">
        <v>39</v>
      </c>
      <c r="F16" s="13">
        <v>1</v>
      </c>
      <c r="G16" s="10" t="s">
        <v>16</v>
      </c>
      <c r="H16" s="12">
        <v>39</v>
      </c>
      <c r="I16" s="13"/>
      <c r="J16" s="22" t="s">
        <v>66</v>
      </c>
      <c r="K16" s="19"/>
      <c r="L16" s="11" t="s">
        <v>19</v>
      </c>
      <c r="M16" s="11" t="s">
        <v>20</v>
      </c>
    </row>
    <row r="17" ht="31" customHeight="1" spans="1:13">
      <c r="A17" s="17"/>
      <c r="B17" s="10">
        <v>14</v>
      </c>
      <c r="C17" s="11" t="s">
        <v>67</v>
      </c>
      <c r="D17" s="10" t="s">
        <v>68</v>
      </c>
      <c r="E17" s="12">
        <v>51</v>
      </c>
      <c r="F17" s="13">
        <v>1</v>
      </c>
      <c r="G17" s="10" t="s">
        <v>16</v>
      </c>
      <c r="H17" s="12">
        <v>51</v>
      </c>
      <c r="I17" s="13"/>
      <c r="J17" s="22" t="s">
        <v>69</v>
      </c>
      <c r="K17" s="19" t="s">
        <v>70</v>
      </c>
      <c r="L17" s="11" t="s">
        <v>19</v>
      </c>
      <c r="M17" s="11" t="s">
        <v>20</v>
      </c>
    </row>
    <row r="18" ht="31" customHeight="1" spans="1:13">
      <c r="A18" s="17"/>
      <c r="B18" s="10">
        <v>15</v>
      </c>
      <c r="C18" s="11" t="s">
        <v>71</v>
      </c>
      <c r="D18" s="10" t="s">
        <v>72</v>
      </c>
      <c r="E18" s="12">
        <v>3.6</v>
      </c>
      <c r="F18" s="13">
        <v>3</v>
      </c>
      <c r="G18" s="10" t="s">
        <v>33</v>
      </c>
      <c r="H18" s="12">
        <v>10.8</v>
      </c>
      <c r="I18" s="13"/>
      <c r="J18" s="13" t="s">
        <v>73</v>
      </c>
      <c r="K18" s="26" t="s">
        <v>74</v>
      </c>
      <c r="L18" s="11" t="s">
        <v>19</v>
      </c>
      <c r="M18" s="11" t="s">
        <v>20</v>
      </c>
    </row>
    <row r="19" ht="31" customHeight="1" spans="1:13">
      <c r="A19" s="17"/>
      <c r="B19" s="10">
        <v>16</v>
      </c>
      <c r="C19" s="29" t="s">
        <v>75</v>
      </c>
      <c r="D19" s="18" t="s">
        <v>76</v>
      </c>
      <c r="E19" s="12">
        <v>16</v>
      </c>
      <c r="F19" s="13">
        <v>1</v>
      </c>
      <c r="G19" s="21" t="s">
        <v>28</v>
      </c>
      <c r="H19" s="12">
        <v>16</v>
      </c>
      <c r="I19" s="30" t="str">
        <f>_xlfn.DISPIMG("ID_69EDDCA6630C4AE6990B4FF3F393BDB8",1)</f>
        <v>=DISPIMG("ID_69EDDCA6630C4AE6990B4FF3F393BDB8",1)</v>
      </c>
      <c r="J19" s="13" t="s">
        <v>77</v>
      </c>
      <c r="K19" s="23" t="s">
        <v>78</v>
      </c>
      <c r="L19" s="11" t="s">
        <v>19</v>
      </c>
      <c r="M19" s="11" t="s">
        <v>20</v>
      </c>
    </row>
    <row r="20" ht="31" customHeight="1" spans="1:13">
      <c r="A20" s="17"/>
      <c r="B20" s="10">
        <v>17</v>
      </c>
      <c r="C20" s="29" t="s">
        <v>79</v>
      </c>
      <c r="D20" s="21" t="s">
        <v>80</v>
      </c>
      <c r="E20" s="12">
        <v>16</v>
      </c>
      <c r="F20" s="13">
        <v>1</v>
      </c>
      <c r="G20" s="21" t="s">
        <v>33</v>
      </c>
      <c r="H20" s="12">
        <v>16</v>
      </c>
      <c r="I20" s="31" t="str">
        <f>_xlfn.DISPIMG("ID_85E54B6FC6F6451FB59E0B6A2F40432B",1)</f>
        <v>=DISPIMG("ID_85E54B6FC6F6451FB59E0B6A2F40432B",1)</v>
      </c>
      <c r="J20" s="13" t="s">
        <v>81</v>
      </c>
      <c r="K20" s="26" t="s">
        <v>82</v>
      </c>
      <c r="L20" s="11" t="s">
        <v>19</v>
      </c>
      <c r="M20" s="11" t="s">
        <v>20</v>
      </c>
    </row>
    <row r="21" ht="31" customHeight="1" spans="1:13">
      <c r="A21" s="17"/>
      <c r="B21" s="10">
        <v>18</v>
      </c>
      <c r="C21" s="29" t="s">
        <v>83</v>
      </c>
      <c r="D21" s="18" t="s">
        <v>84</v>
      </c>
      <c r="E21" s="12">
        <v>7.43</v>
      </c>
      <c r="F21" s="32">
        <v>1</v>
      </c>
      <c r="G21" s="21" t="s">
        <v>28</v>
      </c>
      <c r="H21" s="12">
        <v>7.43</v>
      </c>
      <c r="I21" s="31" t="str">
        <f>_xlfn.DISPIMG("ID_C793A71486B04DE183CC2A3A262602A5",1)</f>
        <v>=DISPIMG("ID_C793A71486B04DE183CC2A3A262602A5",1)</v>
      </c>
      <c r="J21" s="13" t="s">
        <v>85</v>
      </c>
      <c r="K21" s="23" t="s">
        <v>86</v>
      </c>
      <c r="L21" s="11" t="s">
        <v>19</v>
      </c>
      <c r="M21" s="11" t="s">
        <v>20</v>
      </c>
    </row>
    <row r="22" ht="31" customHeight="1" spans="1:13">
      <c r="A22" s="17"/>
      <c r="B22" s="10">
        <v>19</v>
      </c>
      <c r="C22" s="29" t="s">
        <v>87</v>
      </c>
      <c r="D22" s="21" t="s">
        <v>88</v>
      </c>
      <c r="E22" s="12">
        <v>87</v>
      </c>
      <c r="F22" s="13">
        <v>1</v>
      </c>
      <c r="G22" s="21" t="s">
        <v>33</v>
      </c>
      <c r="H22" s="12">
        <v>87</v>
      </c>
      <c r="I22" s="31" t="str">
        <f>_xlfn.DISPIMG("ID_711B836F33A64A6CAC44D8AA98BB01D5",1)</f>
        <v>=DISPIMG("ID_711B836F33A64A6CAC44D8AA98BB01D5",1)</v>
      </c>
      <c r="J22" s="13" t="s">
        <v>89</v>
      </c>
      <c r="K22" s="23" t="s">
        <v>90</v>
      </c>
      <c r="L22" s="11" t="s">
        <v>19</v>
      </c>
      <c r="M22" s="11" t="s">
        <v>20</v>
      </c>
    </row>
    <row r="23" ht="31" customHeight="1" spans="1:13">
      <c r="A23" s="17"/>
      <c r="B23" s="10">
        <v>20</v>
      </c>
      <c r="C23" s="29" t="s">
        <v>91</v>
      </c>
      <c r="D23" s="18" t="s">
        <v>92</v>
      </c>
      <c r="E23" s="12">
        <v>20</v>
      </c>
      <c r="F23" s="13">
        <v>2</v>
      </c>
      <c r="G23" s="21" t="s">
        <v>93</v>
      </c>
      <c r="H23" s="12">
        <v>40</v>
      </c>
      <c r="I23" s="31" t="str">
        <f>_xlfn.DISPIMG("ID_0460394069484DC48E5249F7CFE033E4",1)</f>
        <v>=DISPIMG("ID_0460394069484DC48E5249F7CFE033E4",1)</v>
      </c>
      <c r="J23" s="13" t="s">
        <v>94</v>
      </c>
      <c r="K23" s="23" t="s">
        <v>95</v>
      </c>
      <c r="L23" s="11" t="s">
        <v>19</v>
      </c>
      <c r="M23" s="11" t="s">
        <v>20</v>
      </c>
    </row>
    <row r="24" ht="31" customHeight="1" spans="1:13">
      <c r="A24" s="17"/>
      <c r="B24" s="10">
        <v>21</v>
      </c>
      <c r="C24" s="29" t="s">
        <v>75</v>
      </c>
      <c r="D24" s="21" t="s">
        <v>96</v>
      </c>
      <c r="E24" s="12">
        <v>15.5</v>
      </c>
      <c r="F24" s="32">
        <v>1</v>
      </c>
      <c r="G24" s="21" t="s">
        <v>28</v>
      </c>
      <c r="H24" s="12">
        <v>15.5</v>
      </c>
      <c r="I24" s="31" t="str">
        <f>_xlfn.DISPIMG("ID_C92510331E604E8EA9BFFEC99F59AF0A",1)</f>
        <v>=DISPIMG("ID_C92510331E604E8EA9BFFEC99F59AF0A",1)</v>
      </c>
      <c r="J24" s="13" t="s">
        <v>97</v>
      </c>
      <c r="K24" s="23" t="s">
        <v>98</v>
      </c>
      <c r="L24" s="11" t="s">
        <v>19</v>
      </c>
      <c r="M24" s="11" t="s">
        <v>20</v>
      </c>
    </row>
    <row r="25" ht="31" customHeight="1" spans="1:13">
      <c r="A25" s="17"/>
      <c r="B25" s="10">
        <v>22</v>
      </c>
      <c r="C25" s="29" t="s">
        <v>99</v>
      </c>
      <c r="D25" s="21" t="s">
        <v>100</v>
      </c>
      <c r="E25" s="12">
        <v>42.6</v>
      </c>
      <c r="F25" s="13">
        <v>1</v>
      </c>
      <c r="G25" s="21" t="s">
        <v>28</v>
      </c>
      <c r="H25" s="12">
        <v>42.6</v>
      </c>
      <c r="I25" s="13" t="str">
        <f>_xlfn.DISPIMG("ID_1A50EE8DEAD04555A2BCC90FC226835F",1)</f>
        <v>=DISPIMG("ID_1A50EE8DEAD04555A2BCC90FC226835F",1)</v>
      </c>
      <c r="J25" s="13" t="s">
        <v>101</v>
      </c>
      <c r="K25" s="23" t="s">
        <v>102</v>
      </c>
      <c r="L25" s="11" t="s">
        <v>19</v>
      </c>
      <c r="M25" s="11" t="s">
        <v>20</v>
      </c>
    </row>
    <row r="26" ht="31" customHeight="1" spans="1:13">
      <c r="A26" s="17"/>
      <c r="B26" s="10">
        <v>23</v>
      </c>
      <c r="C26" s="29" t="s">
        <v>103</v>
      </c>
      <c r="D26" s="18" t="s">
        <v>104</v>
      </c>
      <c r="E26" s="12">
        <v>3.98</v>
      </c>
      <c r="F26" s="32">
        <v>1</v>
      </c>
      <c r="G26" s="21" t="s">
        <v>28</v>
      </c>
      <c r="H26" s="12">
        <v>3.98</v>
      </c>
      <c r="I26" s="31" t="str">
        <f>_xlfn.DISPIMG("ID_472B4B8A581D4E3A92B67B31DA652EE2",1)</f>
        <v>=DISPIMG("ID_472B4B8A581D4E3A92B67B31DA652EE2",1)</v>
      </c>
      <c r="J26" s="13" t="s">
        <v>105</v>
      </c>
      <c r="K26" s="23" t="s">
        <v>106</v>
      </c>
      <c r="L26" s="11" t="s">
        <v>19</v>
      </c>
      <c r="M26" s="11" t="s">
        <v>20</v>
      </c>
    </row>
    <row r="27" ht="31" customHeight="1" spans="1:13">
      <c r="A27" s="17"/>
      <c r="B27" s="10">
        <v>24</v>
      </c>
      <c r="C27" s="33" t="s">
        <v>103</v>
      </c>
      <c r="D27" s="21" t="s">
        <v>107</v>
      </c>
      <c r="E27" s="12">
        <v>2.84</v>
      </c>
      <c r="F27" s="13">
        <v>1</v>
      </c>
      <c r="G27" s="21" t="s">
        <v>28</v>
      </c>
      <c r="H27" s="12">
        <v>2.84</v>
      </c>
      <c r="I27" s="13" t="str">
        <f>_xlfn.DISPIMG("ID_2B55678F4EC44EFE9677D7FFF8006BE1",1)</f>
        <v>=DISPIMG("ID_2B55678F4EC44EFE9677D7FFF8006BE1",1)</v>
      </c>
      <c r="J27" s="13" t="s">
        <v>105</v>
      </c>
      <c r="K27" s="23" t="s">
        <v>106</v>
      </c>
      <c r="L27" s="11" t="s">
        <v>19</v>
      </c>
      <c r="M27" s="11" t="s">
        <v>20</v>
      </c>
    </row>
    <row r="28" ht="31" customHeight="1" spans="1:13">
      <c r="A28" s="17"/>
      <c r="B28" s="24"/>
      <c r="C28" s="11"/>
      <c r="D28" s="10"/>
      <c r="E28" s="12"/>
      <c r="F28" s="13"/>
      <c r="G28" s="10"/>
      <c r="H28" s="12"/>
      <c r="I28" s="31"/>
      <c r="J28" s="13"/>
      <c r="K28" s="26"/>
      <c r="L28" s="11" t="s">
        <v>19</v>
      </c>
      <c r="M28" s="11" t="s">
        <v>20</v>
      </c>
    </row>
    <row r="29" ht="31" customHeight="1" spans="1:13">
      <c r="A29" s="17"/>
      <c r="B29" s="10"/>
      <c r="C29" s="11"/>
      <c r="D29" s="10"/>
      <c r="E29" s="12"/>
      <c r="F29" s="13"/>
      <c r="G29" s="10"/>
      <c r="H29" s="12"/>
      <c r="I29" s="13"/>
      <c r="J29" s="13"/>
      <c r="K29" s="26"/>
      <c r="L29" s="11" t="s">
        <v>19</v>
      </c>
      <c r="M29" s="11" t="s">
        <v>20</v>
      </c>
    </row>
    <row r="30" ht="31" customHeight="1" spans="1:13">
      <c r="A30" s="17"/>
      <c r="B30" s="10"/>
      <c r="C30" s="29"/>
      <c r="D30" s="18"/>
      <c r="E30" s="12"/>
      <c r="F30" s="13"/>
      <c r="G30" s="21"/>
      <c r="H30" s="12"/>
      <c r="I30" s="13"/>
      <c r="J30" s="13"/>
      <c r="K30" s="23"/>
      <c r="L30" s="11" t="s">
        <v>19</v>
      </c>
      <c r="M30" s="11" t="s">
        <v>20</v>
      </c>
    </row>
    <row r="31" ht="31" customHeight="1" spans="1:13">
      <c r="A31" s="17"/>
      <c r="B31" s="10"/>
      <c r="C31" s="29"/>
      <c r="D31" s="21"/>
      <c r="E31" s="12"/>
      <c r="F31" s="13"/>
      <c r="G31" s="21"/>
      <c r="H31" s="12"/>
      <c r="I31" s="13"/>
      <c r="J31" s="13"/>
      <c r="K31" s="26"/>
      <c r="L31" s="11" t="s">
        <v>19</v>
      </c>
      <c r="M31" s="11" t="s">
        <v>20</v>
      </c>
    </row>
    <row r="32" ht="31" customHeight="1" spans="1:13">
      <c r="A32" s="17"/>
      <c r="B32" s="10"/>
      <c r="C32" s="29"/>
      <c r="D32" s="18"/>
      <c r="E32" s="12"/>
      <c r="F32" s="32"/>
      <c r="G32" s="21"/>
      <c r="H32" s="12"/>
      <c r="I32" s="13"/>
      <c r="J32" s="13"/>
      <c r="K32" s="23"/>
      <c r="L32" s="11" t="s">
        <v>19</v>
      </c>
      <c r="M32" s="11" t="s">
        <v>20</v>
      </c>
    </row>
    <row r="33" ht="31" customHeight="1" spans="1:13">
      <c r="A33" s="17"/>
      <c r="B33" s="10"/>
      <c r="C33" s="29"/>
      <c r="D33" s="21"/>
      <c r="E33" s="12"/>
      <c r="F33" s="13"/>
      <c r="G33" s="21"/>
      <c r="H33" s="12"/>
      <c r="I33" s="13"/>
      <c r="J33" s="13"/>
      <c r="K33" s="23"/>
      <c r="L33" s="11" t="s">
        <v>19</v>
      </c>
      <c r="M33" s="11" t="s">
        <v>20</v>
      </c>
    </row>
    <row r="34" ht="31" customHeight="1" spans="1:13">
      <c r="A34" s="17"/>
      <c r="B34" s="10"/>
      <c r="C34" s="29"/>
      <c r="D34" s="18"/>
      <c r="E34" s="12"/>
      <c r="F34" s="13"/>
      <c r="G34" s="21"/>
      <c r="H34" s="12"/>
      <c r="I34" s="13"/>
      <c r="J34" s="13"/>
      <c r="K34" s="23"/>
      <c r="L34" s="11" t="s">
        <v>19</v>
      </c>
      <c r="M34" s="11" t="s">
        <v>20</v>
      </c>
    </row>
    <row r="35" ht="31" customHeight="1" spans="1:13">
      <c r="A35" s="17"/>
      <c r="B35" s="10"/>
      <c r="C35" s="29"/>
      <c r="D35" s="21"/>
      <c r="E35" s="12"/>
      <c r="F35" s="32"/>
      <c r="G35" s="21"/>
      <c r="H35" s="12"/>
      <c r="I35" s="13"/>
      <c r="J35" s="13"/>
      <c r="K35" s="23"/>
      <c r="L35" s="11" t="s">
        <v>19</v>
      </c>
      <c r="M35" s="11" t="s">
        <v>20</v>
      </c>
    </row>
    <row r="36" ht="31" customHeight="1" spans="1:13">
      <c r="A36" s="17"/>
      <c r="B36" s="10"/>
      <c r="C36" s="29"/>
      <c r="D36" s="21"/>
      <c r="E36" s="12"/>
      <c r="F36" s="13"/>
      <c r="G36" s="21"/>
      <c r="H36" s="12"/>
      <c r="I36" s="13"/>
      <c r="J36" s="13"/>
      <c r="K36" s="23"/>
      <c r="L36" s="11" t="s">
        <v>19</v>
      </c>
      <c r="M36" s="11" t="s">
        <v>20</v>
      </c>
    </row>
    <row r="37" ht="31" customHeight="1" spans="1:13">
      <c r="A37" s="17"/>
      <c r="B37" s="10"/>
      <c r="C37" s="29"/>
      <c r="D37" s="18"/>
      <c r="E37" s="12"/>
      <c r="F37" s="32"/>
      <c r="G37" s="21"/>
      <c r="H37" s="12"/>
      <c r="I37" s="13"/>
      <c r="J37" s="13"/>
      <c r="K37" s="23"/>
      <c r="L37" s="11" t="s">
        <v>19</v>
      </c>
      <c r="M37" s="11" t="s">
        <v>20</v>
      </c>
    </row>
    <row r="38" ht="31" customHeight="1" spans="1:13">
      <c r="A38" s="17"/>
      <c r="B38" s="10"/>
      <c r="C38" s="33"/>
      <c r="D38" s="33"/>
      <c r="E38" s="12"/>
      <c r="F38" s="13"/>
      <c r="G38" s="21"/>
      <c r="H38" s="12"/>
      <c r="I38" s="13"/>
      <c r="J38" s="13"/>
      <c r="K38" s="23"/>
      <c r="L38" s="11" t="s">
        <v>19</v>
      </c>
      <c r="M38" s="11" t="s">
        <v>20</v>
      </c>
    </row>
    <row r="39" ht="31" customHeight="1" spans="1:13">
      <c r="A39" s="17"/>
      <c r="B39" s="10"/>
      <c r="C39" s="11"/>
      <c r="D39" s="11"/>
      <c r="E39" s="12"/>
      <c r="F39" s="13"/>
      <c r="G39" s="10"/>
      <c r="H39" s="12"/>
      <c r="I39" s="13"/>
      <c r="J39" s="13"/>
      <c r="K39" s="26"/>
      <c r="L39" s="11" t="s">
        <v>19</v>
      </c>
      <c r="M39" s="11" t="s">
        <v>20</v>
      </c>
    </row>
    <row r="40" ht="31" customHeight="1" spans="1:13">
      <c r="A40" s="17"/>
      <c r="B40" s="10"/>
      <c r="C40" s="11"/>
      <c r="D40" s="11"/>
      <c r="E40" s="12"/>
      <c r="F40" s="13"/>
      <c r="G40" s="10"/>
      <c r="H40" s="12"/>
      <c r="I40" s="13"/>
      <c r="J40" s="13"/>
      <c r="K40" s="26"/>
      <c r="L40" s="11" t="s">
        <v>19</v>
      </c>
      <c r="M40" s="11" t="s">
        <v>20</v>
      </c>
    </row>
    <row r="41" ht="31" customHeight="1" spans="1:13">
      <c r="A41" s="17"/>
      <c r="B41" s="10"/>
      <c r="C41" s="11"/>
      <c r="D41" s="11"/>
      <c r="E41" s="12"/>
      <c r="F41" s="13"/>
      <c r="G41" s="10"/>
      <c r="H41" s="12"/>
      <c r="I41" s="13"/>
      <c r="J41" s="13"/>
      <c r="K41" s="26"/>
      <c r="L41" s="11" t="s">
        <v>19</v>
      </c>
      <c r="M41" s="11" t="s">
        <v>20</v>
      </c>
    </row>
    <row r="42" ht="31" customHeight="1" spans="1:13">
      <c r="A42" s="24"/>
      <c r="B42" s="10"/>
      <c r="C42" s="11"/>
      <c r="D42" s="11"/>
      <c r="E42" s="12"/>
      <c r="F42" s="13"/>
      <c r="G42" s="10"/>
      <c r="H42" s="12"/>
      <c r="I42" s="13"/>
      <c r="J42" s="13"/>
      <c r="K42" s="26"/>
      <c r="L42" s="11" t="s">
        <v>19</v>
      </c>
      <c r="M42" s="11" t="s">
        <v>20</v>
      </c>
    </row>
    <row r="43" spans="1:13">
      <c r="G43" s="34" t="s">
        <v>108</v>
      </c>
      <c r="H43" s="35">
        <f>SUM(H3:H42)</f>
        <v>2425</v>
      </c>
    </row>
  </sheetData>
  <mergeCells count="3">
    <mergeCell ref="B1:M1"/>
    <mergeCell ref="A3:A42"/>
    <mergeCell ref="J7:J8"/>
  </mergeCells>
  <dataValidations count="2">
    <dataValidation type="list" allowBlank="1" showInputMessage="1" showErrorMessage="1" sqref="L3:L42">
      <formula1>"是,否"</formula1>
    </dataValidation>
    <dataValidation type="list" allowBlank="1" showInputMessage="1" showErrorMessage="1" sqref="M3:M42">
      <formula1>"实验室材料,低值设备"</formula1>
    </dataValidation>
  </dataValidations>
  <hyperlinks>
    <hyperlink ref="K19" r:id="rId2" display="【淘宝】7天无理由退货 https://e.tb.cn/h.8E8LyWNM6WEJapH?tk=RUmaTOQEHRH MF287 「20齿/60齿内孔5mm/8mm GT21：3皮带宽度6mm2gt同步皮带轮同步带轮」&#10;点击链接直接打开 或者 淘宝搜索直接打开"/>
    <hyperlink ref="K21" r:id="rId3" display="【淘宝】大促价保 https://e.tb.cn/h.8Ej2b4t587Eg1aK?tk=H0cLTO9htq1 CZ007 「铜柱双通六角铜柱隔离柱螺母柱空心机箱主板电脑铜螺柱M2M3M4M5M6」&#10;点击链接直接打开 或者 淘宝搜索直接打开"/>
    <hyperlink ref="K22" r:id="rId4" display="【淘宝】7天无理由退货 https://e.tb.cn/h.8EjUEE1ov351Ibh?tk=cAmqTO9Q9fq HU293 「康美交叉滚子回转支撑转盘机械手轴承RU28 42 52 66 85 124 148P5」&#10;点击链接直接打开 或者 淘宝搜索直接打开"/>
    <hyperlink ref="K23" r:id="rId5" display="0.23 hOx:/ z@g.ba 06/29 【抖音商城】https://v.douyin.com/IabiSvnHUDk/ 203040铝型材一字加长连接件槽内导轨加长螺母条固定件多孔槽条&#10;长按复制此条消息，打开抖音搜索，查看商品详情！:9pm"/>
    <hyperlink ref="K24" r:id="rId6" display="【淘宝】7天无理由退货 https://e.tb.cn/h.8wzReokiaboRgYc?tk=iwoqTO9rhk2 HU293 「2GT同步带轮套装皮带轮2:1传动6/10mm带宽 40齿20T减速铝合金紧轮」&#10;点击链接直接打开 或者 淘宝搜索直接打开"/>
    <hyperlink ref="K25" r:id="rId7" display="【淘宝】7天无理由退货 https://e.tb.cn/h.8DaqfkYHf3LjBlE?tk=HpPETOPCHxF CZ321 「S45C淬火齿条齿轮 1模1.5模2模2.5模3模 热处理 带装配孔 直齿条」&#10;点击链接直接打开 或者 淘宝搜索直接打开"/>
    <hyperlink ref="K26" r:id="rId8" display="【淘宝】假一赔四 https://e.tb.cn/h.8v3ciadf7Yn2gyF?tk=X98MTOk8yz7 CZ005 「M2M3M4M5M6M8黑色304不锈钢螺丝十字圆头螺钉黑锌盘头机牙螺丝钉」&#10;点击链接直接打开 或者 淘宝搜索直接打开"/>
    <hyperlink ref="K27" r:id="rId8" display="【淘宝】假一赔四 https://e.tb.cn/h.8v3ciadf7Yn2gyF?tk=X98MTOk8yz7 CZ005 「M2M3M4M5M6M8黑色304不锈钢螺丝十字圆头螺钉黑锌盘头机牙螺丝钉」&#10;点击链接直接打开 或者 淘宝搜索直接打开"/>
  </hyperlink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ADA-AL00</dc:creator>
  <cp:lastModifiedBy>黄彦哲</cp:lastModifiedBy>
  <dcterms:created xsi:type="dcterms:W3CDTF">2026-09-25T06:04:00Z</dcterms:created>
  <dcterms:modified xsi:type="dcterms:W3CDTF">2026-09-29T04:35:49Z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05ED6E0D37A24043A1665649E6CFD1A4_13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