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spt\SPT WPOP\SPT MSH\Balasan SP2DK MSH\"/>
    </mc:Choice>
  </mc:AlternateContent>
  <xr:revisionPtr revIDLastSave="0" documentId="13_ncr:1_{02A14A3D-193E-4BE7-A68B-F940262B6367}" xr6:coauthVersionLast="47" xr6:coauthVersionMax="47" xr10:uidLastSave="{00000000-0000-0000-0000-000000000000}"/>
  <bookViews>
    <workbookView xWindow="-120" yWindow="-120" windowWidth="15600" windowHeight="11160" activeTab="2" xr2:uid="{20AEA15E-D1EA-45BC-A9F1-D8BB82B3AACB}"/>
  </bookViews>
  <sheets>
    <sheet name="MSH2017" sheetId="1" r:id="rId1"/>
    <sheet name="MSH2018" sheetId="7" r:id="rId2"/>
    <sheet name="MSH2019" sheetId="8" r:id="rId3"/>
    <sheet name="MSH2020" sheetId="9" r:id="rId4"/>
  </sheets>
  <definedNames>
    <definedName name="_xlnm.Print_Area" localSheetId="0">'MSH2017'!$A$1:$G$57</definedName>
    <definedName name="_xlnm.Print_Area" localSheetId="1">'MSH2018'!$A$1:$G$46</definedName>
    <definedName name="_xlnm.Print_Area" localSheetId="2">'MSH2019'!$A$1:$G$44</definedName>
    <definedName name="_xlnm.Print_Area" localSheetId="3">'MSH2020'!$A$1:$G$39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9" l="1"/>
  <c r="H18" i="9" s="1"/>
  <c r="E14" i="9"/>
  <c r="H14" i="9" s="1"/>
  <c r="E13" i="9"/>
  <c r="H13" i="9" s="1"/>
  <c r="E12" i="9"/>
  <c r="H12" i="9" s="1"/>
  <c r="E11" i="9"/>
  <c r="H11" i="9" s="1"/>
  <c r="E10" i="9"/>
  <c r="H10" i="9" s="1"/>
  <c r="E9" i="9"/>
  <c r="H9" i="9" s="1"/>
  <c r="E8" i="9"/>
  <c r="H8" i="9" s="1"/>
  <c r="H20" i="8"/>
  <c r="H16" i="9" l="1"/>
  <c r="E23" i="8" l="1"/>
  <c r="H23" i="8" s="1"/>
  <c r="E22" i="8"/>
  <c r="H22" i="8" s="1"/>
  <c r="E18" i="8"/>
  <c r="H18" i="8" s="1"/>
  <c r="E17" i="8"/>
  <c r="H17" i="8" s="1"/>
  <c r="E16" i="8"/>
  <c r="H16" i="8" s="1"/>
  <c r="H15" i="8"/>
  <c r="E14" i="8"/>
  <c r="H14" i="8" s="1"/>
  <c r="E13" i="8"/>
  <c r="H13" i="8" s="1"/>
  <c r="H12" i="8"/>
  <c r="E11" i="8"/>
  <c r="H11" i="8" s="1"/>
  <c r="E10" i="8"/>
  <c r="H10" i="8" s="1"/>
  <c r="E9" i="8"/>
  <c r="H9" i="8" s="1"/>
  <c r="E8" i="8"/>
  <c r="H8" i="8" s="1"/>
  <c r="E12" i="7"/>
  <c r="E25" i="7" l="1"/>
  <c r="H25" i="7" s="1"/>
  <c r="E24" i="7"/>
  <c r="H24" i="7" s="1"/>
  <c r="E23" i="7"/>
  <c r="H23" i="7" s="1"/>
  <c r="E22" i="7"/>
  <c r="H22" i="7" s="1"/>
  <c r="E18" i="7"/>
  <c r="H18" i="7" s="1"/>
  <c r="E17" i="7"/>
  <c r="H17" i="7" s="1"/>
  <c r="E16" i="7"/>
  <c r="H16" i="7" s="1"/>
  <c r="E15" i="7"/>
  <c r="H15" i="7" s="1"/>
  <c r="E14" i="7"/>
  <c r="H14" i="7" s="1"/>
  <c r="E13" i="7"/>
  <c r="H13" i="7" s="1"/>
  <c r="H12" i="7"/>
  <c r="E11" i="7"/>
  <c r="H11" i="7" s="1"/>
  <c r="E10" i="7"/>
  <c r="H10" i="7" s="1"/>
  <c r="E9" i="7"/>
  <c r="H9" i="7" s="1"/>
  <c r="E8" i="7"/>
  <c r="H8" i="7" s="1"/>
  <c r="H9" i="1"/>
  <c r="H30" i="1"/>
  <c r="H31" i="1"/>
  <c r="H32" i="1"/>
  <c r="H33" i="1"/>
  <c r="H34" i="1"/>
  <c r="H35" i="1"/>
  <c r="H36" i="1"/>
  <c r="H29" i="1"/>
  <c r="E30" i="1"/>
  <c r="E31" i="1"/>
  <c r="E32" i="1"/>
  <c r="E33" i="1"/>
  <c r="E34" i="1"/>
  <c r="E35" i="1"/>
  <c r="E36" i="1"/>
  <c r="E29" i="1"/>
  <c r="H12" i="1"/>
  <c r="H16" i="1"/>
  <c r="H20" i="1"/>
  <c r="H24" i="1"/>
  <c r="E9" i="1"/>
  <c r="E10" i="1"/>
  <c r="H10" i="1" s="1"/>
  <c r="E11" i="1"/>
  <c r="H11" i="1" s="1"/>
  <c r="E12" i="1"/>
  <c r="E13" i="1"/>
  <c r="H13" i="1" s="1"/>
  <c r="E14" i="1"/>
  <c r="H14" i="1" s="1"/>
  <c r="E15" i="1"/>
  <c r="H15" i="1" s="1"/>
  <c r="E16" i="1"/>
  <c r="E17" i="1"/>
  <c r="H17" i="1" s="1"/>
  <c r="E18" i="1"/>
  <c r="H18" i="1" s="1"/>
  <c r="E19" i="1"/>
  <c r="H19" i="1" s="1"/>
  <c r="E20" i="1"/>
  <c r="E21" i="1"/>
  <c r="H21" i="1" s="1"/>
  <c r="E22" i="1"/>
  <c r="H22" i="1" s="1"/>
  <c r="E23" i="1"/>
  <c r="H23" i="1" s="1"/>
  <c r="E24" i="1"/>
  <c r="E25" i="1"/>
  <c r="H25" i="1" s="1"/>
  <c r="E8" i="1"/>
  <c r="H8" i="1" s="1"/>
</calcChain>
</file>

<file path=xl/sharedStrings.xml><?xml version="1.0" encoding="utf-8"?>
<sst xmlns="http://schemas.openxmlformats.org/spreadsheetml/2006/main" count="207" uniqueCount="54">
  <si>
    <t>NAMA : MARIA SYLVIA HALIM</t>
  </si>
  <si>
    <t>Rp</t>
  </si>
  <si>
    <t>Hutang Bank HSBC EUR</t>
  </si>
  <si>
    <t>Hutang Bank HSBC GBP</t>
  </si>
  <si>
    <t>Hutang Bank HSBC HKD</t>
  </si>
  <si>
    <t>Hutang Bank HSBC JPY</t>
  </si>
  <si>
    <t>Hutang Bank HSBC SGD</t>
  </si>
  <si>
    <t>Hutang Bank HSBC USD</t>
  </si>
  <si>
    <t>Hutang Bank HSBC EUR USD SWAP</t>
  </si>
  <si>
    <t>NPWP : 06.660.713.6-012.000</t>
  </si>
  <si>
    <t>HARTA &amp; HUTANG LN TAHUN 2017</t>
  </si>
  <si>
    <t>HARTA LN 2017</t>
  </si>
  <si>
    <t>MSH</t>
  </si>
  <si>
    <t>RJH</t>
  </si>
  <si>
    <t>INH</t>
  </si>
  <si>
    <t>Deposito</t>
  </si>
  <si>
    <t>Saham</t>
  </si>
  <si>
    <t>Obligasi Perusahaan</t>
  </si>
  <si>
    <t>Reksadana</t>
  </si>
  <si>
    <t>Hutang LN 2017</t>
  </si>
  <si>
    <t>SELISIH</t>
  </si>
  <si>
    <t>Deposito USD</t>
  </si>
  <si>
    <t>Citigroup Stock USD</t>
  </si>
  <si>
    <t>Orange Stock EUR</t>
  </si>
  <si>
    <t>Singtel Stock SGD</t>
  </si>
  <si>
    <t>Obligasi JP Morgan HKD</t>
  </si>
  <si>
    <t>Obligasi Goldman GBP</t>
  </si>
  <si>
    <t>Obligasi Goldman JPY</t>
  </si>
  <si>
    <t>Obligasi USD</t>
  </si>
  <si>
    <t>Obligasi BNP Paribas USD</t>
  </si>
  <si>
    <t>Obligasi Majapahit USD</t>
  </si>
  <si>
    <t>Obligasi Garuda Ind USD</t>
  </si>
  <si>
    <t>Obligasi RBC USD</t>
  </si>
  <si>
    <t>Reksadana Jupiter EUR</t>
  </si>
  <si>
    <t>Reksadana GS USD</t>
  </si>
  <si>
    <t>Reksadana GAM USD</t>
  </si>
  <si>
    <t>Reksadana Legg Mason Macro USD</t>
  </si>
  <si>
    <t>Reksadana Primco</t>
  </si>
  <si>
    <t>Reksadana VP Greater China USD</t>
  </si>
  <si>
    <t>HARTA &amp; HUTANG LN TAHUN 2018</t>
  </si>
  <si>
    <t>HARTA LN 2018</t>
  </si>
  <si>
    <t>AB Sicav I Low Volatility USD</t>
  </si>
  <si>
    <t>Wellington Global Quality Growth USD</t>
  </si>
  <si>
    <t>Obligasi Pertamina USD</t>
  </si>
  <si>
    <t>Hutang LN 2018</t>
  </si>
  <si>
    <t>HARTA &amp; HUTANG LN TAHUN 2019</t>
  </si>
  <si>
    <t>HARTA LN 2019</t>
  </si>
  <si>
    <t>Hutang LN 2019</t>
  </si>
  <si>
    <t>AAC Shares HKD</t>
  </si>
  <si>
    <t>HSBC Deposito</t>
  </si>
  <si>
    <t>Obligasi Ind Sukuk USD</t>
  </si>
  <si>
    <t>HARTA &amp; HUTANG LN TAHUN 2020</t>
  </si>
  <si>
    <t>HARTA LN 2020</t>
  </si>
  <si>
    <t>Hutang LN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</si>
</sst>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Fill="1" applyBorder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6D08-8DF0-481B-AEE7-753CAB75DE4F}">
  <dimension ref="A1:I48"/>
  <sheetViews>
    <sheetView topLeftCell="B16" zoomScaleNormal="100" workbookViewId="0">
      <selection activeCell="C38" sqref="C38"/>
    </sheetView>
  </sheetViews>
  <sheetFormatPr defaultRowHeight="15" x14ac:dyDescent="0.25"/>
  <cols>
    <col min="1" max="1" width="30.85546875" customWidth="1"/>
    <col min="2" max="2" width="21.28515625" customWidth="1"/>
    <col min="3" max="3" width="18.28515625" customWidth="1"/>
    <col min="4" max="4" width="4.28515625" customWidth="1"/>
    <col min="5" max="5" width="18.5703125" customWidth="1"/>
    <col min="6" max="6" width="16.42578125" customWidth="1"/>
    <col min="7" max="7" width="16.5703125" customWidth="1"/>
    <col min="8" max="8" width="15.140625" customWidth="1"/>
  </cols>
  <sheetData>
    <row r="1" spans="1:9" ht="18.75" x14ac:dyDescent="0.25">
      <c r="A1" s="6" t="s">
        <v>10</v>
      </c>
      <c r="B1" s="6"/>
      <c r="C1" s="6"/>
      <c r="D1" s="6"/>
      <c r="E1" s="6"/>
      <c r="F1" s="6"/>
      <c r="G1" s="6"/>
      <c r="H1" s="6"/>
      <c r="I1" s="2"/>
    </row>
    <row r="2" spans="1:9" x14ac:dyDescent="0.25">
      <c r="A2" s="5" t="s">
        <v>0</v>
      </c>
      <c r="B2" s="5"/>
      <c r="C2" s="5"/>
      <c r="D2" s="5"/>
      <c r="E2" s="5"/>
      <c r="F2" s="5"/>
      <c r="G2" s="5"/>
      <c r="H2" s="5"/>
      <c r="I2" s="1"/>
    </row>
    <row r="3" spans="1:9" x14ac:dyDescent="0.25">
      <c r="A3" s="5" t="s">
        <v>9</v>
      </c>
      <c r="B3" s="5"/>
      <c r="C3" s="5"/>
      <c r="D3" s="5"/>
      <c r="E3" s="5"/>
      <c r="F3" s="5"/>
      <c r="G3" s="5"/>
      <c r="H3" s="5"/>
      <c r="I3" s="1"/>
    </row>
    <row r="6" spans="1:9" x14ac:dyDescent="0.25">
      <c r="A6" s="16"/>
      <c r="B6" s="16"/>
      <c r="C6" s="17"/>
      <c r="D6" s="17"/>
      <c r="E6" s="18" t="s">
        <v>12</v>
      </c>
      <c r="F6" s="18" t="s">
        <v>13</v>
      </c>
      <c r="G6" s="18" t="s">
        <v>14</v>
      </c>
      <c r="H6" s="19" t="s">
        <v>20</v>
      </c>
    </row>
    <row r="7" spans="1:9" x14ac:dyDescent="0.25">
      <c r="A7" s="8" t="s">
        <v>11</v>
      </c>
      <c r="B7" s="8"/>
      <c r="E7" s="9"/>
      <c r="G7" s="9"/>
      <c r="H7" s="9"/>
    </row>
    <row r="8" spans="1:9" x14ac:dyDescent="0.25">
      <c r="A8" t="s">
        <v>15</v>
      </c>
      <c r="B8" t="s">
        <v>21</v>
      </c>
      <c r="C8" s="3">
        <v>5106828.84</v>
      </c>
      <c r="D8" t="s">
        <v>1</v>
      </c>
      <c r="E8" s="3">
        <f>C8/3</f>
        <v>1702276.28</v>
      </c>
      <c r="F8" s="3">
        <v>1702276</v>
      </c>
      <c r="G8" s="3">
        <v>1702276</v>
      </c>
      <c r="H8" s="4">
        <f>C8-E8-F8-G8</f>
        <v>0.55999999959021807</v>
      </c>
    </row>
    <row r="9" spans="1:9" x14ac:dyDescent="0.25">
      <c r="A9" t="s">
        <v>16</v>
      </c>
      <c r="B9" t="s">
        <v>22</v>
      </c>
      <c r="C9" s="3">
        <v>102432381</v>
      </c>
      <c r="D9" t="s">
        <v>1</v>
      </c>
      <c r="E9" s="3">
        <f t="shared" ref="E9:E25" si="0">C9/3</f>
        <v>34144127</v>
      </c>
      <c r="F9" s="3">
        <v>34144127</v>
      </c>
      <c r="G9" s="3">
        <v>34144127</v>
      </c>
      <c r="H9" s="4">
        <f>C9-E9-F9-G9</f>
        <v>0</v>
      </c>
    </row>
    <row r="10" spans="1:9" x14ac:dyDescent="0.25">
      <c r="A10" t="s">
        <v>16</v>
      </c>
      <c r="B10" t="s">
        <v>23</v>
      </c>
      <c r="C10" s="3">
        <v>1563278552.9868002</v>
      </c>
      <c r="D10" t="s">
        <v>1</v>
      </c>
      <c r="E10" s="3">
        <f t="shared" si="0"/>
        <v>521092850.99560004</v>
      </c>
      <c r="F10" s="3">
        <v>521092851</v>
      </c>
      <c r="G10" s="3">
        <v>521092851</v>
      </c>
      <c r="H10" s="4">
        <f t="shared" ref="H10:H25" si="1">C10-E10-F10-G10</f>
        <v>-8.7997913360595703E-3</v>
      </c>
    </row>
    <row r="11" spans="1:9" x14ac:dyDescent="0.25">
      <c r="A11" t="s">
        <v>16</v>
      </c>
      <c r="B11" t="s">
        <v>24</v>
      </c>
      <c r="C11" s="3">
        <v>1727124601.1240001</v>
      </c>
      <c r="D11" t="s">
        <v>1</v>
      </c>
      <c r="E11" s="3">
        <f t="shared" si="0"/>
        <v>575708200.37466669</v>
      </c>
      <c r="F11" s="3">
        <v>575708200</v>
      </c>
      <c r="G11" s="3">
        <v>575708200</v>
      </c>
      <c r="H11" s="4">
        <f t="shared" si="1"/>
        <v>0.74933338165283203</v>
      </c>
    </row>
    <row r="12" spans="1:9" x14ac:dyDescent="0.25">
      <c r="A12" t="s">
        <v>17</v>
      </c>
      <c r="B12" t="s">
        <v>25</v>
      </c>
      <c r="C12" s="3">
        <v>1735360000</v>
      </c>
      <c r="D12" t="s">
        <v>1</v>
      </c>
      <c r="E12" s="3">
        <f t="shared" si="0"/>
        <v>578453333.33333337</v>
      </c>
      <c r="F12" s="3">
        <v>578453333</v>
      </c>
      <c r="G12" s="3">
        <v>578453333</v>
      </c>
      <c r="H12" s="4">
        <f t="shared" si="1"/>
        <v>0.66666650772094727</v>
      </c>
    </row>
    <row r="13" spans="1:9" x14ac:dyDescent="0.25">
      <c r="A13" t="s">
        <v>17</v>
      </c>
      <c r="B13" t="s">
        <v>26</v>
      </c>
      <c r="C13" s="3">
        <v>3568207744.4000001</v>
      </c>
      <c r="D13" s="11" t="s">
        <v>1</v>
      </c>
      <c r="E13" s="3">
        <f t="shared" si="0"/>
        <v>1189402581.4666667</v>
      </c>
      <c r="F13" s="12">
        <v>1189402581</v>
      </c>
      <c r="G13" s="12">
        <v>1189402581</v>
      </c>
      <c r="H13" s="4">
        <f t="shared" si="1"/>
        <v>0.93333339691162109</v>
      </c>
    </row>
    <row r="14" spans="1:9" x14ac:dyDescent="0.25">
      <c r="A14" t="s">
        <v>17</v>
      </c>
      <c r="B14" t="s">
        <v>27</v>
      </c>
      <c r="C14" s="3">
        <v>2639164000</v>
      </c>
      <c r="D14" s="11" t="s">
        <v>1</v>
      </c>
      <c r="E14" s="3">
        <f t="shared" si="0"/>
        <v>879721333.33333337</v>
      </c>
      <c r="F14" s="15">
        <v>879721333</v>
      </c>
      <c r="G14" s="15">
        <v>879721333</v>
      </c>
      <c r="H14" s="4">
        <f t="shared" si="1"/>
        <v>0.66666650772094727</v>
      </c>
    </row>
    <row r="15" spans="1:9" x14ac:dyDescent="0.25">
      <c r="A15" t="s">
        <v>17</v>
      </c>
      <c r="B15" t="s">
        <v>28</v>
      </c>
      <c r="C15" s="3">
        <v>2713800000</v>
      </c>
      <c r="D15" s="11" t="s">
        <v>1</v>
      </c>
      <c r="E15" s="3">
        <f t="shared" si="0"/>
        <v>904600000</v>
      </c>
      <c r="F15" s="15">
        <v>904600000</v>
      </c>
      <c r="G15" s="15">
        <v>904600000</v>
      </c>
      <c r="H15" s="4">
        <f t="shared" si="1"/>
        <v>0</v>
      </c>
    </row>
    <row r="16" spans="1:9" x14ac:dyDescent="0.25">
      <c r="A16" s="10" t="s">
        <v>17</v>
      </c>
      <c r="B16" t="s">
        <v>29</v>
      </c>
      <c r="C16" s="3">
        <v>2713800000</v>
      </c>
      <c r="D16" s="11" t="s">
        <v>1</v>
      </c>
      <c r="E16" s="3">
        <f t="shared" si="0"/>
        <v>904600000</v>
      </c>
      <c r="F16" s="15">
        <v>904600000</v>
      </c>
      <c r="G16" s="15">
        <v>904600000</v>
      </c>
      <c r="H16" s="4">
        <f t="shared" si="1"/>
        <v>0</v>
      </c>
    </row>
    <row r="17" spans="1:8" x14ac:dyDescent="0.25">
      <c r="A17" s="2" t="s">
        <v>17</v>
      </c>
      <c r="B17" t="s">
        <v>30</v>
      </c>
      <c r="C17" s="3">
        <v>1475691710.1600001</v>
      </c>
      <c r="D17" s="11" t="s">
        <v>1</v>
      </c>
      <c r="E17" s="3">
        <f t="shared" si="0"/>
        <v>491897236.72000003</v>
      </c>
      <c r="F17" s="3">
        <v>491897237</v>
      </c>
      <c r="G17" s="3">
        <v>491897237</v>
      </c>
      <c r="H17" s="4">
        <f t="shared" si="1"/>
        <v>-0.55999994277954102</v>
      </c>
    </row>
    <row r="18" spans="1:8" x14ac:dyDescent="0.25">
      <c r="A18" s="2" t="s">
        <v>17</v>
      </c>
      <c r="B18" t="s">
        <v>31</v>
      </c>
      <c r="C18" s="3">
        <v>2787111814.4100003</v>
      </c>
      <c r="D18" t="s">
        <v>1</v>
      </c>
      <c r="E18" s="3">
        <f t="shared" si="0"/>
        <v>929037271.47000015</v>
      </c>
      <c r="F18" s="3">
        <v>929037271</v>
      </c>
      <c r="G18" s="3">
        <v>929037271</v>
      </c>
      <c r="H18" s="4">
        <f t="shared" si="1"/>
        <v>0.94000005722045898</v>
      </c>
    </row>
    <row r="19" spans="1:8" x14ac:dyDescent="0.25">
      <c r="A19" s="2" t="s">
        <v>17</v>
      </c>
      <c r="B19" t="s">
        <v>32</v>
      </c>
      <c r="C19" s="3">
        <v>2774511912.3899999</v>
      </c>
      <c r="D19" t="s">
        <v>1</v>
      </c>
      <c r="E19" s="3">
        <f t="shared" si="0"/>
        <v>924837304.13</v>
      </c>
      <c r="F19" s="3">
        <v>924837304</v>
      </c>
      <c r="G19" s="3">
        <v>924837304</v>
      </c>
      <c r="H19" s="4">
        <f t="shared" si="1"/>
        <v>0.25999975204467773</v>
      </c>
    </row>
    <row r="20" spans="1:8" x14ac:dyDescent="0.25">
      <c r="A20" s="2" t="s">
        <v>18</v>
      </c>
      <c r="B20" t="s">
        <v>33</v>
      </c>
      <c r="C20" s="3">
        <v>15744121973.680099</v>
      </c>
      <c r="D20" s="13" t="s">
        <v>1</v>
      </c>
      <c r="E20" s="3">
        <f t="shared" si="0"/>
        <v>5248040657.8933668</v>
      </c>
      <c r="F20" s="12">
        <v>5248040658</v>
      </c>
      <c r="G20" s="12">
        <v>5248040658</v>
      </c>
      <c r="H20" s="4">
        <f t="shared" si="1"/>
        <v>-0.21326828002929688</v>
      </c>
    </row>
    <row r="21" spans="1:8" x14ac:dyDescent="0.25">
      <c r="A21" s="2" t="s">
        <v>18</v>
      </c>
      <c r="B21" t="s">
        <v>34</v>
      </c>
      <c r="C21" s="3">
        <v>2732370804.7799997</v>
      </c>
      <c r="D21" s="13" t="s">
        <v>1</v>
      </c>
      <c r="E21" s="3">
        <f t="shared" si="0"/>
        <v>910790268.25999987</v>
      </c>
      <c r="F21" s="15">
        <v>910790268</v>
      </c>
      <c r="G21" s="15">
        <v>910790268</v>
      </c>
      <c r="H21" s="4">
        <f t="shared" si="1"/>
        <v>0.51999998092651367</v>
      </c>
    </row>
    <row r="22" spans="1:8" x14ac:dyDescent="0.25">
      <c r="A22" s="2" t="s">
        <v>18</v>
      </c>
      <c r="B22" t="s">
        <v>35</v>
      </c>
      <c r="C22" s="3">
        <v>2889948822.9899998</v>
      </c>
      <c r="D22" s="13" t="s">
        <v>1</v>
      </c>
      <c r="E22" s="3">
        <f t="shared" si="0"/>
        <v>963316274.32999992</v>
      </c>
      <c r="F22" s="15">
        <v>963316274</v>
      </c>
      <c r="G22" s="15">
        <v>963316274</v>
      </c>
      <c r="H22" s="4">
        <f t="shared" si="1"/>
        <v>0.65999984741210938</v>
      </c>
    </row>
    <row r="23" spans="1:8" x14ac:dyDescent="0.25">
      <c r="A23" s="2" t="s">
        <v>18</v>
      </c>
      <c r="B23" t="s">
        <v>36</v>
      </c>
      <c r="C23" s="3">
        <v>2820138489.0299997</v>
      </c>
      <c r="D23" s="13" t="s">
        <v>1</v>
      </c>
      <c r="E23" s="3">
        <f t="shared" si="0"/>
        <v>940046163.00999987</v>
      </c>
      <c r="F23" s="15">
        <v>940046163</v>
      </c>
      <c r="G23" s="15">
        <v>940046163</v>
      </c>
      <c r="H23" s="4">
        <f t="shared" si="1"/>
        <v>1.9999980926513672E-2</v>
      </c>
    </row>
    <row r="24" spans="1:8" x14ac:dyDescent="0.25">
      <c r="A24" s="2" t="s">
        <v>18</v>
      </c>
      <c r="B24" t="s">
        <v>37</v>
      </c>
      <c r="C24" s="3">
        <v>2670428726.8499999</v>
      </c>
      <c r="D24" s="13" t="s">
        <v>1</v>
      </c>
      <c r="E24" s="3">
        <f t="shared" si="0"/>
        <v>890142908.94999993</v>
      </c>
      <c r="F24" s="15">
        <v>890142909</v>
      </c>
      <c r="G24" s="15">
        <v>890142909</v>
      </c>
      <c r="H24" s="4">
        <f t="shared" si="1"/>
        <v>-9.9999904632568359E-2</v>
      </c>
    </row>
    <row r="25" spans="1:8" x14ac:dyDescent="0.25">
      <c r="A25" s="2" t="s">
        <v>18</v>
      </c>
      <c r="B25" t="s">
        <v>38</v>
      </c>
      <c r="C25" s="3">
        <v>1349818881.6600001</v>
      </c>
      <c r="D25" s="13" t="s">
        <v>1</v>
      </c>
      <c r="E25" s="3">
        <f t="shared" si="0"/>
        <v>449939627.22000003</v>
      </c>
      <c r="F25" s="15">
        <v>449939627</v>
      </c>
      <c r="G25" s="15">
        <v>449939627</v>
      </c>
      <c r="H25" s="4">
        <f t="shared" si="1"/>
        <v>0.44000005722045898</v>
      </c>
    </row>
    <row r="26" spans="1:8" x14ac:dyDescent="0.25">
      <c r="A26" s="2"/>
      <c r="B26" s="2"/>
      <c r="D26" s="13"/>
    </row>
    <row r="27" spans="1:8" x14ac:dyDescent="0.25">
      <c r="A27" s="2"/>
      <c r="B27" s="2"/>
    </row>
    <row r="28" spans="1:8" x14ac:dyDescent="0.25">
      <c r="A28" s="7" t="s">
        <v>19</v>
      </c>
      <c r="B28" s="7"/>
    </row>
    <row r="29" spans="1:8" x14ac:dyDescent="0.25">
      <c r="A29" s="2" t="s">
        <v>2</v>
      </c>
      <c r="B29" s="2"/>
      <c r="C29" s="3">
        <v>2141619645.2702999</v>
      </c>
      <c r="D29" t="s">
        <v>1</v>
      </c>
      <c r="E29" s="3">
        <f>C29/3</f>
        <v>713873215.09009993</v>
      </c>
      <c r="F29" s="3">
        <v>713873215</v>
      </c>
      <c r="G29" s="3">
        <v>713873215</v>
      </c>
      <c r="H29" s="4">
        <f>C29-E29-F29-G29</f>
        <v>0.18020009994506836</v>
      </c>
    </row>
    <row r="30" spans="1:8" x14ac:dyDescent="0.25">
      <c r="A30" s="2" t="s">
        <v>3</v>
      </c>
      <c r="B30" s="2"/>
      <c r="C30" s="3">
        <v>3501236486.8337998</v>
      </c>
      <c r="D30" t="s">
        <v>1</v>
      </c>
      <c r="E30" s="3">
        <f t="shared" ref="E30:E36" si="2">C30/3</f>
        <v>1167078828.9445999</v>
      </c>
      <c r="F30" s="3">
        <v>1167078829</v>
      </c>
      <c r="G30" s="3">
        <v>1167078829</v>
      </c>
      <c r="H30" s="4">
        <f t="shared" ref="H30:H36" si="3">C30-E30-F30-G30</f>
        <v>-0.11079978942871094</v>
      </c>
    </row>
    <row r="31" spans="1:8" x14ac:dyDescent="0.25">
      <c r="A31" s="2" t="s">
        <v>4</v>
      </c>
      <c r="B31" s="2"/>
      <c r="C31" s="3">
        <v>1735925831.4816</v>
      </c>
      <c r="D31" t="s">
        <v>1</v>
      </c>
      <c r="E31" s="3">
        <f t="shared" si="2"/>
        <v>578641943.82720006</v>
      </c>
      <c r="F31" s="3">
        <v>578641944</v>
      </c>
      <c r="G31" s="3">
        <v>578641944</v>
      </c>
      <c r="H31" s="4">
        <f t="shared" si="3"/>
        <v>-0.34560012817382813</v>
      </c>
    </row>
    <row r="32" spans="1:8" x14ac:dyDescent="0.25">
      <c r="A32" s="2" t="s">
        <v>5</v>
      </c>
      <c r="B32" s="2"/>
      <c r="C32" s="3">
        <v>2639310593.5640001</v>
      </c>
      <c r="D32" t="s">
        <v>1</v>
      </c>
      <c r="E32" s="3">
        <f t="shared" si="2"/>
        <v>879770197.85466671</v>
      </c>
      <c r="F32" s="3">
        <v>879770198</v>
      </c>
      <c r="G32" s="3">
        <v>879770198</v>
      </c>
      <c r="H32" s="4">
        <f t="shared" si="3"/>
        <v>-0.29066658020019531</v>
      </c>
    </row>
    <row r="33" spans="1:8" x14ac:dyDescent="0.25">
      <c r="A33" s="2" t="s">
        <v>6</v>
      </c>
      <c r="B33" s="2"/>
      <c r="C33" s="3">
        <v>2039584219.6763</v>
      </c>
      <c r="D33" t="s">
        <v>1</v>
      </c>
      <c r="E33" s="3">
        <f t="shared" si="2"/>
        <v>679861406.55876672</v>
      </c>
      <c r="F33" s="3">
        <v>679861407</v>
      </c>
      <c r="G33" s="3">
        <v>679861407</v>
      </c>
      <c r="H33" s="4">
        <f t="shared" si="3"/>
        <v>-0.88246679306030273</v>
      </c>
    </row>
    <row r="34" spans="1:8" x14ac:dyDescent="0.25">
      <c r="A34" s="2" t="s">
        <v>7</v>
      </c>
      <c r="B34" s="2"/>
      <c r="C34" s="3">
        <v>8147798190.5699997</v>
      </c>
      <c r="D34" t="s">
        <v>1</v>
      </c>
      <c r="E34" s="3">
        <f t="shared" si="2"/>
        <v>2715932730.1900001</v>
      </c>
      <c r="F34" s="3">
        <v>2715932730</v>
      </c>
      <c r="G34" s="3">
        <v>2715932730</v>
      </c>
      <c r="H34" s="4">
        <f t="shared" si="3"/>
        <v>0.37999916076660156</v>
      </c>
    </row>
    <row r="35" spans="1:8" x14ac:dyDescent="0.25">
      <c r="A35" s="2" t="s">
        <v>7</v>
      </c>
      <c r="B35" s="2"/>
      <c r="C35" s="3">
        <v>2713895254.3800001</v>
      </c>
      <c r="D35" t="s">
        <v>1</v>
      </c>
      <c r="E35" s="3">
        <f t="shared" si="2"/>
        <v>904631751.46000004</v>
      </c>
      <c r="F35" s="3">
        <v>904631751</v>
      </c>
      <c r="G35" s="3">
        <v>904631751</v>
      </c>
      <c r="H35" s="4">
        <f t="shared" si="3"/>
        <v>0.92000007629394531</v>
      </c>
    </row>
    <row r="36" spans="1:8" x14ac:dyDescent="0.25">
      <c r="A36" s="2" t="s">
        <v>8</v>
      </c>
      <c r="B36" s="2"/>
      <c r="C36" s="3">
        <v>1143585821.7</v>
      </c>
      <c r="D36" s="13" t="s">
        <v>1</v>
      </c>
      <c r="E36" s="12">
        <f t="shared" si="2"/>
        <v>381195273.90000004</v>
      </c>
      <c r="F36" s="12">
        <v>381195274</v>
      </c>
      <c r="G36" s="12">
        <v>381195274</v>
      </c>
      <c r="H36" s="4">
        <f t="shared" si="3"/>
        <v>-0.20000004768371582</v>
      </c>
    </row>
    <row r="37" spans="1:8" x14ac:dyDescent="0.25">
      <c r="A37" s="2"/>
      <c r="B37" s="2"/>
      <c r="F37" s="13"/>
      <c r="G37" s="14"/>
    </row>
    <row r="38" spans="1:8" x14ac:dyDescent="0.25">
      <c r="G38" s="4"/>
    </row>
    <row r="44" spans="1:8" x14ac:dyDescent="0.25">
      <c r="E44" s="3"/>
    </row>
    <row r="45" spans="1:8" x14ac:dyDescent="0.25">
      <c r="E45" s="3"/>
    </row>
    <row r="46" spans="1:8" x14ac:dyDescent="0.25">
      <c r="E46" s="3"/>
    </row>
    <row r="47" spans="1:8" x14ac:dyDescent="0.25">
      <c r="E47" s="3"/>
    </row>
    <row r="48" spans="1:8" x14ac:dyDescent="0.25">
      <c r="E48" s="3"/>
    </row>
  </sheetData>
  <phoneticPr fontId="4" type="noConversion"/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97FC-7BB8-497F-BB83-A45C8A46835F}">
  <dimension ref="A1:I37"/>
  <sheetViews>
    <sheetView zoomScaleNormal="100" workbookViewId="0">
      <selection activeCell="C27" sqref="C27"/>
    </sheetView>
  </sheetViews>
  <sheetFormatPr defaultRowHeight="15" x14ac:dyDescent="0.25"/>
  <cols>
    <col min="1" max="1" width="30.85546875" customWidth="1"/>
    <col min="2" max="2" width="21.28515625" customWidth="1"/>
    <col min="3" max="3" width="18.28515625" customWidth="1"/>
    <col min="4" max="4" width="4.28515625" customWidth="1"/>
    <col min="5" max="5" width="18.5703125" customWidth="1"/>
    <col min="6" max="6" width="16.42578125" customWidth="1"/>
    <col min="7" max="7" width="16.5703125" customWidth="1"/>
    <col min="8" max="8" width="15.140625" customWidth="1"/>
  </cols>
  <sheetData>
    <row r="1" spans="1:9" ht="18.75" x14ac:dyDescent="0.25">
      <c r="A1" s="6" t="s">
        <v>39</v>
      </c>
      <c r="B1" s="6"/>
      <c r="C1" s="6"/>
      <c r="D1" s="6"/>
      <c r="E1" s="6"/>
      <c r="F1" s="6"/>
      <c r="G1" s="6"/>
      <c r="H1" s="6"/>
      <c r="I1" s="2"/>
    </row>
    <row r="2" spans="1:9" x14ac:dyDescent="0.25">
      <c r="A2" s="5" t="s">
        <v>0</v>
      </c>
      <c r="B2" s="5"/>
      <c r="C2" s="5"/>
      <c r="D2" s="5"/>
      <c r="E2" s="5"/>
      <c r="F2" s="5"/>
      <c r="G2" s="5"/>
      <c r="H2" s="5"/>
      <c r="I2" s="1"/>
    </row>
    <row r="3" spans="1:9" x14ac:dyDescent="0.25">
      <c r="A3" s="5" t="s">
        <v>9</v>
      </c>
      <c r="B3" s="5"/>
      <c r="C3" s="5"/>
      <c r="D3" s="5"/>
      <c r="E3" s="5"/>
      <c r="F3" s="5"/>
      <c r="G3" s="5"/>
      <c r="H3" s="5"/>
      <c r="I3" s="1"/>
    </row>
    <row r="6" spans="1:9" x14ac:dyDescent="0.25">
      <c r="A6" s="16"/>
      <c r="B6" s="16"/>
      <c r="C6" s="17"/>
      <c r="D6" s="17"/>
      <c r="E6" s="18" t="s">
        <v>12</v>
      </c>
      <c r="F6" s="18" t="s">
        <v>13</v>
      </c>
      <c r="G6" s="18" t="s">
        <v>14</v>
      </c>
      <c r="H6" s="19" t="s">
        <v>20</v>
      </c>
    </row>
    <row r="7" spans="1:9" x14ac:dyDescent="0.25">
      <c r="A7" s="8" t="s">
        <v>40</v>
      </c>
      <c r="B7" s="8"/>
      <c r="E7" s="9"/>
      <c r="G7" s="9"/>
      <c r="H7" s="9"/>
    </row>
    <row r="8" spans="1:9" x14ac:dyDescent="0.25">
      <c r="A8" t="s">
        <v>16</v>
      </c>
      <c r="B8" t="s">
        <v>22</v>
      </c>
      <c r="C8" s="3">
        <v>93467000</v>
      </c>
      <c r="D8" t="s">
        <v>1</v>
      </c>
      <c r="E8" s="3">
        <f t="shared" ref="E8:E18" si="0">C8/3</f>
        <v>31155666.666666668</v>
      </c>
      <c r="F8" s="3">
        <v>31155666.666666668</v>
      </c>
      <c r="G8" s="3">
        <v>31155666.666666668</v>
      </c>
      <c r="H8" s="4">
        <f>C8-E8-F8-G8</f>
        <v>0</v>
      </c>
    </row>
    <row r="9" spans="1:9" x14ac:dyDescent="0.25">
      <c r="A9" t="s">
        <v>16</v>
      </c>
      <c r="B9" t="s">
        <v>41</v>
      </c>
      <c r="C9" s="3">
        <v>2920974540</v>
      </c>
      <c r="D9" t="s">
        <v>1</v>
      </c>
      <c r="E9" s="3">
        <f t="shared" si="0"/>
        <v>973658180</v>
      </c>
      <c r="F9" s="3">
        <v>973658180</v>
      </c>
      <c r="G9" s="3">
        <v>973658180</v>
      </c>
      <c r="H9" s="4">
        <f t="shared" ref="H9:H18" si="1">C9-E9-F9-G9</f>
        <v>0</v>
      </c>
    </row>
    <row r="10" spans="1:9" x14ac:dyDescent="0.25">
      <c r="A10" t="s">
        <v>16</v>
      </c>
      <c r="B10" t="s">
        <v>42</v>
      </c>
      <c r="C10" s="3">
        <v>2913912460</v>
      </c>
      <c r="D10" t="s">
        <v>1</v>
      </c>
      <c r="E10" s="3">
        <f t="shared" si="0"/>
        <v>971304153.33333337</v>
      </c>
      <c r="F10" s="3">
        <v>971304153.33333337</v>
      </c>
      <c r="G10" s="3">
        <v>971304153.33333337</v>
      </c>
      <c r="H10" s="4">
        <f t="shared" si="1"/>
        <v>0</v>
      </c>
    </row>
    <row r="11" spans="1:9" x14ac:dyDescent="0.25">
      <c r="A11" t="s">
        <v>17</v>
      </c>
      <c r="B11" t="s">
        <v>25</v>
      </c>
      <c r="C11" s="3">
        <v>100624661.8328</v>
      </c>
      <c r="D11" t="s">
        <v>1</v>
      </c>
      <c r="E11" s="3">
        <f t="shared" si="0"/>
        <v>33541553.944266666</v>
      </c>
      <c r="F11" s="3">
        <v>33541553.944266666</v>
      </c>
      <c r="G11" s="3">
        <v>33541553.944266666</v>
      </c>
      <c r="H11" s="4">
        <f t="shared" si="1"/>
        <v>0</v>
      </c>
    </row>
    <row r="12" spans="1:9" x14ac:dyDescent="0.25">
      <c r="A12" t="s">
        <v>17</v>
      </c>
      <c r="B12" t="s">
        <v>43</v>
      </c>
      <c r="C12" s="3">
        <v>3028808285</v>
      </c>
      <c r="D12" s="11" t="s">
        <v>1</v>
      </c>
      <c r="E12" s="3">
        <f>C12/3-1</f>
        <v>1009602760.6666666</v>
      </c>
      <c r="F12" s="12">
        <v>1009602760.6666666</v>
      </c>
      <c r="G12" s="12">
        <v>1009602760.6666666</v>
      </c>
      <c r="H12" s="4">
        <f t="shared" si="1"/>
        <v>3.0000002384185791</v>
      </c>
    </row>
    <row r="13" spans="1:9" x14ac:dyDescent="0.25">
      <c r="A13" s="10" t="s">
        <v>17</v>
      </c>
      <c r="B13" t="s">
        <v>29</v>
      </c>
      <c r="C13" s="3">
        <v>3119322505</v>
      </c>
      <c r="D13" s="11" t="s">
        <v>1</v>
      </c>
      <c r="E13" s="3">
        <f t="shared" si="0"/>
        <v>1039774168.3333334</v>
      </c>
      <c r="F13" s="15">
        <v>1039774168.3333334</v>
      </c>
      <c r="G13" s="15">
        <v>1039774168.3333334</v>
      </c>
      <c r="H13" s="4">
        <f t="shared" si="1"/>
        <v>0</v>
      </c>
    </row>
    <row r="14" spans="1:9" x14ac:dyDescent="0.25">
      <c r="A14" s="2" t="s">
        <v>18</v>
      </c>
      <c r="B14" t="s">
        <v>34</v>
      </c>
      <c r="C14" s="3">
        <v>2862956270</v>
      </c>
      <c r="D14" s="13" t="s">
        <v>1</v>
      </c>
      <c r="E14" s="3">
        <f t="shared" si="0"/>
        <v>954318756.66666663</v>
      </c>
      <c r="F14" s="15">
        <v>954318756.66666663</v>
      </c>
      <c r="G14" s="15">
        <v>954318756.66666663</v>
      </c>
      <c r="H14" s="4">
        <f t="shared" si="1"/>
        <v>0</v>
      </c>
    </row>
    <row r="15" spans="1:9" x14ac:dyDescent="0.25">
      <c r="A15" s="2" t="s">
        <v>18</v>
      </c>
      <c r="B15" t="s">
        <v>35</v>
      </c>
      <c r="C15" s="3">
        <v>2949323780</v>
      </c>
      <c r="D15" s="13" t="s">
        <v>1</v>
      </c>
      <c r="E15" s="3">
        <f t="shared" si="0"/>
        <v>983107926.66666663</v>
      </c>
      <c r="F15" s="15">
        <v>983107926.66666663</v>
      </c>
      <c r="G15" s="15">
        <v>983107926.66666663</v>
      </c>
      <c r="H15" s="4">
        <f t="shared" si="1"/>
        <v>0</v>
      </c>
    </row>
    <row r="16" spans="1:9" x14ac:dyDescent="0.25">
      <c r="A16" s="2" t="s">
        <v>18</v>
      </c>
      <c r="B16" t="s">
        <v>36</v>
      </c>
      <c r="C16" s="3">
        <v>2988718975</v>
      </c>
      <c r="D16" s="13" t="s">
        <v>1</v>
      </c>
      <c r="E16" s="3">
        <f t="shared" si="0"/>
        <v>996239658.33333337</v>
      </c>
      <c r="F16" s="15">
        <v>996239658.33333337</v>
      </c>
      <c r="G16" s="15">
        <v>996239658.33333337</v>
      </c>
      <c r="H16" s="4">
        <f t="shared" si="1"/>
        <v>0</v>
      </c>
    </row>
    <row r="17" spans="1:8" x14ac:dyDescent="0.25">
      <c r="A17" s="2" t="s">
        <v>18</v>
      </c>
      <c r="B17" t="s">
        <v>37</v>
      </c>
      <c r="C17" s="3">
        <v>2769786955</v>
      </c>
      <c r="D17" s="13" t="s">
        <v>1</v>
      </c>
      <c r="E17" s="3">
        <f t="shared" si="0"/>
        <v>923262318.33333337</v>
      </c>
      <c r="F17" s="15">
        <v>923262318.33333337</v>
      </c>
      <c r="G17" s="15">
        <v>923262318.33333337</v>
      </c>
      <c r="H17" s="4">
        <f t="shared" si="1"/>
        <v>0</v>
      </c>
    </row>
    <row r="18" spans="1:8" x14ac:dyDescent="0.25">
      <c r="A18" s="2" t="s">
        <v>18</v>
      </c>
      <c r="B18" t="s">
        <v>38</v>
      </c>
      <c r="C18" s="3">
        <v>1390461695</v>
      </c>
      <c r="D18" s="13" t="s">
        <v>1</v>
      </c>
      <c r="E18" s="3">
        <f t="shared" si="0"/>
        <v>463487231.66666669</v>
      </c>
      <c r="F18" s="15">
        <v>463487231.66666669</v>
      </c>
      <c r="G18" s="15">
        <v>463487231.66666669</v>
      </c>
      <c r="H18" s="4">
        <f t="shared" si="1"/>
        <v>0</v>
      </c>
    </row>
    <row r="19" spans="1:8" x14ac:dyDescent="0.25">
      <c r="A19" s="2"/>
      <c r="B19" s="2"/>
      <c r="D19" s="13"/>
    </row>
    <row r="20" spans="1:8" x14ac:dyDescent="0.25">
      <c r="A20" s="2"/>
      <c r="B20" s="2"/>
    </row>
    <row r="21" spans="1:8" x14ac:dyDescent="0.25">
      <c r="A21" s="7" t="s">
        <v>44</v>
      </c>
      <c r="B21" s="7"/>
    </row>
    <row r="22" spans="1:8" x14ac:dyDescent="0.25">
      <c r="A22" s="2" t="s">
        <v>2</v>
      </c>
      <c r="B22" s="2"/>
      <c r="C22" s="3">
        <v>746417096.93400002</v>
      </c>
      <c r="D22" t="s">
        <v>1</v>
      </c>
      <c r="E22" s="3">
        <f>C22/3</f>
        <v>248805698.97800002</v>
      </c>
      <c r="F22" s="3">
        <v>248805699</v>
      </c>
      <c r="G22" s="3">
        <v>248805699</v>
      </c>
      <c r="H22" s="4">
        <f>C22-E22-F22-G22</f>
        <v>-4.4000029563903809E-2</v>
      </c>
    </row>
    <row r="23" spans="1:8" x14ac:dyDescent="0.25">
      <c r="A23" s="2" t="s">
        <v>3</v>
      </c>
      <c r="B23" s="2"/>
      <c r="C23" s="3">
        <v>205602122.1345</v>
      </c>
      <c r="D23" t="s">
        <v>1</v>
      </c>
      <c r="E23" s="3">
        <f t="shared" ref="E23:E25" si="2">C23/3</f>
        <v>68534040.711500004</v>
      </c>
      <c r="F23" s="3">
        <v>68534041</v>
      </c>
      <c r="G23" s="3">
        <v>68534041</v>
      </c>
      <c r="H23" s="4">
        <f t="shared" ref="H23:H25" si="3">C23-E23-F23-G23</f>
        <v>-0.57700002193450928</v>
      </c>
    </row>
    <row r="24" spans="1:8" x14ac:dyDescent="0.25">
      <c r="A24" s="2" t="s">
        <v>4</v>
      </c>
      <c r="B24" s="2"/>
      <c r="C24" s="3">
        <v>1692799730.5982001</v>
      </c>
      <c r="D24" t="s">
        <v>1</v>
      </c>
      <c r="E24" s="3">
        <f t="shared" si="2"/>
        <v>564266576.86606669</v>
      </c>
      <c r="F24" s="3">
        <v>564266577</v>
      </c>
      <c r="G24" s="3">
        <v>564266577</v>
      </c>
      <c r="H24" s="4">
        <f t="shared" si="3"/>
        <v>-0.26786661148071289</v>
      </c>
    </row>
    <row r="25" spans="1:8" x14ac:dyDescent="0.25">
      <c r="A25" s="2" t="s">
        <v>6</v>
      </c>
      <c r="B25" s="2"/>
      <c r="C25" s="3">
        <v>2155302705.888</v>
      </c>
      <c r="D25" t="s">
        <v>1</v>
      </c>
      <c r="E25" s="3">
        <f t="shared" si="2"/>
        <v>718434235.296</v>
      </c>
      <c r="F25" s="3">
        <v>718434235</v>
      </c>
      <c r="G25" s="3">
        <v>718434235</v>
      </c>
      <c r="H25" s="4">
        <f t="shared" si="3"/>
        <v>0.59200000762939453</v>
      </c>
    </row>
    <row r="26" spans="1:8" x14ac:dyDescent="0.25">
      <c r="A26" s="2"/>
      <c r="B26" s="2"/>
      <c r="F26" s="13"/>
      <c r="G26" s="14"/>
    </row>
    <row r="27" spans="1:8" x14ac:dyDescent="0.25">
      <c r="G27" s="4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4550-8DC0-43D2-87A6-FB2748F2C8CD}">
  <dimension ref="A1:I35"/>
  <sheetViews>
    <sheetView tabSelected="1" zoomScaleNormal="100" workbookViewId="0">
      <selection activeCell="H12" sqref="H12"/>
    </sheetView>
  </sheetViews>
  <sheetFormatPr defaultRowHeight="15" x14ac:dyDescent="0.25"/>
  <cols>
    <col min="1" max="1" width="30.85546875" customWidth="1"/>
    <col min="2" max="2" width="21.28515625" customWidth="1"/>
    <col min="3" max="3" width="18.28515625" customWidth="1"/>
    <col min="4" max="4" width="4.28515625" customWidth="1"/>
    <col min="5" max="5" width="18.5703125" customWidth="1"/>
    <col min="6" max="6" width="16.42578125" customWidth="1"/>
    <col min="7" max="7" width="16.5703125" customWidth="1"/>
    <col min="8" max="8" width="15.140625" customWidth="1"/>
  </cols>
  <sheetData>
    <row r="1" spans="1:9" ht="18.75" x14ac:dyDescent="0.25">
      <c r="A1" s="6" t="s">
        <v>45</v>
      </c>
      <c r="B1" s="6"/>
      <c r="C1" s="6"/>
      <c r="D1" s="6"/>
      <c r="E1" s="6"/>
      <c r="F1" s="6"/>
      <c r="G1" s="6"/>
      <c r="H1" s="6"/>
      <c r="I1" s="2"/>
    </row>
    <row r="2" spans="1:9" x14ac:dyDescent="0.25">
      <c r="A2" s="5" t="s">
        <v>0</v>
      </c>
      <c r="B2" s="5"/>
      <c r="C2" s="5"/>
      <c r="D2" s="5"/>
      <c r="E2" s="5"/>
      <c r="F2" s="5"/>
      <c r="G2" s="5"/>
      <c r="H2" s="5"/>
      <c r="I2" s="1"/>
    </row>
    <row r="3" spans="1:9" x14ac:dyDescent="0.25">
      <c r="A3" s="5" t="s">
        <v>9</v>
      </c>
      <c r="B3" s="5"/>
      <c r="C3" s="5"/>
      <c r="D3" s="5"/>
      <c r="E3" s="5"/>
      <c r="F3" s="5"/>
      <c r="G3" s="5"/>
      <c r="H3" s="5"/>
      <c r="I3" s="1"/>
    </row>
    <row r="6" spans="1:9" x14ac:dyDescent="0.25">
      <c r="A6" s="16"/>
      <c r="B6" s="16"/>
      <c r="C6" s="17"/>
      <c r="D6" s="17"/>
      <c r="E6" s="18" t="s">
        <v>12</v>
      </c>
      <c r="F6" s="18" t="s">
        <v>13</v>
      </c>
      <c r="G6" s="18" t="s">
        <v>14</v>
      </c>
      <c r="H6" s="19" t="s">
        <v>20</v>
      </c>
    </row>
    <row r="7" spans="1:9" x14ac:dyDescent="0.25">
      <c r="A7" s="8" t="s">
        <v>46</v>
      </c>
      <c r="B7" s="8"/>
      <c r="E7" s="9"/>
      <c r="G7" s="9"/>
      <c r="H7" s="9"/>
    </row>
    <row r="8" spans="1:9" x14ac:dyDescent="0.25">
      <c r="A8" t="s">
        <v>16</v>
      </c>
      <c r="B8" t="s">
        <v>22</v>
      </c>
      <c r="C8" s="3">
        <v>111853989</v>
      </c>
      <c r="D8" t="s">
        <v>1</v>
      </c>
      <c r="E8" s="3">
        <f t="shared" ref="E8:E18" si="0">C8/3</f>
        <v>37284663</v>
      </c>
      <c r="F8" s="3">
        <v>37284663</v>
      </c>
      <c r="G8" s="3">
        <v>37284663</v>
      </c>
      <c r="H8" s="4">
        <f>C8-E8-F8-G8</f>
        <v>0</v>
      </c>
    </row>
    <row r="9" spans="1:9" x14ac:dyDescent="0.25">
      <c r="A9" t="s">
        <v>16</v>
      </c>
      <c r="B9" t="s">
        <v>48</v>
      </c>
      <c r="C9" s="3">
        <v>1041925114.88</v>
      </c>
      <c r="D9" t="s">
        <v>1</v>
      </c>
      <c r="E9" s="3">
        <f t="shared" si="0"/>
        <v>347308371.62666667</v>
      </c>
      <c r="F9" s="3">
        <v>347308371.62666667</v>
      </c>
      <c r="G9" s="3">
        <v>347308371.62666667</v>
      </c>
      <c r="H9" s="4">
        <f t="shared" ref="H9:H18" si="1">C9-E9-F9-G9</f>
        <v>0</v>
      </c>
    </row>
    <row r="10" spans="1:9" x14ac:dyDescent="0.25">
      <c r="A10" t="s">
        <v>15</v>
      </c>
      <c r="B10" t="s">
        <v>49</v>
      </c>
      <c r="C10" s="3">
        <v>21918959.869600002</v>
      </c>
      <c r="D10" t="s">
        <v>1</v>
      </c>
      <c r="E10" s="3">
        <f t="shared" si="0"/>
        <v>7306319.9565333342</v>
      </c>
      <c r="F10" s="3">
        <v>7306319.9565333342</v>
      </c>
      <c r="G10" s="3">
        <v>7306319.9565333342</v>
      </c>
      <c r="H10" s="4">
        <f t="shared" si="1"/>
        <v>0</v>
      </c>
    </row>
    <row r="11" spans="1:9" x14ac:dyDescent="0.25">
      <c r="A11" t="s">
        <v>16</v>
      </c>
      <c r="B11" t="s">
        <v>41</v>
      </c>
      <c r="C11" s="3">
        <v>3173968595.8499999</v>
      </c>
      <c r="D11" t="s">
        <v>1</v>
      </c>
      <c r="E11" s="3">
        <f t="shared" si="0"/>
        <v>1057989531.9499999</v>
      </c>
      <c r="F11" s="3">
        <v>1057989531.9499999</v>
      </c>
      <c r="G11" s="3">
        <v>1057989531.9499999</v>
      </c>
      <c r="H11" s="4">
        <f t="shared" si="1"/>
        <v>0</v>
      </c>
    </row>
    <row r="12" spans="1:9" x14ac:dyDescent="0.25">
      <c r="A12" t="s">
        <v>16</v>
      </c>
      <c r="B12" t="s">
        <v>42</v>
      </c>
      <c r="C12" s="3">
        <v>3300312639.7800002</v>
      </c>
      <c r="D12" s="11" t="s">
        <v>1</v>
      </c>
      <c r="E12" s="3">
        <v>1081436213</v>
      </c>
      <c r="F12" s="12">
        <v>1100104213.26</v>
      </c>
      <c r="G12" s="12">
        <v>1100104213.26</v>
      </c>
      <c r="H12" s="4">
        <f t="shared" si="1"/>
        <v>18668000.260000229</v>
      </c>
    </row>
    <row r="13" spans="1:9" x14ac:dyDescent="0.25">
      <c r="A13" s="10" t="s">
        <v>17</v>
      </c>
      <c r="B13" t="s">
        <v>30</v>
      </c>
      <c r="C13" s="3">
        <v>1403418237</v>
      </c>
      <c r="D13" s="11" t="s">
        <v>1</v>
      </c>
      <c r="E13" s="3">
        <f t="shared" si="0"/>
        <v>467806079</v>
      </c>
      <c r="F13" s="15">
        <v>467806079</v>
      </c>
      <c r="G13" s="15">
        <v>467806079</v>
      </c>
      <c r="H13" s="4">
        <f t="shared" si="1"/>
        <v>0</v>
      </c>
    </row>
    <row r="14" spans="1:9" x14ac:dyDescent="0.25">
      <c r="A14" s="2" t="s">
        <v>17</v>
      </c>
      <c r="B14" t="s">
        <v>50</v>
      </c>
      <c r="C14" s="3">
        <v>2775698250</v>
      </c>
      <c r="D14" s="13" t="s">
        <v>1</v>
      </c>
      <c r="E14" s="3">
        <f t="shared" si="0"/>
        <v>925232750</v>
      </c>
      <c r="F14" s="15">
        <v>925232750</v>
      </c>
      <c r="G14" s="15">
        <v>925232750</v>
      </c>
      <c r="H14" s="4">
        <f t="shared" si="1"/>
        <v>0</v>
      </c>
    </row>
    <row r="15" spans="1:9" x14ac:dyDescent="0.25">
      <c r="A15" s="2" t="s">
        <v>18</v>
      </c>
      <c r="B15" t="s">
        <v>34</v>
      </c>
      <c r="C15" s="3">
        <v>2865861749.79</v>
      </c>
      <c r="D15" s="13" t="s">
        <v>1</v>
      </c>
      <c r="E15" s="3">
        <v>945953250</v>
      </c>
      <c r="F15" s="15">
        <v>955287249.92999995</v>
      </c>
      <c r="G15" s="15">
        <v>955287249.92999995</v>
      </c>
      <c r="H15" s="4">
        <f t="shared" si="1"/>
        <v>9333999.9300000668</v>
      </c>
    </row>
    <row r="16" spans="1:9" x14ac:dyDescent="0.25">
      <c r="A16" s="2" t="s">
        <v>18</v>
      </c>
      <c r="B16" t="s">
        <v>36</v>
      </c>
      <c r="C16" s="3">
        <v>3240832891.5300002</v>
      </c>
      <c r="D16" s="13" t="s">
        <v>1</v>
      </c>
      <c r="E16" s="3">
        <f t="shared" si="0"/>
        <v>1080277630.51</v>
      </c>
      <c r="F16" s="15">
        <v>1080277630.51</v>
      </c>
      <c r="G16" s="15">
        <v>1080277630.51</v>
      </c>
      <c r="H16" s="4">
        <f t="shared" si="1"/>
        <v>0</v>
      </c>
    </row>
    <row r="17" spans="1:8" x14ac:dyDescent="0.25">
      <c r="A17" s="2" t="s">
        <v>18</v>
      </c>
      <c r="B17" t="s">
        <v>38</v>
      </c>
      <c r="C17" s="3">
        <v>1433291890.6799998</v>
      </c>
      <c r="D17" s="13" t="s">
        <v>1</v>
      </c>
      <c r="E17" s="3">
        <f t="shared" si="0"/>
        <v>477763963.55999994</v>
      </c>
      <c r="F17" s="15">
        <v>477763963.55999994</v>
      </c>
      <c r="G17" s="15">
        <v>477763963.55999994</v>
      </c>
      <c r="H17" s="4">
        <f t="shared" si="1"/>
        <v>0</v>
      </c>
    </row>
    <row r="18" spans="1:8" x14ac:dyDescent="0.25">
      <c r="A18" s="2" t="s">
        <v>15</v>
      </c>
      <c r="B18" t="s">
        <v>49</v>
      </c>
      <c r="C18" s="3">
        <v>3302116808.6400003</v>
      </c>
      <c r="D18" s="13" t="s">
        <v>1</v>
      </c>
      <c r="E18" s="3">
        <f t="shared" si="0"/>
        <v>1100705602.8800001</v>
      </c>
      <c r="F18" s="15">
        <v>1100705602.8800001</v>
      </c>
      <c r="G18" s="15">
        <v>1100705602.8800001</v>
      </c>
      <c r="H18" s="4">
        <f t="shared" si="1"/>
        <v>0</v>
      </c>
    </row>
    <row r="19" spans="1:8" x14ac:dyDescent="0.25">
      <c r="A19" s="2"/>
      <c r="B19" s="2"/>
      <c r="D19" s="13"/>
    </row>
    <row r="20" spans="1:8" x14ac:dyDescent="0.25">
      <c r="A20" s="2"/>
      <c r="B20" s="2"/>
      <c r="H20" s="20">
        <f>SUM(H8:H19)</f>
        <v>28002000.190000296</v>
      </c>
    </row>
    <row r="21" spans="1:8" x14ac:dyDescent="0.25">
      <c r="A21" s="7" t="s">
        <v>47</v>
      </c>
      <c r="B21" s="7"/>
    </row>
    <row r="22" spans="1:8" x14ac:dyDescent="0.25">
      <c r="A22" s="2" t="s">
        <v>2</v>
      </c>
      <c r="B22" s="2"/>
      <c r="C22" s="3">
        <v>533186092.01899999</v>
      </c>
      <c r="D22" t="s">
        <v>1</v>
      </c>
      <c r="E22" s="3">
        <f>C22/3</f>
        <v>177728697.33966666</v>
      </c>
      <c r="F22" s="3">
        <v>177728697.33966666</v>
      </c>
      <c r="G22" s="3">
        <v>177728697.33966666</v>
      </c>
      <c r="H22" s="4">
        <f>C22-E22-F22-G22</f>
        <v>0</v>
      </c>
    </row>
    <row r="23" spans="1:8" x14ac:dyDescent="0.25">
      <c r="A23" s="2" t="s">
        <v>6</v>
      </c>
      <c r="B23" s="2"/>
      <c r="C23" s="3">
        <v>327800839.44080001</v>
      </c>
      <c r="D23" t="s">
        <v>1</v>
      </c>
      <c r="E23" s="3">
        <f t="shared" ref="E23" si="2">C23/3</f>
        <v>109266946.48026668</v>
      </c>
      <c r="F23" s="3">
        <v>109266946.48026668</v>
      </c>
      <c r="G23" s="3">
        <v>109266946.48026668</v>
      </c>
      <c r="H23" s="4">
        <f t="shared" ref="H23" si="3">C23-E23-F23-G23</f>
        <v>0</v>
      </c>
    </row>
    <row r="24" spans="1:8" x14ac:dyDescent="0.25">
      <c r="A24" s="2"/>
      <c r="B24" s="2"/>
      <c r="F24" s="13"/>
      <c r="G24" s="14"/>
    </row>
    <row r="25" spans="1:8" x14ac:dyDescent="0.25">
      <c r="G25" s="4"/>
    </row>
    <row r="31" spans="1:8" x14ac:dyDescent="0.25">
      <c r="E31" s="3"/>
    </row>
    <row r="32" spans="1:8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EB0D-947E-40BD-B2D7-6F12FF2DDB95}">
  <dimension ref="A1:I30"/>
  <sheetViews>
    <sheetView zoomScaleNormal="100" workbookViewId="0">
      <selection activeCell="A20" sqref="A20"/>
    </sheetView>
  </sheetViews>
  <sheetFormatPr defaultRowHeight="15" x14ac:dyDescent="0.25"/>
  <cols>
    <col min="1" max="1" width="30.85546875" customWidth="1"/>
    <col min="2" max="2" width="21.28515625" customWidth="1"/>
    <col min="3" max="3" width="18.28515625" customWidth="1"/>
    <col min="4" max="4" width="4.28515625" customWidth="1"/>
    <col min="5" max="5" width="18.5703125" customWidth="1"/>
    <col min="6" max="6" width="16.42578125" customWidth="1"/>
    <col min="7" max="7" width="16.5703125" customWidth="1"/>
    <col min="8" max="8" width="15.140625" customWidth="1"/>
  </cols>
  <sheetData>
    <row r="1" spans="1:9" ht="18.75" x14ac:dyDescent="0.25">
      <c r="A1" s="6" t="s">
        <v>51</v>
      </c>
      <c r="B1" s="6"/>
      <c r="C1" s="6"/>
      <c r="D1" s="6"/>
      <c r="E1" s="6"/>
      <c r="F1" s="6"/>
      <c r="G1" s="6"/>
      <c r="H1" s="6"/>
      <c r="I1" s="2"/>
    </row>
    <row r="2" spans="1:9" x14ac:dyDescent="0.25">
      <c r="A2" s="5" t="s">
        <v>0</v>
      </c>
      <c r="B2" s="5"/>
      <c r="C2" s="5"/>
      <c r="D2" s="5"/>
      <c r="E2" s="5"/>
      <c r="F2" s="5"/>
      <c r="G2" s="5"/>
      <c r="H2" s="5"/>
      <c r="I2" s="1"/>
    </row>
    <row r="3" spans="1:9" x14ac:dyDescent="0.25">
      <c r="A3" s="5" t="s">
        <v>9</v>
      </c>
      <c r="B3" s="5"/>
      <c r="C3" s="5"/>
      <c r="D3" s="5"/>
      <c r="E3" s="5"/>
      <c r="F3" s="5"/>
      <c r="G3" s="5"/>
      <c r="H3" s="5"/>
      <c r="I3" s="1"/>
    </row>
    <row r="6" spans="1:9" x14ac:dyDescent="0.25">
      <c r="A6" s="16"/>
      <c r="B6" s="16"/>
      <c r="C6" s="17"/>
      <c r="D6" s="17"/>
      <c r="E6" s="18" t="s">
        <v>12</v>
      </c>
      <c r="F6" s="18" t="s">
        <v>13</v>
      </c>
      <c r="G6" s="18" t="s">
        <v>14</v>
      </c>
      <c r="H6" s="19" t="s">
        <v>20</v>
      </c>
    </row>
    <row r="7" spans="1:9" x14ac:dyDescent="0.25">
      <c r="A7" s="8" t="s">
        <v>52</v>
      </c>
      <c r="B7" s="8"/>
      <c r="E7" s="9"/>
      <c r="G7" s="9"/>
      <c r="H7" s="9"/>
    </row>
    <row r="8" spans="1:9" x14ac:dyDescent="0.25">
      <c r="A8" t="s">
        <v>16</v>
      </c>
      <c r="B8" t="s">
        <v>22</v>
      </c>
      <c r="C8" s="3">
        <v>87729848</v>
      </c>
      <c r="D8" t="s">
        <v>1</v>
      </c>
      <c r="E8" s="3">
        <f t="shared" ref="E8:E14" si="0">C8/3</f>
        <v>29243282.666666668</v>
      </c>
      <c r="F8" s="3">
        <v>29243282.666666668</v>
      </c>
      <c r="G8" s="3">
        <v>29243282.666666668</v>
      </c>
      <c r="H8" s="4">
        <f>C8-E8-F8-G8</f>
        <v>0</v>
      </c>
    </row>
    <row r="9" spans="1:9" x14ac:dyDescent="0.25">
      <c r="A9" t="s">
        <v>16</v>
      </c>
      <c r="B9" t="s">
        <v>48</v>
      </c>
      <c r="C9" s="3">
        <v>318556000</v>
      </c>
      <c r="D9" t="s">
        <v>1</v>
      </c>
      <c r="E9" s="3">
        <f t="shared" si="0"/>
        <v>106185333.33333333</v>
      </c>
      <c r="F9" s="3">
        <v>106185333.33333333</v>
      </c>
      <c r="G9" s="3">
        <v>106185333.33333333</v>
      </c>
      <c r="H9" s="4">
        <f t="shared" ref="H9:H14" si="1">C9-E9-F9-G9</f>
        <v>0</v>
      </c>
    </row>
    <row r="10" spans="1:9" x14ac:dyDescent="0.25">
      <c r="A10" t="s">
        <v>15</v>
      </c>
      <c r="B10" t="s">
        <v>49</v>
      </c>
      <c r="C10" s="3">
        <v>734000</v>
      </c>
      <c r="D10" t="s">
        <v>1</v>
      </c>
      <c r="E10" s="3">
        <f t="shared" si="0"/>
        <v>244666.66666666666</v>
      </c>
      <c r="F10" s="3">
        <v>244666.66666666666</v>
      </c>
      <c r="G10" s="3">
        <v>244666.66666666666</v>
      </c>
      <c r="H10" s="4">
        <f t="shared" si="1"/>
        <v>0</v>
      </c>
    </row>
    <row r="11" spans="1:9" x14ac:dyDescent="0.25">
      <c r="A11" t="s">
        <v>16</v>
      </c>
      <c r="B11" t="s">
        <v>41</v>
      </c>
      <c r="C11" s="3">
        <v>3535606494.6399999</v>
      </c>
      <c r="D11" t="s">
        <v>1</v>
      </c>
      <c r="E11" s="3">
        <f t="shared" si="0"/>
        <v>1178535498.2133334</v>
      </c>
      <c r="F11" s="3">
        <v>1178535498.2133334</v>
      </c>
      <c r="G11" s="3">
        <v>1178535498.2133334</v>
      </c>
      <c r="H11" s="4">
        <f t="shared" si="1"/>
        <v>0</v>
      </c>
    </row>
    <row r="12" spans="1:9" x14ac:dyDescent="0.25">
      <c r="A12" s="2" t="s">
        <v>17</v>
      </c>
      <c r="B12" t="s">
        <v>50</v>
      </c>
      <c r="C12" s="3">
        <v>2159099000</v>
      </c>
      <c r="D12" s="13" t="s">
        <v>1</v>
      </c>
      <c r="E12" s="3">
        <f t="shared" si="0"/>
        <v>719699666.66666663</v>
      </c>
      <c r="F12" s="15">
        <v>719699666.66666663</v>
      </c>
      <c r="G12" s="15">
        <v>719699666.66666663</v>
      </c>
      <c r="H12" s="4">
        <f t="shared" si="1"/>
        <v>0</v>
      </c>
    </row>
    <row r="13" spans="1:9" x14ac:dyDescent="0.25">
      <c r="A13" s="2" t="s">
        <v>18</v>
      </c>
      <c r="B13" t="s">
        <v>38</v>
      </c>
      <c r="C13" s="3">
        <v>1452052768</v>
      </c>
      <c r="D13" s="13" t="s">
        <v>1</v>
      </c>
      <c r="E13" s="3">
        <f t="shared" si="0"/>
        <v>484017589.33333331</v>
      </c>
      <c r="F13" s="15">
        <v>484017589.33333331</v>
      </c>
      <c r="G13" s="15">
        <v>484017589.33333331</v>
      </c>
      <c r="H13" s="4">
        <f t="shared" si="1"/>
        <v>0</v>
      </c>
    </row>
    <row r="14" spans="1:9" x14ac:dyDescent="0.25">
      <c r="A14" s="2" t="s">
        <v>15</v>
      </c>
      <c r="B14" t="s">
        <v>49</v>
      </c>
      <c r="C14" s="3">
        <v>14954507717.240002</v>
      </c>
      <c r="D14" s="13" t="s">
        <v>1</v>
      </c>
      <c r="E14" s="3">
        <f t="shared" si="0"/>
        <v>4984835905.7466669</v>
      </c>
      <c r="F14" s="15">
        <v>4984835905.7466669</v>
      </c>
      <c r="G14" s="15">
        <v>4984835905.7466669</v>
      </c>
      <c r="H14" s="4">
        <f t="shared" si="1"/>
        <v>0</v>
      </c>
    </row>
    <row r="15" spans="1:9" x14ac:dyDescent="0.25">
      <c r="A15" s="2"/>
      <c r="B15" s="2"/>
      <c r="D15" s="13"/>
    </row>
    <row r="16" spans="1:9" x14ac:dyDescent="0.25">
      <c r="A16" s="2"/>
      <c r="B16" s="2"/>
      <c r="H16" s="21">
        <f>SUM(H8:H15)</f>
        <v>0</v>
      </c>
    </row>
    <row r="17" spans="1:8" x14ac:dyDescent="0.25">
      <c r="A17" s="7" t="s">
        <v>53</v>
      </c>
      <c r="B17" s="7"/>
    </row>
    <row r="18" spans="1:8" x14ac:dyDescent="0.25">
      <c r="A18" s="2" t="s">
        <v>2</v>
      </c>
      <c r="B18" s="2"/>
      <c r="C18" s="3">
        <v>401577768.54000002</v>
      </c>
      <c r="D18" t="s">
        <v>1</v>
      </c>
      <c r="E18" s="3">
        <f>C18/3</f>
        <v>133859256.18000001</v>
      </c>
      <c r="F18" s="3">
        <v>133859256.18000001</v>
      </c>
      <c r="G18" s="3">
        <v>133859256.18000001</v>
      </c>
      <c r="H18" s="4">
        <f>C18-E18-F18-G18</f>
        <v>0</v>
      </c>
    </row>
    <row r="19" spans="1:8" x14ac:dyDescent="0.25">
      <c r="A19" s="2"/>
      <c r="B19" s="2"/>
      <c r="F19" s="13"/>
      <c r="G19" s="14"/>
    </row>
    <row r="20" spans="1:8" x14ac:dyDescent="0.25">
      <c r="G20" s="4"/>
    </row>
    <row r="26" spans="1:8" x14ac:dyDescent="0.25">
      <c r="E26" s="3"/>
    </row>
    <row r="27" spans="1:8" x14ac:dyDescent="0.25">
      <c r="E27" s="3"/>
    </row>
    <row r="28" spans="1:8" x14ac:dyDescent="0.25">
      <c r="E28" s="3"/>
    </row>
    <row r="29" spans="1:8" x14ac:dyDescent="0.25">
      <c r="E29" s="3"/>
    </row>
    <row r="30" spans="1:8" x14ac:dyDescent="0.25">
      <c r="E30" s="3"/>
    </row>
  </sheetData>
  <pageMargins left="0.7" right="0.7" top="0.75" bottom="0.75" header="0.3" footer="0.3"/>
  <pageSetup paperSize="9" scale="84" orientation="portrait" horizontalDpi="0" verticalDpi="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MSH2017</vt:lpstr>
      <vt:lpstr>MSH2018</vt:lpstr>
      <vt:lpstr>MSH2019</vt:lpstr>
      <vt:lpstr>MSH2020</vt:lpstr>
      <vt:lpstr>'MSH2017'!Print_Area</vt:lpstr>
      <vt:lpstr>'MSH2018'!Print_Area</vt:lpstr>
      <vt:lpstr>'MSH2019'!Print_Area</vt:lpstr>
      <vt:lpstr>'MSH2020'!Print_Area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2021-10-18T08:13:34Z</cp:lastPrinted>
  <dcterms:created xsi:type="dcterms:W3CDTF">2021-10-18T06:38:04Z</dcterms:created>
  <dcterms:modified xsi:type="dcterms:W3CDTF">2022-01-13T06:25:57Z</dcterms:modified>
</cp:coreProperties>
</file>