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/>
  </bookViews>
  <sheets>
    <sheet name="Konfirmasi" sheetId="4" r:id="rId1"/>
  </sheets>
  <externalReferences>
    <externalReference r:id="rId2"/>
  </externalReferences>
  <definedNames>
    <definedName name="_xlnm.Print_Area" localSheetId="0">Konfirmasi!$B$1:$H$24</definedName>
  </definedNames>
  <calcPr calcId="124519"/>
</workbook>
</file>

<file path=xl/calcChain.xml><?xml version="1.0" encoding="utf-8"?>
<calcChain xmlns="http://schemas.openxmlformats.org/spreadsheetml/2006/main">
  <c r="G24" i="4"/>
  <c r="F24"/>
  <c r="E24"/>
  <c r="D24"/>
  <c r="C14"/>
  <c r="H14" s="1"/>
  <c r="C13"/>
  <c r="H13" s="1"/>
  <c r="C12"/>
  <c r="H12" s="1"/>
  <c r="C11"/>
  <c r="H11" s="1"/>
  <c r="C10"/>
  <c r="H10" s="1"/>
  <c r="C9"/>
  <c r="B3"/>
  <c r="B1"/>
  <c r="C24" l="1"/>
  <c r="H9"/>
  <c r="H24" s="1"/>
</calcChain>
</file>

<file path=xl/sharedStrings.xml><?xml version="1.0" encoding="utf-8"?>
<sst xmlns="http://schemas.openxmlformats.org/spreadsheetml/2006/main" count="28" uniqueCount="27">
  <si>
    <t>REKAP PAJAK</t>
  </si>
  <si>
    <t>BULAN</t>
  </si>
  <si>
    <t>GAJI</t>
  </si>
  <si>
    <t>SELISIH</t>
  </si>
  <si>
    <t>PAJAK</t>
  </si>
  <si>
    <t>ACCOUNTING</t>
  </si>
  <si>
    <t>KANTOR</t>
  </si>
  <si>
    <t>VILLA</t>
  </si>
  <si>
    <t>PEMASARAN</t>
  </si>
  <si>
    <t>JAMSOSTEK</t>
  </si>
  <si>
    <t>s/a</t>
  </si>
  <si>
    <t>Januari</t>
  </si>
  <si>
    <t>Februari</t>
  </si>
  <si>
    <t>Maret</t>
  </si>
  <si>
    <t>April</t>
  </si>
  <si>
    <t>Mei</t>
  </si>
  <si>
    <t>Juni</t>
  </si>
  <si>
    <t>Juli</t>
  </si>
  <si>
    <t>THR</t>
  </si>
  <si>
    <t>Agustus</t>
  </si>
  <si>
    <t>September</t>
  </si>
  <si>
    <t>Oktober</t>
  </si>
  <si>
    <t>November</t>
  </si>
  <si>
    <t>Desember</t>
  </si>
  <si>
    <t>Memo</t>
  </si>
  <si>
    <t>TOTAL</t>
  </si>
  <si>
    <t>knp ada selisih ?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</si>
</sst>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Book Antiqua"/>
    </font>
    <font>
      <b/>
      <sz val="9"/>
      <name val="Arial"/>
      <family val="2"/>
    </font>
    <font>
      <sz val="9"/>
      <name val="Arial"/>
      <family val="2"/>
    </font>
    <font>
      <sz val="9"/>
      <name val="Book Antiqu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 New"/>
      <family val="3"/>
    </font>
    <font>
      <sz val="9"/>
      <color rgb="FF000000"/>
      <name val="Times New Roman"/>
      <family val="1"/>
    </font>
    <font>
      <sz val="14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80"/>
      <name val="Arial"/>
      <family val="2"/>
    </font>
    <font>
      <b/>
      <sz val="16"/>
      <color rgb="FF800000"/>
      <name val="Times New Roman"/>
      <family val="1"/>
    </font>
    <font>
      <sz val="9"/>
      <color rgb="FF000000"/>
      <name val="Arial"/>
      <family val="2"/>
    </font>
    <font>
      <b/>
      <sz val="9"/>
      <color rgb="FF00008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3">
    <xf numFmtId="0" fontId="0" fillId="0" borderId="0"/>
    <xf numFmtId="0" fontId="2" fillId="0" borderId="0"/>
    <xf numFmtId="43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9" fontId="9" fillId="0" borderId="0" applyFont="0" applyFill="0" applyBorder="0" applyAlignment="0" applyProtection="0"/>
    <xf numFmtId="0" fontId="10" fillId="0" borderId="0">
      <alignment horizontal="left" vertical="top"/>
    </xf>
    <xf numFmtId="0" fontId="11" fillId="0" borderId="0">
      <alignment horizontal="center" vertical="top"/>
    </xf>
    <xf numFmtId="0" fontId="12" fillId="0" borderId="0">
      <alignment horizontal="left" vertical="top"/>
    </xf>
    <xf numFmtId="0" fontId="12" fillId="0" borderId="0">
      <alignment horizontal="right" vertical="top"/>
    </xf>
    <xf numFmtId="0" fontId="13" fillId="0" borderId="0">
      <alignment horizontal="left" vertical="top"/>
    </xf>
    <xf numFmtId="0" fontId="13" fillId="0" borderId="0">
      <alignment horizontal="right" vertical="top"/>
    </xf>
    <xf numFmtId="0" fontId="10" fillId="0" borderId="0">
      <alignment horizontal="center" vertical="top"/>
    </xf>
    <xf numFmtId="0" fontId="10" fillId="0" borderId="0">
      <alignment horizontal="right" vertical="top"/>
    </xf>
    <xf numFmtId="0" fontId="14" fillId="0" borderId="0">
      <alignment horizontal="center" vertical="top"/>
    </xf>
    <xf numFmtId="4" fontId="12" fillId="0" borderId="0">
      <alignment horizontal="right" vertical="top"/>
    </xf>
    <xf numFmtId="0" fontId="15" fillId="0" borderId="0">
      <alignment horizontal="right" vertical="top"/>
    </xf>
    <xf numFmtId="0" fontId="16" fillId="0" borderId="0">
      <alignment horizontal="left" vertical="top"/>
    </xf>
    <xf numFmtId="0" fontId="15" fillId="0" borderId="0">
      <alignment horizontal="center" vertical="top"/>
    </xf>
    <xf numFmtId="4" fontId="12" fillId="0" borderId="0">
      <alignment horizontal="left" vertical="top"/>
    </xf>
    <xf numFmtId="4" fontId="17" fillId="0" borderId="0">
      <alignment horizontal="left" vertical="top"/>
    </xf>
    <xf numFmtId="4" fontId="12" fillId="0" borderId="0">
      <alignment horizontal="left" vertical="top"/>
    </xf>
  </cellStyleXfs>
  <cellXfs count="22">
    <xf numFmtId="0" fontId="0" fillId="0" borderId="0" xfId="0"/>
    <xf numFmtId="0" fontId="3" fillId="0" borderId="0" xfId="1" applyFont="1" applyFill="1"/>
    <xf numFmtId="0" fontId="4" fillId="0" borderId="0" xfId="1" applyFont="1" applyFill="1"/>
    <xf numFmtId="0" fontId="3" fillId="0" borderId="10" xfId="1" applyFont="1" applyFill="1" applyBorder="1" applyAlignment="1">
      <alignment horizontal="center"/>
    </xf>
    <xf numFmtId="164" fontId="4" fillId="0" borderId="11" xfId="2" applyNumberFormat="1" applyFont="1" applyFill="1" applyBorder="1"/>
    <xf numFmtId="41" fontId="4" fillId="0" borderId="11" xfId="2" applyNumberFormat="1" applyFont="1" applyFill="1" applyBorder="1" applyAlignment="1">
      <alignment horizontal="right"/>
    </xf>
    <xf numFmtId="164" fontId="4" fillId="2" borderId="11" xfId="2" applyNumberFormat="1" applyFont="1" applyFill="1" applyBorder="1"/>
    <xf numFmtId="41" fontId="4" fillId="2" borderId="11" xfId="2" applyNumberFormat="1" applyFont="1" applyFill="1" applyBorder="1" applyAlignment="1">
      <alignment horizontal="right"/>
    </xf>
    <xf numFmtId="164" fontId="4" fillId="0" borderId="11" xfId="2" quotePrefix="1" applyNumberFormat="1" applyFont="1" applyFill="1" applyBorder="1" applyAlignment="1">
      <alignment horizontal="left"/>
    </xf>
    <xf numFmtId="164" fontId="4" fillId="0" borderId="12" xfId="2" applyNumberFormat="1" applyFont="1" applyFill="1" applyBorder="1" applyAlignment="1">
      <alignment horizontal="center"/>
    </xf>
    <xf numFmtId="41" fontId="4" fillId="0" borderId="12" xfId="2" applyNumberFormat="1" applyFont="1" applyFill="1" applyBorder="1" applyAlignment="1">
      <alignment horizontal="right"/>
    </xf>
    <xf numFmtId="0" fontId="3" fillId="0" borderId="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</cellXfs>
  <cellStyles count="33">
    <cellStyle name="Comma [0] 2" xfId="3"/>
    <cellStyle name="Comma [0] 3" xfId="4"/>
    <cellStyle name="Comma [0] 4" xfId="5"/>
    <cellStyle name="Comma [0] 5" xfId="6"/>
    <cellStyle name="Comma 2" xfId="2"/>
    <cellStyle name="Comma 3" xfId="7"/>
    <cellStyle name="Comma 4" xfId="8"/>
    <cellStyle name="Comma 5" xfId="9"/>
    <cellStyle name="Normal" xfId="0" builtinId="0"/>
    <cellStyle name="Normal 2" xfId="1"/>
    <cellStyle name="Normal 2 2" xfId="10"/>
    <cellStyle name="Normal 2 2 2" xfId="11"/>
    <cellStyle name="Normal 3" xfId="12"/>
    <cellStyle name="Normal 4" xfId="13"/>
    <cellStyle name="Normal 5" xfId="14"/>
    <cellStyle name="Normal 6" xfId="15"/>
    <cellStyle name="Percent 2" xfId="16"/>
    <cellStyle name="S0" xfId="17"/>
    <cellStyle name="S1" xfId="18"/>
    <cellStyle name="S10" xfId="19"/>
    <cellStyle name="S11" xfId="20"/>
    <cellStyle name="S12" xfId="21"/>
    <cellStyle name="S13" xfId="22"/>
    <cellStyle name="S14" xfId="23"/>
    <cellStyle name="S15" xfId="24"/>
    <cellStyle name="S2" xfId="25"/>
    <cellStyle name="S3" xfId="26"/>
    <cellStyle name="S4" xfId="27"/>
    <cellStyle name="S5" xfId="28"/>
    <cellStyle name="S6" xfId="29"/>
    <cellStyle name="S7" xfId="30"/>
    <cellStyle name="S8" xfId="31"/>
    <cellStyle name="S9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4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5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6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7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8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3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4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5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6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1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2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3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4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0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1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2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3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4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5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6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7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8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39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40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42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43" name="Text Box 40"/>
        <xdr:cNvSpPr txBox="1">
          <a:spLocks noChangeArrowheads="1"/>
        </xdr:cNvSpPr>
      </xdr:nvSpPr>
      <xdr:spPr bwMode="auto">
        <a:xfrm>
          <a:off x="6886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4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5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6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7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8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49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0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1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2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3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4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5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6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7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8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59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0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1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2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3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4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5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6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7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8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69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0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1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2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3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4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5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6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7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8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79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0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1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2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3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4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85" name="Text Box 40"/>
        <xdr:cNvSpPr txBox="1">
          <a:spLocks noChangeArrowheads="1"/>
        </xdr:cNvSpPr>
      </xdr:nvSpPr>
      <xdr:spPr bwMode="auto">
        <a:xfrm>
          <a:off x="6886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8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8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8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8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9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0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1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2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2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2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3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4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5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16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7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8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19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0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1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1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1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2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3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4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5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5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5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5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5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6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7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6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7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8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89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0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1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2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3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4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180975</xdr:colOff>
      <xdr:row>18</xdr:row>
      <xdr:rowOff>28575</xdr:rowOff>
    </xdr:to>
    <xdr:sp macro="" textlink="">
      <xdr:nvSpPr>
        <xdr:cNvPr id="295" name="Text Box 40"/>
        <xdr:cNvSpPr txBox="1">
          <a:spLocks noChangeArrowheads="1"/>
        </xdr:cNvSpPr>
      </xdr:nvSpPr>
      <xdr:spPr bwMode="auto">
        <a:xfrm>
          <a:off x="8410575" y="291465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9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9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9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29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0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1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8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29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0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1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2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3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4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5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6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180975</xdr:colOff>
      <xdr:row>19</xdr:row>
      <xdr:rowOff>28575</xdr:rowOff>
    </xdr:to>
    <xdr:sp macro="" textlink="">
      <xdr:nvSpPr>
        <xdr:cNvPr id="337" name="Text Box 40"/>
        <xdr:cNvSpPr txBox="1">
          <a:spLocks noChangeArrowheads="1"/>
        </xdr:cNvSpPr>
      </xdr:nvSpPr>
      <xdr:spPr bwMode="auto">
        <a:xfrm>
          <a:off x="8410575" y="30765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38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39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0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1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2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3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4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5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6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7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8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49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0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1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2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3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4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5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6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7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8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59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0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1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2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3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4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5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6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7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8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69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0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1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2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3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4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5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6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7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8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79" name="Text Box 40"/>
        <xdr:cNvSpPr txBox="1">
          <a:spLocks noChangeArrowheads="1"/>
        </xdr:cNvSpPr>
      </xdr:nvSpPr>
      <xdr:spPr bwMode="auto">
        <a:xfrm>
          <a:off x="8382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0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1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2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3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4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5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6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7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8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89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0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1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2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3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4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5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6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7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8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399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0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1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2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3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4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5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6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7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8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09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0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1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2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3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4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5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6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7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8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19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20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28575</xdr:rowOff>
    </xdr:to>
    <xdr:sp macro="" textlink="">
      <xdr:nvSpPr>
        <xdr:cNvPr id="421" name="Text Box 40"/>
        <xdr:cNvSpPr txBox="1">
          <a:spLocks noChangeArrowheads="1"/>
        </xdr:cNvSpPr>
      </xdr:nvSpPr>
      <xdr:spPr bwMode="auto">
        <a:xfrm>
          <a:off x="8382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2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3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4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5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6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7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8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29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0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1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2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3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4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5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6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7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8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39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0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1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2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3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4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5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6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7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8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49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0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1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2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3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4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5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6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7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8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59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0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1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2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3" name="Text Box 40"/>
        <xdr:cNvSpPr txBox="1">
          <a:spLocks noChangeArrowheads="1"/>
        </xdr:cNvSpPr>
      </xdr:nvSpPr>
      <xdr:spPr bwMode="auto">
        <a:xfrm>
          <a:off x="4457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4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5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6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7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8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69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0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1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2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3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4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5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6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7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8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79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0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1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2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3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4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5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6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7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8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89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0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1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2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3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4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5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6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7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8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499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0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1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2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3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4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180975</xdr:colOff>
      <xdr:row>24</xdr:row>
      <xdr:rowOff>28575</xdr:rowOff>
    </xdr:to>
    <xdr:sp macro="" textlink="">
      <xdr:nvSpPr>
        <xdr:cNvPr id="505" name="Text Box 40"/>
        <xdr:cNvSpPr txBox="1">
          <a:spLocks noChangeArrowheads="1"/>
        </xdr:cNvSpPr>
      </xdr:nvSpPr>
      <xdr:spPr bwMode="auto">
        <a:xfrm>
          <a:off x="4457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06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07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08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09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0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1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2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3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4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5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6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7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8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19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0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1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2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3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4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5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6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7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8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29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0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1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2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3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4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5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6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7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8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39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0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1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2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3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4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5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6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7" name="Text Box 40"/>
        <xdr:cNvSpPr txBox="1">
          <a:spLocks noChangeArrowheads="1"/>
        </xdr:cNvSpPr>
      </xdr:nvSpPr>
      <xdr:spPr bwMode="auto">
        <a:xfrm>
          <a:off x="355282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8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49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0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1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2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3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4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5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6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7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8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59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0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1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2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3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4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5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6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7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8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69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0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1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2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3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4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5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6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7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8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79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0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1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2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3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4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5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6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7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8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28575</xdr:rowOff>
    </xdr:to>
    <xdr:sp macro="" textlink="">
      <xdr:nvSpPr>
        <xdr:cNvPr id="589" name="Text Box 40"/>
        <xdr:cNvSpPr txBox="1">
          <a:spLocks noChangeArrowheads="1"/>
        </xdr:cNvSpPr>
      </xdr:nvSpPr>
      <xdr:spPr bwMode="auto">
        <a:xfrm>
          <a:off x="355282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59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0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1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2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3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4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5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6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7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7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7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67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7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8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69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0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1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2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3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4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5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6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7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8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0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1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2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3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4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5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6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7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8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799" name="Text Box 40"/>
        <xdr:cNvSpPr txBox="1">
          <a:spLocks noChangeArrowheads="1"/>
        </xdr:cNvSpPr>
      </xdr:nvSpPr>
      <xdr:spPr bwMode="auto">
        <a:xfrm>
          <a:off x="17430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0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1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2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2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3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4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5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6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7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8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39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40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28575</xdr:rowOff>
    </xdr:to>
    <xdr:sp macro="" textlink="">
      <xdr:nvSpPr>
        <xdr:cNvPr id="841" name="Text Box 40"/>
        <xdr:cNvSpPr txBox="1">
          <a:spLocks noChangeArrowheads="1"/>
        </xdr:cNvSpPr>
      </xdr:nvSpPr>
      <xdr:spPr bwMode="auto">
        <a:xfrm>
          <a:off x="17430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4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5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6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7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8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89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0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1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2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3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4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5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6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7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8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99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00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1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2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3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4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5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6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7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8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09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0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1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2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3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4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5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6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7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8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19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0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1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2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3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4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5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6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26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6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7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8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29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0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1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2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3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4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5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6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8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79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0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1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2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3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4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5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6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7" name="Text Box 40"/>
        <xdr:cNvSpPr txBox="1">
          <a:spLocks noChangeArrowheads="1"/>
        </xdr:cNvSpPr>
      </xdr:nvSpPr>
      <xdr:spPr bwMode="auto">
        <a:xfrm>
          <a:off x="264795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8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39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0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1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0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1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2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3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4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5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6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7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8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28575</xdr:rowOff>
    </xdr:to>
    <xdr:sp macro="" textlink="">
      <xdr:nvSpPr>
        <xdr:cNvPr id="1429" name="Text Box 40"/>
        <xdr:cNvSpPr txBox="1">
          <a:spLocks noChangeArrowheads="1"/>
        </xdr:cNvSpPr>
      </xdr:nvSpPr>
      <xdr:spPr bwMode="auto">
        <a:xfrm>
          <a:off x="264795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0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1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2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3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4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5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6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7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8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39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0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1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2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3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4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5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6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7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8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49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0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1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2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3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4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5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6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7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8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59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0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1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2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3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4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5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6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7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8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69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0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1" name="Text Box 40"/>
        <xdr:cNvSpPr txBox="1">
          <a:spLocks noChangeArrowheads="1"/>
        </xdr:cNvSpPr>
      </xdr:nvSpPr>
      <xdr:spPr bwMode="auto">
        <a:xfrm>
          <a:off x="6886575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2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3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4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5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6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7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8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79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0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1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2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3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4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5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6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7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8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89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0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1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2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3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4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5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6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7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8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499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0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1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2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3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4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5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6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7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8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09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0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1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2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3" name="Text Box 40"/>
        <xdr:cNvSpPr txBox="1">
          <a:spLocks noChangeArrowheads="1"/>
        </xdr:cNvSpPr>
      </xdr:nvSpPr>
      <xdr:spPr bwMode="auto">
        <a:xfrm>
          <a:off x="6886575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1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2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3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6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7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8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49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0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1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2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3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4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5" name="Text Box 40"/>
        <xdr:cNvSpPr txBox="1">
          <a:spLocks noChangeArrowheads="1"/>
        </xdr:cNvSpPr>
      </xdr:nvSpPr>
      <xdr:spPr bwMode="auto">
        <a:xfrm>
          <a:off x="5981700" y="6315075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5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6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7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8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89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0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1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2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3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4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5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6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180975</xdr:colOff>
      <xdr:row>24</xdr:row>
      <xdr:rowOff>28575</xdr:rowOff>
    </xdr:to>
    <xdr:sp macro="" textlink="">
      <xdr:nvSpPr>
        <xdr:cNvPr id="1597" name="Text Box 40"/>
        <xdr:cNvSpPr txBox="1">
          <a:spLocks noChangeArrowheads="1"/>
        </xdr:cNvSpPr>
      </xdr:nvSpPr>
      <xdr:spPr bwMode="auto">
        <a:xfrm>
          <a:off x="5981700" y="6477000"/>
          <a:ext cx="1809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an\e\GUAN%20YU\CLIENT%202013\RIAN\VIA%20RENATA%202013\CTRL%20VIA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AL"/>
      <sheetName val="PAJAK"/>
      <sheetName val="JASA GIRO"/>
      <sheetName val="BEBAN PAJAK"/>
      <sheetName val="AKTIVA SPT"/>
    </sheetNames>
    <sheetDataSet>
      <sheetData sheetId="0">
        <row r="1">
          <cell r="B1" t="str">
            <v>PT VIA RENATA</v>
          </cell>
        </row>
        <row r="3">
          <cell r="B3" t="str">
            <v>PERIODE 2013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"/>
  <sheetViews>
    <sheetView tabSelected="1" workbookViewId="0">
      <selection sqref="A1:XFD1048576"/>
    </sheetView>
  </sheetViews>
  <sheetFormatPr defaultRowHeight="12.75" customHeight="1"/>
  <cols>
    <col min="1" max="1" width="1.5703125" style="2" customWidth="1"/>
    <col min="2" max="2" width="11" style="2" customWidth="1"/>
    <col min="3" max="7" width="13.5703125" style="2" customWidth="1"/>
    <col min="8" max="8" width="9.28515625" style="2" customWidth="1"/>
    <col min="9" max="16384" width="9.140625" style="2"/>
  </cols>
  <sheetData>
    <row r="1" spans="2:9" ht="12.75" customHeight="1">
      <c r="B1" s="1" t="str">
        <f>+[1]JUAL!B1</f>
        <v>PT VIA RENATA</v>
      </c>
      <c r="C1" s="1"/>
      <c r="D1" s="1"/>
      <c r="E1" s="1"/>
      <c r="F1" s="1"/>
      <c r="G1" s="1"/>
      <c r="H1" s="1"/>
    </row>
    <row r="2" spans="2:9" ht="12.75" customHeight="1">
      <c r="B2" s="1" t="s">
        <v>0</v>
      </c>
      <c r="C2" s="1"/>
      <c r="D2" s="1"/>
      <c r="E2" s="1"/>
      <c r="F2" s="1"/>
      <c r="G2" s="1"/>
      <c r="H2" s="1"/>
    </row>
    <row r="3" spans="2:9" ht="12.75" customHeight="1">
      <c r="B3" s="1" t="str">
        <f>+[1]JUAL!B3</f>
        <v>PERIODE 2013</v>
      </c>
      <c r="C3" s="1"/>
      <c r="D3" s="1"/>
      <c r="E3" s="1"/>
      <c r="F3" s="1"/>
      <c r="G3" s="1"/>
      <c r="H3" s="1"/>
    </row>
    <row r="4" spans="2:9" ht="12.75" customHeight="1" thickBot="1">
      <c r="B4" s="1"/>
      <c r="C4" s="1"/>
      <c r="D4" s="1"/>
      <c r="E4" s="1"/>
      <c r="F4" s="1"/>
      <c r="G4" s="1"/>
      <c r="H4" s="1"/>
    </row>
    <row r="5" spans="2:9" ht="12.75" customHeight="1" thickTop="1">
      <c r="B5" s="11" t="s">
        <v>1</v>
      </c>
      <c r="C5" s="14" t="s">
        <v>2</v>
      </c>
      <c r="D5" s="15"/>
      <c r="E5" s="15"/>
      <c r="F5" s="15"/>
      <c r="G5" s="16"/>
      <c r="H5" s="11" t="s">
        <v>3</v>
      </c>
    </row>
    <row r="6" spans="2:9" ht="12.75" customHeight="1">
      <c r="B6" s="12"/>
      <c r="C6" s="17" t="s">
        <v>4</v>
      </c>
      <c r="D6" s="19" t="s">
        <v>5</v>
      </c>
      <c r="E6" s="20"/>
      <c r="F6" s="20"/>
      <c r="G6" s="21"/>
      <c r="H6" s="12"/>
    </row>
    <row r="7" spans="2:9" ht="12.75" customHeight="1">
      <c r="B7" s="13"/>
      <c r="C7" s="18"/>
      <c r="D7" s="3" t="s">
        <v>6</v>
      </c>
      <c r="E7" s="3" t="s">
        <v>7</v>
      </c>
      <c r="F7" s="3" t="s">
        <v>8</v>
      </c>
      <c r="G7" s="3" t="s">
        <v>9</v>
      </c>
      <c r="H7" s="13"/>
    </row>
    <row r="8" spans="2:9" ht="12.75" customHeight="1">
      <c r="B8" s="4" t="s">
        <v>10</v>
      </c>
      <c r="C8" s="5"/>
      <c r="D8" s="5"/>
      <c r="E8" s="5"/>
      <c r="F8" s="5"/>
      <c r="G8" s="5"/>
      <c r="H8" s="5"/>
    </row>
    <row r="9" spans="2:9" ht="12.75" customHeight="1">
      <c r="B9" s="6" t="s">
        <v>11</v>
      </c>
      <c r="C9" s="7">
        <f>150406579-3099938</f>
        <v>147306641</v>
      </c>
      <c r="D9" s="7">
        <v>2900000</v>
      </c>
      <c r="E9" s="7">
        <v>98500000</v>
      </c>
      <c r="F9" s="7">
        <v>42200000</v>
      </c>
      <c r="G9" s="7">
        <v>3724650</v>
      </c>
      <c r="H9" s="7">
        <f t="shared" ref="H9:H14" si="0">C9-SUM(D9:G9)</f>
        <v>-18009</v>
      </c>
      <c r="I9" s="2" t="s">
        <v>26</v>
      </c>
    </row>
    <row r="10" spans="2:9" ht="12.75" customHeight="1">
      <c r="B10" s="4" t="s">
        <v>12</v>
      </c>
      <c r="C10" s="5">
        <f>152981011-3099938</f>
        <v>149881073</v>
      </c>
      <c r="D10" s="5">
        <v>2900000</v>
      </c>
      <c r="E10" s="5">
        <v>100450000</v>
      </c>
      <c r="F10" s="5">
        <v>42200000</v>
      </c>
      <c r="G10" s="5">
        <v>4331073</v>
      </c>
      <c r="H10" s="5">
        <f t="shared" si="0"/>
        <v>0</v>
      </c>
    </row>
    <row r="11" spans="2:9" ht="12.75" customHeight="1">
      <c r="B11" s="8" t="s">
        <v>13</v>
      </c>
      <c r="C11" s="5">
        <f>156946855-3099938</f>
        <v>153846917</v>
      </c>
      <c r="D11" s="5">
        <v>2900000</v>
      </c>
      <c r="E11" s="5">
        <v>104320000</v>
      </c>
      <c r="F11" s="5">
        <v>42200000</v>
      </c>
      <c r="G11" s="5">
        <v>4426917</v>
      </c>
      <c r="H11" s="5">
        <f t="shared" si="0"/>
        <v>0</v>
      </c>
    </row>
    <row r="12" spans="2:9" ht="12.75" customHeight="1">
      <c r="B12" s="6" t="s">
        <v>14</v>
      </c>
      <c r="C12" s="7">
        <f>155032332-3099938</f>
        <v>151932394</v>
      </c>
      <c r="D12" s="7">
        <v>2900000</v>
      </c>
      <c r="E12" s="7">
        <v>102360000</v>
      </c>
      <c r="F12" s="7">
        <v>42200000</v>
      </c>
      <c r="G12" s="7">
        <v>4490394</v>
      </c>
      <c r="H12" s="7">
        <f t="shared" si="0"/>
        <v>-18000</v>
      </c>
      <c r="I12" s="2" t="s">
        <v>26</v>
      </c>
    </row>
    <row r="13" spans="2:9" ht="12.75" customHeight="1">
      <c r="B13" s="4" t="s">
        <v>15</v>
      </c>
      <c r="C13" s="5">
        <f>155032332-3099938</f>
        <v>151932394</v>
      </c>
      <c r="D13" s="5">
        <v>2900000</v>
      </c>
      <c r="E13" s="5">
        <v>102360000</v>
      </c>
      <c r="F13" s="5">
        <v>42200000</v>
      </c>
      <c r="G13" s="5">
        <v>4472394</v>
      </c>
      <c r="H13" s="5">
        <f t="shared" si="0"/>
        <v>0</v>
      </c>
    </row>
    <row r="14" spans="2:9" ht="12.75" customHeight="1">
      <c r="B14" s="4" t="s">
        <v>16</v>
      </c>
      <c r="C14" s="5">
        <f>154062332-3099938</f>
        <v>150962394</v>
      </c>
      <c r="D14" s="5">
        <v>2900000</v>
      </c>
      <c r="E14" s="5">
        <v>101390000</v>
      </c>
      <c r="F14" s="5">
        <v>42200000</v>
      </c>
      <c r="G14" s="5">
        <v>4472394</v>
      </c>
      <c r="H14" s="5">
        <f t="shared" si="0"/>
        <v>0</v>
      </c>
    </row>
    <row r="15" spans="2:9" ht="12.75" customHeight="1">
      <c r="B15" s="4" t="s">
        <v>17</v>
      </c>
      <c r="C15" s="5"/>
      <c r="D15" s="5"/>
      <c r="E15" s="5"/>
      <c r="F15" s="5"/>
      <c r="G15" s="5"/>
      <c r="H15" s="5"/>
    </row>
    <row r="16" spans="2:9" ht="12.75" customHeight="1">
      <c r="B16" s="4" t="s">
        <v>18</v>
      </c>
      <c r="C16" s="5"/>
      <c r="D16" s="5"/>
      <c r="E16" s="5"/>
      <c r="F16" s="5"/>
      <c r="G16" s="5"/>
      <c r="H16" s="5"/>
    </row>
    <row r="17" spans="2:8" ht="12.75" customHeight="1">
      <c r="B17" s="4" t="s">
        <v>19</v>
      </c>
      <c r="C17" s="5"/>
      <c r="D17" s="5"/>
      <c r="E17" s="5"/>
      <c r="F17" s="5"/>
      <c r="G17" s="5"/>
      <c r="H17" s="5"/>
    </row>
    <row r="18" spans="2:8" ht="12.75" customHeight="1">
      <c r="B18" s="4" t="s">
        <v>20</v>
      </c>
      <c r="C18" s="5"/>
      <c r="D18" s="5"/>
      <c r="E18" s="5"/>
      <c r="F18" s="5"/>
      <c r="G18" s="5"/>
      <c r="H18" s="5"/>
    </row>
    <row r="19" spans="2:8" ht="12.75" customHeight="1">
      <c r="B19" s="4" t="s">
        <v>21</v>
      </c>
      <c r="C19" s="5"/>
      <c r="D19" s="5"/>
      <c r="E19" s="5"/>
      <c r="F19" s="5"/>
      <c r="G19" s="5"/>
      <c r="H19" s="5"/>
    </row>
    <row r="20" spans="2:8" ht="12.75" customHeight="1">
      <c r="B20" s="4" t="s">
        <v>22</v>
      </c>
      <c r="C20" s="5"/>
      <c r="D20" s="5"/>
      <c r="E20" s="5"/>
      <c r="F20" s="5"/>
      <c r="G20" s="5"/>
      <c r="H20" s="5"/>
    </row>
    <row r="21" spans="2:8" ht="12.75" customHeight="1">
      <c r="B21" s="4" t="s">
        <v>23</v>
      </c>
      <c r="C21" s="5"/>
      <c r="D21" s="5"/>
      <c r="E21" s="5"/>
      <c r="F21" s="5"/>
      <c r="G21" s="5"/>
      <c r="H21" s="5"/>
    </row>
    <row r="22" spans="2:8" ht="12.75" customHeight="1">
      <c r="B22" s="4" t="s">
        <v>24</v>
      </c>
      <c r="C22" s="5"/>
      <c r="D22" s="5"/>
      <c r="E22" s="5"/>
      <c r="F22" s="5"/>
      <c r="G22" s="5"/>
      <c r="H22" s="5"/>
    </row>
    <row r="23" spans="2:8" ht="12.75" customHeight="1">
      <c r="B23" s="4"/>
      <c r="C23" s="5"/>
      <c r="D23" s="5"/>
      <c r="E23" s="5"/>
      <c r="F23" s="5"/>
      <c r="G23" s="5"/>
      <c r="H23" s="5"/>
    </row>
    <row r="24" spans="2:8" ht="12.75" customHeight="1" thickBot="1">
      <c r="B24" s="9" t="s">
        <v>25</v>
      </c>
      <c r="C24" s="10">
        <f t="shared" ref="C24:H24" si="1">+SUM(C8:C23)</f>
        <v>905861813</v>
      </c>
      <c r="D24" s="10">
        <f t="shared" si="1"/>
        <v>17400000</v>
      </c>
      <c r="E24" s="10">
        <f t="shared" ref="E24:F24" si="2">+SUM(E8:E23)</f>
        <v>609380000</v>
      </c>
      <c r="F24" s="10">
        <f t="shared" si="2"/>
        <v>253200000</v>
      </c>
      <c r="G24" s="10">
        <f t="shared" si="1"/>
        <v>25917822</v>
      </c>
      <c r="H24" s="10">
        <f t="shared" si="1"/>
        <v>-36009</v>
      </c>
    </row>
    <row r="25" spans="2:8" ht="12.75" customHeight="1" thickTop="1"/>
  </sheetData>
  <mergeCells count="5">
    <mergeCell ref="B5:B7"/>
    <mergeCell ref="C5:G5"/>
    <mergeCell ref="H5:H7"/>
    <mergeCell ref="C6:C7"/>
    <mergeCell ref="D6:G6"/>
  </mergeCells>
  <pageMargins left="0.39370078740157483" right="0.39370078740157483" top="0.74803149606299213" bottom="0.74803149606299213" header="0.51181102362204722" footer="0.51181102362204722"/>
  <pageSetup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Konfirmasi</vt:lpstr>
      <vt:lpstr>Konfirmasi!Print_Area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Gorgeus_Edward</dc:creator>
  <cp:lastModifiedBy>Gorgeus_Edward</cp:lastModifiedBy>
  <dcterms:created xsi:type="dcterms:W3CDTF">2013-09-17T13:13:42Z</dcterms:created>
  <dcterms:modified xsi:type="dcterms:W3CDTF">2013-09-17T13:20:26Z</dcterms:modified>
</cp:coreProperties>
</file>