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ja\Desktop\"/>
    </mc:Choice>
  </mc:AlternateContent>
  <xr:revisionPtr revIDLastSave="0" documentId="13_ncr:1_{7B36C427-D89D-4753-BD89-03B565F645DD}" xr6:coauthVersionLast="41" xr6:coauthVersionMax="45" xr10:uidLastSave="{00000000-0000-0000-0000-000000000000}"/>
  <bookViews>
    <workbookView xWindow="-110" yWindow="-110" windowWidth="19420" windowHeight="1054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2" l="1"/>
  <c r="G31" i="2"/>
  <c r="H54" i="2"/>
  <c r="A57" i="3"/>
  <c r="C57" i="3"/>
  <c r="D57" i="3"/>
  <c r="G54" i="2"/>
  <c r="A56" i="3"/>
  <c r="C56" i="3"/>
  <c r="D56" i="3"/>
  <c r="A55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C9" i="3"/>
  <c r="D55" i="3" l="1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 l="1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 l="1"/>
  <c r="C39" i="3"/>
  <c r="D38" i="3" l="1"/>
  <c r="C38" i="3"/>
  <c r="B38" i="3"/>
  <c r="D37" i="3"/>
  <c r="C37" i="3"/>
  <c r="B37" i="3"/>
  <c r="D36" i="3"/>
  <c r="C36" i="3"/>
  <c r="B36" i="3"/>
  <c r="A36" i="3"/>
  <c r="D35" i="3"/>
  <c r="C35" i="3"/>
  <c r="B35" i="3"/>
  <c r="A35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D34" i="3"/>
  <c r="C34" i="3"/>
  <c r="A34" i="3"/>
  <c r="D33" i="3" l="1"/>
  <c r="C33" i="3"/>
  <c r="A33" i="3"/>
  <c r="D32" i="3" l="1"/>
  <c r="C32" i="3"/>
  <c r="A32" i="3"/>
  <c r="D31" i="3"/>
  <c r="C31" i="3"/>
  <c r="A31" i="3"/>
  <c r="D30" i="3" l="1"/>
  <c r="C30" i="3"/>
  <c r="A30" i="3"/>
  <c r="D29" i="3" l="1"/>
  <c r="C29" i="3"/>
  <c r="A29" i="3"/>
  <c r="F29" i="2"/>
  <c r="D28" i="3" l="1"/>
  <c r="C28" i="3"/>
  <c r="A28" i="3"/>
  <c r="D21" i="3" l="1"/>
  <c r="D22" i="3"/>
  <c r="D23" i="3"/>
  <c r="D24" i="3"/>
  <c r="D25" i="3"/>
  <c r="D26" i="3"/>
  <c r="D27" i="3"/>
  <c r="A27" i="3"/>
  <c r="C27" i="3"/>
  <c r="A26" i="3"/>
  <c r="C26" i="3"/>
  <c r="A25" i="3"/>
  <c r="C25" i="3"/>
  <c r="A22" i="3"/>
  <c r="C22" i="3"/>
  <c r="A23" i="3"/>
  <c r="C23" i="3"/>
  <c r="A24" i="3"/>
  <c r="C24" i="3"/>
  <c r="A21" i="3"/>
  <c r="C21" i="3"/>
  <c r="A18" i="3"/>
  <c r="C18" i="3"/>
  <c r="A19" i="3"/>
  <c r="C19" i="3"/>
  <c r="A20" i="3"/>
  <c r="C20" i="3"/>
  <c r="D18" i="3"/>
  <c r="D19" i="3"/>
  <c r="D20" i="3"/>
  <c r="F25" i="2"/>
  <c r="F26" i="2"/>
  <c r="F27" i="2"/>
  <c r="F28" i="2"/>
  <c r="F24" i="2"/>
  <c r="F21" i="2"/>
  <c r="F22" i="2"/>
  <c r="F23" i="2"/>
  <c r="F20" i="2"/>
  <c r="F19" i="2" l="1"/>
  <c r="F18" i="2"/>
  <c r="F17" i="2"/>
  <c r="C4" i="3" l="1"/>
  <c r="C5" i="3"/>
  <c r="C6" i="3"/>
  <c r="C7" i="3"/>
  <c r="C8" i="3"/>
  <c r="C10" i="3"/>
  <c r="C11" i="3"/>
  <c r="C12" i="3"/>
  <c r="C13" i="3"/>
  <c r="C14" i="3"/>
  <c r="C15" i="3"/>
  <c r="C16" i="3"/>
  <c r="C17" i="3"/>
  <c r="C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D15" i="3"/>
  <c r="D16" i="3"/>
  <c r="D17" i="3"/>
  <c r="F16" i="2"/>
  <c r="F15" i="2"/>
  <c r="F14" i="2"/>
  <c r="D13" i="3"/>
  <c r="D14" i="3"/>
  <c r="F13" i="2"/>
  <c r="D11" i="3" l="1"/>
  <c r="D12" i="3"/>
  <c r="F4" i="2" l="1"/>
  <c r="F5" i="2"/>
  <c r="F6" i="2"/>
  <c r="F7" i="2"/>
  <c r="F8" i="2"/>
  <c r="F9" i="2"/>
  <c r="F10" i="2"/>
  <c r="F11" i="2"/>
  <c r="F12" i="2"/>
  <c r="F3" i="2"/>
  <c r="G3" i="2" l="1"/>
  <c r="D3" i="3"/>
  <c r="D10" i="3" l="1"/>
  <c r="D9" i="3"/>
  <c r="D8" i="3"/>
  <c r="D7" i="3"/>
  <c r="F30" i="2" l="1"/>
  <c r="G17" i="2" s="1"/>
  <c r="F31" i="2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H40" i="2" l="1"/>
  <c r="H31" i="2"/>
  <c r="D6" i="3"/>
  <c r="D5" i="3"/>
  <c r="D4" i="3"/>
  <c r="A4" i="3"/>
  <c r="B3" i="3"/>
  <c r="A3" i="3"/>
</calcChain>
</file>

<file path=xl/sharedStrings.xml><?xml version="1.0" encoding="utf-8"?>
<sst xmlns="http://schemas.openxmlformats.org/spreadsheetml/2006/main" count="734" uniqueCount="119">
  <si>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</si>
  <si>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</si>
  <si>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</si>
  <si>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</si>
  <si>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</si>
  <si>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</si>
  <si>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</si>
  <si>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</si>
  <si>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</si>
  <si>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</si>
  <si>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</si>
  <si>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</si>
  <si>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</si>
  <si>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</si>
  <si>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</si>
  <si>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</si>
  <si>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</si>
  <si>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</si>
  <si>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</si>
  <si>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</si>
  <si>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</si>
  <si>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</si>
  <si>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</si>
  <si>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</si>
  <si>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</si>
  <si>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Fixed by (PP Team)</t>
  </si>
  <si>
    <t>Final Bug Metric (Points Total)</t>
  </si>
  <si>
    <t>Mitgation</t>
  </si>
  <si>
    <t>Course -&gt; getExamDate()</t>
  </si>
  <si>
    <t>Authentication</t>
  </si>
  <si>
    <t xml:space="preserve">token generated for a wrong pair of userid and password </t>
  </si>
  <si>
    <t>Undefined variable: studentDao; wrong variable name</t>
  </si>
  <si>
    <t xml:space="preserve">error message for correct pairs of userid and password </t>
  </si>
  <si>
    <t>error message not following the desired format</t>
  </si>
  <si>
    <t>low</t>
  </si>
  <si>
    <t>Student-&gt;setEdollar()</t>
  </si>
  <si>
    <t>Undefined variable: edollar; did not specify parameters in the setEdollar function</t>
  </si>
  <si>
    <t>misspelled function names</t>
  </si>
  <si>
    <t>BidDAO() functions</t>
  </si>
  <si>
    <t xml:space="preserve">wrong column specified in the sql statement </t>
  </si>
  <si>
    <t>EY &amp; SYR</t>
  </si>
  <si>
    <t>Get exam_date for a course gives an error</t>
  </si>
  <si>
    <t>CourseDAO()-&gt;retrieveAll()</t>
  </si>
  <si>
    <t>misspelled function names; wrong key to associative array</t>
  </si>
  <si>
    <t>EnrolmentDAO() functions</t>
  </si>
  <si>
    <t>Bootstrap</t>
  </si>
  <si>
    <t>system shows error messages</t>
  </si>
  <si>
    <t>High</t>
  </si>
  <si>
    <t>When submitting missing csv zip file after one round of successful bootstrap, the bootstrap function still works</t>
  </si>
  <si>
    <t xml:space="preserve">section is validated even when the course is invalid </t>
  </si>
  <si>
    <t>section is validated wrongly even when the section id is valid</t>
  </si>
  <si>
    <t>round 1 not automatically started after successful boostrap</t>
  </si>
  <si>
    <t>protect</t>
  </si>
  <si>
    <t>students who login are not redirected back to student-home.php if directly access admin-home.php</t>
  </si>
  <si>
    <t>bid-section</t>
  </si>
  <si>
    <t>students bid a section that he has bidded before will run into errors</t>
  </si>
  <si>
    <t>user-dump</t>
  </si>
  <si>
    <t>edollar balance of the student is shown as an integer when the value is a whole number</t>
  </si>
  <si>
    <t>section-dump</t>
  </si>
  <si>
    <t>bid-dump</t>
  </si>
  <si>
    <t>amount of the bid is shown as an integer when the value is a whole number</t>
  </si>
  <si>
    <t>delete-bid</t>
  </si>
  <si>
    <t>run into error as function parameters are not updated</t>
  </si>
  <si>
    <t>update-bid</t>
  </si>
  <si>
    <t>bootstrap</t>
  </si>
  <si>
    <t>students' edollars are not deducted by the bid amount</t>
  </si>
  <si>
    <t>the bid is not updated when there is a new row of the student bidding the same course, instead that row will fail</t>
  </si>
  <si>
    <t>when it is a new bid, it is not added to the bid database but shows error</t>
  </si>
  <si>
    <t>the error from common validation is not sorted by field name</t>
  </si>
  <si>
    <t>QH&amp;EY</t>
  </si>
  <si>
    <t>NG &amp; YR</t>
  </si>
  <si>
    <t>pass</t>
  </si>
  <si>
    <t>when student bid the same course, the programme shows bid exists</t>
  </si>
  <si>
    <t>common validation for userid and amount are not checked</t>
  </si>
  <si>
    <t>drop-section</t>
  </si>
  <si>
    <t>when a student drops a section, the vacancy information is not updated in round_clear table</t>
  </si>
  <si>
    <t>admin-home</t>
  </si>
  <si>
    <t xml:space="preserve">the round status is not displayed before bootstrap </t>
  </si>
  <si>
    <t>bid section</t>
  </si>
  <si>
    <t>when a student has enrolled in courses, he can still have 5 bids</t>
  </si>
  <si>
    <t>high</t>
  </si>
  <si>
    <t>the errors are not sorted by file and line number</t>
  </si>
  <si>
    <t>update real time bid information</t>
  </si>
  <si>
    <t>when a user updates his bid equal to the min_bid, the status are wrong</t>
  </si>
  <si>
    <t>can only update bid amount but not section id</t>
  </si>
  <si>
    <t>dump</t>
  </si>
  <si>
    <t>section-student is not sorted as required</t>
  </si>
  <si>
    <t>the day information is wrong</t>
  </si>
  <si>
    <t>QH &amp; SYK</t>
  </si>
  <si>
    <t>QH&amp;SYK</t>
  </si>
  <si>
    <t>number of lines loaded are not in separate arrays</t>
  </si>
  <si>
    <t>clashing class time table and exam time table is not captured</t>
  </si>
  <si>
    <t>stop round</t>
  </si>
  <si>
    <t>Bid table is not cleared when admin end rounds through UI causing errors</t>
  </si>
  <si>
    <t>when end time = start time for lesson and exam, it shows clashing</t>
  </si>
  <si>
    <t>line number starts at 1 for first row of records</t>
  </si>
  <si>
    <t>round ended error is not shown when there is invalid inputs</t>
  </si>
  <si>
    <t>round not active error is not shown when there is invalid inputs</t>
  </si>
  <si>
    <t>NG &amp; SY</t>
  </si>
  <si>
    <t>float values are not in 2dp</t>
  </si>
  <si>
    <t>authenticate</t>
  </si>
  <si>
    <t>password and username error are not sorted by field name</t>
  </si>
  <si>
    <t>QH&amp;SYR</t>
  </si>
  <si>
    <t>The added bid is dropped when the new row of bid is invalid</t>
  </si>
  <si>
    <t>school information of the course is not shown</t>
  </si>
  <si>
    <t>stop</t>
  </si>
  <si>
    <t>the vacancy is negative</t>
  </si>
  <si>
    <t>Bootstrap &amp; bid-section</t>
  </si>
  <si>
    <t>clashing class time table and exam time table is wrong in logic; enrolled courses' timetables are not checked</t>
  </si>
  <si>
    <t>section validation fails to capture errors like S01</t>
  </si>
  <si>
    <t>bid-status</t>
  </si>
  <si>
    <t xml:space="preserve">status values are captialized </t>
  </si>
  <si>
    <t>min bid is not following the logic</t>
  </si>
  <si>
    <t>the function shows successful deletion of a student's bid of the same course but different section</t>
  </si>
  <si>
    <t>QH &amp; NG</t>
  </si>
  <si>
    <t>BidDAO()-&gt;retrieveAll() &amp; retrieveBid() &amp; 
addBid()</t>
  </si>
  <si>
    <t>SY &amp; NG</t>
  </si>
  <si>
    <t>SYR &amp; NG</t>
  </si>
  <si>
    <t>invalid end wrong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</si>
</sst>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14" fontId="7" fillId="0" borderId="0" xfId="0" applyNumberFormat="1" applyFont="1" applyAlignment="1"/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3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9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2" sqref="B22"/>
    </sheetView>
  </sheetViews>
  <sheetFormatPr defaultColWidth="14.453125" defaultRowHeight="15.75" customHeight="1" x14ac:dyDescent="0.25"/>
  <cols>
    <col min="1" max="1" width="24.7265625" customWidth="1"/>
    <col min="2" max="2" width="84.2695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41" zoomScale="90" zoomScaleNormal="90" workbookViewId="0">
      <selection activeCell="D51" activeCellId="1" sqref="D49 D51"/>
    </sheetView>
  </sheetViews>
  <sheetFormatPr defaultColWidth="14.453125" defaultRowHeight="15.75" customHeight="1" x14ac:dyDescent="0.25"/>
  <cols>
    <col min="1" max="1" width="10.7265625" style="19" customWidth="1"/>
    <col min="2" max="2" width="8.26953125" style="19" customWidth="1"/>
    <col min="3" max="3" width="25.26953125" style="22" customWidth="1"/>
    <col min="4" max="4" width="74.54296875" style="22" customWidth="1"/>
    <col min="5" max="5" width="9.7265625" style="40" customWidth="1"/>
    <col min="6" max="6" width="8.81640625" style="19" customWidth="1"/>
    <col min="7" max="7" width="23.26953125" style="19" customWidth="1"/>
    <col min="8" max="8" width="34.54296875" style="19" customWidth="1"/>
    <col min="9" max="16384" width="14.453125" style="19"/>
  </cols>
  <sheetData>
    <row r="1" spans="1:8" ht="14.5" x14ac:dyDescent="0.25">
      <c r="A1" s="43" t="s">
        <v>1</v>
      </c>
      <c r="B1" s="43"/>
      <c r="C1" s="43"/>
      <c r="D1" s="43"/>
      <c r="E1" s="43"/>
      <c r="F1" s="43"/>
      <c r="G1" s="43"/>
      <c r="H1" s="43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26</v>
      </c>
      <c r="H2" s="20" t="s">
        <v>27</v>
      </c>
    </row>
    <row r="3" spans="1:8" ht="45" customHeight="1" x14ac:dyDescent="0.25">
      <c r="A3" s="32">
        <v>1</v>
      </c>
      <c r="B3" s="32">
        <v>1</v>
      </c>
      <c r="C3" s="31" t="s">
        <v>28</v>
      </c>
      <c r="D3" s="31" t="s">
        <v>41</v>
      </c>
      <c r="E3" s="41" t="s">
        <v>23</v>
      </c>
      <c r="F3" s="32">
        <f>_xlfn.IFS(E3="Critical",10,E3="High",5,E3="low",1)</f>
        <v>10</v>
      </c>
      <c r="G3" s="44">
        <f>SUM(F3:F16)</f>
        <v>111</v>
      </c>
      <c r="H3" s="46" t="s">
        <v>22</v>
      </c>
    </row>
    <row r="4" spans="1:8" ht="14.5" x14ac:dyDescent="0.25">
      <c r="A4" s="32">
        <v>2</v>
      </c>
      <c r="B4" s="32">
        <v>1</v>
      </c>
      <c r="C4" s="31" t="s">
        <v>29</v>
      </c>
      <c r="D4" s="31" t="s">
        <v>31</v>
      </c>
      <c r="E4" s="41" t="s">
        <v>23</v>
      </c>
      <c r="F4" s="32">
        <f t="shared" ref="F4:F29" si="0">_xlfn.IFS(E4="Critical",10,E4="High",5,E4="low",1)</f>
        <v>10</v>
      </c>
      <c r="G4" s="44"/>
      <c r="H4" s="46"/>
    </row>
    <row r="5" spans="1:8" ht="14.5" x14ac:dyDescent="0.25">
      <c r="A5" s="32">
        <v>3</v>
      </c>
      <c r="B5" s="32">
        <v>1</v>
      </c>
      <c r="C5" s="31" t="s">
        <v>29</v>
      </c>
      <c r="D5" s="31" t="s">
        <v>30</v>
      </c>
      <c r="E5" s="41" t="s">
        <v>23</v>
      </c>
      <c r="F5" s="32">
        <f t="shared" si="0"/>
        <v>10</v>
      </c>
      <c r="G5" s="44"/>
      <c r="H5" s="46"/>
    </row>
    <row r="6" spans="1:8" ht="14.5" x14ac:dyDescent="0.25">
      <c r="A6" s="32">
        <v>4</v>
      </c>
      <c r="B6" s="32">
        <v>1</v>
      </c>
      <c r="C6" s="31" t="s">
        <v>29</v>
      </c>
      <c r="D6" s="33" t="s">
        <v>32</v>
      </c>
      <c r="E6" s="41" t="s">
        <v>23</v>
      </c>
      <c r="F6" s="32">
        <f t="shared" si="0"/>
        <v>10</v>
      </c>
      <c r="G6" s="44"/>
      <c r="H6" s="46"/>
    </row>
    <row r="7" spans="1:8" ht="14.5" x14ac:dyDescent="0.25">
      <c r="A7" s="32">
        <v>5</v>
      </c>
      <c r="B7" s="32">
        <v>1</v>
      </c>
      <c r="C7" s="31" t="s">
        <v>29</v>
      </c>
      <c r="D7" s="33" t="s">
        <v>33</v>
      </c>
      <c r="E7" s="41" t="s">
        <v>34</v>
      </c>
      <c r="F7" s="32">
        <f t="shared" si="0"/>
        <v>1</v>
      </c>
      <c r="G7" s="44"/>
      <c r="H7" s="46"/>
    </row>
    <row r="8" spans="1:8" ht="14.5" x14ac:dyDescent="0.35">
      <c r="A8" s="32">
        <v>6</v>
      </c>
      <c r="B8" s="32">
        <v>1</v>
      </c>
      <c r="C8" s="33" t="s">
        <v>35</v>
      </c>
      <c r="D8" s="34" t="s">
        <v>36</v>
      </c>
      <c r="E8" s="41" t="s">
        <v>23</v>
      </c>
      <c r="F8" s="32">
        <f t="shared" si="0"/>
        <v>10</v>
      </c>
      <c r="G8" s="44"/>
      <c r="H8" s="46"/>
    </row>
    <row r="9" spans="1:8" ht="43.5" x14ac:dyDescent="0.25">
      <c r="A9" s="32">
        <v>7</v>
      </c>
      <c r="B9" s="32">
        <v>1</v>
      </c>
      <c r="C9" s="33" t="s">
        <v>115</v>
      </c>
      <c r="D9" s="33" t="s">
        <v>37</v>
      </c>
      <c r="E9" s="41" t="s">
        <v>23</v>
      </c>
      <c r="F9" s="32">
        <f t="shared" si="0"/>
        <v>10</v>
      </c>
      <c r="G9" s="44"/>
      <c r="H9" s="46"/>
    </row>
    <row r="10" spans="1:8" ht="14.5" x14ac:dyDescent="0.25">
      <c r="A10" s="32">
        <v>8</v>
      </c>
      <c r="B10" s="32">
        <v>1</v>
      </c>
      <c r="C10" s="33" t="s">
        <v>38</v>
      </c>
      <c r="D10" s="33" t="s">
        <v>39</v>
      </c>
      <c r="E10" s="41" t="s">
        <v>23</v>
      </c>
      <c r="F10" s="32">
        <f t="shared" si="0"/>
        <v>10</v>
      </c>
      <c r="G10" s="44"/>
      <c r="H10" s="46"/>
    </row>
    <row r="11" spans="1:8" ht="14.5" x14ac:dyDescent="0.25">
      <c r="A11" s="32">
        <v>9</v>
      </c>
      <c r="B11" s="35">
        <v>1</v>
      </c>
      <c r="C11" s="33" t="s">
        <v>42</v>
      </c>
      <c r="D11" s="33" t="s">
        <v>43</v>
      </c>
      <c r="E11" s="41" t="s">
        <v>23</v>
      </c>
      <c r="F11" s="32">
        <f t="shared" si="0"/>
        <v>10</v>
      </c>
      <c r="G11" s="44"/>
      <c r="H11" s="46"/>
    </row>
    <row r="12" spans="1:8" ht="14.5" x14ac:dyDescent="0.25">
      <c r="A12" s="32">
        <v>10</v>
      </c>
      <c r="B12" s="35">
        <v>1</v>
      </c>
      <c r="C12" s="33" t="s">
        <v>44</v>
      </c>
      <c r="D12" s="31" t="s">
        <v>39</v>
      </c>
      <c r="E12" s="41" t="s">
        <v>23</v>
      </c>
      <c r="F12" s="32">
        <f t="shared" si="0"/>
        <v>10</v>
      </c>
      <c r="G12" s="44"/>
      <c r="H12" s="46"/>
    </row>
    <row r="13" spans="1:8" ht="45" customHeight="1" x14ac:dyDescent="0.25">
      <c r="A13" s="32">
        <v>11</v>
      </c>
      <c r="B13" s="35">
        <v>1</v>
      </c>
      <c r="C13" s="33" t="s">
        <v>45</v>
      </c>
      <c r="D13" s="31" t="s">
        <v>46</v>
      </c>
      <c r="E13" s="41" t="s">
        <v>47</v>
      </c>
      <c r="F13" s="32">
        <f t="shared" si="0"/>
        <v>5</v>
      </c>
      <c r="G13" s="44"/>
      <c r="H13" s="46"/>
    </row>
    <row r="14" spans="1:8" ht="29" x14ac:dyDescent="0.25">
      <c r="A14" s="32">
        <v>12</v>
      </c>
      <c r="B14" s="35">
        <v>1</v>
      </c>
      <c r="C14" s="33" t="s">
        <v>45</v>
      </c>
      <c r="D14" s="31" t="s">
        <v>48</v>
      </c>
      <c r="E14" s="41" t="s">
        <v>47</v>
      </c>
      <c r="F14" s="32">
        <f t="shared" si="0"/>
        <v>5</v>
      </c>
      <c r="G14" s="44"/>
      <c r="H14" s="46"/>
    </row>
    <row r="15" spans="1:8" ht="14.5" x14ac:dyDescent="0.25">
      <c r="A15" s="32">
        <v>13</v>
      </c>
      <c r="B15" s="35">
        <v>1</v>
      </c>
      <c r="C15" s="33" t="s">
        <v>45</v>
      </c>
      <c r="D15" s="31" t="s">
        <v>49</v>
      </c>
      <c r="E15" s="41" t="s">
        <v>47</v>
      </c>
      <c r="F15" s="32">
        <f t="shared" si="0"/>
        <v>5</v>
      </c>
      <c r="G15" s="44"/>
      <c r="H15" s="46"/>
    </row>
    <row r="16" spans="1:8" ht="14.5" x14ac:dyDescent="0.25">
      <c r="A16" s="36">
        <v>14</v>
      </c>
      <c r="B16" s="37">
        <v>1</v>
      </c>
      <c r="C16" s="38" t="s">
        <v>45</v>
      </c>
      <c r="D16" s="39" t="s">
        <v>50</v>
      </c>
      <c r="E16" s="42" t="s">
        <v>47</v>
      </c>
      <c r="F16" s="36">
        <f t="shared" si="0"/>
        <v>5</v>
      </c>
      <c r="G16" s="45"/>
      <c r="H16" s="47"/>
    </row>
    <row r="17" spans="1:8" ht="15" customHeight="1" x14ac:dyDescent="0.25">
      <c r="A17" s="25">
        <v>15</v>
      </c>
      <c r="B17" s="24">
        <v>1</v>
      </c>
      <c r="C17" s="23" t="s">
        <v>45</v>
      </c>
      <c r="D17" s="22" t="s">
        <v>51</v>
      </c>
      <c r="E17" s="40" t="s">
        <v>47</v>
      </c>
      <c r="F17" s="18">
        <f t="shared" si="0"/>
        <v>5</v>
      </c>
      <c r="G17" s="44">
        <f>SUM(F17:F30)</f>
        <v>89</v>
      </c>
      <c r="H17" s="46" t="s">
        <v>22</v>
      </c>
    </row>
    <row r="18" spans="1:8" ht="29" x14ac:dyDescent="0.25">
      <c r="A18" s="25">
        <v>16</v>
      </c>
      <c r="B18" s="24">
        <v>2</v>
      </c>
      <c r="C18" s="23" t="s">
        <v>52</v>
      </c>
      <c r="D18" s="22" t="s">
        <v>53</v>
      </c>
      <c r="E18" s="40" t="s">
        <v>47</v>
      </c>
      <c r="F18" s="18">
        <f t="shared" si="0"/>
        <v>5</v>
      </c>
      <c r="G18" s="44"/>
      <c r="H18" s="46"/>
    </row>
    <row r="19" spans="1:8" ht="14.5" x14ac:dyDescent="0.25">
      <c r="A19" s="25">
        <v>17</v>
      </c>
      <c r="B19" s="24">
        <v>2</v>
      </c>
      <c r="C19" s="23" t="s">
        <v>54</v>
      </c>
      <c r="D19" s="22" t="s">
        <v>55</v>
      </c>
      <c r="E19" s="40" t="s">
        <v>23</v>
      </c>
      <c r="F19" s="18">
        <f t="shared" si="0"/>
        <v>10</v>
      </c>
      <c r="G19" s="44"/>
      <c r="H19" s="46"/>
    </row>
    <row r="20" spans="1:8" ht="30" customHeight="1" x14ac:dyDescent="0.25">
      <c r="A20" s="25">
        <v>18</v>
      </c>
      <c r="B20" s="24">
        <v>2</v>
      </c>
      <c r="C20" s="23" t="s">
        <v>56</v>
      </c>
      <c r="D20" s="22" t="s">
        <v>57</v>
      </c>
      <c r="E20" s="40" t="s">
        <v>34</v>
      </c>
      <c r="F20" s="18">
        <f t="shared" si="0"/>
        <v>1</v>
      </c>
      <c r="G20" s="44"/>
      <c r="H20" s="46"/>
    </row>
    <row r="21" spans="1:8" ht="14.5" x14ac:dyDescent="0.25">
      <c r="A21" s="25">
        <v>19</v>
      </c>
      <c r="B21" s="24">
        <v>2</v>
      </c>
      <c r="C21" s="23" t="s">
        <v>58</v>
      </c>
      <c r="D21" s="22" t="s">
        <v>60</v>
      </c>
      <c r="E21" s="40" t="s">
        <v>34</v>
      </c>
      <c r="F21" s="27">
        <f t="shared" si="0"/>
        <v>1</v>
      </c>
      <c r="G21" s="44"/>
      <c r="H21" s="46"/>
    </row>
    <row r="22" spans="1:8" ht="14.5" x14ac:dyDescent="0.25">
      <c r="A22" s="25">
        <v>20</v>
      </c>
      <c r="B22" s="24">
        <v>2</v>
      </c>
      <c r="C22" s="23" t="s">
        <v>59</v>
      </c>
      <c r="D22" s="22" t="s">
        <v>60</v>
      </c>
      <c r="E22" s="40" t="s">
        <v>34</v>
      </c>
      <c r="F22" s="27">
        <f t="shared" si="0"/>
        <v>1</v>
      </c>
      <c r="G22" s="44"/>
      <c r="H22" s="46"/>
    </row>
    <row r="23" spans="1:8" ht="15" customHeight="1" x14ac:dyDescent="0.25">
      <c r="A23" s="25">
        <v>21</v>
      </c>
      <c r="B23" s="24">
        <v>2</v>
      </c>
      <c r="C23" s="23" t="s">
        <v>61</v>
      </c>
      <c r="D23" s="22" t="s">
        <v>62</v>
      </c>
      <c r="E23" s="40" t="s">
        <v>23</v>
      </c>
      <c r="F23" s="27">
        <f t="shared" si="0"/>
        <v>10</v>
      </c>
      <c r="G23" s="44"/>
      <c r="H23" s="46"/>
    </row>
    <row r="24" spans="1:8" ht="14.5" x14ac:dyDescent="0.25">
      <c r="A24" s="18">
        <v>22</v>
      </c>
      <c r="B24" s="24">
        <v>2</v>
      </c>
      <c r="C24" s="23" t="s">
        <v>63</v>
      </c>
      <c r="D24" s="22" t="s">
        <v>62</v>
      </c>
      <c r="E24" s="40" t="s">
        <v>23</v>
      </c>
      <c r="F24" s="27">
        <f t="shared" si="0"/>
        <v>10</v>
      </c>
      <c r="G24" s="44"/>
      <c r="H24" s="46"/>
    </row>
    <row r="25" spans="1:8" ht="14.5" x14ac:dyDescent="0.25">
      <c r="A25" s="18">
        <v>23</v>
      </c>
      <c r="B25" s="24">
        <v>2</v>
      </c>
      <c r="C25" s="22" t="s">
        <v>64</v>
      </c>
      <c r="D25" s="22" t="s">
        <v>65</v>
      </c>
      <c r="E25" s="40" t="s">
        <v>47</v>
      </c>
      <c r="F25" s="27">
        <f t="shared" si="0"/>
        <v>5</v>
      </c>
      <c r="G25" s="44"/>
      <c r="H25" s="46"/>
    </row>
    <row r="26" spans="1:8" ht="30" customHeight="1" x14ac:dyDescent="0.25">
      <c r="A26" s="18">
        <v>24</v>
      </c>
      <c r="B26" s="24">
        <v>2</v>
      </c>
      <c r="C26" s="22" t="s">
        <v>45</v>
      </c>
      <c r="D26" s="22" t="s">
        <v>66</v>
      </c>
      <c r="E26" s="40" t="s">
        <v>23</v>
      </c>
      <c r="F26" s="27">
        <f t="shared" si="0"/>
        <v>10</v>
      </c>
      <c r="G26" s="44"/>
      <c r="H26" s="46"/>
    </row>
    <row r="27" spans="1:8" ht="14.5" x14ac:dyDescent="0.25">
      <c r="A27" s="18">
        <v>25</v>
      </c>
      <c r="B27" s="24">
        <v>2</v>
      </c>
      <c r="C27" s="22" t="s">
        <v>63</v>
      </c>
      <c r="D27" s="22" t="s">
        <v>67</v>
      </c>
      <c r="E27" s="40" t="s">
        <v>23</v>
      </c>
      <c r="F27" s="27">
        <f t="shared" si="0"/>
        <v>10</v>
      </c>
      <c r="G27" s="44"/>
      <c r="H27" s="46"/>
    </row>
    <row r="28" spans="1:8" ht="14.5" x14ac:dyDescent="0.25">
      <c r="A28" s="18">
        <v>26</v>
      </c>
      <c r="B28" s="24">
        <v>2</v>
      </c>
      <c r="C28" s="22" t="s">
        <v>58</v>
      </c>
      <c r="D28" s="22" t="s">
        <v>68</v>
      </c>
      <c r="E28" s="40" t="s">
        <v>34</v>
      </c>
      <c r="F28" s="27">
        <f t="shared" si="0"/>
        <v>1</v>
      </c>
      <c r="G28" s="44"/>
      <c r="H28" s="46"/>
    </row>
    <row r="29" spans="1:8" ht="14.5" x14ac:dyDescent="0.25">
      <c r="A29" s="18">
        <v>27</v>
      </c>
      <c r="B29" s="29">
        <v>2</v>
      </c>
      <c r="C29" s="22" t="s">
        <v>63</v>
      </c>
      <c r="D29" s="22" t="s">
        <v>72</v>
      </c>
      <c r="E29" s="40" t="s">
        <v>23</v>
      </c>
      <c r="F29" s="27">
        <f t="shared" si="0"/>
        <v>10</v>
      </c>
      <c r="G29" s="44"/>
      <c r="H29" s="46"/>
    </row>
    <row r="30" spans="1:8" ht="14.5" x14ac:dyDescent="0.25">
      <c r="A30" s="18">
        <v>28</v>
      </c>
      <c r="B30" s="24">
        <v>2</v>
      </c>
      <c r="C30" s="22" t="s">
        <v>63</v>
      </c>
      <c r="D30" s="22" t="s">
        <v>73</v>
      </c>
      <c r="E30" s="40" t="s">
        <v>23</v>
      </c>
      <c r="F30" s="18">
        <f t="shared" ref="F30:F200" si="1">IF($E30="Critical", 10, IF($E30="High",5, IF($E30="Low",1,"")))</f>
        <v>10</v>
      </c>
      <c r="G30" s="45"/>
      <c r="H30" s="47"/>
    </row>
    <row r="31" spans="1:8" ht="30" customHeight="1" x14ac:dyDescent="0.25">
      <c r="A31" s="18">
        <v>29</v>
      </c>
      <c r="B31" s="24">
        <v>3</v>
      </c>
      <c r="C31" s="22" t="s">
        <v>74</v>
      </c>
      <c r="D31" s="22" t="s">
        <v>75</v>
      </c>
      <c r="E31" s="40" t="s">
        <v>47</v>
      </c>
      <c r="F31" s="18">
        <f t="shared" si="1"/>
        <v>5</v>
      </c>
      <c r="G31" s="44">
        <f>SUM(F31:F39)</f>
        <v>41</v>
      </c>
      <c r="H31" s="46" t="str">
        <f xml:space="preserve"> IF(G31&lt;10,Instructions!$B$7,Instructions!$B$8)</f>
        <v>Stop current development and resolve the bug immediately. Project Manager reschedules the project.</v>
      </c>
    </row>
    <row r="32" spans="1:8" ht="30" customHeight="1" x14ac:dyDescent="0.25">
      <c r="A32" s="18">
        <v>30</v>
      </c>
      <c r="B32" s="24">
        <v>3</v>
      </c>
      <c r="C32" s="22" t="s">
        <v>76</v>
      </c>
      <c r="D32" s="22" t="s">
        <v>77</v>
      </c>
      <c r="E32" s="40" t="s">
        <v>34</v>
      </c>
      <c r="F32" s="18">
        <f t="shared" si="1"/>
        <v>1</v>
      </c>
      <c r="G32" s="44"/>
      <c r="H32" s="46"/>
    </row>
    <row r="33" spans="1:8" ht="39.75" customHeight="1" x14ac:dyDescent="0.25">
      <c r="A33" s="18">
        <v>31</v>
      </c>
      <c r="B33" s="24">
        <v>3</v>
      </c>
      <c r="C33" s="22" t="s">
        <v>78</v>
      </c>
      <c r="D33" s="22" t="s">
        <v>79</v>
      </c>
      <c r="E33" s="40" t="s">
        <v>80</v>
      </c>
      <c r="F33" s="18">
        <f t="shared" si="1"/>
        <v>5</v>
      </c>
      <c r="G33" s="44"/>
      <c r="H33" s="46"/>
    </row>
    <row r="34" spans="1:8" ht="42" customHeight="1" x14ac:dyDescent="0.25">
      <c r="A34" s="18">
        <v>32</v>
      </c>
      <c r="B34" s="24">
        <v>3</v>
      </c>
      <c r="C34" s="22" t="s">
        <v>64</v>
      </c>
      <c r="D34" s="22" t="s">
        <v>81</v>
      </c>
      <c r="E34" s="40" t="s">
        <v>80</v>
      </c>
      <c r="F34" s="18">
        <f t="shared" si="1"/>
        <v>5</v>
      </c>
      <c r="G34" s="44"/>
      <c r="H34" s="46"/>
    </row>
    <row r="35" spans="1:8" ht="51.75" customHeight="1" x14ac:dyDescent="0.35">
      <c r="A35" s="18">
        <v>33</v>
      </c>
      <c r="B35" s="9">
        <v>3</v>
      </c>
      <c r="C35" s="9" t="s">
        <v>82</v>
      </c>
      <c r="D35" s="15" t="s">
        <v>83</v>
      </c>
      <c r="E35" s="51" t="s">
        <v>47</v>
      </c>
      <c r="F35" s="18">
        <f t="shared" si="1"/>
        <v>5</v>
      </c>
      <c r="G35" s="44"/>
      <c r="H35" s="46"/>
    </row>
    <row r="36" spans="1:8" ht="60" customHeight="1" x14ac:dyDescent="0.25">
      <c r="A36" s="18">
        <v>34</v>
      </c>
      <c r="B36" s="24">
        <v>3</v>
      </c>
      <c r="C36" s="22" t="s">
        <v>63</v>
      </c>
      <c r="D36" s="22" t="s">
        <v>84</v>
      </c>
      <c r="E36" s="40" t="s">
        <v>80</v>
      </c>
      <c r="F36" s="18">
        <f t="shared" si="1"/>
        <v>5</v>
      </c>
      <c r="G36" s="44"/>
      <c r="H36" s="46"/>
    </row>
    <row r="37" spans="1:8" ht="60" customHeight="1" x14ac:dyDescent="0.25">
      <c r="A37" s="40">
        <v>35</v>
      </c>
      <c r="B37" s="24">
        <v>3</v>
      </c>
      <c r="C37" s="22" t="s">
        <v>85</v>
      </c>
      <c r="D37" s="22" t="s">
        <v>86</v>
      </c>
      <c r="E37" s="40" t="s">
        <v>80</v>
      </c>
      <c r="F37" s="18">
        <f t="shared" si="1"/>
        <v>5</v>
      </c>
      <c r="G37" s="44"/>
      <c r="H37" s="46"/>
    </row>
    <row r="38" spans="1:8" ht="60" customHeight="1" x14ac:dyDescent="0.25">
      <c r="A38" s="40">
        <v>36</v>
      </c>
      <c r="B38" s="24">
        <v>3</v>
      </c>
      <c r="C38" s="22" t="s">
        <v>85</v>
      </c>
      <c r="D38" s="22" t="s">
        <v>87</v>
      </c>
      <c r="E38" s="40" t="s">
        <v>80</v>
      </c>
      <c r="F38" s="18">
        <f t="shared" si="1"/>
        <v>5</v>
      </c>
      <c r="G38" s="44"/>
      <c r="H38" s="46"/>
    </row>
    <row r="39" spans="1:8" ht="60" customHeight="1" x14ac:dyDescent="0.25">
      <c r="A39" s="40">
        <v>37</v>
      </c>
      <c r="B39" s="24">
        <v>4</v>
      </c>
      <c r="C39" s="22" t="s">
        <v>45</v>
      </c>
      <c r="D39" s="22" t="s">
        <v>90</v>
      </c>
      <c r="E39" s="40" t="s">
        <v>47</v>
      </c>
      <c r="F39" s="18">
        <f t="shared" si="1"/>
        <v>5</v>
      </c>
      <c r="G39" s="44"/>
      <c r="H39" s="46"/>
    </row>
    <row r="40" spans="1:8" ht="30" customHeight="1" x14ac:dyDescent="0.25">
      <c r="A40" s="40">
        <v>38</v>
      </c>
      <c r="B40" s="24">
        <v>4</v>
      </c>
      <c r="C40" s="22" t="s">
        <v>54</v>
      </c>
      <c r="D40" s="22" t="s">
        <v>91</v>
      </c>
      <c r="E40" s="40" t="s">
        <v>47</v>
      </c>
      <c r="F40" s="18">
        <f t="shared" si="1"/>
        <v>5</v>
      </c>
      <c r="G40" s="48">
        <f>SUM(F40:F53)</f>
        <v>78</v>
      </c>
      <c r="H40" s="46" t="str">
        <f xml:space="preserve"> IF(G40&lt;10,Instructions!$B$7,Instructions!$B$8)</f>
        <v>Stop current development and resolve the bug immediately. Project Manager reschedules the project.</v>
      </c>
    </row>
    <row r="41" spans="1:8" ht="60" customHeight="1" x14ac:dyDescent="0.25">
      <c r="A41" s="40">
        <v>39</v>
      </c>
      <c r="B41" s="24">
        <v>4</v>
      </c>
      <c r="C41" s="22" t="s">
        <v>92</v>
      </c>
      <c r="D41" s="22" t="s">
        <v>93</v>
      </c>
      <c r="E41" s="40" t="s">
        <v>47</v>
      </c>
      <c r="F41" s="18">
        <f t="shared" si="1"/>
        <v>5</v>
      </c>
      <c r="G41" s="48"/>
      <c r="H41" s="46"/>
    </row>
    <row r="42" spans="1:8" ht="14.5" x14ac:dyDescent="0.25">
      <c r="A42" s="40">
        <v>40</v>
      </c>
      <c r="B42" s="24">
        <v>4</v>
      </c>
      <c r="C42" s="22" t="s">
        <v>54</v>
      </c>
      <c r="D42" s="22" t="s">
        <v>94</v>
      </c>
      <c r="E42" s="40" t="s">
        <v>80</v>
      </c>
      <c r="F42" s="18">
        <v>5</v>
      </c>
      <c r="G42" s="48"/>
      <c r="H42" s="46"/>
    </row>
    <row r="43" spans="1:8" ht="14.5" x14ac:dyDescent="0.25">
      <c r="A43" s="40">
        <v>41</v>
      </c>
      <c r="B43" s="24">
        <v>4</v>
      </c>
      <c r="C43" s="22" t="s">
        <v>45</v>
      </c>
      <c r="D43" s="22" t="s">
        <v>95</v>
      </c>
      <c r="E43" s="40" t="s">
        <v>34</v>
      </c>
      <c r="F43" s="18">
        <f t="shared" si="1"/>
        <v>1</v>
      </c>
      <c r="G43" s="48"/>
      <c r="H43" s="46"/>
    </row>
    <row r="44" spans="1:8" ht="14.5" x14ac:dyDescent="0.25">
      <c r="A44" s="40">
        <v>42</v>
      </c>
      <c r="B44" s="24">
        <v>4</v>
      </c>
      <c r="C44" s="22" t="s">
        <v>61</v>
      </c>
      <c r="D44" s="22" t="s">
        <v>96</v>
      </c>
      <c r="E44" s="40" t="s">
        <v>47</v>
      </c>
      <c r="F44" s="18">
        <f t="shared" si="1"/>
        <v>5</v>
      </c>
      <c r="G44" s="48"/>
      <c r="H44" s="46"/>
    </row>
    <row r="45" spans="1:8" ht="14.5" x14ac:dyDescent="0.25">
      <c r="A45" s="40">
        <v>43</v>
      </c>
      <c r="B45" s="24">
        <v>4</v>
      </c>
      <c r="C45" s="22" t="s">
        <v>63</v>
      </c>
      <c r="D45" s="22" t="s">
        <v>96</v>
      </c>
      <c r="E45" s="40" t="s">
        <v>47</v>
      </c>
      <c r="F45" s="18">
        <f t="shared" si="1"/>
        <v>5</v>
      </c>
      <c r="G45" s="48"/>
      <c r="H45" s="46"/>
    </row>
    <row r="46" spans="1:8" ht="14.5" x14ac:dyDescent="0.25">
      <c r="A46" s="40">
        <v>44</v>
      </c>
      <c r="B46" s="24">
        <v>4</v>
      </c>
      <c r="C46" s="22" t="s">
        <v>74</v>
      </c>
      <c r="D46" s="22" t="s">
        <v>97</v>
      </c>
      <c r="E46" s="40" t="s">
        <v>47</v>
      </c>
      <c r="F46" s="18">
        <f t="shared" si="1"/>
        <v>5</v>
      </c>
      <c r="G46" s="48"/>
      <c r="H46" s="46"/>
    </row>
    <row r="47" spans="1:8" ht="14.5" x14ac:dyDescent="0.25">
      <c r="A47" s="40">
        <v>45</v>
      </c>
      <c r="B47" s="24">
        <v>4</v>
      </c>
      <c r="C47" s="22" t="s">
        <v>85</v>
      </c>
      <c r="D47" s="22" t="s">
        <v>99</v>
      </c>
      <c r="E47" s="40" t="s">
        <v>34</v>
      </c>
      <c r="F47" s="18">
        <f t="shared" si="1"/>
        <v>1</v>
      </c>
      <c r="G47" s="48"/>
      <c r="H47" s="46"/>
    </row>
    <row r="48" spans="1:8" ht="14.5" x14ac:dyDescent="0.25">
      <c r="A48" s="40">
        <v>46</v>
      </c>
      <c r="B48" s="24">
        <v>4</v>
      </c>
      <c r="C48" s="22" t="s">
        <v>100</v>
      </c>
      <c r="D48" s="22" t="s">
        <v>101</v>
      </c>
      <c r="E48" s="40" t="s">
        <v>34</v>
      </c>
      <c r="F48" s="18">
        <f t="shared" si="1"/>
        <v>1</v>
      </c>
      <c r="G48" s="48"/>
      <c r="H48" s="46"/>
    </row>
    <row r="49" spans="1:8" ht="14.5" x14ac:dyDescent="0.25">
      <c r="A49" s="40">
        <v>47</v>
      </c>
      <c r="B49" s="24">
        <v>4</v>
      </c>
      <c r="C49" s="22" t="s">
        <v>64</v>
      </c>
      <c r="D49" s="22" t="s">
        <v>103</v>
      </c>
      <c r="E49" s="40" t="s">
        <v>23</v>
      </c>
      <c r="F49" s="18">
        <f t="shared" si="1"/>
        <v>10</v>
      </c>
      <c r="G49" s="48"/>
      <c r="H49" s="46"/>
    </row>
    <row r="50" spans="1:8" ht="14.5" x14ac:dyDescent="0.25">
      <c r="A50" s="40">
        <v>48</v>
      </c>
      <c r="B50" s="24">
        <v>4</v>
      </c>
      <c r="C50" s="22" t="s">
        <v>85</v>
      </c>
      <c r="D50" s="22" t="s">
        <v>104</v>
      </c>
      <c r="E50" s="40" t="s">
        <v>47</v>
      </c>
      <c r="F50" s="18">
        <f t="shared" si="1"/>
        <v>5</v>
      </c>
      <c r="G50" s="48"/>
      <c r="H50" s="46"/>
    </row>
    <row r="51" spans="1:8" ht="14.5" x14ac:dyDescent="0.25">
      <c r="A51" s="40">
        <v>49</v>
      </c>
      <c r="B51" s="24">
        <v>4</v>
      </c>
      <c r="C51" s="22" t="s">
        <v>105</v>
      </c>
      <c r="D51" s="22" t="s">
        <v>106</v>
      </c>
      <c r="E51" s="40" t="s">
        <v>23</v>
      </c>
      <c r="F51" s="18">
        <f t="shared" si="1"/>
        <v>10</v>
      </c>
      <c r="G51" s="48"/>
      <c r="H51" s="46"/>
    </row>
    <row r="52" spans="1:8" ht="29" x14ac:dyDescent="0.25">
      <c r="A52" s="40">
        <v>50</v>
      </c>
      <c r="B52" s="24">
        <v>4</v>
      </c>
      <c r="C52" s="22" t="s">
        <v>107</v>
      </c>
      <c r="D52" s="22" t="s">
        <v>108</v>
      </c>
      <c r="E52" s="40" t="s">
        <v>23</v>
      </c>
      <c r="F52" s="18">
        <f t="shared" si="1"/>
        <v>10</v>
      </c>
      <c r="G52" s="48"/>
      <c r="H52" s="46"/>
    </row>
    <row r="53" spans="1:8" ht="14.5" x14ac:dyDescent="0.25">
      <c r="A53" s="40">
        <v>51</v>
      </c>
      <c r="B53" s="24">
        <v>4</v>
      </c>
      <c r="C53" s="22" t="s">
        <v>64</v>
      </c>
      <c r="D53" s="22" t="s">
        <v>109</v>
      </c>
      <c r="E53" s="40" t="s">
        <v>23</v>
      </c>
      <c r="F53" s="18">
        <f t="shared" si="1"/>
        <v>10</v>
      </c>
      <c r="G53" s="48"/>
      <c r="H53" s="46"/>
    </row>
    <row r="54" spans="1:8" ht="43.5" customHeight="1" x14ac:dyDescent="0.25">
      <c r="A54" s="40">
        <v>52</v>
      </c>
      <c r="B54" s="24">
        <v>5</v>
      </c>
      <c r="C54" s="22" t="s">
        <v>110</v>
      </c>
      <c r="D54" s="22" t="s">
        <v>111</v>
      </c>
      <c r="E54" s="40" t="s">
        <v>47</v>
      </c>
      <c r="F54" s="18">
        <f t="shared" si="1"/>
        <v>5</v>
      </c>
      <c r="G54" s="48">
        <f>SUM(F54:F57)</f>
        <v>25</v>
      </c>
      <c r="H54" s="49" t="str">
        <f xml:space="preserve"> IF(G54&lt;10,Instructions!$B$7,Instructions!$B$8)</f>
        <v>Stop current development and resolve the bug immediately. Project Manager reschedules the project.</v>
      </c>
    </row>
    <row r="55" spans="1:8" ht="14.5" customHeight="1" x14ac:dyDescent="0.25">
      <c r="A55" s="40">
        <v>53</v>
      </c>
      <c r="B55" s="24">
        <v>5</v>
      </c>
      <c r="C55" s="22" t="s">
        <v>110</v>
      </c>
      <c r="D55" s="22" t="s">
        <v>112</v>
      </c>
      <c r="E55" s="40" t="s">
        <v>23</v>
      </c>
      <c r="F55" s="18">
        <f t="shared" si="1"/>
        <v>10</v>
      </c>
      <c r="G55" s="48"/>
      <c r="H55" s="49"/>
    </row>
    <row r="56" spans="1:8" ht="29.25" customHeight="1" x14ac:dyDescent="0.25">
      <c r="A56" s="40">
        <v>54</v>
      </c>
      <c r="B56" s="24">
        <v>5</v>
      </c>
      <c r="C56" s="22" t="s">
        <v>61</v>
      </c>
      <c r="D56" s="22" t="s">
        <v>113</v>
      </c>
      <c r="E56" s="40" t="s">
        <v>47</v>
      </c>
      <c r="F56" s="18">
        <f t="shared" si="1"/>
        <v>5</v>
      </c>
      <c r="G56" s="48"/>
      <c r="H56" s="49"/>
    </row>
    <row r="57" spans="1:8" ht="14.5" x14ac:dyDescent="0.25">
      <c r="A57" s="40">
        <v>55</v>
      </c>
      <c r="B57" s="24">
        <v>5</v>
      </c>
      <c r="C57" s="22" t="s">
        <v>64</v>
      </c>
      <c r="D57" s="22" t="s">
        <v>118</v>
      </c>
      <c r="E57" s="40" t="s">
        <v>47</v>
      </c>
      <c r="F57" s="18">
        <f t="shared" si="1"/>
        <v>5</v>
      </c>
      <c r="G57" s="48"/>
      <c r="H57" s="49"/>
    </row>
    <row r="58" spans="1:8" ht="14.5" x14ac:dyDescent="0.25">
      <c r="A58" s="40">
        <v>56</v>
      </c>
      <c r="B58" s="24"/>
      <c r="F58" s="18" t="str">
        <f t="shared" si="1"/>
        <v/>
      </c>
    </row>
    <row r="59" spans="1:8" ht="14.5" x14ac:dyDescent="0.25">
      <c r="A59" s="40">
        <v>57</v>
      </c>
      <c r="B59" s="24"/>
      <c r="F59" s="18" t="str">
        <f t="shared" si="1"/>
        <v/>
      </c>
    </row>
    <row r="60" spans="1:8" ht="14.5" x14ac:dyDescent="0.25">
      <c r="A60" s="40">
        <v>58</v>
      </c>
      <c r="B60" s="24"/>
      <c r="F60" s="18" t="str">
        <f t="shared" si="1"/>
        <v/>
      </c>
    </row>
    <row r="61" spans="1:8" ht="14.5" x14ac:dyDescent="0.25">
      <c r="A61" s="40">
        <v>59</v>
      </c>
      <c r="B61" s="24"/>
      <c r="F61" s="18" t="str">
        <f t="shared" si="1"/>
        <v/>
      </c>
    </row>
    <row r="62" spans="1:8" ht="14.5" x14ac:dyDescent="0.25">
      <c r="A62" s="40">
        <v>60</v>
      </c>
      <c r="B62" s="24"/>
      <c r="F62" s="18" t="str">
        <f t="shared" si="1"/>
        <v/>
      </c>
    </row>
    <row r="63" spans="1:8" ht="14.5" x14ac:dyDescent="0.25">
      <c r="A63" s="40">
        <v>61</v>
      </c>
      <c r="B63" s="24"/>
      <c r="F63" s="18" t="str">
        <f t="shared" si="1"/>
        <v/>
      </c>
    </row>
    <row r="64" spans="1:8" ht="14.5" x14ac:dyDescent="0.25">
      <c r="A64" s="40">
        <v>62</v>
      </c>
      <c r="B64" s="24"/>
      <c r="F64" s="18" t="str">
        <f t="shared" si="1"/>
        <v/>
      </c>
    </row>
    <row r="65" spans="1:6" ht="14.5" x14ac:dyDescent="0.25">
      <c r="A65" s="40">
        <v>63</v>
      </c>
      <c r="B65" s="24"/>
      <c r="F65" s="18" t="str">
        <f t="shared" si="1"/>
        <v/>
      </c>
    </row>
    <row r="66" spans="1:6" ht="14.5" x14ac:dyDescent="0.25">
      <c r="A66" s="40">
        <v>64</v>
      </c>
      <c r="B66" s="24"/>
      <c r="F66" s="18" t="str">
        <f t="shared" si="1"/>
        <v/>
      </c>
    </row>
    <row r="67" spans="1:6" ht="14.5" x14ac:dyDescent="0.25">
      <c r="A67" s="40">
        <v>65</v>
      </c>
      <c r="B67" s="24"/>
      <c r="F67" s="18" t="str">
        <f t="shared" si="1"/>
        <v/>
      </c>
    </row>
    <row r="68" spans="1:6" ht="14.5" x14ac:dyDescent="0.25">
      <c r="A68" s="40">
        <v>66</v>
      </c>
      <c r="B68" s="24"/>
      <c r="F68" s="18" t="str">
        <f t="shared" si="1"/>
        <v/>
      </c>
    </row>
    <row r="69" spans="1:6" ht="14.5" x14ac:dyDescent="0.25">
      <c r="A69" s="40">
        <v>67</v>
      </c>
      <c r="B69" s="24"/>
      <c r="F69" s="18" t="str">
        <f t="shared" si="1"/>
        <v/>
      </c>
    </row>
    <row r="70" spans="1:6" ht="14.5" x14ac:dyDescent="0.25">
      <c r="A70" s="40">
        <v>68</v>
      </c>
      <c r="B70" s="24"/>
      <c r="F70" s="18" t="str">
        <f t="shared" si="1"/>
        <v/>
      </c>
    </row>
    <row r="71" spans="1:6" ht="14.5" x14ac:dyDescent="0.25">
      <c r="A71" s="40">
        <v>69</v>
      </c>
      <c r="B71" s="24"/>
      <c r="F71" s="18" t="str">
        <f t="shared" si="1"/>
        <v/>
      </c>
    </row>
    <row r="72" spans="1:6" ht="14.5" x14ac:dyDescent="0.25">
      <c r="A72" s="40">
        <v>70</v>
      </c>
      <c r="B72" s="24"/>
      <c r="F72" s="18" t="str">
        <f t="shared" si="1"/>
        <v/>
      </c>
    </row>
    <row r="73" spans="1:6" ht="14.5" x14ac:dyDescent="0.25">
      <c r="A73" s="40">
        <v>71</v>
      </c>
      <c r="B73" s="24"/>
      <c r="F73" s="18" t="str">
        <f t="shared" si="1"/>
        <v/>
      </c>
    </row>
    <row r="74" spans="1:6" ht="14.5" x14ac:dyDescent="0.25">
      <c r="A74" s="40">
        <v>72</v>
      </c>
      <c r="B74" s="24"/>
      <c r="F74" s="18" t="str">
        <f t="shared" si="1"/>
        <v/>
      </c>
    </row>
    <row r="75" spans="1:6" ht="14.5" x14ac:dyDescent="0.25">
      <c r="A75" s="40">
        <v>73</v>
      </c>
      <c r="B75" s="24"/>
      <c r="F75" s="18" t="str">
        <f t="shared" si="1"/>
        <v/>
      </c>
    </row>
    <row r="76" spans="1:6" ht="14.5" x14ac:dyDescent="0.25">
      <c r="A76" s="40">
        <v>74</v>
      </c>
      <c r="B76" s="24"/>
      <c r="F76" s="18" t="str">
        <f t="shared" si="1"/>
        <v/>
      </c>
    </row>
    <row r="77" spans="1:6" ht="14.5" x14ac:dyDescent="0.25">
      <c r="A77" s="40">
        <v>75</v>
      </c>
      <c r="B77" s="24"/>
      <c r="F77" s="18" t="str">
        <f t="shared" si="1"/>
        <v/>
      </c>
    </row>
    <row r="78" spans="1:6" ht="14.5" x14ac:dyDescent="0.25">
      <c r="A78" s="40">
        <v>76</v>
      </c>
      <c r="B78" s="24"/>
      <c r="F78" s="18" t="str">
        <f t="shared" si="1"/>
        <v/>
      </c>
    </row>
    <row r="79" spans="1:6" ht="14.5" x14ac:dyDescent="0.25">
      <c r="A79" s="40">
        <v>77</v>
      </c>
      <c r="B79" s="24"/>
      <c r="F79" s="18" t="str">
        <f t="shared" si="1"/>
        <v/>
      </c>
    </row>
    <row r="80" spans="1:6" ht="14.5" x14ac:dyDescent="0.25">
      <c r="A80" s="40">
        <v>78</v>
      </c>
      <c r="B80" s="24"/>
      <c r="F80" s="18" t="str">
        <f t="shared" si="1"/>
        <v/>
      </c>
    </row>
    <row r="81" spans="1:6" ht="14.5" x14ac:dyDescent="0.25">
      <c r="A81" s="40">
        <v>79</v>
      </c>
      <c r="B81" s="24"/>
      <c r="F81" s="18" t="str">
        <f t="shared" si="1"/>
        <v/>
      </c>
    </row>
    <row r="82" spans="1:6" ht="14.5" x14ac:dyDescent="0.25">
      <c r="A82" s="40">
        <v>80</v>
      </c>
      <c r="B82" s="24"/>
      <c r="F82" s="18" t="str">
        <f t="shared" si="1"/>
        <v/>
      </c>
    </row>
    <row r="83" spans="1:6" ht="14.5" x14ac:dyDescent="0.25">
      <c r="A83" s="40">
        <v>81</v>
      </c>
      <c r="B83" s="24"/>
      <c r="F83" s="18" t="str">
        <f t="shared" si="1"/>
        <v/>
      </c>
    </row>
    <row r="84" spans="1:6" ht="14.5" x14ac:dyDescent="0.25">
      <c r="A84" s="40">
        <v>82</v>
      </c>
      <c r="B84" s="24"/>
      <c r="F84" s="18" t="str">
        <f t="shared" si="1"/>
        <v/>
      </c>
    </row>
    <row r="85" spans="1:6" ht="14.5" x14ac:dyDescent="0.25">
      <c r="A85" s="40">
        <v>83</v>
      </c>
      <c r="B85" s="24"/>
      <c r="F85" s="18" t="str">
        <f t="shared" si="1"/>
        <v/>
      </c>
    </row>
    <row r="86" spans="1:6" ht="14.5" x14ac:dyDescent="0.25">
      <c r="A86" s="40">
        <v>84</v>
      </c>
      <c r="B86" s="24"/>
      <c r="F86" s="18" t="str">
        <f t="shared" si="1"/>
        <v/>
      </c>
    </row>
    <row r="87" spans="1:6" ht="14.5" x14ac:dyDescent="0.25">
      <c r="A87" s="40">
        <v>85</v>
      </c>
      <c r="B87" s="24"/>
      <c r="F87" s="18" t="str">
        <f t="shared" si="1"/>
        <v/>
      </c>
    </row>
    <row r="88" spans="1:6" ht="14.5" x14ac:dyDescent="0.25">
      <c r="A88" s="40">
        <v>86</v>
      </c>
      <c r="B88" s="24"/>
      <c r="F88" s="18" t="str">
        <f t="shared" si="1"/>
        <v/>
      </c>
    </row>
    <row r="89" spans="1:6" ht="14.5" x14ac:dyDescent="0.25">
      <c r="A89" s="40">
        <v>87</v>
      </c>
      <c r="B89" s="24"/>
      <c r="F89" s="18" t="str">
        <f t="shared" si="1"/>
        <v/>
      </c>
    </row>
    <row r="90" spans="1:6" ht="14.5" x14ac:dyDescent="0.25">
      <c r="A90" s="40">
        <v>88</v>
      </c>
      <c r="B90" s="24"/>
      <c r="F90" s="18" t="str">
        <f t="shared" si="1"/>
        <v/>
      </c>
    </row>
    <row r="91" spans="1:6" ht="14.5" x14ac:dyDescent="0.25">
      <c r="A91" s="40">
        <v>89</v>
      </c>
      <c r="B91" s="24"/>
      <c r="F91" s="18" t="str">
        <f t="shared" si="1"/>
        <v/>
      </c>
    </row>
    <row r="92" spans="1:6" ht="14.5" x14ac:dyDescent="0.25">
      <c r="A92" s="40">
        <v>90</v>
      </c>
      <c r="B92" s="24"/>
      <c r="F92" s="18" t="str">
        <f t="shared" si="1"/>
        <v/>
      </c>
    </row>
    <row r="93" spans="1:6" ht="14.5" x14ac:dyDescent="0.25">
      <c r="A93" s="40">
        <v>91</v>
      </c>
      <c r="B93" s="24"/>
      <c r="F93" s="18" t="str">
        <f t="shared" si="1"/>
        <v/>
      </c>
    </row>
    <row r="94" spans="1:6" ht="14.5" x14ac:dyDescent="0.25">
      <c r="A94" s="40">
        <v>92</v>
      </c>
      <c r="B94" s="24"/>
      <c r="F94" s="18" t="str">
        <f t="shared" si="1"/>
        <v/>
      </c>
    </row>
    <row r="95" spans="1:6" ht="14.5" x14ac:dyDescent="0.25">
      <c r="A95" s="40">
        <v>93</v>
      </c>
      <c r="B95" s="24"/>
      <c r="F95" s="18" t="str">
        <f t="shared" si="1"/>
        <v/>
      </c>
    </row>
    <row r="96" spans="1:6" ht="14.5" x14ac:dyDescent="0.25">
      <c r="A96" s="40">
        <v>94</v>
      </c>
      <c r="B96" s="24"/>
      <c r="F96" s="18" t="str">
        <f t="shared" si="1"/>
        <v/>
      </c>
    </row>
    <row r="97" spans="1:6" ht="14.5" x14ac:dyDescent="0.25">
      <c r="A97" s="40">
        <v>95</v>
      </c>
      <c r="B97" s="24"/>
      <c r="F97" s="18" t="str">
        <f t="shared" si="1"/>
        <v/>
      </c>
    </row>
    <row r="98" spans="1:6" ht="14.5" x14ac:dyDescent="0.25">
      <c r="A98" s="40">
        <v>96</v>
      </c>
      <c r="B98" s="24"/>
      <c r="F98" s="18" t="str">
        <f t="shared" si="1"/>
        <v/>
      </c>
    </row>
    <row r="99" spans="1:6" ht="14.5" x14ac:dyDescent="0.25">
      <c r="A99" s="40">
        <v>97</v>
      </c>
      <c r="B99" s="24"/>
      <c r="F99" s="18" t="str">
        <f t="shared" si="1"/>
        <v/>
      </c>
    </row>
    <row r="100" spans="1:6" ht="14.5" x14ac:dyDescent="0.25">
      <c r="A100" s="40">
        <v>98</v>
      </c>
      <c r="B100" s="24"/>
      <c r="F100" s="18" t="str">
        <f t="shared" si="1"/>
        <v/>
      </c>
    </row>
    <row r="101" spans="1:6" ht="14.5" x14ac:dyDescent="0.25">
      <c r="A101" s="40">
        <v>99</v>
      </c>
      <c r="B101" s="24"/>
      <c r="F101" s="18" t="str">
        <f t="shared" si="1"/>
        <v/>
      </c>
    </row>
    <row r="102" spans="1:6" ht="14.5" x14ac:dyDescent="0.25">
      <c r="A102" s="40">
        <v>100</v>
      </c>
      <c r="B102" s="24"/>
      <c r="F102" s="18" t="str">
        <f t="shared" si="1"/>
        <v/>
      </c>
    </row>
    <row r="103" spans="1:6" ht="14.5" x14ac:dyDescent="0.25">
      <c r="A103" s="40">
        <v>101</v>
      </c>
      <c r="B103" s="24"/>
      <c r="F103" s="18" t="str">
        <f t="shared" si="1"/>
        <v/>
      </c>
    </row>
    <row r="104" spans="1:6" ht="14.5" x14ac:dyDescent="0.25">
      <c r="A104" s="40">
        <v>102</v>
      </c>
      <c r="B104" s="24"/>
      <c r="F104" s="18" t="str">
        <f t="shared" si="1"/>
        <v/>
      </c>
    </row>
    <row r="105" spans="1:6" ht="14.5" x14ac:dyDescent="0.25">
      <c r="A105" s="40">
        <v>103</v>
      </c>
      <c r="B105" s="24"/>
      <c r="F105" s="18" t="str">
        <f t="shared" si="1"/>
        <v/>
      </c>
    </row>
    <row r="106" spans="1:6" ht="14.5" x14ac:dyDescent="0.25">
      <c r="A106" s="40">
        <v>104</v>
      </c>
      <c r="B106" s="24"/>
      <c r="F106" s="18" t="str">
        <f t="shared" si="1"/>
        <v/>
      </c>
    </row>
    <row r="107" spans="1:6" ht="14.5" x14ac:dyDescent="0.25">
      <c r="A107" s="40">
        <v>105</v>
      </c>
      <c r="B107" s="24"/>
      <c r="F107" s="18" t="str">
        <f t="shared" si="1"/>
        <v/>
      </c>
    </row>
    <row r="108" spans="1:6" ht="14.5" x14ac:dyDescent="0.25">
      <c r="A108" s="40">
        <v>106</v>
      </c>
      <c r="B108" s="24"/>
      <c r="F108" s="18" t="str">
        <f t="shared" si="1"/>
        <v/>
      </c>
    </row>
    <row r="109" spans="1:6" ht="14.5" x14ac:dyDescent="0.25">
      <c r="A109" s="40">
        <v>107</v>
      </c>
      <c r="B109" s="24"/>
      <c r="F109" s="18" t="str">
        <f t="shared" si="1"/>
        <v/>
      </c>
    </row>
    <row r="110" spans="1:6" ht="14.5" x14ac:dyDescent="0.25">
      <c r="A110" s="40">
        <v>108</v>
      </c>
      <c r="B110" s="24"/>
      <c r="F110" s="18" t="str">
        <f t="shared" si="1"/>
        <v/>
      </c>
    </row>
    <row r="111" spans="1:6" ht="14.5" x14ac:dyDescent="0.25">
      <c r="A111" s="40">
        <v>109</v>
      </c>
      <c r="B111" s="24"/>
      <c r="F111" s="18" t="str">
        <f t="shared" si="1"/>
        <v/>
      </c>
    </row>
    <row r="112" spans="1:6" ht="14.5" x14ac:dyDescent="0.25">
      <c r="A112" s="40">
        <v>110</v>
      </c>
      <c r="B112" s="24"/>
      <c r="F112" s="18" t="str">
        <f t="shared" si="1"/>
        <v/>
      </c>
    </row>
    <row r="113" spans="1:6" ht="14.5" x14ac:dyDescent="0.25">
      <c r="A113" s="40">
        <v>111</v>
      </c>
      <c r="B113" s="24"/>
      <c r="F113" s="18" t="str">
        <f t="shared" si="1"/>
        <v/>
      </c>
    </row>
    <row r="114" spans="1:6" ht="14.5" x14ac:dyDescent="0.25">
      <c r="A114" s="40">
        <v>112</v>
      </c>
      <c r="B114" s="24"/>
      <c r="F114" s="18" t="str">
        <f t="shared" si="1"/>
        <v/>
      </c>
    </row>
    <row r="115" spans="1:6" ht="14.5" x14ac:dyDescent="0.25">
      <c r="A115" s="40">
        <v>113</v>
      </c>
      <c r="B115" s="24"/>
      <c r="F115" s="18" t="str">
        <f t="shared" si="1"/>
        <v/>
      </c>
    </row>
    <row r="116" spans="1:6" ht="14.5" x14ac:dyDescent="0.25">
      <c r="A116" s="40">
        <v>114</v>
      </c>
      <c r="B116" s="24"/>
      <c r="F116" s="18" t="str">
        <f t="shared" si="1"/>
        <v/>
      </c>
    </row>
    <row r="117" spans="1:6" ht="14.5" x14ac:dyDescent="0.25">
      <c r="A117" s="40">
        <v>115</v>
      </c>
      <c r="B117" s="24"/>
      <c r="F117" s="18" t="str">
        <f t="shared" si="1"/>
        <v/>
      </c>
    </row>
    <row r="118" spans="1:6" ht="14.5" x14ac:dyDescent="0.25">
      <c r="A118" s="40">
        <v>116</v>
      </c>
      <c r="B118" s="24"/>
      <c r="F118" s="18" t="str">
        <f t="shared" si="1"/>
        <v/>
      </c>
    </row>
    <row r="119" spans="1:6" ht="14.5" x14ac:dyDescent="0.25">
      <c r="A119" s="40">
        <v>117</v>
      </c>
      <c r="B119" s="24"/>
      <c r="F119" s="18" t="str">
        <f t="shared" si="1"/>
        <v/>
      </c>
    </row>
    <row r="120" spans="1:6" ht="14.5" x14ac:dyDescent="0.25">
      <c r="A120" s="40">
        <v>118</v>
      </c>
      <c r="B120" s="24"/>
      <c r="F120" s="18" t="str">
        <f t="shared" si="1"/>
        <v/>
      </c>
    </row>
    <row r="121" spans="1:6" ht="14.5" x14ac:dyDescent="0.25">
      <c r="A121" s="40">
        <v>119</v>
      </c>
      <c r="B121" s="24"/>
      <c r="F121" s="18" t="str">
        <f t="shared" si="1"/>
        <v/>
      </c>
    </row>
    <row r="122" spans="1:6" ht="14.5" x14ac:dyDescent="0.25">
      <c r="A122" s="40">
        <v>120</v>
      </c>
      <c r="B122" s="24"/>
      <c r="F122" s="18" t="str">
        <f t="shared" si="1"/>
        <v/>
      </c>
    </row>
    <row r="123" spans="1:6" ht="14.5" x14ac:dyDescent="0.25">
      <c r="A123" s="40">
        <v>121</v>
      </c>
      <c r="B123" s="24"/>
      <c r="F123" s="18" t="str">
        <f t="shared" si="1"/>
        <v/>
      </c>
    </row>
    <row r="124" spans="1:6" ht="14.5" x14ac:dyDescent="0.25">
      <c r="A124" s="40">
        <v>122</v>
      </c>
      <c r="B124" s="24"/>
      <c r="F124" s="18" t="str">
        <f t="shared" si="1"/>
        <v/>
      </c>
    </row>
    <row r="125" spans="1:6" ht="14.5" x14ac:dyDescent="0.25">
      <c r="A125" s="40">
        <v>123</v>
      </c>
      <c r="B125" s="24"/>
      <c r="F125" s="18" t="str">
        <f t="shared" si="1"/>
        <v/>
      </c>
    </row>
    <row r="126" spans="1:6" ht="14.5" x14ac:dyDescent="0.25">
      <c r="A126" s="40">
        <v>124</v>
      </c>
      <c r="B126" s="24"/>
      <c r="F126" s="18" t="str">
        <f t="shared" si="1"/>
        <v/>
      </c>
    </row>
    <row r="127" spans="1:6" ht="14.5" x14ac:dyDescent="0.25">
      <c r="A127" s="40">
        <v>125</v>
      </c>
      <c r="B127" s="24"/>
      <c r="F127" s="18" t="str">
        <f t="shared" si="1"/>
        <v/>
      </c>
    </row>
    <row r="128" spans="1:6" ht="14.5" x14ac:dyDescent="0.25">
      <c r="A128" s="40">
        <v>126</v>
      </c>
      <c r="B128" s="24"/>
      <c r="F128" s="18" t="str">
        <f t="shared" si="1"/>
        <v/>
      </c>
    </row>
    <row r="129" spans="1:6" ht="14.5" x14ac:dyDescent="0.25">
      <c r="A129" s="40">
        <v>127</v>
      </c>
      <c r="B129" s="24"/>
      <c r="F129" s="18" t="str">
        <f t="shared" si="1"/>
        <v/>
      </c>
    </row>
    <row r="130" spans="1:6" ht="14.5" x14ac:dyDescent="0.25">
      <c r="A130" s="40">
        <v>128</v>
      </c>
      <c r="B130" s="24"/>
      <c r="F130" s="18" t="str">
        <f t="shared" si="1"/>
        <v/>
      </c>
    </row>
    <row r="131" spans="1:6" ht="14.5" x14ac:dyDescent="0.25">
      <c r="A131" s="40">
        <v>129</v>
      </c>
      <c r="B131" s="24"/>
      <c r="F131" s="18" t="str">
        <f t="shared" si="1"/>
        <v/>
      </c>
    </row>
    <row r="132" spans="1:6" ht="14.5" x14ac:dyDescent="0.25">
      <c r="A132" s="40">
        <v>130</v>
      </c>
      <c r="B132" s="24"/>
      <c r="F132" s="18" t="str">
        <f t="shared" si="1"/>
        <v/>
      </c>
    </row>
    <row r="133" spans="1:6" ht="14.5" x14ac:dyDescent="0.25">
      <c r="A133" s="40">
        <v>131</v>
      </c>
      <c r="B133" s="24"/>
      <c r="F133" s="18" t="str">
        <f t="shared" si="1"/>
        <v/>
      </c>
    </row>
    <row r="134" spans="1:6" ht="14.5" x14ac:dyDescent="0.25">
      <c r="A134" s="40">
        <v>132</v>
      </c>
      <c r="B134" s="24"/>
      <c r="F134" s="18" t="str">
        <f t="shared" si="1"/>
        <v/>
      </c>
    </row>
    <row r="135" spans="1:6" ht="14.5" x14ac:dyDescent="0.25">
      <c r="A135" s="40">
        <v>133</v>
      </c>
      <c r="B135" s="24"/>
      <c r="F135" s="18" t="str">
        <f t="shared" si="1"/>
        <v/>
      </c>
    </row>
    <row r="136" spans="1:6" ht="14.5" x14ac:dyDescent="0.25">
      <c r="A136" s="40">
        <v>134</v>
      </c>
      <c r="B136" s="24"/>
      <c r="F136" s="18" t="str">
        <f t="shared" si="1"/>
        <v/>
      </c>
    </row>
    <row r="137" spans="1:6" ht="14.5" x14ac:dyDescent="0.25">
      <c r="A137" s="40">
        <v>135</v>
      </c>
      <c r="B137" s="24"/>
      <c r="F137" s="18" t="str">
        <f t="shared" si="1"/>
        <v/>
      </c>
    </row>
    <row r="138" spans="1:6" ht="14.5" x14ac:dyDescent="0.25">
      <c r="A138" s="40">
        <v>136</v>
      </c>
      <c r="B138" s="24"/>
      <c r="F138" s="18" t="str">
        <f t="shared" si="1"/>
        <v/>
      </c>
    </row>
    <row r="139" spans="1:6" ht="14.5" x14ac:dyDescent="0.25">
      <c r="A139" s="40">
        <v>137</v>
      </c>
      <c r="B139" s="24"/>
      <c r="F139" s="18" t="str">
        <f t="shared" si="1"/>
        <v/>
      </c>
    </row>
    <row r="140" spans="1:6" ht="14.5" x14ac:dyDescent="0.25">
      <c r="A140" s="40">
        <v>138</v>
      </c>
      <c r="B140" s="24"/>
      <c r="F140" s="18" t="str">
        <f t="shared" si="1"/>
        <v/>
      </c>
    </row>
    <row r="141" spans="1:6" ht="14.5" x14ac:dyDescent="0.25">
      <c r="A141" s="40">
        <v>139</v>
      </c>
      <c r="B141" s="24"/>
      <c r="F141" s="18" t="str">
        <f t="shared" si="1"/>
        <v/>
      </c>
    </row>
    <row r="142" spans="1:6" ht="14.5" x14ac:dyDescent="0.25">
      <c r="A142" s="40">
        <v>140</v>
      </c>
      <c r="B142" s="24"/>
      <c r="F142" s="18" t="str">
        <f t="shared" si="1"/>
        <v/>
      </c>
    </row>
    <row r="143" spans="1:6" ht="14.5" x14ac:dyDescent="0.25">
      <c r="A143" s="40">
        <v>141</v>
      </c>
      <c r="B143" s="24"/>
      <c r="F143" s="18" t="str">
        <f t="shared" si="1"/>
        <v/>
      </c>
    </row>
    <row r="144" spans="1:6" ht="14.5" x14ac:dyDescent="0.25">
      <c r="A144" s="40">
        <v>142</v>
      </c>
      <c r="B144" s="24"/>
      <c r="F144" s="18" t="str">
        <f t="shared" si="1"/>
        <v/>
      </c>
    </row>
    <row r="145" spans="1:6" ht="14.5" x14ac:dyDescent="0.25">
      <c r="A145" s="40">
        <v>143</v>
      </c>
      <c r="B145" s="24"/>
      <c r="F145" s="18" t="str">
        <f t="shared" si="1"/>
        <v/>
      </c>
    </row>
    <row r="146" spans="1:6" ht="14.5" x14ac:dyDescent="0.25">
      <c r="A146" s="40">
        <v>144</v>
      </c>
      <c r="B146" s="24"/>
      <c r="F146" s="18" t="str">
        <f t="shared" si="1"/>
        <v/>
      </c>
    </row>
    <row r="147" spans="1:6" ht="14.5" x14ac:dyDescent="0.25">
      <c r="A147" s="40">
        <v>145</v>
      </c>
      <c r="B147" s="24"/>
      <c r="F147" s="18" t="str">
        <f t="shared" si="1"/>
        <v/>
      </c>
    </row>
    <row r="148" spans="1:6" ht="14.5" x14ac:dyDescent="0.25">
      <c r="A148" s="40">
        <v>146</v>
      </c>
      <c r="B148" s="24"/>
      <c r="F148" s="18" t="str">
        <f t="shared" si="1"/>
        <v/>
      </c>
    </row>
    <row r="149" spans="1:6" ht="14.5" x14ac:dyDescent="0.25">
      <c r="A149" s="40">
        <v>147</v>
      </c>
      <c r="B149" s="24"/>
      <c r="F149" s="18" t="str">
        <f t="shared" si="1"/>
        <v/>
      </c>
    </row>
    <row r="150" spans="1:6" ht="14.5" x14ac:dyDescent="0.25">
      <c r="A150" s="40">
        <v>148</v>
      </c>
      <c r="B150" s="24"/>
      <c r="F150" s="18" t="str">
        <f t="shared" si="1"/>
        <v/>
      </c>
    </row>
    <row r="151" spans="1:6" ht="14.5" x14ac:dyDescent="0.25">
      <c r="A151" s="40">
        <v>149</v>
      </c>
      <c r="B151" s="24"/>
      <c r="F151" s="18" t="str">
        <f t="shared" si="1"/>
        <v/>
      </c>
    </row>
    <row r="152" spans="1:6" ht="14.5" x14ac:dyDescent="0.25">
      <c r="A152" s="40">
        <v>150</v>
      </c>
      <c r="B152" s="24"/>
      <c r="F152" s="18" t="str">
        <f t="shared" si="1"/>
        <v/>
      </c>
    </row>
    <row r="153" spans="1:6" ht="14.5" x14ac:dyDescent="0.25">
      <c r="A153" s="40">
        <v>151</v>
      </c>
      <c r="B153" s="24"/>
      <c r="F153" s="18" t="str">
        <f t="shared" si="1"/>
        <v/>
      </c>
    </row>
    <row r="154" spans="1:6" ht="14.5" x14ac:dyDescent="0.25">
      <c r="A154" s="40">
        <v>152</v>
      </c>
      <c r="B154" s="24"/>
      <c r="F154" s="18" t="str">
        <f t="shared" si="1"/>
        <v/>
      </c>
    </row>
    <row r="155" spans="1:6" ht="14.5" x14ac:dyDescent="0.25">
      <c r="A155" s="40">
        <v>153</v>
      </c>
      <c r="B155" s="24"/>
      <c r="F155" s="18" t="str">
        <f t="shared" si="1"/>
        <v/>
      </c>
    </row>
    <row r="156" spans="1:6" ht="14.5" x14ac:dyDescent="0.25">
      <c r="A156" s="40">
        <v>154</v>
      </c>
      <c r="B156" s="24"/>
      <c r="F156" s="18" t="str">
        <f t="shared" si="1"/>
        <v/>
      </c>
    </row>
    <row r="157" spans="1:6" ht="14.5" x14ac:dyDescent="0.25">
      <c r="A157" s="40">
        <v>155</v>
      </c>
      <c r="B157" s="24"/>
      <c r="F157" s="18" t="str">
        <f t="shared" si="1"/>
        <v/>
      </c>
    </row>
    <row r="158" spans="1:6" ht="14.5" x14ac:dyDescent="0.25">
      <c r="A158" s="40">
        <v>156</v>
      </c>
      <c r="B158" s="24"/>
      <c r="F158" s="18" t="str">
        <f t="shared" si="1"/>
        <v/>
      </c>
    </row>
    <row r="159" spans="1:6" ht="14.5" x14ac:dyDescent="0.25">
      <c r="A159" s="40">
        <v>157</v>
      </c>
      <c r="B159" s="24"/>
      <c r="F159" s="18" t="str">
        <f t="shared" si="1"/>
        <v/>
      </c>
    </row>
    <row r="160" spans="1:6" ht="14.5" x14ac:dyDescent="0.25">
      <c r="A160" s="40">
        <v>158</v>
      </c>
      <c r="B160" s="24"/>
      <c r="F160" s="18" t="str">
        <f t="shared" si="1"/>
        <v/>
      </c>
    </row>
    <row r="161" spans="1:6" ht="14.5" x14ac:dyDescent="0.25">
      <c r="A161" s="40">
        <v>159</v>
      </c>
      <c r="B161" s="24"/>
      <c r="F161" s="18" t="str">
        <f t="shared" si="1"/>
        <v/>
      </c>
    </row>
    <row r="162" spans="1:6" ht="14.5" x14ac:dyDescent="0.25">
      <c r="A162" s="40">
        <v>160</v>
      </c>
      <c r="B162" s="24"/>
      <c r="F162" s="18" t="str">
        <f t="shared" si="1"/>
        <v/>
      </c>
    </row>
    <row r="163" spans="1:6" ht="14.5" x14ac:dyDescent="0.25">
      <c r="A163" s="40">
        <v>161</v>
      </c>
      <c r="B163" s="24"/>
      <c r="F163" s="18" t="str">
        <f t="shared" si="1"/>
        <v/>
      </c>
    </row>
    <row r="164" spans="1:6" ht="14.5" x14ac:dyDescent="0.25">
      <c r="A164" s="40">
        <v>162</v>
      </c>
      <c r="B164" s="24"/>
      <c r="F164" s="18" t="str">
        <f t="shared" si="1"/>
        <v/>
      </c>
    </row>
    <row r="165" spans="1:6" ht="14.5" x14ac:dyDescent="0.25">
      <c r="A165" s="40">
        <v>163</v>
      </c>
      <c r="B165" s="24"/>
      <c r="F165" s="18" t="str">
        <f t="shared" si="1"/>
        <v/>
      </c>
    </row>
    <row r="166" spans="1:6" ht="14.5" x14ac:dyDescent="0.25">
      <c r="A166" s="40">
        <v>164</v>
      </c>
      <c r="B166" s="24"/>
      <c r="F166" s="18" t="str">
        <f t="shared" si="1"/>
        <v/>
      </c>
    </row>
    <row r="167" spans="1:6" ht="14.5" x14ac:dyDescent="0.25">
      <c r="A167" s="40">
        <v>165</v>
      </c>
      <c r="B167" s="24"/>
      <c r="F167" s="18" t="str">
        <f t="shared" si="1"/>
        <v/>
      </c>
    </row>
    <row r="168" spans="1:6" ht="14.5" x14ac:dyDescent="0.25">
      <c r="A168" s="40">
        <v>166</v>
      </c>
      <c r="B168" s="24"/>
      <c r="F168" s="18" t="str">
        <f t="shared" si="1"/>
        <v/>
      </c>
    </row>
    <row r="169" spans="1:6" ht="14.5" x14ac:dyDescent="0.25">
      <c r="A169" s="40">
        <v>167</v>
      </c>
      <c r="B169" s="24"/>
      <c r="F169" s="18" t="str">
        <f t="shared" si="1"/>
        <v/>
      </c>
    </row>
    <row r="170" spans="1:6" ht="14.5" x14ac:dyDescent="0.25">
      <c r="A170" s="40">
        <v>168</v>
      </c>
      <c r="B170" s="24"/>
      <c r="F170" s="18" t="str">
        <f t="shared" si="1"/>
        <v/>
      </c>
    </row>
    <row r="171" spans="1:6" ht="14.5" x14ac:dyDescent="0.25">
      <c r="A171" s="40">
        <v>169</v>
      </c>
      <c r="B171" s="24"/>
      <c r="F171" s="18" t="str">
        <f t="shared" si="1"/>
        <v/>
      </c>
    </row>
    <row r="172" spans="1:6" ht="14.5" x14ac:dyDescent="0.25">
      <c r="A172" s="40">
        <v>170</v>
      </c>
      <c r="B172" s="24"/>
      <c r="F172" s="18" t="str">
        <f t="shared" si="1"/>
        <v/>
      </c>
    </row>
    <row r="173" spans="1:6" ht="14.5" x14ac:dyDescent="0.25">
      <c r="A173" s="40">
        <v>171</v>
      </c>
      <c r="B173" s="24"/>
      <c r="F173" s="18" t="str">
        <f t="shared" si="1"/>
        <v/>
      </c>
    </row>
    <row r="174" spans="1:6" ht="14.5" x14ac:dyDescent="0.25">
      <c r="A174" s="40">
        <v>172</v>
      </c>
      <c r="B174" s="24"/>
      <c r="F174" s="18" t="str">
        <f t="shared" si="1"/>
        <v/>
      </c>
    </row>
    <row r="175" spans="1:6" ht="14.5" x14ac:dyDescent="0.25">
      <c r="A175" s="40">
        <v>173</v>
      </c>
      <c r="B175" s="24"/>
      <c r="F175" s="18" t="str">
        <f t="shared" si="1"/>
        <v/>
      </c>
    </row>
    <row r="176" spans="1:6" ht="14.5" x14ac:dyDescent="0.25">
      <c r="A176" s="40">
        <v>174</v>
      </c>
      <c r="B176" s="24"/>
      <c r="F176" s="18" t="str">
        <f t="shared" si="1"/>
        <v/>
      </c>
    </row>
    <row r="177" spans="1:6" ht="14.5" x14ac:dyDescent="0.25">
      <c r="A177" s="40">
        <v>175</v>
      </c>
      <c r="B177" s="24"/>
      <c r="F177" s="18" t="str">
        <f t="shared" si="1"/>
        <v/>
      </c>
    </row>
    <row r="178" spans="1:6" ht="14.5" x14ac:dyDescent="0.25">
      <c r="A178" s="40">
        <v>176</v>
      </c>
      <c r="B178" s="24"/>
      <c r="F178" s="18" t="str">
        <f t="shared" si="1"/>
        <v/>
      </c>
    </row>
    <row r="179" spans="1:6" ht="14.5" x14ac:dyDescent="0.25">
      <c r="A179" s="40">
        <v>177</v>
      </c>
      <c r="B179" s="24"/>
      <c r="F179" s="18" t="str">
        <f t="shared" si="1"/>
        <v/>
      </c>
    </row>
    <row r="180" spans="1:6" ht="14.5" x14ac:dyDescent="0.25">
      <c r="A180" s="40">
        <v>178</v>
      </c>
      <c r="B180" s="24"/>
      <c r="F180" s="18" t="str">
        <f t="shared" si="1"/>
        <v/>
      </c>
    </row>
    <row r="181" spans="1:6" ht="14.5" x14ac:dyDescent="0.25">
      <c r="A181" s="40">
        <v>179</v>
      </c>
      <c r="B181" s="24"/>
      <c r="F181" s="18" t="str">
        <f t="shared" si="1"/>
        <v/>
      </c>
    </row>
    <row r="182" spans="1:6" ht="14.5" x14ac:dyDescent="0.25">
      <c r="A182" s="40">
        <v>180</v>
      </c>
      <c r="B182" s="24"/>
      <c r="F182" s="18" t="str">
        <f t="shared" si="1"/>
        <v/>
      </c>
    </row>
    <row r="183" spans="1:6" ht="14.5" x14ac:dyDescent="0.25">
      <c r="A183" s="40">
        <v>181</v>
      </c>
      <c r="B183" s="24"/>
      <c r="F183" s="18" t="str">
        <f t="shared" si="1"/>
        <v/>
      </c>
    </row>
    <row r="184" spans="1:6" ht="14.5" x14ac:dyDescent="0.25">
      <c r="A184" s="40">
        <v>182</v>
      </c>
      <c r="B184" s="24"/>
      <c r="F184" s="18" t="str">
        <f t="shared" si="1"/>
        <v/>
      </c>
    </row>
    <row r="185" spans="1:6" ht="14.5" x14ac:dyDescent="0.25">
      <c r="A185" s="40">
        <v>183</v>
      </c>
      <c r="B185" s="24"/>
      <c r="F185" s="18" t="str">
        <f t="shared" si="1"/>
        <v/>
      </c>
    </row>
    <row r="186" spans="1:6" ht="14.5" x14ac:dyDescent="0.25">
      <c r="A186" s="40">
        <v>184</v>
      </c>
      <c r="B186" s="24"/>
      <c r="F186" s="18" t="str">
        <f t="shared" si="1"/>
        <v/>
      </c>
    </row>
    <row r="187" spans="1:6" ht="14.5" x14ac:dyDescent="0.25">
      <c r="A187" s="40">
        <v>185</v>
      </c>
      <c r="B187" s="24"/>
      <c r="F187" s="18" t="str">
        <f t="shared" si="1"/>
        <v/>
      </c>
    </row>
    <row r="188" spans="1:6" ht="14.5" x14ac:dyDescent="0.25">
      <c r="A188" s="40">
        <v>186</v>
      </c>
      <c r="B188" s="24"/>
      <c r="F188" s="18" t="str">
        <f t="shared" si="1"/>
        <v/>
      </c>
    </row>
    <row r="189" spans="1:6" ht="14.5" x14ac:dyDescent="0.25">
      <c r="A189" s="40">
        <v>187</v>
      </c>
      <c r="B189" s="24"/>
      <c r="F189" s="18" t="str">
        <f t="shared" si="1"/>
        <v/>
      </c>
    </row>
    <row r="190" spans="1:6" ht="14.5" x14ac:dyDescent="0.25">
      <c r="A190" s="40">
        <v>188</v>
      </c>
      <c r="B190" s="24"/>
      <c r="F190" s="18" t="str">
        <f t="shared" si="1"/>
        <v/>
      </c>
    </row>
    <row r="191" spans="1:6" ht="14.5" x14ac:dyDescent="0.25">
      <c r="A191" s="40">
        <v>189</v>
      </c>
      <c r="B191" s="24"/>
      <c r="F191" s="18" t="str">
        <f t="shared" si="1"/>
        <v/>
      </c>
    </row>
    <row r="192" spans="1:6" ht="14.5" x14ac:dyDescent="0.25">
      <c r="A192" s="40">
        <v>190</v>
      </c>
      <c r="B192" s="24"/>
      <c r="F192" s="18" t="str">
        <f t="shared" si="1"/>
        <v/>
      </c>
    </row>
    <row r="193" spans="1:6" ht="14.5" x14ac:dyDescent="0.25">
      <c r="A193" s="40">
        <v>191</v>
      </c>
      <c r="B193" s="24"/>
      <c r="F193" s="18" t="str">
        <f t="shared" si="1"/>
        <v/>
      </c>
    </row>
    <row r="194" spans="1:6" ht="14.5" x14ac:dyDescent="0.25">
      <c r="A194" s="40">
        <v>192</v>
      </c>
      <c r="B194" s="24"/>
      <c r="F194" s="18" t="str">
        <f t="shared" si="1"/>
        <v/>
      </c>
    </row>
    <row r="195" spans="1:6" ht="14.5" x14ac:dyDescent="0.25">
      <c r="A195" s="40">
        <v>193</v>
      </c>
      <c r="B195" s="24"/>
      <c r="F195" s="18" t="str">
        <f t="shared" si="1"/>
        <v/>
      </c>
    </row>
    <row r="196" spans="1:6" ht="14.5" x14ac:dyDescent="0.25">
      <c r="A196" s="40">
        <v>194</v>
      </c>
      <c r="B196" s="24"/>
      <c r="F196" s="18" t="str">
        <f t="shared" si="1"/>
        <v/>
      </c>
    </row>
    <row r="197" spans="1:6" ht="14.5" x14ac:dyDescent="0.25">
      <c r="A197" s="40">
        <v>195</v>
      </c>
      <c r="B197" s="24"/>
      <c r="F197" s="18" t="str">
        <f t="shared" si="1"/>
        <v/>
      </c>
    </row>
    <row r="198" spans="1:6" ht="14.5" x14ac:dyDescent="0.25">
      <c r="A198" s="40">
        <v>196</v>
      </c>
      <c r="B198" s="24"/>
      <c r="F198" s="18" t="str">
        <f t="shared" si="1"/>
        <v/>
      </c>
    </row>
    <row r="199" spans="1:6" ht="14.5" x14ac:dyDescent="0.25">
      <c r="A199" s="40">
        <v>197</v>
      </c>
      <c r="B199" s="24"/>
      <c r="F199" s="18" t="str">
        <f t="shared" si="1"/>
        <v/>
      </c>
    </row>
    <row r="200" spans="1:6" ht="14.5" x14ac:dyDescent="0.25">
      <c r="A200" s="40">
        <v>198</v>
      </c>
      <c r="B200" s="24"/>
      <c r="F200" s="18" t="str">
        <f t="shared" si="1"/>
        <v/>
      </c>
    </row>
    <row r="201" spans="1:6" ht="14.5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1">
    <mergeCell ref="H54:H57"/>
    <mergeCell ref="A1:H1"/>
    <mergeCell ref="G3:G16"/>
    <mergeCell ref="H3:H16"/>
    <mergeCell ref="G17:G30"/>
    <mergeCell ref="H17:H30"/>
    <mergeCell ref="G31:G39"/>
    <mergeCell ref="H31:H39"/>
    <mergeCell ref="G40:G53"/>
    <mergeCell ref="G54:G57"/>
    <mergeCell ref="H40:H53"/>
  </mergeCells>
  <conditionalFormatting sqref="H1:H2 H54 H58:H1048576">
    <cfRule type="containsText" dxfId="91" priority="9" operator="containsText" text="Stop current Development">
      <formula>NOT(ISERROR(SEARCH("Stop current Development",H1)))</formula>
    </cfRule>
  </conditionalFormatting>
  <conditionalFormatting sqref="H3">
    <cfRule type="containsText" dxfId="90" priority="8" operator="containsText" text="Stop current Development">
      <formula>NOT(ISERROR(SEARCH("Stop current Development",H3)))</formula>
    </cfRule>
  </conditionalFormatting>
  <conditionalFormatting sqref="H17">
    <cfRule type="containsText" dxfId="89" priority="4" operator="containsText" text="Stop current Development">
      <formula>NOT(ISERROR(SEARCH("Stop current Development",H17)))</formula>
    </cfRule>
  </conditionalFormatting>
  <conditionalFormatting sqref="H31">
    <cfRule type="containsText" dxfId="88" priority="2" operator="containsText" text="Stop current Development">
      <formula>NOT(ISERROR(SEARCH("Stop current Development",H31)))</formula>
    </cfRule>
  </conditionalFormatting>
  <conditionalFormatting sqref="H40">
    <cfRule type="containsText" dxfId="87" priority="1" operator="containsText" text="Stop current Development">
      <formula>NOT(ISERROR(SEARCH("Stop current Development",H40)))</formula>
    </cfRule>
  </conditionalFormatting>
  <dataValidations count="1">
    <dataValidation type="list" allowBlank="1" sqref="E3:E24 E30:E34 E36:E200" xr:uid="{00000000-0002-0000-0100-000000000000}">
      <formula1>"Critical,High,Low"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16" zoomScale="81" zoomScaleNormal="81" workbookViewId="0">
      <selection activeCell="D30" sqref="D30"/>
    </sheetView>
  </sheetViews>
  <sheetFormatPr defaultColWidth="14.453125" defaultRowHeight="15.75" customHeight="1" x14ac:dyDescent="0.25"/>
  <cols>
    <col min="1" max="1" width="7.7265625" style="5" customWidth="1"/>
    <col min="2" max="2" width="8.26953125" style="5" customWidth="1"/>
    <col min="3" max="3" width="43.1796875" style="5" bestFit="1" customWidth="1"/>
    <col min="4" max="4" width="67.7265625" style="5" customWidth="1"/>
    <col min="5" max="5" width="13.453125" style="5" customWidth="1"/>
    <col min="6" max="6" width="13.1796875" style="5" customWidth="1"/>
    <col min="7" max="7" width="16.81640625" style="5" customWidth="1"/>
    <col min="8" max="8" width="18" style="5" customWidth="1"/>
    <col min="9" max="18" width="14.453125" style="5"/>
    <col min="19" max="19" width="14.453125" style="28"/>
    <col min="20" max="16384" width="14.453125" style="5"/>
  </cols>
  <sheetData>
    <row r="1" spans="1:21" ht="15.75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21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6" t="s">
        <v>25</v>
      </c>
      <c r="I2" s="12">
        <v>43729</v>
      </c>
      <c r="J2" s="12">
        <v>43737</v>
      </c>
      <c r="K2" s="12">
        <v>43743</v>
      </c>
      <c r="L2" s="12">
        <v>43750</v>
      </c>
      <c r="M2" s="12">
        <v>43751</v>
      </c>
      <c r="N2" s="12">
        <v>43754</v>
      </c>
      <c r="O2" s="12">
        <v>43759</v>
      </c>
      <c r="P2" s="12">
        <v>43762</v>
      </c>
      <c r="Q2" s="12">
        <v>43766</v>
      </c>
      <c r="R2" s="30">
        <v>43770</v>
      </c>
      <c r="S2" s="30">
        <v>43775</v>
      </c>
      <c r="T2" s="30">
        <v>43777</v>
      </c>
      <c r="U2" s="30">
        <v>43786</v>
      </c>
    </row>
    <row r="3" spans="1:21" ht="14.5" x14ac:dyDescent="0.35">
      <c r="A3" s="9">
        <f>'Bug Metrics'!$A3</f>
        <v>1</v>
      </c>
      <c r="B3" s="9">
        <f>'Bug Metrics'!$B3</f>
        <v>1</v>
      </c>
      <c r="C3" s="9" t="str">
        <f>'Bug Metrics'!$C3</f>
        <v>Course -&gt; getExamDate()</v>
      </c>
      <c r="D3" s="10" t="str">
        <f>'Bug Metrics'!D3</f>
        <v>Get exam_date for a course gives an error</v>
      </c>
      <c r="E3" s="11" t="s">
        <v>24</v>
      </c>
      <c r="F3" s="12">
        <v>43729</v>
      </c>
      <c r="G3" s="12">
        <v>43729</v>
      </c>
      <c r="H3" s="17" t="s">
        <v>114</v>
      </c>
      <c r="I3" s="5" t="s">
        <v>71</v>
      </c>
      <c r="J3" s="28" t="s">
        <v>71</v>
      </c>
      <c r="K3" s="28" t="s">
        <v>71</v>
      </c>
      <c r="L3" s="28" t="s">
        <v>71</v>
      </c>
      <c r="M3" s="28" t="s">
        <v>71</v>
      </c>
      <c r="N3" s="28" t="s">
        <v>71</v>
      </c>
      <c r="O3" s="28" t="s">
        <v>71</v>
      </c>
      <c r="P3" s="28" t="s">
        <v>71</v>
      </c>
      <c r="Q3" s="28" t="s">
        <v>71</v>
      </c>
      <c r="R3" s="28" t="s">
        <v>71</v>
      </c>
      <c r="S3" s="28" t="s">
        <v>71</v>
      </c>
      <c r="T3" s="28" t="s">
        <v>71</v>
      </c>
      <c r="U3" s="28" t="s">
        <v>71</v>
      </c>
    </row>
    <row r="4" spans="1:21" ht="14.5" x14ac:dyDescent="0.35">
      <c r="A4" s="9">
        <f>'Bug Metrics'!$A4</f>
        <v>2</v>
      </c>
      <c r="B4" s="9">
        <f>'Bug Metrics'!$B4</f>
        <v>1</v>
      </c>
      <c r="C4" s="9" t="str">
        <f>'Bug Metrics'!$C4</f>
        <v>Authentication</v>
      </c>
      <c r="D4" s="10" t="str">
        <f>'Bug Metrics'!$D4</f>
        <v>Undefined variable: studentDao; wrong variable name</v>
      </c>
      <c r="E4" s="11" t="s">
        <v>24</v>
      </c>
      <c r="F4" s="12">
        <v>43729</v>
      </c>
      <c r="G4" s="12">
        <v>43729</v>
      </c>
      <c r="H4" s="17" t="s">
        <v>114</v>
      </c>
      <c r="I4" s="28" t="s">
        <v>71</v>
      </c>
      <c r="J4" s="28" t="s">
        <v>71</v>
      </c>
      <c r="K4" s="28" t="s">
        <v>71</v>
      </c>
      <c r="L4" s="28" t="s">
        <v>71</v>
      </c>
      <c r="M4" s="28" t="s">
        <v>71</v>
      </c>
      <c r="N4" s="28" t="s">
        <v>71</v>
      </c>
      <c r="O4" s="28" t="s">
        <v>71</v>
      </c>
      <c r="P4" s="28" t="s">
        <v>71</v>
      </c>
      <c r="Q4" s="28" t="s">
        <v>71</v>
      </c>
      <c r="R4" s="28" t="s">
        <v>71</v>
      </c>
      <c r="S4" s="28" t="s">
        <v>71</v>
      </c>
      <c r="T4" s="28" t="s">
        <v>71</v>
      </c>
      <c r="U4" s="28" t="s">
        <v>71</v>
      </c>
    </row>
    <row r="5" spans="1:21" ht="14.5" x14ac:dyDescent="0.35">
      <c r="A5" s="9">
        <f>'Bug Metrics'!$A5</f>
        <v>3</v>
      </c>
      <c r="B5" s="9">
        <f>'Bug Metrics'!$B5</f>
        <v>1</v>
      </c>
      <c r="C5" s="9" t="str">
        <f>'Bug Metrics'!$C5</f>
        <v>Authentication</v>
      </c>
      <c r="D5" s="10" t="str">
        <f>'Bug Metrics'!$D5</f>
        <v xml:space="preserve">token generated for a wrong pair of userid and password </v>
      </c>
      <c r="E5" s="11" t="s">
        <v>24</v>
      </c>
      <c r="F5" s="12">
        <v>43729</v>
      </c>
      <c r="G5" s="12">
        <v>43729</v>
      </c>
      <c r="H5" s="17" t="s">
        <v>114</v>
      </c>
      <c r="I5" s="28" t="s">
        <v>71</v>
      </c>
      <c r="J5" s="28" t="s">
        <v>71</v>
      </c>
      <c r="K5" s="28" t="s">
        <v>71</v>
      </c>
      <c r="L5" s="28" t="s">
        <v>71</v>
      </c>
      <c r="M5" s="28" t="s">
        <v>71</v>
      </c>
      <c r="N5" s="28" t="s">
        <v>71</v>
      </c>
      <c r="O5" s="28" t="s">
        <v>71</v>
      </c>
      <c r="P5" s="28" t="s">
        <v>71</v>
      </c>
      <c r="Q5" s="28" t="s">
        <v>71</v>
      </c>
      <c r="R5" s="28" t="s">
        <v>71</v>
      </c>
      <c r="S5" s="28" t="s">
        <v>71</v>
      </c>
      <c r="T5" s="28" t="s">
        <v>71</v>
      </c>
      <c r="U5" s="28" t="s">
        <v>71</v>
      </c>
    </row>
    <row r="6" spans="1:21" ht="14.5" x14ac:dyDescent="0.35">
      <c r="A6" s="9">
        <f>'Bug Metrics'!$A6</f>
        <v>4</v>
      </c>
      <c r="B6" s="9">
        <f>'Bug Metrics'!$B6</f>
        <v>1</v>
      </c>
      <c r="C6" s="9" t="str">
        <f>'Bug Metrics'!$C6</f>
        <v>Authentication</v>
      </c>
      <c r="D6" s="10" t="str">
        <f>'Bug Metrics'!$D6</f>
        <v xml:space="preserve">error message for correct pairs of userid and password </v>
      </c>
      <c r="E6" s="11" t="s">
        <v>24</v>
      </c>
      <c r="F6" s="12">
        <v>43729</v>
      </c>
      <c r="G6" s="12">
        <v>43729</v>
      </c>
      <c r="H6" s="17" t="s">
        <v>114</v>
      </c>
      <c r="I6" s="28" t="s">
        <v>71</v>
      </c>
      <c r="J6" s="28" t="s">
        <v>71</v>
      </c>
      <c r="K6" s="28" t="s">
        <v>71</v>
      </c>
      <c r="L6" s="28" t="s">
        <v>71</v>
      </c>
      <c r="M6" s="28" t="s">
        <v>71</v>
      </c>
      <c r="N6" s="28" t="s">
        <v>71</v>
      </c>
      <c r="O6" s="28" t="s">
        <v>71</v>
      </c>
      <c r="P6" s="28" t="s">
        <v>71</v>
      </c>
      <c r="Q6" s="28" t="s">
        <v>71</v>
      </c>
      <c r="R6" s="28" t="s">
        <v>71</v>
      </c>
      <c r="S6" s="28" t="s">
        <v>71</v>
      </c>
      <c r="T6" s="28" t="s">
        <v>71</v>
      </c>
      <c r="U6" s="28" t="s">
        <v>71</v>
      </c>
    </row>
    <row r="7" spans="1:21" ht="14.5" x14ac:dyDescent="0.35">
      <c r="A7" s="9">
        <f>'Bug Metrics'!$A7</f>
        <v>5</v>
      </c>
      <c r="B7" s="9">
        <f>'Bug Metrics'!$B7</f>
        <v>1</v>
      </c>
      <c r="C7" s="9" t="str">
        <f>'Bug Metrics'!$C7</f>
        <v>Authentication</v>
      </c>
      <c r="D7" s="10" t="str">
        <f>'Bug Metrics'!$D7</f>
        <v>error message not following the desired format</v>
      </c>
      <c r="E7" s="11" t="s">
        <v>24</v>
      </c>
      <c r="F7" s="12">
        <v>43729</v>
      </c>
      <c r="G7" s="12">
        <v>43729</v>
      </c>
      <c r="H7" s="17" t="s">
        <v>114</v>
      </c>
      <c r="I7" s="28" t="s">
        <v>71</v>
      </c>
      <c r="J7" s="28" t="s">
        <v>71</v>
      </c>
      <c r="K7" s="28" t="s">
        <v>71</v>
      </c>
      <c r="L7" s="28" t="s">
        <v>71</v>
      </c>
      <c r="M7" s="28" t="s">
        <v>71</v>
      </c>
      <c r="N7" s="28" t="s">
        <v>71</v>
      </c>
      <c r="O7" s="28" t="s">
        <v>71</v>
      </c>
      <c r="P7" s="28" t="s">
        <v>71</v>
      </c>
      <c r="Q7" s="28" t="s">
        <v>71</v>
      </c>
      <c r="R7" s="28" t="s">
        <v>71</v>
      </c>
      <c r="S7" s="28" t="s">
        <v>71</v>
      </c>
      <c r="T7" s="28" t="s">
        <v>71</v>
      </c>
      <c r="U7" s="28" t="s">
        <v>71</v>
      </c>
    </row>
    <row r="8" spans="1:21" ht="29" x14ac:dyDescent="0.35">
      <c r="A8" s="9">
        <f>'Bug Metrics'!$A8</f>
        <v>6</v>
      </c>
      <c r="B8" s="9">
        <f>'Bug Metrics'!$B8</f>
        <v>1</v>
      </c>
      <c r="C8" s="9" t="str">
        <f>'Bug Metrics'!$C8</f>
        <v>Student-&gt;setEdollar()</v>
      </c>
      <c r="D8" s="10" t="str">
        <f>'Bug Metrics'!$D8</f>
        <v>Undefined variable: edollar; did not specify parameters in the setEdollar function</v>
      </c>
      <c r="E8" s="11" t="s">
        <v>24</v>
      </c>
      <c r="F8" s="12">
        <v>43729</v>
      </c>
      <c r="G8" s="12">
        <v>43729</v>
      </c>
      <c r="H8" s="17" t="s">
        <v>40</v>
      </c>
      <c r="I8" s="28" t="s">
        <v>71</v>
      </c>
      <c r="J8" s="28" t="s">
        <v>71</v>
      </c>
      <c r="K8" s="28" t="s">
        <v>71</v>
      </c>
      <c r="L8" s="28" t="s">
        <v>71</v>
      </c>
      <c r="M8" s="28" t="s">
        <v>71</v>
      </c>
      <c r="N8" s="28" t="s">
        <v>71</v>
      </c>
      <c r="O8" s="28" t="s">
        <v>71</v>
      </c>
      <c r="P8" s="28" t="s">
        <v>71</v>
      </c>
      <c r="Q8" s="28" t="s">
        <v>71</v>
      </c>
      <c r="R8" s="28" t="s">
        <v>71</v>
      </c>
      <c r="S8" s="28" t="s">
        <v>71</v>
      </c>
      <c r="T8" s="28" t="s">
        <v>71</v>
      </c>
      <c r="U8" s="28" t="s">
        <v>71</v>
      </c>
    </row>
    <row r="9" spans="1:21" ht="14.5" x14ac:dyDescent="0.35">
      <c r="A9" s="9">
        <f>'Bug Metrics'!$A9</f>
        <v>7</v>
      </c>
      <c r="B9" s="9">
        <f>'Bug Metrics'!$B9</f>
        <v>1</v>
      </c>
      <c r="C9" s="9" t="str">
        <f>'Bug Metrics'!$C9</f>
        <v>BidDAO()-&gt;retrieveAll() &amp; retrieveBid() &amp; 
addBid()</v>
      </c>
      <c r="D9" s="10" t="str">
        <f>'Bug Metrics'!$D9</f>
        <v>misspelled function names</v>
      </c>
      <c r="E9" s="11" t="s">
        <v>24</v>
      </c>
      <c r="F9" s="12">
        <v>43729</v>
      </c>
      <c r="G9" s="12">
        <v>43729</v>
      </c>
      <c r="H9" s="17" t="s">
        <v>114</v>
      </c>
      <c r="I9" s="28" t="s">
        <v>71</v>
      </c>
      <c r="J9" s="28" t="s">
        <v>71</v>
      </c>
      <c r="K9" s="28" t="s">
        <v>71</v>
      </c>
      <c r="L9" s="28" t="s">
        <v>71</v>
      </c>
      <c r="M9" s="28" t="s">
        <v>71</v>
      </c>
      <c r="N9" s="28" t="s">
        <v>71</v>
      </c>
      <c r="O9" s="28" t="s">
        <v>71</v>
      </c>
      <c r="P9" s="28" t="s">
        <v>71</v>
      </c>
      <c r="Q9" s="28" t="s">
        <v>71</v>
      </c>
      <c r="R9" s="28" t="s">
        <v>71</v>
      </c>
      <c r="S9" s="28" t="s">
        <v>71</v>
      </c>
      <c r="T9" s="28" t="s">
        <v>71</v>
      </c>
      <c r="U9" s="28" t="s">
        <v>71</v>
      </c>
    </row>
    <row r="10" spans="1:21" ht="14.5" x14ac:dyDescent="0.35">
      <c r="A10" s="9">
        <f>'Bug Metrics'!$A10</f>
        <v>8</v>
      </c>
      <c r="B10" s="9">
        <f>'Bug Metrics'!$B10</f>
        <v>1</v>
      </c>
      <c r="C10" s="9" t="str">
        <f>'Bug Metrics'!$C10</f>
        <v>BidDAO() functions</v>
      </c>
      <c r="D10" s="10" t="str">
        <f>'Bug Metrics'!$D10</f>
        <v xml:space="preserve">wrong column specified in the sql statement </v>
      </c>
      <c r="E10" s="11" t="s">
        <v>24</v>
      </c>
      <c r="F10" s="12">
        <v>43729</v>
      </c>
      <c r="G10" s="12">
        <v>43729</v>
      </c>
      <c r="H10" s="17" t="s">
        <v>114</v>
      </c>
      <c r="I10" s="28" t="s">
        <v>71</v>
      </c>
      <c r="J10" s="28" t="s">
        <v>71</v>
      </c>
      <c r="K10" s="28" t="s">
        <v>71</v>
      </c>
      <c r="L10" s="28" t="s">
        <v>71</v>
      </c>
      <c r="M10" s="28" t="s">
        <v>71</v>
      </c>
      <c r="N10" s="28" t="s">
        <v>71</v>
      </c>
      <c r="O10" s="28" t="s">
        <v>71</v>
      </c>
      <c r="P10" s="28" t="s">
        <v>71</v>
      </c>
      <c r="Q10" s="28" t="s">
        <v>71</v>
      </c>
      <c r="R10" s="28" t="s">
        <v>71</v>
      </c>
      <c r="S10" s="28" t="s">
        <v>71</v>
      </c>
      <c r="T10" s="28" t="s">
        <v>71</v>
      </c>
      <c r="U10" s="28" t="s">
        <v>71</v>
      </c>
    </row>
    <row r="11" spans="1:21" ht="14.5" x14ac:dyDescent="0.35">
      <c r="A11" s="9">
        <f>'Bug Metrics'!$A11</f>
        <v>9</v>
      </c>
      <c r="B11" s="9">
        <f>'Bug Metrics'!$B11</f>
        <v>1</v>
      </c>
      <c r="C11" s="9" t="str">
        <f>'Bug Metrics'!$C11</f>
        <v>CourseDAO()-&gt;retrieveAll()</v>
      </c>
      <c r="D11" s="10" t="str">
        <f>'Bug Metrics'!$D11</f>
        <v>misspelled function names; wrong key to associative array</v>
      </c>
      <c r="E11" s="11" t="s">
        <v>24</v>
      </c>
      <c r="F11" s="12">
        <v>43729</v>
      </c>
      <c r="G11" s="12">
        <v>43729</v>
      </c>
      <c r="H11" s="17" t="s">
        <v>40</v>
      </c>
      <c r="I11" s="28" t="s">
        <v>71</v>
      </c>
      <c r="J11" s="28" t="s">
        <v>71</v>
      </c>
      <c r="K11" s="28" t="s">
        <v>71</v>
      </c>
      <c r="L11" s="28" t="s">
        <v>71</v>
      </c>
      <c r="M11" s="28" t="s">
        <v>71</v>
      </c>
      <c r="N11" s="28" t="s">
        <v>71</v>
      </c>
      <c r="O11" s="28" t="s">
        <v>71</v>
      </c>
      <c r="P11" s="28" t="s">
        <v>71</v>
      </c>
      <c r="Q11" s="28" t="s">
        <v>71</v>
      </c>
      <c r="R11" s="28" t="s">
        <v>71</v>
      </c>
      <c r="S11" s="28" t="s">
        <v>71</v>
      </c>
      <c r="T11" s="28" t="s">
        <v>71</v>
      </c>
      <c r="U11" s="28" t="s">
        <v>71</v>
      </c>
    </row>
    <row r="12" spans="1:21" ht="14.5" x14ac:dyDescent="0.35">
      <c r="A12" s="9">
        <f>'Bug Metrics'!$A12</f>
        <v>10</v>
      </c>
      <c r="B12" s="9">
        <f>'Bug Metrics'!$B12</f>
        <v>1</v>
      </c>
      <c r="C12" s="9" t="str">
        <f>'Bug Metrics'!$C12</f>
        <v>EnrolmentDAO() functions</v>
      </c>
      <c r="D12" s="10" t="str">
        <f>'Bug Metrics'!$D12</f>
        <v xml:space="preserve">wrong column specified in the sql statement </v>
      </c>
      <c r="E12" s="11" t="s">
        <v>24</v>
      </c>
      <c r="F12" s="12">
        <v>43729</v>
      </c>
      <c r="G12" s="12">
        <v>43729</v>
      </c>
      <c r="H12" s="17" t="s">
        <v>40</v>
      </c>
      <c r="I12" s="28" t="s">
        <v>71</v>
      </c>
      <c r="J12" s="28" t="s">
        <v>71</v>
      </c>
      <c r="K12" s="28" t="s">
        <v>71</v>
      </c>
      <c r="L12" s="28" t="s">
        <v>71</v>
      </c>
      <c r="M12" s="28" t="s">
        <v>71</v>
      </c>
      <c r="N12" s="28" t="s">
        <v>71</v>
      </c>
      <c r="O12" s="28" t="s">
        <v>71</v>
      </c>
      <c r="P12" s="28" t="s">
        <v>71</v>
      </c>
      <c r="Q12" s="28" t="s">
        <v>71</v>
      </c>
      <c r="R12" s="28" t="s">
        <v>71</v>
      </c>
      <c r="S12" s="28" t="s">
        <v>71</v>
      </c>
      <c r="T12" s="28" t="s">
        <v>71</v>
      </c>
      <c r="U12" s="28" t="s">
        <v>71</v>
      </c>
    </row>
    <row r="13" spans="1:21" ht="14.5" x14ac:dyDescent="0.35">
      <c r="A13" s="9">
        <f>'Bug Metrics'!$A13</f>
        <v>11</v>
      </c>
      <c r="B13" s="9">
        <f>'Bug Metrics'!$B13</f>
        <v>1</v>
      </c>
      <c r="C13" s="9" t="str">
        <f>'Bug Metrics'!$C13</f>
        <v>Bootstrap</v>
      </c>
      <c r="D13" s="10" t="str">
        <f>'Bug Metrics'!$D13</f>
        <v>system shows error messages</v>
      </c>
      <c r="E13" s="11" t="s">
        <v>24</v>
      </c>
      <c r="F13" s="14">
        <v>43737</v>
      </c>
      <c r="G13" s="14">
        <v>43737</v>
      </c>
      <c r="H13" s="17" t="s">
        <v>114</v>
      </c>
      <c r="J13" s="28" t="s">
        <v>71</v>
      </c>
      <c r="K13" s="28" t="s">
        <v>71</v>
      </c>
      <c r="L13" s="28" t="s">
        <v>71</v>
      </c>
      <c r="M13" s="28" t="s">
        <v>71</v>
      </c>
      <c r="N13" s="28" t="s">
        <v>71</v>
      </c>
      <c r="O13" s="28" t="s">
        <v>71</v>
      </c>
      <c r="P13" s="28" t="s">
        <v>71</v>
      </c>
      <c r="Q13" s="28" t="s">
        <v>71</v>
      </c>
      <c r="R13" s="28" t="s">
        <v>71</v>
      </c>
      <c r="S13" s="28" t="s">
        <v>71</v>
      </c>
      <c r="T13" s="28" t="s">
        <v>71</v>
      </c>
      <c r="U13" s="28" t="s">
        <v>71</v>
      </c>
    </row>
    <row r="14" spans="1:21" ht="29" x14ac:dyDescent="0.35">
      <c r="A14" s="9">
        <f>'Bug Metrics'!$A14</f>
        <v>12</v>
      </c>
      <c r="B14" s="9">
        <f>'Bug Metrics'!$B14</f>
        <v>1</v>
      </c>
      <c r="C14" s="9" t="str">
        <f>'Bug Metrics'!$C14</f>
        <v>Bootstrap</v>
      </c>
      <c r="D14" s="10" t="str">
        <f>'Bug Metrics'!$D14</f>
        <v>When submitting missing csv zip file after one round of successful bootstrap, the bootstrap function still works</v>
      </c>
      <c r="E14" s="11" t="s">
        <v>24</v>
      </c>
      <c r="F14" s="14">
        <v>43737</v>
      </c>
      <c r="G14" s="14">
        <v>43737</v>
      </c>
      <c r="H14" s="17" t="s">
        <v>114</v>
      </c>
      <c r="J14" s="28" t="s">
        <v>71</v>
      </c>
      <c r="K14" s="28" t="s">
        <v>71</v>
      </c>
      <c r="L14" s="28" t="s">
        <v>71</v>
      </c>
      <c r="M14" s="28" t="s">
        <v>71</v>
      </c>
      <c r="N14" s="28" t="s">
        <v>71</v>
      </c>
      <c r="O14" s="28" t="s">
        <v>71</v>
      </c>
      <c r="P14" s="28" t="s">
        <v>71</v>
      </c>
      <c r="Q14" s="28" t="s">
        <v>71</v>
      </c>
      <c r="R14" s="28" t="s">
        <v>71</v>
      </c>
      <c r="S14" s="28" t="s">
        <v>71</v>
      </c>
      <c r="T14" s="28" t="s">
        <v>71</v>
      </c>
      <c r="U14" s="28" t="s">
        <v>71</v>
      </c>
    </row>
    <row r="15" spans="1:21" ht="14.5" x14ac:dyDescent="0.35">
      <c r="A15" s="9">
        <f>'Bug Metrics'!$A15</f>
        <v>13</v>
      </c>
      <c r="B15" s="9">
        <f>'Bug Metrics'!$B15</f>
        <v>1</v>
      </c>
      <c r="C15" s="9" t="str">
        <f>'Bug Metrics'!$C15</f>
        <v>Bootstrap</v>
      </c>
      <c r="D15" s="10" t="str">
        <f>'Bug Metrics'!$D15</f>
        <v xml:space="preserve">section is validated even when the course is invalid </v>
      </c>
      <c r="E15" s="11" t="s">
        <v>24</v>
      </c>
      <c r="F15" s="14">
        <v>43737</v>
      </c>
      <c r="G15" s="14">
        <v>43737</v>
      </c>
      <c r="H15" s="17" t="s">
        <v>114</v>
      </c>
      <c r="J15" s="28" t="s">
        <v>71</v>
      </c>
      <c r="K15" s="28" t="s">
        <v>71</v>
      </c>
      <c r="L15" s="28" t="s">
        <v>71</v>
      </c>
      <c r="M15" s="28" t="s">
        <v>71</v>
      </c>
      <c r="N15" s="28" t="s">
        <v>71</v>
      </c>
      <c r="O15" s="28" t="s">
        <v>71</v>
      </c>
      <c r="P15" s="28" t="s">
        <v>71</v>
      </c>
      <c r="Q15" s="28" t="s">
        <v>71</v>
      </c>
      <c r="R15" s="28" t="s">
        <v>71</v>
      </c>
      <c r="S15" s="28" t="s">
        <v>71</v>
      </c>
      <c r="T15" s="28" t="s">
        <v>71</v>
      </c>
      <c r="U15" s="28" t="s">
        <v>71</v>
      </c>
    </row>
    <row r="16" spans="1:21" ht="14.5" x14ac:dyDescent="0.35">
      <c r="A16" s="9">
        <f>'Bug Metrics'!$A16</f>
        <v>14</v>
      </c>
      <c r="B16" s="9">
        <f>'Bug Metrics'!$B16</f>
        <v>1</v>
      </c>
      <c r="C16" s="9" t="str">
        <f>'Bug Metrics'!$C16</f>
        <v>Bootstrap</v>
      </c>
      <c r="D16" s="10" t="str">
        <f>'Bug Metrics'!$D16</f>
        <v>section is validated wrongly even when the section id is valid</v>
      </c>
      <c r="E16" s="11" t="s">
        <v>24</v>
      </c>
      <c r="F16" s="14">
        <v>43737</v>
      </c>
      <c r="G16" s="14">
        <v>43737</v>
      </c>
      <c r="H16" s="17" t="s">
        <v>114</v>
      </c>
      <c r="J16" s="28" t="s">
        <v>71</v>
      </c>
      <c r="K16" s="28" t="s">
        <v>71</v>
      </c>
      <c r="L16" s="28" t="s">
        <v>71</v>
      </c>
      <c r="M16" s="28" t="s">
        <v>71</v>
      </c>
      <c r="N16" s="28" t="s">
        <v>71</v>
      </c>
      <c r="O16" s="28" t="s">
        <v>71</v>
      </c>
      <c r="P16" s="28" t="s">
        <v>71</v>
      </c>
      <c r="Q16" s="28" t="s">
        <v>71</v>
      </c>
      <c r="R16" s="28" t="s">
        <v>71</v>
      </c>
      <c r="S16" s="28" t="s">
        <v>71</v>
      </c>
      <c r="T16" s="28" t="s">
        <v>71</v>
      </c>
      <c r="U16" s="28" t="s">
        <v>71</v>
      </c>
    </row>
    <row r="17" spans="1:21" ht="14.5" x14ac:dyDescent="0.35">
      <c r="A17" s="9">
        <f>'Bug Metrics'!$A17</f>
        <v>15</v>
      </c>
      <c r="B17" s="9">
        <f>'Bug Metrics'!$B17</f>
        <v>1</v>
      </c>
      <c r="C17" s="9" t="str">
        <f>'Bug Metrics'!$C17</f>
        <v>Bootstrap</v>
      </c>
      <c r="D17" s="10" t="str">
        <f>'Bug Metrics'!$D17</f>
        <v>round 1 not automatically started after successful boostrap</v>
      </c>
      <c r="E17" s="11" t="s">
        <v>24</v>
      </c>
      <c r="F17" s="14">
        <v>43737</v>
      </c>
      <c r="G17" s="14">
        <v>43737</v>
      </c>
      <c r="H17" s="17" t="s">
        <v>114</v>
      </c>
      <c r="J17" s="28" t="s">
        <v>71</v>
      </c>
      <c r="K17" s="28" t="s">
        <v>71</v>
      </c>
      <c r="L17" s="28" t="s">
        <v>71</v>
      </c>
      <c r="M17" s="28" t="s">
        <v>71</v>
      </c>
      <c r="N17" s="28" t="s">
        <v>71</v>
      </c>
      <c r="O17" s="28" t="s">
        <v>71</v>
      </c>
      <c r="P17" s="28" t="s">
        <v>71</v>
      </c>
      <c r="Q17" s="28" t="s">
        <v>71</v>
      </c>
      <c r="R17" s="28" t="s">
        <v>71</v>
      </c>
      <c r="S17" s="28" t="s">
        <v>71</v>
      </c>
      <c r="T17" s="28" t="s">
        <v>71</v>
      </c>
      <c r="U17" s="28" t="s">
        <v>71</v>
      </c>
    </row>
    <row r="18" spans="1:21" ht="29" x14ac:dyDescent="0.35">
      <c r="A18" s="9">
        <f>'Bug Metrics'!$A18</f>
        <v>16</v>
      </c>
      <c r="B18" s="9">
        <f>'Bug Metrics'!$B18</f>
        <v>2</v>
      </c>
      <c r="C18" s="9" t="str">
        <f>'Bug Metrics'!$C18</f>
        <v>protect</v>
      </c>
      <c r="D18" s="10" t="str">
        <f>'Bug Metrics'!$D18</f>
        <v>students who login are not redirected back to student-home.php if directly access admin-home.php</v>
      </c>
      <c r="E18" s="11" t="s">
        <v>24</v>
      </c>
      <c r="F18" s="14">
        <v>43743</v>
      </c>
      <c r="G18" s="14">
        <v>43743</v>
      </c>
      <c r="H18" s="17" t="s">
        <v>114</v>
      </c>
      <c r="K18" s="28" t="s">
        <v>71</v>
      </c>
      <c r="L18" s="28" t="s">
        <v>71</v>
      </c>
      <c r="M18" s="28" t="s">
        <v>71</v>
      </c>
      <c r="N18" s="28" t="s">
        <v>71</v>
      </c>
      <c r="O18" s="28" t="s">
        <v>71</v>
      </c>
      <c r="P18" s="28" t="s">
        <v>71</v>
      </c>
      <c r="Q18" s="28" t="s">
        <v>71</v>
      </c>
      <c r="R18" s="28" t="s">
        <v>71</v>
      </c>
      <c r="S18" s="28" t="s">
        <v>71</v>
      </c>
      <c r="T18" s="28" t="s">
        <v>71</v>
      </c>
      <c r="U18" s="28" t="s">
        <v>71</v>
      </c>
    </row>
    <row r="19" spans="1:21" ht="14.5" x14ac:dyDescent="0.35">
      <c r="A19" s="9">
        <f>'Bug Metrics'!$A19</f>
        <v>17</v>
      </c>
      <c r="B19" s="9">
        <f>'Bug Metrics'!$B19</f>
        <v>2</v>
      </c>
      <c r="C19" s="9" t="str">
        <f>'Bug Metrics'!$C19</f>
        <v>bid-section</v>
      </c>
      <c r="D19" s="10" t="str">
        <f>'Bug Metrics'!$D19</f>
        <v>students bid a section that he has bidded before will run into errors</v>
      </c>
      <c r="E19" s="11" t="s">
        <v>24</v>
      </c>
      <c r="F19" s="14">
        <v>43743</v>
      </c>
      <c r="G19" s="14">
        <v>43743</v>
      </c>
      <c r="H19" s="17" t="s">
        <v>114</v>
      </c>
      <c r="K19" s="28" t="s">
        <v>71</v>
      </c>
      <c r="L19" s="28" t="s">
        <v>71</v>
      </c>
      <c r="M19" s="28" t="s">
        <v>71</v>
      </c>
      <c r="N19" s="28" t="s">
        <v>71</v>
      </c>
      <c r="O19" s="28" t="s">
        <v>71</v>
      </c>
      <c r="P19" s="28" t="s">
        <v>71</v>
      </c>
      <c r="Q19" s="28" t="s">
        <v>71</v>
      </c>
      <c r="R19" s="28" t="s">
        <v>71</v>
      </c>
      <c r="S19" s="28" t="s">
        <v>71</v>
      </c>
      <c r="T19" s="28" t="s">
        <v>71</v>
      </c>
      <c r="U19" s="28" t="s">
        <v>71</v>
      </c>
    </row>
    <row r="20" spans="1:21" ht="29" x14ac:dyDescent="0.35">
      <c r="A20" s="9">
        <f>'Bug Metrics'!$A20</f>
        <v>18</v>
      </c>
      <c r="B20" s="9">
        <f>'Bug Metrics'!$B20</f>
        <v>2</v>
      </c>
      <c r="C20" s="9" t="str">
        <f>'Bug Metrics'!$C20</f>
        <v>user-dump</v>
      </c>
      <c r="D20" s="10" t="str">
        <f>'Bug Metrics'!$D20</f>
        <v>edollar balance of the student is shown as an integer when the value is a whole number</v>
      </c>
      <c r="E20" s="11" t="s">
        <v>24</v>
      </c>
      <c r="F20" s="14">
        <v>43750</v>
      </c>
      <c r="G20" s="14">
        <v>43750</v>
      </c>
      <c r="H20" s="17" t="s">
        <v>69</v>
      </c>
      <c r="L20" s="28" t="s">
        <v>71</v>
      </c>
      <c r="M20" s="28" t="s">
        <v>71</v>
      </c>
      <c r="N20" s="28" t="s">
        <v>71</v>
      </c>
      <c r="O20" s="28" t="s">
        <v>71</v>
      </c>
      <c r="P20" s="28" t="s">
        <v>71</v>
      </c>
      <c r="Q20" s="28" t="s">
        <v>71</v>
      </c>
      <c r="R20" s="28" t="s">
        <v>71</v>
      </c>
      <c r="S20" s="28" t="s">
        <v>71</v>
      </c>
      <c r="T20" s="28" t="s">
        <v>71</v>
      </c>
      <c r="U20" s="28" t="s">
        <v>71</v>
      </c>
    </row>
    <row r="21" spans="1:21" ht="14.5" x14ac:dyDescent="0.35">
      <c r="A21" s="9">
        <f>'Bug Metrics'!$A21</f>
        <v>19</v>
      </c>
      <c r="B21" s="9">
        <f>'Bug Metrics'!$B21</f>
        <v>2</v>
      </c>
      <c r="C21" s="9" t="str">
        <f>'Bug Metrics'!$C21</f>
        <v>section-dump</v>
      </c>
      <c r="D21" s="10" t="str">
        <f>'Bug Metrics'!$D21</f>
        <v>amount of the bid is shown as an integer when the value is a whole number</v>
      </c>
      <c r="E21" s="11" t="s">
        <v>24</v>
      </c>
      <c r="F21" s="14">
        <v>43750</v>
      </c>
      <c r="G21" s="14">
        <v>43750</v>
      </c>
      <c r="H21" s="17" t="s">
        <v>69</v>
      </c>
      <c r="L21" s="28" t="s">
        <v>71</v>
      </c>
      <c r="M21" s="28" t="s">
        <v>71</v>
      </c>
      <c r="N21" s="28" t="s">
        <v>71</v>
      </c>
      <c r="O21" s="28" t="s">
        <v>71</v>
      </c>
      <c r="P21" s="28" t="s">
        <v>71</v>
      </c>
      <c r="Q21" s="28" t="s">
        <v>71</v>
      </c>
      <c r="R21" s="28" t="s">
        <v>71</v>
      </c>
      <c r="S21" s="28" t="s">
        <v>71</v>
      </c>
      <c r="T21" s="28" t="s">
        <v>71</v>
      </c>
      <c r="U21" s="28" t="s">
        <v>71</v>
      </c>
    </row>
    <row r="22" spans="1:21" ht="14.5" x14ac:dyDescent="0.35">
      <c r="A22" s="9">
        <f>'Bug Metrics'!$A22</f>
        <v>20</v>
      </c>
      <c r="B22" s="9">
        <f>'Bug Metrics'!$B22</f>
        <v>2</v>
      </c>
      <c r="C22" s="9" t="str">
        <f>'Bug Metrics'!$C22</f>
        <v>bid-dump</v>
      </c>
      <c r="D22" s="10" t="str">
        <f>'Bug Metrics'!$D22</f>
        <v>amount of the bid is shown as an integer when the value is a whole number</v>
      </c>
      <c r="E22" s="11" t="s">
        <v>24</v>
      </c>
      <c r="F22" s="14">
        <v>43750</v>
      </c>
      <c r="G22" s="14">
        <v>43750</v>
      </c>
      <c r="H22" s="17" t="s">
        <v>69</v>
      </c>
      <c r="L22" s="28" t="s">
        <v>71</v>
      </c>
      <c r="M22" s="28" t="s">
        <v>71</v>
      </c>
      <c r="N22" s="28" t="s">
        <v>71</v>
      </c>
      <c r="O22" s="28" t="s">
        <v>71</v>
      </c>
      <c r="P22" s="28" t="s">
        <v>71</v>
      </c>
      <c r="Q22" s="28" t="s">
        <v>71</v>
      </c>
      <c r="R22" s="28" t="s">
        <v>71</v>
      </c>
      <c r="S22" s="28" t="s">
        <v>71</v>
      </c>
      <c r="T22" s="28" t="s">
        <v>71</v>
      </c>
      <c r="U22" s="28" t="s">
        <v>71</v>
      </c>
    </row>
    <row r="23" spans="1:21" ht="14.5" x14ac:dyDescent="0.35">
      <c r="A23" s="9">
        <f>'Bug Metrics'!$A23</f>
        <v>21</v>
      </c>
      <c r="B23" s="9">
        <f>'Bug Metrics'!$B23</f>
        <v>2</v>
      </c>
      <c r="C23" s="9" t="str">
        <f>'Bug Metrics'!$C23</f>
        <v>delete-bid</v>
      </c>
      <c r="D23" s="10" t="str">
        <f>'Bug Metrics'!$D23</f>
        <v>run into error as function parameters are not updated</v>
      </c>
      <c r="E23" s="11" t="s">
        <v>24</v>
      </c>
      <c r="F23" s="14">
        <v>43750</v>
      </c>
      <c r="G23" s="14">
        <v>43750</v>
      </c>
      <c r="H23" s="17" t="s">
        <v>70</v>
      </c>
      <c r="L23" s="28" t="s">
        <v>71</v>
      </c>
      <c r="M23" s="28" t="s">
        <v>71</v>
      </c>
      <c r="N23" s="28" t="s">
        <v>71</v>
      </c>
      <c r="O23" s="28" t="s">
        <v>71</v>
      </c>
      <c r="P23" s="28" t="s">
        <v>71</v>
      </c>
      <c r="Q23" s="28" t="s">
        <v>71</v>
      </c>
      <c r="R23" s="28" t="s">
        <v>71</v>
      </c>
      <c r="S23" s="28" t="s">
        <v>71</v>
      </c>
      <c r="T23" s="28" t="s">
        <v>71</v>
      </c>
      <c r="U23" s="28" t="s">
        <v>71</v>
      </c>
    </row>
    <row r="24" spans="1:21" ht="14.5" x14ac:dyDescent="0.35">
      <c r="A24" s="9">
        <f>'Bug Metrics'!$A24</f>
        <v>22</v>
      </c>
      <c r="B24" s="9">
        <f>'Bug Metrics'!$B24</f>
        <v>2</v>
      </c>
      <c r="C24" s="9" t="str">
        <f>'Bug Metrics'!$C24</f>
        <v>update-bid</v>
      </c>
      <c r="D24" s="10" t="str">
        <f>'Bug Metrics'!$D24</f>
        <v>run into error as function parameters are not updated</v>
      </c>
      <c r="E24" s="11" t="s">
        <v>24</v>
      </c>
      <c r="F24" s="14">
        <v>43750</v>
      </c>
      <c r="G24" s="14">
        <v>43750</v>
      </c>
      <c r="H24" s="17" t="s">
        <v>69</v>
      </c>
      <c r="L24" s="28" t="s">
        <v>71</v>
      </c>
      <c r="M24" s="28" t="s">
        <v>71</v>
      </c>
      <c r="N24" s="28" t="s">
        <v>71</v>
      </c>
      <c r="O24" s="28" t="s">
        <v>71</v>
      </c>
      <c r="P24" s="28" t="s">
        <v>71</v>
      </c>
      <c r="Q24" s="28" t="s">
        <v>71</v>
      </c>
      <c r="R24" s="28" t="s">
        <v>71</v>
      </c>
      <c r="S24" s="28" t="s">
        <v>71</v>
      </c>
      <c r="T24" s="28" t="s">
        <v>71</v>
      </c>
      <c r="U24" s="28" t="s">
        <v>71</v>
      </c>
    </row>
    <row r="25" spans="1:21" ht="14.5" x14ac:dyDescent="0.35">
      <c r="A25" s="9">
        <f>'Bug Metrics'!$A25</f>
        <v>23</v>
      </c>
      <c r="B25" s="9">
        <f>'Bug Metrics'!$B25</f>
        <v>2</v>
      </c>
      <c r="C25" s="9" t="str">
        <f>'Bug Metrics'!$C25</f>
        <v>bootstrap</v>
      </c>
      <c r="D25" s="10" t="str">
        <f>'Bug Metrics'!$D25</f>
        <v>students' edollars are not deducted by the bid amount</v>
      </c>
      <c r="E25" s="11" t="s">
        <v>24</v>
      </c>
      <c r="F25" s="14">
        <v>43750</v>
      </c>
      <c r="G25" s="14">
        <v>43750</v>
      </c>
      <c r="H25" s="17" t="s">
        <v>69</v>
      </c>
      <c r="L25" s="28" t="s">
        <v>71</v>
      </c>
      <c r="M25" s="28" t="s">
        <v>71</v>
      </c>
      <c r="N25" s="28" t="s">
        <v>71</v>
      </c>
      <c r="O25" s="28" t="s">
        <v>71</v>
      </c>
      <c r="P25" s="28" t="s">
        <v>71</v>
      </c>
      <c r="Q25" s="28" t="s">
        <v>71</v>
      </c>
      <c r="R25" s="28" t="s">
        <v>71</v>
      </c>
      <c r="S25" s="28" t="s">
        <v>71</v>
      </c>
      <c r="T25" s="28" t="s">
        <v>71</v>
      </c>
      <c r="U25" s="28" t="s">
        <v>71</v>
      </c>
    </row>
    <row r="26" spans="1:21" ht="29" x14ac:dyDescent="0.35">
      <c r="A26" s="9">
        <f>'Bug Metrics'!$A26</f>
        <v>24</v>
      </c>
      <c r="B26" s="9">
        <f>'Bug Metrics'!$B26</f>
        <v>2</v>
      </c>
      <c r="C26" s="9" t="str">
        <f>'Bug Metrics'!$C26</f>
        <v>Bootstrap</v>
      </c>
      <c r="D26" s="10" t="str">
        <f>'Bug Metrics'!$D26</f>
        <v>the bid is not updated when there is a new row of the student bidding the same course, instead that row will fail</v>
      </c>
      <c r="E26" s="11" t="s">
        <v>24</v>
      </c>
      <c r="F26" s="14">
        <v>43750</v>
      </c>
      <c r="G26" s="14">
        <v>43750</v>
      </c>
      <c r="H26" s="17" t="s">
        <v>69</v>
      </c>
      <c r="L26" s="28" t="s">
        <v>71</v>
      </c>
      <c r="M26" s="28" t="s">
        <v>71</v>
      </c>
      <c r="N26" s="28" t="s">
        <v>71</v>
      </c>
      <c r="O26" s="28" t="s">
        <v>71</v>
      </c>
      <c r="P26" s="28" t="s">
        <v>71</v>
      </c>
      <c r="Q26" s="28" t="s">
        <v>71</v>
      </c>
      <c r="R26" s="28" t="s">
        <v>71</v>
      </c>
      <c r="S26" s="28" t="s">
        <v>71</v>
      </c>
      <c r="T26" s="28" t="s">
        <v>71</v>
      </c>
      <c r="U26" s="28" t="s">
        <v>71</v>
      </c>
    </row>
    <row r="27" spans="1:21" ht="14.5" x14ac:dyDescent="0.35">
      <c r="A27" s="9">
        <f>'Bug Metrics'!$A27</f>
        <v>25</v>
      </c>
      <c r="B27" s="9">
        <f>'Bug Metrics'!$B27</f>
        <v>2</v>
      </c>
      <c r="C27" s="9" t="str">
        <f>'Bug Metrics'!$C27</f>
        <v>update-bid</v>
      </c>
      <c r="D27" s="10" t="str">
        <f>'Bug Metrics'!$D27</f>
        <v>when it is a new bid, it is not added to the bid database but shows error</v>
      </c>
      <c r="E27" s="11" t="s">
        <v>24</v>
      </c>
      <c r="F27" s="14">
        <v>43751</v>
      </c>
      <c r="G27" s="14">
        <v>43751</v>
      </c>
      <c r="H27" s="17" t="s">
        <v>69</v>
      </c>
      <c r="M27" s="5" t="s">
        <v>71</v>
      </c>
      <c r="N27" s="28" t="s">
        <v>71</v>
      </c>
      <c r="O27" s="28" t="s">
        <v>71</v>
      </c>
      <c r="P27" s="28" t="s">
        <v>71</v>
      </c>
      <c r="Q27" s="28" t="s">
        <v>71</v>
      </c>
      <c r="R27" s="28" t="s">
        <v>71</v>
      </c>
      <c r="S27" s="28" t="s">
        <v>71</v>
      </c>
      <c r="T27" s="28" t="s">
        <v>71</v>
      </c>
      <c r="U27" s="28" t="s">
        <v>71</v>
      </c>
    </row>
    <row r="28" spans="1:21" s="28" customFormat="1" ht="14.5" x14ac:dyDescent="0.35">
      <c r="A28" s="9">
        <f>'Bug Metrics'!$A28</f>
        <v>26</v>
      </c>
      <c r="B28" s="9">
        <f>'Bug Metrics'!$B28</f>
        <v>2</v>
      </c>
      <c r="C28" s="9" t="str">
        <f>'Bug Metrics'!$C28</f>
        <v>section-dump</v>
      </c>
      <c r="D28" s="10" t="str">
        <f>'Bug Metrics'!$D28</f>
        <v>the error from common validation is not sorted by field name</v>
      </c>
      <c r="E28" s="11" t="s">
        <v>24</v>
      </c>
      <c r="F28" s="14">
        <v>43751</v>
      </c>
      <c r="G28" s="14">
        <v>43751</v>
      </c>
      <c r="H28" s="17" t="s">
        <v>69</v>
      </c>
      <c r="M28" s="28" t="s">
        <v>71</v>
      </c>
      <c r="N28" s="28" t="s">
        <v>71</v>
      </c>
      <c r="O28" s="28" t="s">
        <v>71</v>
      </c>
      <c r="P28" s="28" t="s">
        <v>71</v>
      </c>
      <c r="Q28" s="28" t="s">
        <v>71</v>
      </c>
      <c r="R28" s="28" t="s">
        <v>71</v>
      </c>
      <c r="S28" s="28" t="s">
        <v>71</v>
      </c>
      <c r="T28" s="28" t="s">
        <v>71</v>
      </c>
      <c r="U28" s="28" t="s">
        <v>71</v>
      </c>
    </row>
    <row r="29" spans="1:21" s="28" customFormat="1" ht="14.5" x14ac:dyDescent="0.35">
      <c r="A29" s="9">
        <f>'Bug Metrics'!$A29</f>
        <v>27</v>
      </c>
      <c r="B29" s="9">
        <f>'Bug Metrics'!$B29</f>
        <v>2</v>
      </c>
      <c r="C29" s="9" t="str">
        <f>'Bug Metrics'!$C29</f>
        <v>update-bid</v>
      </c>
      <c r="D29" s="10" t="str">
        <f>'Bug Metrics'!$D29</f>
        <v>when student bid the same course, the programme shows bid exists</v>
      </c>
      <c r="E29" s="11" t="s">
        <v>24</v>
      </c>
      <c r="F29" s="14">
        <v>43751</v>
      </c>
      <c r="G29" s="14">
        <v>43751</v>
      </c>
      <c r="H29" s="17" t="s">
        <v>69</v>
      </c>
      <c r="M29" s="28" t="s">
        <v>71</v>
      </c>
      <c r="N29" s="28" t="s">
        <v>71</v>
      </c>
      <c r="O29" s="28" t="s">
        <v>71</v>
      </c>
      <c r="P29" s="28" t="s">
        <v>71</v>
      </c>
      <c r="Q29" s="28" t="s">
        <v>71</v>
      </c>
      <c r="R29" s="28" t="s">
        <v>71</v>
      </c>
      <c r="S29" s="28" t="s">
        <v>71</v>
      </c>
      <c r="T29" s="28" t="s">
        <v>71</v>
      </c>
      <c r="U29" s="28" t="s">
        <v>71</v>
      </c>
    </row>
    <row r="30" spans="1:21" s="28" customFormat="1" ht="14.5" x14ac:dyDescent="0.35">
      <c r="A30" s="9">
        <f>'Bug Metrics'!$A30</f>
        <v>28</v>
      </c>
      <c r="B30" s="9">
        <f>'Bug Metrics'!$B30</f>
        <v>2</v>
      </c>
      <c r="C30" s="9" t="str">
        <f>'Bug Metrics'!$C30</f>
        <v>update-bid</v>
      </c>
      <c r="D30" s="10" t="str">
        <f>'Bug Metrics'!$D30</f>
        <v>common validation for userid and amount are not checked</v>
      </c>
      <c r="E30" s="11" t="s">
        <v>24</v>
      </c>
      <c r="F30" s="14">
        <v>43751</v>
      </c>
      <c r="G30" s="14">
        <v>43751</v>
      </c>
      <c r="H30" s="17" t="s">
        <v>69</v>
      </c>
      <c r="M30" s="28" t="s">
        <v>71</v>
      </c>
      <c r="N30" s="28" t="s">
        <v>71</v>
      </c>
      <c r="O30" s="28" t="s">
        <v>71</v>
      </c>
      <c r="P30" s="28" t="s">
        <v>71</v>
      </c>
      <c r="Q30" s="28" t="s">
        <v>71</v>
      </c>
      <c r="R30" s="28" t="s">
        <v>71</v>
      </c>
      <c r="S30" s="28" t="s">
        <v>71</v>
      </c>
      <c r="T30" s="28" t="s">
        <v>71</v>
      </c>
      <c r="U30" s="28" t="s">
        <v>71</v>
      </c>
    </row>
    <row r="31" spans="1:21" s="28" customFormat="1" ht="29" x14ac:dyDescent="0.35">
      <c r="A31" s="9">
        <f>'Bug Metrics'!$A31</f>
        <v>29</v>
      </c>
      <c r="B31" s="9">
        <f>'Bug Metrics'!$B31</f>
        <v>3</v>
      </c>
      <c r="C31" s="9" t="str">
        <f>'Bug Metrics'!$C31</f>
        <v>drop-section</v>
      </c>
      <c r="D31" s="10" t="str">
        <f>'Bug Metrics'!$D31</f>
        <v>when a student drops a section, the vacancy information is not updated in round_clear table</v>
      </c>
      <c r="E31" s="11" t="s">
        <v>24</v>
      </c>
      <c r="F31" s="12">
        <v>43754</v>
      </c>
      <c r="G31" s="12">
        <v>43754</v>
      </c>
      <c r="H31" s="17" t="s">
        <v>89</v>
      </c>
      <c r="N31" s="28" t="s">
        <v>71</v>
      </c>
      <c r="O31" s="28" t="s">
        <v>71</v>
      </c>
      <c r="P31" s="28" t="s">
        <v>71</v>
      </c>
      <c r="Q31" s="28" t="s">
        <v>71</v>
      </c>
      <c r="R31" s="28" t="s">
        <v>71</v>
      </c>
      <c r="S31" s="28" t="s">
        <v>71</v>
      </c>
      <c r="T31" s="28" t="s">
        <v>71</v>
      </c>
      <c r="U31" s="28" t="s">
        <v>71</v>
      </c>
    </row>
    <row r="32" spans="1:21" s="28" customFormat="1" ht="14.5" x14ac:dyDescent="0.35">
      <c r="A32" s="9">
        <f>'Bug Metrics'!$A32</f>
        <v>30</v>
      </c>
      <c r="B32" s="9">
        <f>'Bug Metrics'!$B32</f>
        <v>3</v>
      </c>
      <c r="C32" s="9" t="str">
        <f>'Bug Metrics'!$C32</f>
        <v>admin-home</v>
      </c>
      <c r="D32" s="10" t="str">
        <f>'Bug Metrics'!$D32</f>
        <v xml:space="preserve">the round status is not displayed before bootstrap </v>
      </c>
      <c r="E32" s="11" t="s">
        <v>24</v>
      </c>
      <c r="F32" s="12">
        <v>43754</v>
      </c>
      <c r="G32" s="12">
        <v>43759</v>
      </c>
      <c r="H32" s="17" t="s">
        <v>89</v>
      </c>
      <c r="O32" s="28" t="s">
        <v>71</v>
      </c>
      <c r="P32" s="28" t="s">
        <v>71</v>
      </c>
      <c r="Q32" s="28" t="s">
        <v>71</v>
      </c>
      <c r="R32" s="28" t="s">
        <v>71</v>
      </c>
      <c r="S32" s="28" t="s">
        <v>71</v>
      </c>
      <c r="T32" s="28" t="s">
        <v>71</v>
      </c>
      <c r="U32" s="28" t="s">
        <v>71</v>
      </c>
    </row>
    <row r="33" spans="1:21" s="28" customFormat="1" ht="14.5" x14ac:dyDescent="0.35">
      <c r="A33" s="9">
        <f>'Bug Metrics'!$A33</f>
        <v>31</v>
      </c>
      <c r="B33" s="9">
        <f>'Bug Metrics'!$B33</f>
        <v>3</v>
      </c>
      <c r="C33" s="9" t="str">
        <f>'Bug Metrics'!$C33</f>
        <v>bid section</v>
      </c>
      <c r="D33" s="10" t="str">
        <f>'Bug Metrics'!$D33</f>
        <v>when a student has enrolled in courses, he can still have 5 bids</v>
      </c>
      <c r="E33" s="11" t="s">
        <v>24</v>
      </c>
      <c r="F33" s="12">
        <v>43754</v>
      </c>
      <c r="G33" s="12">
        <v>43759</v>
      </c>
      <c r="H33" s="17" t="s">
        <v>89</v>
      </c>
      <c r="O33" s="28" t="s">
        <v>71</v>
      </c>
      <c r="P33" s="28" t="s">
        <v>71</v>
      </c>
      <c r="Q33" s="28" t="s">
        <v>71</v>
      </c>
      <c r="R33" s="28" t="s">
        <v>71</v>
      </c>
      <c r="S33" s="28" t="s">
        <v>71</v>
      </c>
      <c r="T33" s="28" t="s">
        <v>71</v>
      </c>
      <c r="U33" s="28" t="s">
        <v>71</v>
      </c>
    </row>
    <row r="34" spans="1:21" s="28" customFormat="1" ht="14.5" x14ac:dyDescent="0.35">
      <c r="A34" s="9">
        <f>'Bug Metrics'!$A34</f>
        <v>32</v>
      </c>
      <c r="B34" s="9">
        <f>'Bug Metrics'!$B34</f>
        <v>3</v>
      </c>
      <c r="C34" s="9" t="str">
        <f>'Bug Metrics'!$C34</f>
        <v>bootstrap</v>
      </c>
      <c r="D34" s="10" t="str">
        <f>'Bug Metrics'!$D34</f>
        <v>the errors are not sorted by file and line number</v>
      </c>
      <c r="E34" s="11" t="s">
        <v>24</v>
      </c>
      <c r="F34" s="12">
        <v>43759</v>
      </c>
      <c r="G34" s="12">
        <v>43759</v>
      </c>
      <c r="H34" s="17" t="s">
        <v>40</v>
      </c>
      <c r="O34" s="28" t="s">
        <v>71</v>
      </c>
      <c r="P34" s="28" t="s">
        <v>71</v>
      </c>
      <c r="Q34" s="28" t="s">
        <v>71</v>
      </c>
      <c r="R34" s="28" t="s">
        <v>71</v>
      </c>
      <c r="S34" s="28" t="s">
        <v>71</v>
      </c>
      <c r="T34" s="28" t="s">
        <v>71</v>
      </c>
      <c r="U34" s="28" t="s">
        <v>71</v>
      </c>
    </row>
    <row r="35" spans="1:21" s="28" customFormat="1" ht="14.5" x14ac:dyDescent="0.35">
      <c r="A35" s="9">
        <f>'Bug Metrics'!$A35</f>
        <v>33</v>
      </c>
      <c r="B35" s="9">
        <f>'Bug Metrics'!$B35</f>
        <v>3</v>
      </c>
      <c r="C35" s="9" t="str">
        <f>'Bug Metrics'!$C35</f>
        <v>update real time bid information</v>
      </c>
      <c r="D35" s="10" t="str">
        <f>'Bug Metrics'!$D35</f>
        <v>when a user updates his bid equal to the min_bid, the status are wrong</v>
      </c>
      <c r="E35" s="11" t="s">
        <v>24</v>
      </c>
      <c r="F35" s="12">
        <v>43762</v>
      </c>
      <c r="G35" s="12">
        <v>43762</v>
      </c>
      <c r="H35" s="17" t="s">
        <v>88</v>
      </c>
      <c r="P35" s="28" t="s">
        <v>71</v>
      </c>
      <c r="Q35" s="28" t="s">
        <v>71</v>
      </c>
      <c r="R35" s="28" t="s">
        <v>71</v>
      </c>
      <c r="S35" s="28" t="s">
        <v>71</v>
      </c>
      <c r="T35" s="28" t="s">
        <v>71</v>
      </c>
      <c r="U35" s="28" t="s">
        <v>71</v>
      </c>
    </row>
    <row r="36" spans="1:21" s="28" customFormat="1" ht="14.5" x14ac:dyDescent="0.35">
      <c r="A36" s="9">
        <f>'Bug Metrics'!$A36</f>
        <v>34</v>
      </c>
      <c r="B36" s="9">
        <f>'Bug Metrics'!$B36</f>
        <v>3</v>
      </c>
      <c r="C36" s="9" t="str">
        <f>'Bug Metrics'!$C36</f>
        <v>update-bid</v>
      </c>
      <c r="D36" s="10" t="str">
        <f>'Bug Metrics'!$D36</f>
        <v>can only update bid amount but not section id</v>
      </c>
      <c r="E36" s="11" t="s">
        <v>24</v>
      </c>
      <c r="F36" s="12">
        <v>43762</v>
      </c>
      <c r="G36" s="12">
        <v>43762</v>
      </c>
      <c r="H36" s="17" t="s">
        <v>88</v>
      </c>
      <c r="P36" s="28" t="s">
        <v>71</v>
      </c>
      <c r="Q36" s="28" t="s">
        <v>71</v>
      </c>
      <c r="R36" s="28" t="s">
        <v>71</v>
      </c>
      <c r="S36" s="28" t="s">
        <v>71</v>
      </c>
      <c r="T36" s="28" t="s">
        <v>71</v>
      </c>
      <c r="U36" s="28" t="s">
        <v>71</v>
      </c>
    </row>
    <row r="37" spans="1:21" s="28" customFormat="1" ht="14.5" x14ac:dyDescent="0.35">
      <c r="A37" s="9">
        <f>'Bug Metrics'!$A37</f>
        <v>35</v>
      </c>
      <c r="B37" s="9">
        <f>'Bug Metrics'!$B37</f>
        <v>3</v>
      </c>
      <c r="C37" s="9" t="str">
        <f>'Bug Metrics'!$C37</f>
        <v>dump</v>
      </c>
      <c r="D37" s="10" t="str">
        <f>'Bug Metrics'!$D37</f>
        <v>section-student is not sorted as required</v>
      </c>
      <c r="E37" s="11" t="s">
        <v>24</v>
      </c>
      <c r="F37" s="12">
        <v>43762</v>
      </c>
      <c r="G37" s="12">
        <v>43762</v>
      </c>
      <c r="H37" s="17" t="s">
        <v>40</v>
      </c>
      <c r="P37" s="28" t="s">
        <v>71</v>
      </c>
      <c r="Q37" s="28" t="s">
        <v>71</v>
      </c>
      <c r="R37" s="28" t="s">
        <v>71</v>
      </c>
      <c r="S37" s="28" t="s">
        <v>71</v>
      </c>
      <c r="T37" s="28" t="s">
        <v>71</v>
      </c>
      <c r="U37" s="28" t="s">
        <v>71</v>
      </c>
    </row>
    <row r="38" spans="1:21" s="28" customFormat="1" ht="14.5" x14ac:dyDescent="0.35">
      <c r="A38" s="9">
        <f>'Bug Metrics'!$A38</f>
        <v>36</v>
      </c>
      <c r="B38" s="9">
        <f>'Bug Metrics'!$B38</f>
        <v>3</v>
      </c>
      <c r="C38" s="9" t="str">
        <f>'Bug Metrics'!$C38</f>
        <v>dump</v>
      </c>
      <c r="D38" s="10" t="str">
        <f>'Bug Metrics'!$D38</f>
        <v>the day information is wrong</v>
      </c>
      <c r="E38" s="11" t="s">
        <v>24</v>
      </c>
      <c r="F38" s="12">
        <v>43762</v>
      </c>
      <c r="G38" s="12">
        <v>43762</v>
      </c>
      <c r="H38" s="17" t="s">
        <v>88</v>
      </c>
      <c r="P38" s="28" t="s">
        <v>71</v>
      </c>
      <c r="Q38" s="28" t="s">
        <v>71</v>
      </c>
      <c r="R38" s="28" t="s">
        <v>71</v>
      </c>
      <c r="S38" s="28" t="s">
        <v>71</v>
      </c>
      <c r="T38" s="28" t="s">
        <v>71</v>
      </c>
      <c r="U38" s="28" t="s">
        <v>71</v>
      </c>
    </row>
    <row r="39" spans="1:21" ht="14.5" x14ac:dyDescent="0.35">
      <c r="A39" s="9">
        <f>'Bug Metrics'!$A39</f>
        <v>37</v>
      </c>
      <c r="B39" s="9">
        <v>4</v>
      </c>
      <c r="C39" s="9" t="str">
        <f>'Bug Metrics'!$C39</f>
        <v>Bootstrap</v>
      </c>
      <c r="D39" s="10" t="str">
        <f>'Bug Metrics'!$D39</f>
        <v>number of lines loaded are not in separate arrays</v>
      </c>
      <c r="E39" s="11" t="s">
        <v>24</v>
      </c>
      <c r="F39" s="12">
        <v>43767</v>
      </c>
      <c r="G39" s="12">
        <v>43770</v>
      </c>
      <c r="H39" s="17" t="s">
        <v>40</v>
      </c>
      <c r="Q39" s="28"/>
      <c r="R39" s="28" t="s">
        <v>71</v>
      </c>
      <c r="S39" s="28" t="s">
        <v>71</v>
      </c>
      <c r="T39" s="28" t="s">
        <v>71</v>
      </c>
      <c r="U39" s="28" t="s">
        <v>71</v>
      </c>
    </row>
    <row r="40" spans="1:21" s="28" customFormat="1" ht="14.5" x14ac:dyDescent="0.35">
      <c r="A40" s="9">
        <f>'Bug Metrics'!$A40</f>
        <v>38</v>
      </c>
      <c r="B40" s="9">
        <v>4</v>
      </c>
      <c r="C40" s="9" t="str">
        <f>'Bug Metrics'!$C40</f>
        <v>bid-section</v>
      </c>
      <c r="D40" s="10" t="str">
        <f>'Bug Metrics'!$D40</f>
        <v>clashing class time table and exam time table is not captured</v>
      </c>
      <c r="E40" s="11" t="s">
        <v>24</v>
      </c>
      <c r="F40" s="12">
        <v>43767</v>
      </c>
      <c r="G40" s="12">
        <v>43770</v>
      </c>
      <c r="H40" s="17" t="s">
        <v>98</v>
      </c>
      <c r="R40" s="28" t="s">
        <v>71</v>
      </c>
      <c r="S40" s="28" t="s">
        <v>71</v>
      </c>
      <c r="T40" s="28" t="s">
        <v>71</v>
      </c>
      <c r="U40" s="28" t="s">
        <v>71</v>
      </c>
    </row>
    <row r="41" spans="1:21" s="28" customFormat="1" ht="14.5" x14ac:dyDescent="0.35">
      <c r="A41" s="9">
        <f>'Bug Metrics'!$A41</f>
        <v>39</v>
      </c>
      <c r="B41" s="9">
        <v>4</v>
      </c>
      <c r="C41" s="9" t="str">
        <f>'Bug Metrics'!$C41</f>
        <v>stop round</v>
      </c>
      <c r="D41" s="10" t="str">
        <f>'Bug Metrics'!$D41</f>
        <v>Bid table is not cleared when admin end rounds through UI causing errors</v>
      </c>
      <c r="E41" s="11" t="s">
        <v>24</v>
      </c>
      <c r="F41" s="12">
        <v>43767</v>
      </c>
      <c r="G41" s="12">
        <v>43770</v>
      </c>
      <c r="H41" s="17" t="s">
        <v>40</v>
      </c>
      <c r="R41" s="28" t="s">
        <v>71</v>
      </c>
      <c r="S41" s="28" t="s">
        <v>71</v>
      </c>
      <c r="T41" s="28" t="s">
        <v>71</v>
      </c>
      <c r="U41" s="28" t="s">
        <v>71</v>
      </c>
    </row>
    <row r="42" spans="1:21" s="28" customFormat="1" ht="14.5" x14ac:dyDescent="0.35">
      <c r="A42" s="9">
        <f>'Bug Metrics'!$A42</f>
        <v>40</v>
      </c>
      <c r="B42" s="9">
        <v>4</v>
      </c>
      <c r="C42" s="9" t="str">
        <f>'Bug Metrics'!$C42</f>
        <v>bid-section</v>
      </c>
      <c r="D42" s="10" t="str">
        <f>'Bug Metrics'!$D42</f>
        <v>when end time = start time for lesson and exam, it shows clashing</v>
      </c>
      <c r="E42" s="11" t="s">
        <v>24</v>
      </c>
      <c r="F42" s="12">
        <v>43767</v>
      </c>
      <c r="G42" s="12">
        <v>43770</v>
      </c>
      <c r="H42" s="17" t="s">
        <v>102</v>
      </c>
      <c r="R42" s="28" t="s">
        <v>71</v>
      </c>
      <c r="S42" s="28" t="s">
        <v>71</v>
      </c>
      <c r="T42" s="28" t="s">
        <v>71</v>
      </c>
      <c r="U42" s="28" t="s">
        <v>71</v>
      </c>
    </row>
    <row r="43" spans="1:21" s="28" customFormat="1" ht="14.5" x14ac:dyDescent="0.35">
      <c r="A43" s="9">
        <f>'Bug Metrics'!$A43</f>
        <v>41</v>
      </c>
      <c r="B43" s="9">
        <v>4</v>
      </c>
      <c r="C43" s="9" t="str">
        <f>'Bug Metrics'!$C43</f>
        <v>Bootstrap</v>
      </c>
      <c r="D43" s="10" t="str">
        <f>'Bug Metrics'!$D43</f>
        <v>line number starts at 1 for first row of records</v>
      </c>
      <c r="E43" s="11" t="s">
        <v>24</v>
      </c>
      <c r="F43" s="12">
        <v>43767</v>
      </c>
      <c r="G43" s="12">
        <v>43770</v>
      </c>
      <c r="H43" s="17" t="s">
        <v>40</v>
      </c>
      <c r="R43" s="28" t="s">
        <v>71</v>
      </c>
      <c r="S43" s="28" t="s">
        <v>71</v>
      </c>
      <c r="T43" s="28" t="s">
        <v>71</v>
      </c>
      <c r="U43" s="28" t="s">
        <v>71</v>
      </c>
    </row>
    <row r="44" spans="1:21" s="28" customFormat="1" ht="14.5" x14ac:dyDescent="0.35">
      <c r="A44" s="9">
        <f>'Bug Metrics'!$A44</f>
        <v>42</v>
      </c>
      <c r="B44" s="9">
        <v>4</v>
      </c>
      <c r="C44" s="9" t="str">
        <f>'Bug Metrics'!$C44</f>
        <v>delete-bid</v>
      </c>
      <c r="D44" s="10" t="str">
        <f>'Bug Metrics'!$D44</f>
        <v>round ended error is not shown when there is invalid inputs</v>
      </c>
      <c r="E44" s="11" t="s">
        <v>24</v>
      </c>
      <c r="F44" s="12">
        <v>43767</v>
      </c>
      <c r="G44" s="12">
        <v>43770</v>
      </c>
      <c r="H44" s="17" t="s">
        <v>98</v>
      </c>
      <c r="R44" s="28" t="s">
        <v>71</v>
      </c>
      <c r="S44" s="28" t="s">
        <v>71</v>
      </c>
      <c r="T44" s="28" t="s">
        <v>71</v>
      </c>
      <c r="U44" s="28" t="s">
        <v>71</v>
      </c>
    </row>
    <row r="45" spans="1:21" s="28" customFormat="1" ht="14.5" x14ac:dyDescent="0.35">
      <c r="A45" s="9">
        <f>'Bug Metrics'!$A45</f>
        <v>43</v>
      </c>
      <c r="B45" s="9">
        <v>4</v>
      </c>
      <c r="C45" s="9" t="str">
        <f>'Bug Metrics'!$C45</f>
        <v>update-bid</v>
      </c>
      <c r="D45" s="10" t="str">
        <f>'Bug Metrics'!$D45</f>
        <v>round ended error is not shown when there is invalid inputs</v>
      </c>
      <c r="E45" s="11" t="s">
        <v>24</v>
      </c>
      <c r="F45" s="12">
        <v>43769</v>
      </c>
      <c r="G45" s="12">
        <v>43770</v>
      </c>
      <c r="H45" s="17" t="s">
        <v>98</v>
      </c>
      <c r="R45" s="28" t="s">
        <v>71</v>
      </c>
      <c r="S45" s="28" t="s">
        <v>71</v>
      </c>
      <c r="T45" s="28" t="s">
        <v>71</v>
      </c>
      <c r="U45" s="28" t="s">
        <v>71</v>
      </c>
    </row>
    <row r="46" spans="1:21" s="28" customFormat="1" ht="14.5" x14ac:dyDescent="0.35">
      <c r="A46" s="9">
        <f>'Bug Metrics'!$A46</f>
        <v>44</v>
      </c>
      <c r="B46" s="9">
        <v>4</v>
      </c>
      <c r="C46" s="9" t="str">
        <f>'Bug Metrics'!$C46</f>
        <v>drop-section</v>
      </c>
      <c r="D46" s="10" t="str">
        <f>'Bug Metrics'!$D46</f>
        <v>round not active error is not shown when there is invalid inputs</v>
      </c>
      <c r="E46" s="11" t="s">
        <v>24</v>
      </c>
      <c r="F46" s="12">
        <v>43769</v>
      </c>
      <c r="G46" s="12">
        <v>43770</v>
      </c>
      <c r="H46" s="17" t="s">
        <v>98</v>
      </c>
      <c r="R46" s="28" t="s">
        <v>71</v>
      </c>
      <c r="S46" s="28" t="s">
        <v>71</v>
      </c>
      <c r="T46" s="28" t="s">
        <v>71</v>
      </c>
      <c r="U46" s="28" t="s">
        <v>71</v>
      </c>
    </row>
    <row r="47" spans="1:21" ht="14.5" x14ac:dyDescent="0.35">
      <c r="A47" s="9">
        <f>'Bug Metrics'!$A47</f>
        <v>45</v>
      </c>
      <c r="B47" s="9">
        <v>4</v>
      </c>
      <c r="C47" s="9" t="str">
        <f>'Bug Metrics'!$C47</f>
        <v>dump</v>
      </c>
      <c r="D47" s="10" t="str">
        <f>'Bug Metrics'!$D47</f>
        <v>float values are not in 2dp</v>
      </c>
      <c r="E47" s="11" t="s">
        <v>24</v>
      </c>
      <c r="F47" s="12">
        <v>43769</v>
      </c>
      <c r="G47" s="12">
        <v>43770</v>
      </c>
      <c r="H47" s="17" t="s">
        <v>102</v>
      </c>
      <c r="R47" s="28" t="s">
        <v>71</v>
      </c>
      <c r="S47" s="28" t="s">
        <v>71</v>
      </c>
      <c r="T47" s="28" t="s">
        <v>71</v>
      </c>
      <c r="U47" s="28" t="s">
        <v>71</v>
      </c>
    </row>
    <row r="48" spans="1:21" ht="14.5" x14ac:dyDescent="0.35">
      <c r="A48" s="9">
        <f>'Bug Metrics'!$A48</f>
        <v>46</v>
      </c>
      <c r="B48" s="9">
        <v>4</v>
      </c>
      <c r="C48" s="9" t="str">
        <f>'Bug Metrics'!$C48</f>
        <v>authenticate</v>
      </c>
      <c r="D48" s="10" t="str">
        <f>'Bug Metrics'!$D48</f>
        <v>password and username error are not sorted by field name</v>
      </c>
      <c r="E48" s="11" t="s">
        <v>24</v>
      </c>
      <c r="F48" s="12">
        <v>43769</v>
      </c>
      <c r="G48" s="12">
        <v>43770</v>
      </c>
      <c r="H48" s="17" t="s">
        <v>102</v>
      </c>
      <c r="R48" s="28" t="s">
        <v>71</v>
      </c>
      <c r="S48" s="28" t="s">
        <v>71</v>
      </c>
      <c r="T48" s="28" t="s">
        <v>71</v>
      </c>
      <c r="U48" s="28" t="s">
        <v>71</v>
      </c>
    </row>
    <row r="49" spans="1:21" s="28" customFormat="1" ht="14.5" x14ac:dyDescent="0.35">
      <c r="A49" s="9">
        <f>'Bug Metrics'!$A49</f>
        <v>47</v>
      </c>
      <c r="B49" s="9">
        <v>4</v>
      </c>
      <c r="C49" s="9" t="str">
        <f>'Bug Metrics'!$C49</f>
        <v>bootstrap</v>
      </c>
      <c r="D49" s="10" t="str">
        <f>'Bug Metrics'!$D49</f>
        <v>The added bid is dropped when the new row of bid is invalid</v>
      </c>
      <c r="E49" s="11" t="s">
        <v>24</v>
      </c>
      <c r="F49" s="12">
        <v>43776</v>
      </c>
      <c r="G49" s="12">
        <v>43776</v>
      </c>
      <c r="H49" s="17" t="s">
        <v>98</v>
      </c>
      <c r="T49" s="28" t="s">
        <v>71</v>
      </c>
      <c r="U49" s="28" t="s">
        <v>71</v>
      </c>
    </row>
    <row r="50" spans="1:21" s="28" customFormat="1" ht="14.5" x14ac:dyDescent="0.35">
      <c r="A50" s="9">
        <f>'Bug Metrics'!$A50</f>
        <v>48</v>
      </c>
      <c r="B50" s="9">
        <v>4</v>
      </c>
      <c r="C50" s="9" t="str">
        <f>'Bug Metrics'!$C50</f>
        <v>dump</v>
      </c>
      <c r="D50" s="10" t="str">
        <f>'Bug Metrics'!$D50</f>
        <v>school information of the course is not shown</v>
      </c>
      <c r="E50" s="11" t="s">
        <v>24</v>
      </c>
      <c r="F50" s="12">
        <v>43776</v>
      </c>
      <c r="G50" s="12">
        <v>43776</v>
      </c>
      <c r="H50" s="17" t="s">
        <v>98</v>
      </c>
      <c r="T50" s="28" t="s">
        <v>71</v>
      </c>
      <c r="U50" s="28" t="s">
        <v>71</v>
      </c>
    </row>
    <row r="51" spans="1:21" s="28" customFormat="1" ht="14.5" x14ac:dyDescent="0.35">
      <c r="A51" s="9">
        <f>'Bug Metrics'!$A51</f>
        <v>49</v>
      </c>
      <c r="B51" s="9">
        <v>4</v>
      </c>
      <c r="C51" s="9" t="str">
        <f>'Bug Metrics'!$C51</f>
        <v>stop</v>
      </c>
      <c r="D51" s="10" t="str">
        <f>'Bug Metrics'!$D51</f>
        <v>the vacancy is negative</v>
      </c>
      <c r="E51" s="11" t="s">
        <v>24</v>
      </c>
      <c r="F51" s="12">
        <v>43776</v>
      </c>
      <c r="G51" s="12">
        <v>43776</v>
      </c>
      <c r="H51" s="17" t="s">
        <v>98</v>
      </c>
      <c r="T51" s="28" t="s">
        <v>71</v>
      </c>
      <c r="U51" s="28" t="s">
        <v>71</v>
      </c>
    </row>
    <row r="52" spans="1:21" s="28" customFormat="1" ht="29" x14ac:dyDescent="0.35">
      <c r="A52" s="9">
        <f>'Bug Metrics'!$A52</f>
        <v>50</v>
      </c>
      <c r="B52" s="9">
        <v>4</v>
      </c>
      <c r="C52" s="9" t="str">
        <f>'Bug Metrics'!$C52</f>
        <v>Bootstrap &amp; bid-section</v>
      </c>
      <c r="D52" s="10" t="str">
        <f>'Bug Metrics'!$D52</f>
        <v>clashing class time table and exam time table is wrong in logic; enrolled courses' timetables are not checked</v>
      </c>
      <c r="E52" s="11" t="s">
        <v>24</v>
      </c>
      <c r="F52" s="12">
        <v>43776</v>
      </c>
      <c r="G52" s="12">
        <v>43777</v>
      </c>
      <c r="H52" s="17" t="s">
        <v>116</v>
      </c>
      <c r="T52" s="28" t="s">
        <v>71</v>
      </c>
      <c r="U52" s="28" t="s">
        <v>71</v>
      </c>
    </row>
    <row r="53" spans="1:21" s="28" customFormat="1" ht="14.5" x14ac:dyDescent="0.35">
      <c r="A53" s="9">
        <f>'Bug Metrics'!$A53</f>
        <v>51</v>
      </c>
      <c r="B53" s="9">
        <v>4</v>
      </c>
      <c r="C53" s="9" t="str">
        <f>'Bug Metrics'!$C53</f>
        <v>bootstrap</v>
      </c>
      <c r="D53" s="10" t="str">
        <f>'Bug Metrics'!$D53</f>
        <v>section validation fails to capture errors like S01</v>
      </c>
      <c r="E53" s="11" t="s">
        <v>24</v>
      </c>
      <c r="F53" s="12">
        <v>43776</v>
      </c>
      <c r="G53" s="12">
        <v>43777</v>
      </c>
      <c r="H53" s="17" t="s">
        <v>116</v>
      </c>
      <c r="T53" s="28" t="s">
        <v>71</v>
      </c>
      <c r="U53" s="28" t="s">
        <v>71</v>
      </c>
    </row>
    <row r="54" spans="1:21" s="28" customFormat="1" ht="14.5" x14ac:dyDescent="0.35">
      <c r="A54" s="9">
        <f>'Bug Metrics'!$A54</f>
        <v>52</v>
      </c>
      <c r="B54" s="9">
        <v>5</v>
      </c>
      <c r="C54" s="9" t="str">
        <f>'Bug Metrics'!$C54</f>
        <v>bid-status</v>
      </c>
      <c r="D54" s="10" t="str">
        <f>'Bug Metrics'!$D54</f>
        <v xml:space="preserve">status values are captialized </v>
      </c>
      <c r="E54" s="11" t="s">
        <v>24</v>
      </c>
      <c r="F54" s="12">
        <v>43786</v>
      </c>
      <c r="G54" s="12">
        <v>43786</v>
      </c>
      <c r="H54" s="17" t="s">
        <v>117</v>
      </c>
      <c r="U54" s="28" t="s">
        <v>71</v>
      </c>
    </row>
    <row r="55" spans="1:21" s="28" customFormat="1" ht="13.5" customHeight="1" x14ac:dyDescent="0.35">
      <c r="A55" s="9">
        <f>'Bug Metrics'!$A55</f>
        <v>53</v>
      </c>
      <c r="B55" s="9">
        <v>5</v>
      </c>
      <c r="C55" s="9" t="str">
        <f>'Bug Metrics'!$C55</f>
        <v>bid-status</v>
      </c>
      <c r="D55" s="10" t="str">
        <f>'Bug Metrics'!$D55</f>
        <v>min bid is not following the logic</v>
      </c>
      <c r="E55" s="11" t="s">
        <v>24</v>
      </c>
      <c r="F55" s="12">
        <v>43786</v>
      </c>
      <c r="G55" s="12">
        <v>43786</v>
      </c>
      <c r="H55" s="17" t="s">
        <v>117</v>
      </c>
      <c r="U55" s="28" t="s">
        <v>71</v>
      </c>
    </row>
    <row r="56" spans="1:21" s="28" customFormat="1" ht="13.5" customHeight="1" x14ac:dyDescent="0.35">
      <c r="A56" s="9">
        <f>'Bug Metrics'!$A56</f>
        <v>54</v>
      </c>
      <c r="B56" s="9">
        <v>5</v>
      </c>
      <c r="C56" s="9" t="str">
        <f>'Bug Metrics'!$C56</f>
        <v>delete-bid</v>
      </c>
      <c r="D56" s="10" t="str">
        <f>'Bug Metrics'!$D56</f>
        <v>the function shows successful deletion of a student's bid of the same course but different section</v>
      </c>
      <c r="E56" s="11" t="s">
        <v>24</v>
      </c>
      <c r="F56" s="12">
        <v>43786</v>
      </c>
      <c r="G56" s="12">
        <v>43786</v>
      </c>
      <c r="H56" s="17" t="s">
        <v>117</v>
      </c>
      <c r="U56" s="28" t="s">
        <v>71</v>
      </c>
    </row>
    <row r="57" spans="1:21" s="28" customFormat="1" ht="13.5" customHeight="1" x14ac:dyDescent="0.35">
      <c r="A57" s="9">
        <f>'Bug Metrics'!$A57</f>
        <v>55</v>
      </c>
      <c r="B57" s="9">
        <v>5</v>
      </c>
      <c r="C57" s="9" t="str">
        <f>'Bug Metrics'!$C57</f>
        <v>bootstrap</v>
      </c>
      <c r="D57" s="10" t="str">
        <f>'Bug Metrics'!$D57</f>
        <v>invalid end wrong logic</v>
      </c>
      <c r="E57" s="11" t="s">
        <v>24</v>
      </c>
      <c r="F57" s="12">
        <v>43786</v>
      </c>
      <c r="G57" s="12">
        <v>43786</v>
      </c>
      <c r="H57" s="17" t="s">
        <v>117</v>
      </c>
      <c r="U57" s="28" t="s">
        <v>71</v>
      </c>
    </row>
    <row r="58" spans="1:21" ht="14.5" x14ac:dyDescent="0.35">
      <c r="A58" s="9"/>
      <c r="B58" s="9"/>
      <c r="C58" s="9"/>
      <c r="D58" s="10"/>
      <c r="E58" s="13"/>
      <c r="F58" s="14"/>
      <c r="G58" s="14"/>
      <c r="H58" s="13"/>
    </row>
    <row r="59" spans="1:21" ht="14.5" x14ac:dyDescent="0.35">
      <c r="A59" s="9"/>
      <c r="B59" s="9"/>
      <c r="C59" s="9"/>
      <c r="D59" s="15"/>
      <c r="E59" s="13"/>
      <c r="F59" s="14"/>
      <c r="G59" s="14"/>
      <c r="H59" s="13"/>
    </row>
    <row r="60" spans="1:21" ht="14.5" x14ac:dyDescent="0.35">
      <c r="A60" s="9"/>
      <c r="B60" s="9"/>
      <c r="C60" s="9"/>
      <c r="D60" s="10"/>
      <c r="E60" s="13"/>
      <c r="F60" s="14"/>
      <c r="G60" s="14"/>
      <c r="H60" s="13"/>
    </row>
    <row r="61" spans="1:21" ht="14.5" x14ac:dyDescent="0.35">
      <c r="A61" s="9"/>
      <c r="B61" s="9"/>
      <c r="C61" s="9"/>
      <c r="D61" s="10"/>
      <c r="E61" s="13"/>
      <c r="F61" s="14"/>
      <c r="G61" s="14"/>
      <c r="H61" s="13"/>
    </row>
    <row r="62" spans="1:21" ht="14.5" x14ac:dyDescent="0.35">
      <c r="A62" s="9"/>
      <c r="B62" s="9"/>
      <c r="C62" s="9"/>
      <c r="D62" s="10"/>
      <c r="E62" s="13"/>
      <c r="F62" s="14"/>
      <c r="G62" s="14"/>
      <c r="H62" s="13"/>
    </row>
    <row r="63" spans="1:21" ht="14.5" x14ac:dyDescent="0.35">
      <c r="A63" s="9"/>
      <c r="B63" s="9"/>
      <c r="C63" s="9"/>
      <c r="D63" s="15"/>
      <c r="E63" s="13"/>
      <c r="F63" s="14"/>
      <c r="G63" s="14"/>
      <c r="H63" s="13"/>
    </row>
    <row r="64" spans="1:21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M1"/>
  </mergeCells>
  <conditionalFormatting sqref="E3:E27">
    <cfRule type="cellIs" dxfId="86" priority="97" operator="equal">
      <formula>"Unresolved"</formula>
    </cfRule>
  </conditionalFormatting>
  <conditionalFormatting sqref="E3:E27">
    <cfRule type="cellIs" dxfId="85" priority="98" operator="equal">
      <formula>"Resolved"</formula>
    </cfRule>
  </conditionalFormatting>
  <conditionalFormatting sqref="E3:E27">
    <cfRule type="containsBlanks" dxfId="84" priority="99">
      <formula>LEN(TRIM(E3))=0</formula>
    </cfRule>
  </conditionalFormatting>
  <conditionalFormatting sqref="E28">
    <cfRule type="cellIs" dxfId="83" priority="82" operator="equal">
      <formula>"Unresolved"</formula>
    </cfRule>
  </conditionalFormatting>
  <conditionalFormatting sqref="E28">
    <cfRule type="cellIs" dxfId="82" priority="83" operator="equal">
      <formula>"Resolved"</formula>
    </cfRule>
  </conditionalFormatting>
  <conditionalFormatting sqref="E28">
    <cfRule type="containsBlanks" dxfId="81" priority="84">
      <formula>LEN(TRIM(E28))=0</formula>
    </cfRule>
  </conditionalFormatting>
  <conditionalFormatting sqref="E29">
    <cfRule type="cellIs" dxfId="80" priority="79" operator="equal">
      <formula>"Unresolved"</formula>
    </cfRule>
  </conditionalFormatting>
  <conditionalFormatting sqref="E29">
    <cfRule type="cellIs" dxfId="79" priority="80" operator="equal">
      <formula>"Resolved"</formula>
    </cfRule>
  </conditionalFormatting>
  <conditionalFormatting sqref="E29">
    <cfRule type="containsBlanks" dxfId="78" priority="81">
      <formula>LEN(TRIM(E29))=0</formula>
    </cfRule>
  </conditionalFormatting>
  <conditionalFormatting sqref="E30">
    <cfRule type="cellIs" dxfId="77" priority="76" operator="equal">
      <formula>"Unresolved"</formula>
    </cfRule>
  </conditionalFormatting>
  <conditionalFormatting sqref="E30">
    <cfRule type="cellIs" dxfId="76" priority="77" operator="equal">
      <formula>"Resolved"</formula>
    </cfRule>
  </conditionalFormatting>
  <conditionalFormatting sqref="E30">
    <cfRule type="containsBlanks" dxfId="75" priority="78">
      <formula>LEN(TRIM(E30))=0</formula>
    </cfRule>
  </conditionalFormatting>
  <conditionalFormatting sqref="E31">
    <cfRule type="cellIs" dxfId="74" priority="73" operator="equal">
      <formula>"Unresolved"</formula>
    </cfRule>
  </conditionalFormatting>
  <conditionalFormatting sqref="E31">
    <cfRule type="cellIs" dxfId="73" priority="74" operator="equal">
      <formula>"Resolved"</formula>
    </cfRule>
  </conditionalFormatting>
  <conditionalFormatting sqref="E31">
    <cfRule type="containsBlanks" dxfId="72" priority="75">
      <formula>LEN(TRIM(E31))=0</formula>
    </cfRule>
  </conditionalFormatting>
  <conditionalFormatting sqref="E32">
    <cfRule type="cellIs" dxfId="71" priority="70" operator="equal">
      <formula>"Unresolved"</formula>
    </cfRule>
  </conditionalFormatting>
  <conditionalFormatting sqref="E32">
    <cfRule type="cellIs" dxfId="70" priority="71" operator="equal">
      <formula>"Resolved"</formula>
    </cfRule>
  </conditionalFormatting>
  <conditionalFormatting sqref="E32">
    <cfRule type="containsBlanks" dxfId="69" priority="72">
      <formula>LEN(TRIM(E32))=0</formula>
    </cfRule>
  </conditionalFormatting>
  <conditionalFormatting sqref="E33">
    <cfRule type="cellIs" dxfId="68" priority="67" operator="equal">
      <formula>"Unresolved"</formula>
    </cfRule>
  </conditionalFormatting>
  <conditionalFormatting sqref="E33">
    <cfRule type="cellIs" dxfId="67" priority="68" operator="equal">
      <formula>"Resolved"</formula>
    </cfRule>
  </conditionalFormatting>
  <conditionalFormatting sqref="E33">
    <cfRule type="containsBlanks" dxfId="66" priority="69">
      <formula>LEN(TRIM(E33))=0</formula>
    </cfRule>
  </conditionalFormatting>
  <conditionalFormatting sqref="E34">
    <cfRule type="cellIs" dxfId="65" priority="64" operator="equal">
      <formula>"Unresolved"</formula>
    </cfRule>
  </conditionalFormatting>
  <conditionalFormatting sqref="E34">
    <cfRule type="cellIs" dxfId="64" priority="65" operator="equal">
      <formula>"Resolved"</formula>
    </cfRule>
  </conditionalFormatting>
  <conditionalFormatting sqref="E34">
    <cfRule type="containsBlanks" dxfId="63" priority="66">
      <formula>LEN(TRIM(E34))=0</formula>
    </cfRule>
  </conditionalFormatting>
  <conditionalFormatting sqref="E35">
    <cfRule type="cellIs" dxfId="62" priority="61" operator="equal">
      <formula>"Unresolved"</formula>
    </cfRule>
  </conditionalFormatting>
  <conditionalFormatting sqref="E35">
    <cfRule type="cellIs" dxfId="61" priority="62" operator="equal">
      <formula>"Resolved"</formula>
    </cfRule>
  </conditionalFormatting>
  <conditionalFormatting sqref="E35">
    <cfRule type="containsBlanks" dxfId="60" priority="63">
      <formula>LEN(TRIM(E35))=0</formula>
    </cfRule>
  </conditionalFormatting>
  <conditionalFormatting sqref="E36">
    <cfRule type="cellIs" dxfId="59" priority="58" operator="equal">
      <formula>"Unresolved"</formula>
    </cfRule>
  </conditionalFormatting>
  <conditionalFormatting sqref="E36">
    <cfRule type="cellIs" dxfId="58" priority="59" operator="equal">
      <formula>"Resolved"</formula>
    </cfRule>
  </conditionalFormatting>
  <conditionalFormatting sqref="E36">
    <cfRule type="containsBlanks" dxfId="57" priority="60">
      <formula>LEN(TRIM(E36))=0</formula>
    </cfRule>
  </conditionalFormatting>
  <conditionalFormatting sqref="E37">
    <cfRule type="cellIs" dxfId="56" priority="55" operator="equal">
      <formula>"Unresolved"</formula>
    </cfRule>
  </conditionalFormatting>
  <conditionalFormatting sqref="E37">
    <cfRule type="cellIs" dxfId="55" priority="56" operator="equal">
      <formula>"Resolved"</formula>
    </cfRule>
  </conditionalFormatting>
  <conditionalFormatting sqref="E37">
    <cfRule type="containsBlanks" dxfId="54" priority="57">
      <formula>LEN(TRIM(E37))=0</formula>
    </cfRule>
  </conditionalFormatting>
  <conditionalFormatting sqref="E38">
    <cfRule type="cellIs" dxfId="53" priority="52" operator="equal">
      <formula>"Unresolved"</formula>
    </cfRule>
  </conditionalFormatting>
  <conditionalFormatting sqref="E38">
    <cfRule type="cellIs" dxfId="52" priority="53" operator="equal">
      <formula>"Resolved"</formula>
    </cfRule>
  </conditionalFormatting>
  <conditionalFormatting sqref="E38">
    <cfRule type="containsBlanks" dxfId="51" priority="54">
      <formula>LEN(TRIM(E38))=0</formula>
    </cfRule>
  </conditionalFormatting>
  <conditionalFormatting sqref="E39">
    <cfRule type="cellIs" dxfId="50" priority="49" operator="equal">
      <formula>"Unresolved"</formula>
    </cfRule>
  </conditionalFormatting>
  <conditionalFormatting sqref="E39">
    <cfRule type="cellIs" dxfId="49" priority="50" operator="equal">
      <formula>"Resolved"</formula>
    </cfRule>
  </conditionalFormatting>
  <conditionalFormatting sqref="E39">
    <cfRule type="containsBlanks" dxfId="48" priority="51">
      <formula>LEN(TRIM(E39))=0</formula>
    </cfRule>
  </conditionalFormatting>
  <conditionalFormatting sqref="E40">
    <cfRule type="cellIs" dxfId="47" priority="46" operator="equal">
      <formula>"Unresolved"</formula>
    </cfRule>
  </conditionalFormatting>
  <conditionalFormatting sqref="E40">
    <cfRule type="cellIs" dxfId="46" priority="47" operator="equal">
      <formula>"Resolved"</formula>
    </cfRule>
  </conditionalFormatting>
  <conditionalFormatting sqref="E40">
    <cfRule type="containsBlanks" dxfId="45" priority="48">
      <formula>LEN(TRIM(E40))=0</formula>
    </cfRule>
  </conditionalFormatting>
  <conditionalFormatting sqref="E41">
    <cfRule type="cellIs" dxfId="44" priority="43" operator="equal">
      <formula>"Unresolved"</formula>
    </cfRule>
  </conditionalFormatting>
  <conditionalFormatting sqref="E41">
    <cfRule type="cellIs" dxfId="43" priority="44" operator="equal">
      <formula>"Resolved"</formula>
    </cfRule>
  </conditionalFormatting>
  <conditionalFormatting sqref="E41">
    <cfRule type="containsBlanks" dxfId="42" priority="45">
      <formula>LEN(TRIM(E41))=0</formula>
    </cfRule>
  </conditionalFormatting>
  <conditionalFormatting sqref="E42">
    <cfRule type="cellIs" dxfId="41" priority="40" operator="equal">
      <formula>"Unresolved"</formula>
    </cfRule>
  </conditionalFormatting>
  <conditionalFormatting sqref="E42">
    <cfRule type="cellIs" dxfId="40" priority="41" operator="equal">
      <formula>"Resolved"</formula>
    </cfRule>
  </conditionalFormatting>
  <conditionalFormatting sqref="E42">
    <cfRule type="containsBlanks" dxfId="39" priority="42">
      <formula>LEN(TRIM(E42))=0</formula>
    </cfRule>
  </conditionalFormatting>
  <conditionalFormatting sqref="E43">
    <cfRule type="cellIs" dxfId="38" priority="37" operator="equal">
      <formula>"Unresolved"</formula>
    </cfRule>
  </conditionalFormatting>
  <conditionalFormatting sqref="E43">
    <cfRule type="cellIs" dxfId="37" priority="38" operator="equal">
      <formula>"Resolved"</formula>
    </cfRule>
  </conditionalFormatting>
  <conditionalFormatting sqref="E43">
    <cfRule type="containsBlanks" dxfId="36" priority="39">
      <formula>LEN(TRIM(E43))=0</formula>
    </cfRule>
  </conditionalFormatting>
  <conditionalFormatting sqref="E44">
    <cfRule type="cellIs" dxfId="35" priority="34" operator="equal">
      <formula>"Unresolved"</formula>
    </cfRule>
  </conditionalFormatting>
  <conditionalFormatting sqref="E44">
    <cfRule type="cellIs" dxfId="34" priority="35" operator="equal">
      <formula>"Resolved"</formula>
    </cfRule>
  </conditionalFormatting>
  <conditionalFormatting sqref="E44">
    <cfRule type="containsBlanks" dxfId="33" priority="36">
      <formula>LEN(TRIM(E44))=0</formula>
    </cfRule>
  </conditionalFormatting>
  <conditionalFormatting sqref="E45">
    <cfRule type="cellIs" dxfId="32" priority="31" operator="equal">
      <formula>"Unresolved"</formula>
    </cfRule>
  </conditionalFormatting>
  <conditionalFormatting sqref="E45">
    <cfRule type="cellIs" dxfId="31" priority="32" operator="equal">
      <formula>"Resolved"</formula>
    </cfRule>
  </conditionalFormatting>
  <conditionalFormatting sqref="E45">
    <cfRule type="containsBlanks" dxfId="30" priority="33">
      <formula>LEN(TRIM(E45))=0</formula>
    </cfRule>
  </conditionalFormatting>
  <conditionalFormatting sqref="E46">
    <cfRule type="cellIs" dxfId="29" priority="28" operator="equal">
      <formula>"Unresolved"</formula>
    </cfRule>
  </conditionalFormatting>
  <conditionalFormatting sqref="E46">
    <cfRule type="cellIs" dxfId="28" priority="29" operator="equal">
      <formula>"Resolved"</formula>
    </cfRule>
  </conditionalFormatting>
  <conditionalFormatting sqref="E46">
    <cfRule type="containsBlanks" dxfId="27" priority="30">
      <formula>LEN(TRIM(E46))=0</formula>
    </cfRule>
  </conditionalFormatting>
  <conditionalFormatting sqref="E48">
    <cfRule type="cellIs" dxfId="26" priority="22" operator="equal">
      <formula>"Unresolved"</formula>
    </cfRule>
  </conditionalFormatting>
  <conditionalFormatting sqref="E47">
    <cfRule type="cellIs" dxfId="25" priority="25" operator="equal">
      <formula>"Unresolved"</formula>
    </cfRule>
  </conditionalFormatting>
  <conditionalFormatting sqref="E47">
    <cfRule type="cellIs" dxfId="24" priority="26" operator="equal">
      <formula>"Resolved"</formula>
    </cfRule>
  </conditionalFormatting>
  <conditionalFormatting sqref="E47">
    <cfRule type="containsBlanks" dxfId="23" priority="27">
      <formula>LEN(TRIM(E47))=0</formula>
    </cfRule>
  </conditionalFormatting>
  <conditionalFormatting sqref="E48">
    <cfRule type="cellIs" dxfId="22" priority="23" operator="equal">
      <formula>"Resolved"</formula>
    </cfRule>
  </conditionalFormatting>
  <conditionalFormatting sqref="E48">
    <cfRule type="containsBlanks" dxfId="21" priority="24">
      <formula>LEN(TRIM(E48))=0</formula>
    </cfRule>
  </conditionalFormatting>
  <conditionalFormatting sqref="E49">
    <cfRule type="cellIs" dxfId="20" priority="19" operator="equal">
      <formula>"Unresolved"</formula>
    </cfRule>
  </conditionalFormatting>
  <conditionalFormatting sqref="E49">
    <cfRule type="cellIs" dxfId="19" priority="20" operator="equal">
      <formula>"Resolved"</formula>
    </cfRule>
  </conditionalFormatting>
  <conditionalFormatting sqref="E49">
    <cfRule type="containsBlanks" dxfId="18" priority="21">
      <formula>LEN(TRIM(E49))=0</formula>
    </cfRule>
  </conditionalFormatting>
  <conditionalFormatting sqref="E50">
    <cfRule type="cellIs" dxfId="17" priority="16" operator="equal">
      <formula>"Unresolved"</formula>
    </cfRule>
  </conditionalFormatting>
  <conditionalFormatting sqref="E50">
    <cfRule type="cellIs" dxfId="16" priority="17" operator="equal">
      <formula>"Resolved"</formula>
    </cfRule>
  </conditionalFormatting>
  <conditionalFormatting sqref="E50">
    <cfRule type="containsBlanks" dxfId="15" priority="18">
      <formula>LEN(TRIM(E50))=0</formula>
    </cfRule>
  </conditionalFormatting>
  <conditionalFormatting sqref="E51">
    <cfRule type="cellIs" dxfId="14" priority="13" operator="equal">
      <formula>"Unresolved"</formula>
    </cfRule>
  </conditionalFormatting>
  <conditionalFormatting sqref="E51">
    <cfRule type="cellIs" dxfId="13" priority="14" operator="equal">
      <formula>"Resolved"</formula>
    </cfRule>
  </conditionalFormatting>
  <conditionalFormatting sqref="E51">
    <cfRule type="containsBlanks" dxfId="12" priority="15">
      <formula>LEN(TRIM(E51))=0</formula>
    </cfRule>
  </conditionalFormatting>
  <conditionalFormatting sqref="E52">
    <cfRule type="cellIs" dxfId="11" priority="10" operator="equal">
      <formula>"Unresolved"</formula>
    </cfRule>
  </conditionalFormatting>
  <conditionalFormatting sqref="E52">
    <cfRule type="cellIs" dxfId="10" priority="11" operator="equal">
      <formula>"Resolved"</formula>
    </cfRule>
  </conditionalFormatting>
  <conditionalFormatting sqref="E52">
    <cfRule type="containsBlanks" dxfId="9" priority="12">
      <formula>LEN(TRIM(E52))=0</formula>
    </cfRule>
  </conditionalFormatting>
  <conditionalFormatting sqref="E53">
    <cfRule type="cellIs" dxfId="8" priority="7" operator="equal">
      <formula>"Unresolved"</formula>
    </cfRule>
  </conditionalFormatting>
  <conditionalFormatting sqref="E53">
    <cfRule type="cellIs" dxfId="7" priority="8" operator="equal">
      <formula>"Resolved"</formula>
    </cfRule>
  </conditionalFormatting>
  <conditionalFormatting sqref="E53">
    <cfRule type="containsBlanks" dxfId="6" priority="9">
      <formula>LEN(TRIM(E53))=0</formula>
    </cfRule>
  </conditionalFormatting>
  <conditionalFormatting sqref="E54">
    <cfRule type="cellIs" dxfId="5" priority="4" operator="equal">
      <formula>"Unresolved"</formula>
    </cfRule>
  </conditionalFormatting>
  <conditionalFormatting sqref="E54">
    <cfRule type="cellIs" dxfId="4" priority="5" operator="equal">
      <formula>"Resolved"</formula>
    </cfRule>
  </conditionalFormatting>
  <conditionalFormatting sqref="E54">
    <cfRule type="containsBlanks" dxfId="3" priority="6">
      <formula>LEN(TRIM(E54))=0</formula>
    </cfRule>
  </conditionalFormatting>
  <conditionalFormatting sqref="E55:E57">
    <cfRule type="cellIs" dxfId="2" priority="1" operator="equal">
      <formula>"Unresolved"</formula>
    </cfRule>
  </conditionalFormatting>
  <conditionalFormatting sqref="E55:E57">
    <cfRule type="cellIs" dxfId="1" priority="2" operator="equal">
      <formula>"Resolved"</formula>
    </cfRule>
  </conditionalFormatting>
  <conditionalFormatting sqref="E55:E57">
    <cfRule type="containsBlanks" dxfId="0" priority="3">
      <formula>LEN(TRIM(E55))=0</formula>
    </cfRule>
  </conditionalFormatting>
  <dataValidations count="1">
    <dataValidation type="list" allowBlank="1" sqref="E3:E57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Sia Yan Rui</cp:lastModifiedBy>
  <dcterms:modified xsi:type="dcterms:W3CDTF">2019-11-17T15:13:30Z</dcterms:modified>
</cp:coreProperties>
</file>