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c034dec540282f/デスクトップ/大学院/論文最終まとめ/感度分析データ/"/>
    </mc:Choice>
  </mc:AlternateContent>
  <xr:revisionPtr revIDLastSave="8" documentId="8_{E44F4478-11B1-4581-8D7E-4ADE0592AC41}" xr6:coauthVersionLast="47" xr6:coauthVersionMax="47" xr10:uidLastSave="{5929AFEA-60F4-4A02-97EC-B0885A8C5FEE}"/>
  <bookViews>
    <workbookView xWindow="-120" yWindow="-120" windowWidth="20730" windowHeight="11040" xr2:uid="{03B468D6-D324-49B0-9376-8D46C73B188B}"/>
  </bookViews>
  <sheets>
    <sheet name="Prevalence_Score_for Cloud Matr" sheetId="1" r:id="rId1"/>
  </sheets>
  <definedNames>
    <definedName name="_xlnm._FilterDatabase" localSheetId="0" hidden="1">'Prevalence_Score_for Cloud Matr'!$A$1:$W$136</definedName>
  </definedNames>
  <calcPr calcId="191029"/>
</workbook>
</file>

<file path=xl/calcChain.xml><?xml version="1.0" encoding="utf-8"?>
<calcChain xmlns="http://schemas.openxmlformats.org/spreadsheetml/2006/main">
  <c r="O136" i="1" l="1"/>
  <c r="Q136" i="1" s="1"/>
  <c r="W136" i="1" s="1"/>
  <c r="O135" i="1"/>
  <c r="Q135" i="1" s="1"/>
  <c r="W135" i="1" s="1"/>
  <c r="O134" i="1"/>
  <c r="Q134" i="1" s="1"/>
  <c r="W134" i="1" s="1"/>
  <c r="O133" i="1"/>
  <c r="Q133" i="1" s="1"/>
  <c r="W133" i="1" s="1"/>
  <c r="O132" i="1"/>
  <c r="Q132" i="1" s="1"/>
  <c r="W132" i="1" s="1"/>
  <c r="O131" i="1"/>
  <c r="Q131" i="1" s="1"/>
  <c r="W131" i="1" s="1"/>
  <c r="O130" i="1"/>
  <c r="Q130" i="1" s="1"/>
  <c r="W130" i="1" s="1"/>
  <c r="O129" i="1"/>
  <c r="Q129" i="1" s="1"/>
  <c r="W129" i="1" s="1"/>
  <c r="O128" i="1"/>
  <c r="Q128" i="1" s="1"/>
  <c r="W128" i="1" s="1"/>
  <c r="O127" i="1"/>
  <c r="Q127" i="1" s="1"/>
  <c r="W127" i="1" s="1"/>
  <c r="O126" i="1"/>
  <c r="Q126" i="1" s="1"/>
  <c r="W126" i="1" s="1"/>
  <c r="O125" i="1"/>
  <c r="Q125" i="1" s="1"/>
  <c r="W125" i="1" s="1"/>
  <c r="O124" i="1"/>
  <c r="Q124" i="1" s="1"/>
  <c r="W124" i="1" s="1"/>
  <c r="O123" i="1"/>
  <c r="Q123" i="1" s="1"/>
  <c r="W123" i="1" s="1"/>
  <c r="O122" i="1"/>
  <c r="Q122" i="1" s="1"/>
  <c r="W122" i="1" s="1"/>
  <c r="O121" i="1"/>
  <c r="Q121" i="1" s="1"/>
  <c r="W121" i="1" s="1"/>
  <c r="O120" i="1"/>
  <c r="Q120" i="1" s="1"/>
  <c r="W120" i="1" s="1"/>
  <c r="O119" i="1"/>
  <c r="Q119" i="1" s="1"/>
  <c r="W119" i="1" s="1"/>
  <c r="O118" i="1"/>
  <c r="Q118" i="1" s="1"/>
  <c r="W118" i="1" s="1"/>
  <c r="O117" i="1"/>
  <c r="Q117" i="1" s="1"/>
  <c r="W117" i="1" s="1"/>
  <c r="O116" i="1"/>
  <c r="Q116" i="1" s="1"/>
  <c r="W116" i="1" s="1"/>
  <c r="O115" i="1"/>
  <c r="Q115" i="1" s="1"/>
  <c r="W115" i="1" s="1"/>
  <c r="O114" i="1"/>
  <c r="Q114" i="1" s="1"/>
  <c r="W114" i="1" s="1"/>
  <c r="O113" i="1"/>
  <c r="Q113" i="1" s="1"/>
  <c r="W113" i="1" s="1"/>
  <c r="O112" i="1"/>
  <c r="Q112" i="1" s="1"/>
  <c r="W112" i="1" s="1"/>
  <c r="O111" i="1"/>
  <c r="Q111" i="1" s="1"/>
  <c r="W111" i="1" s="1"/>
  <c r="O110" i="1"/>
  <c r="Q110" i="1" s="1"/>
  <c r="W110" i="1" s="1"/>
  <c r="O109" i="1"/>
  <c r="Q109" i="1" s="1"/>
  <c r="W109" i="1" s="1"/>
  <c r="O108" i="1"/>
  <c r="Q108" i="1" s="1"/>
  <c r="W108" i="1" s="1"/>
  <c r="O107" i="1"/>
  <c r="Q107" i="1" s="1"/>
  <c r="W107" i="1" s="1"/>
  <c r="O106" i="1"/>
  <c r="Q106" i="1" s="1"/>
  <c r="W106" i="1" s="1"/>
  <c r="O105" i="1"/>
  <c r="Q105" i="1" s="1"/>
  <c r="W105" i="1" s="1"/>
  <c r="O104" i="1"/>
  <c r="Q104" i="1" s="1"/>
  <c r="W104" i="1" s="1"/>
  <c r="O103" i="1"/>
  <c r="Q103" i="1" s="1"/>
  <c r="W103" i="1" s="1"/>
  <c r="O102" i="1"/>
  <c r="Q102" i="1" s="1"/>
  <c r="W102" i="1" s="1"/>
  <c r="O101" i="1"/>
  <c r="Q101" i="1" s="1"/>
  <c r="W101" i="1" s="1"/>
  <c r="O100" i="1"/>
  <c r="Q100" i="1" s="1"/>
  <c r="W100" i="1" s="1"/>
  <c r="O99" i="1"/>
  <c r="Q99" i="1" s="1"/>
  <c r="W99" i="1" s="1"/>
  <c r="O98" i="1"/>
  <c r="Q98" i="1" s="1"/>
  <c r="W98" i="1" s="1"/>
  <c r="O97" i="1"/>
  <c r="Q97" i="1" s="1"/>
  <c r="W97" i="1" s="1"/>
  <c r="O96" i="1"/>
  <c r="Q96" i="1" s="1"/>
  <c r="W96" i="1" s="1"/>
  <c r="O95" i="1"/>
  <c r="Q95" i="1" s="1"/>
  <c r="W95" i="1" s="1"/>
  <c r="O94" i="1"/>
  <c r="Q94" i="1" s="1"/>
  <c r="W94" i="1" s="1"/>
  <c r="O93" i="1"/>
  <c r="Q93" i="1" s="1"/>
  <c r="W93" i="1" s="1"/>
  <c r="O92" i="1"/>
  <c r="Q92" i="1" s="1"/>
  <c r="W92" i="1" s="1"/>
  <c r="O91" i="1"/>
  <c r="Q91" i="1" s="1"/>
  <c r="W91" i="1" s="1"/>
  <c r="O90" i="1"/>
  <c r="Q90" i="1" s="1"/>
  <c r="W90" i="1" s="1"/>
  <c r="O89" i="1"/>
  <c r="Q89" i="1" s="1"/>
  <c r="W89" i="1" s="1"/>
  <c r="O88" i="1"/>
  <c r="Q88" i="1" s="1"/>
  <c r="W88" i="1" s="1"/>
  <c r="O87" i="1"/>
  <c r="Q87" i="1" s="1"/>
  <c r="W87" i="1" s="1"/>
  <c r="O86" i="1"/>
  <c r="Q86" i="1" s="1"/>
  <c r="W86" i="1" s="1"/>
  <c r="O85" i="1"/>
  <c r="Q85" i="1" s="1"/>
  <c r="W85" i="1" s="1"/>
  <c r="O84" i="1"/>
  <c r="Q84" i="1" s="1"/>
  <c r="W84" i="1" s="1"/>
  <c r="O83" i="1"/>
  <c r="Q83" i="1" s="1"/>
  <c r="W83" i="1" s="1"/>
  <c r="O82" i="1"/>
  <c r="Q82" i="1" s="1"/>
  <c r="W82" i="1" s="1"/>
  <c r="O81" i="1"/>
  <c r="Q81" i="1" s="1"/>
  <c r="W81" i="1" s="1"/>
  <c r="O80" i="1"/>
  <c r="Q80" i="1" s="1"/>
  <c r="W80" i="1" s="1"/>
  <c r="O79" i="1"/>
  <c r="Q79" i="1" s="1"/>
  <c r="W79" i="1" s="1"/>
  <c r="O78" i="1"/>
  <c r="Q78" i="1" s="1"/>
  <c r="W78" i="1" s="1"/>
  <c r="O77" i="1"/>
  <c r="Q77" i="1" s="1"/>
  <c r="W77" i="1" s="1"/>
  <c r="O76" i="1"/>
  <c r="Q76" i="1" s="1"/>
  <c r="W76" i="1" s="1"/>
  <c r="O75" i="1"/>
  <c r="Q75" i="1" s="1"/>
  <c r="W75" i="1" s="1"/>
  <c r="O73" i="1"/>
  <c r="Q73" i="1" s="1"/>
  <c r="W73" i="1" s="1"/>
  <c r="O72" i="1"/>
  <c r="Q72" i="1" s="1"/>
  <c r="W72" i="1" s="1"/>
  <c r="O71" i="1"/>
  <c r="Q71" i="1" s="1"/>
  <c r="W71" i="1" s="1"/>
  <c r="O70" i="1"/>
  <c r="Q70" i="1" s="1"/>
  <c r="W70" i="1" s="1"/>
  <c r="O74" i="1"/>
  <c r="Q74" i="1" s="1"/>
  <c r="W74" i="1" s="1"/>
  <c r="O68" i="1"/>
  <c r="Q68" i="1" s="1"/>
  <c r="W68" i="1" s="1"/>
  <c r="O67" i="1"/>
  <c r="Q67" i="1" s="1"/>
  <c r="W67" i="1" s="1"/>
  <c r="O69" i="1"/>
  <c r="Q69" i="1" s="1"/>
  <c r="W69" i="1" s="1"/>
  <c r="O66" i="1"/>
  <c r="Q66" i="1" s="1"/>
  <c r="W66" i="1" s="1"/>
  <c r="O65" i="1"/>
  <c r="Q65" i="1" s="1"/>
  <c r="W65" i="1" s="1"/>
  <c r="O64" i="1"/>
  <c r="Q64" i="1" s="1"/>
  <c r="W64" i="1" s="1"/>
  <c r="O63" i="1"/>
  <c r="Q63" i="1" s="1"/>
  <c r="W63" i="1" s="1"/>
  <c r="O62" i="1"/>
  <c r="Q62" i="1" s="1"/>
  <c r="W62" i="1" s="1"/>
  <c r="O61" i="1"/>
  <c r="Q61" i="1" s="1"/>
  <c r="W61" i="1" s="1"/>
  <c r="O60" i="1"/>
  <c r="Q60" i="1" s="1"/>
  <c r="W60" i="1" s="1"/>
  <c r="O59" i="1"/>
  <c r="Q59" i="1" s="1"/>
  <c r="W59" i="1" s="1"/>
  <c r="O58" i="1"/>
  <c r="Q58" i="1" s="1"/>
  <c r="W58" i="1" s="1"/>
  <c r="O57" i="1"/>
  <c r="Q57" i="1" s="1"/>
  <c r="W57" i="1" s="1"/>
  <c r="O56" i="1"/>
  <c r="Q56" i="1" s="1"/>
  <c r="W56" i="1" s="1"/>
  <c r="O55" i="1"/>
  <c r="Q55" i="1" s="1"/>
  <c r="W55" i="1" s="1"/>
  <c r="O54" i="1"/>
  <c r="Q54" i="1" s="1"/>
  <c r="W54" i="1" s="1"/>
  <c r="O53" i="1"/>
  <c r="Q53" i="1" s="1"/>
  <c r="W53" i="1" s="1"/>
  <c r="O52" i="1"/>
  <c r="Q52" i="1" s="1"/>
  <c r="W52" i="1" s="1"/>
  <c r="O51" i="1"/>
  <c r="Q51" i="1" s="1"/>
  <c r="W51" i="1" s="1"/>
  <c r="O50" i="1"/>
  <c r="Q50" i="1" s="1"/>
  <c r="W50" i="1" s="1"/>
  <c r="O49" i="1"/>
  <c r="Q49" i="1" s="1"/>
  <c r="W49" i="1" s="1"/>
  <c r="O48" i="1"/>
  <c r="Q48" i="1" s="1"/>
  <c r="W48" i="1" s="1"/>
  <c r="O47" i="1"/>
  <c r="Q47" i="1" s="1"/>
  <c r="W47" i="1" s="1"/>
  <c r="O46" i="1"/>
  <c r="Q46" i="1" s="1"/>
  <c r="W46" i="1" s="1"/>
  <c r="O45" i="1"/>
  <c r="Q45" i="1" s="1"/>
  <c r="W45" i="1" s="1"/>
  <c r="O44" i="1"/>
  <c r="Q44" i="1" s="1"/>
  <c r="W44" i="1" s="1"/>
  <c r="O43" i="1"/>
  <c r="Q43" i="1" s="1"/>
  <c r="W43" i="1" s="1"/>
  <c r="O42" i="1"/>
  <c r="Q42" i="1" s="1"/>
  <c r="W42" i="1" s="1"/>
  <c r="O41" i="1"/>
  <c r="Q41" i="1" s="1"/>
  <c r="W41" i="1" s="1"/>
  <c r="O40" i="1"/>
  <c r="Q40" i="1" s="1"/>
  <c r="W40" i="1" s="1"/>
  <c r="O39" i="1"/>
  <c r="Q39" i="1" s="1"/>
  <c r="W39" i="1" s="1"/>
  <c r="O38" i="1"/>
  <c r="Q38" i="1" s="1"/>
  <c r="W38" i="1" s="1"/>
  <c r="O37" i="1"/>
  <c r="Q37" i="1" s="1"/>
  <c r="W37" i="1" s="1"/>
  <c r="O36" i="1"/>
  <c r="Q36" i="1" s="1"/>
  <c r="W36" i="1" s="1"/>
  <c r="O35" i="1"/>
  <c r="Q35" i="1" s="1"/>
  <c r="W35" i="1" s="1"/>
  <c r="O34" i="1"/>
  <c r="Q34" i="1" s="1"/>
  <c r="W34" i="1" s="1"/>
  <c r="O33" i="1"/>
  <c r="Q33" i="1" s="1"/>
  <c r="W33" i="1" s="1"/>
  <c r="O32" i="1"/>
  <c r="Q32" i="1" s="1"/>
  <c r="W32" i="1" s="1"/>
  <c r="O31" i="1"/>
  <c r="Q31" i="1" s="1"/>
  <c r="W31" i="1" s="1"/>
  <c r="O30" i="1"/>
  <c r="Q30" i="1" s="1"/>
  <c r="W30" i="1" s="1"/>
  <c r="O29" i="1"/>
  <c r="Q29" i="1" s="1"/>
  <c r="W29" i="1" s="1"/>
  <c r="O28" i="1"/>
  <c r="Q28" i="1" s="1"/>
  <c r="W28" i="1" s="1"/>
  <c r="O27" i="1"/>
  <c r="Q27" i="1" s="1"/>
  <c r="W27" i="1" s="1"/>
  <c r="O26" i="1"/>
  <c r="Q26" i="1" s="1"/>
  <c r="W26" i="1" s="1"/>
  <c r="O25" i="1"/>
  <c r="Q25" i="1" s="1"/>
  <c r="W25" i="1" s="1"/>
  <c r="O24" i="1"/>
  <c r="Q24" i="1" s="1"/>
  <c r="W24" i="1" s="1"/>
  <c r="O23" i="1"/>
  <c r="Q23" i="1" s="1"/>
  <c r="W23" i="1" s="1"/>
  <c r="O22" i="1"/>
  <c r="Q22" i="1" s="1"/>
  <c r="W22" i="1" s="1"/>
  <c r="O21" i="1"/>
  <c r="Q21" i="1" s="1"/>
  <c r="W21" i="1" s="1"/>
  <c r="O20" i="1"/>
  <c r="Q20" i="1" s="1"/>
  <c r="W20" i="1" s="1"/>
  <c r="O19" i="1"/>
  <c r="Q19" i="1" s="1"/>
  <c r="W19" i="1" s="1"/>
  <c r="O18" i="1"/>
  <c r="Q18" i="1" s="1"/>
  <c r="W18" i="1" s="1"/>
  <c r="O17" i="1"/>
  <c r="Q17" i="1" s="1"/>
  <c r="W17" i="1" s="1"/>
  <c r="O16" i="1"/>
  <c r="Q16" i="1" s="1"/>
  <c r="W16" i="1" s="1"/>
  <c r="O15" i="1"/>
  <c r="Q15" i="1" s="1"/>
  <c r="W15" i="1" s="1"/>
  <c r="O14" i="1"/>
  <c r="Q14" i="1" s="1"/>
  <c r="W14" i="1" s="1"/>
  <c r="O13" i="1"/>
  <c r="Q13" i="1" s="1"/>
  <c r="W13" i="1" s="1"/>
  <c r="O12" i="1"/>
  <c r="Q12" i="1" s="1"/>
  <c r="W12" i="1" s="1"/>
  <c r="O11" i="1"/>
  <c r="Q11" i="1" s="1"/>
  <c r="W11" i="1" s="1"/>
  <c r="O10" i="1"/>
  <c r="Q10" i="1" s="1"/>
  <c r="W10" i="1" s="1"/>
  <c r="O9" i="1"/>
  <c r="Q9" i="1" s="1"/>
  <c r="W9" i="1" s="1"/>
  <c r="O8" i="1"/>
  <c r="Q8" i="1" s="1"/>
  <c r="W8" i="1" s="1"/>
  <c r="O7" i="1"/>
  <c r="Q7" i="1" s="1"/>
  <c r="W7" i="1" s="1"/>
  <c r="O6" i="1"/>
  <c r="Q6" i="1" s="1"/>
  <c r="W6" i="1" s="1"/>
  <c r="O5" i="1"/>
  <c r="Q5" i="1" s="1"/>
  <c r="W5" i="1" s="1"/>
  <c r="O4" i="1"/>
  <c r="Q4" i="1" s="1"/>
  <c r="W4" i="1" s="1"/>
  <c r="O3" i="1"/>
  <c r="Q3" i="1" s="1"/>
  <c r="W3" i="1" s="1"/>
  <c r="O2" i="1"/>
  <c r="Q2" i="1" s="1"/>
  <c r="W2" i="1" s="1"/>
</calcChain>
</file>

<file path=xl/sharedStrings.xml><?xml version="1.0" encoding="utf-8"?>
<sst xmlns="http://schemas.openxmlformats.org/spreadsheetml/2006/main" count="820" uniqueCount="410">
  <si>
    <t>MITRE ATT&amp;CK  TechniqueID</t>
  </si>
  <si>
    <t>MITRE ATT&amp;CK  Technique Name</t>
  </si>
  <si>
    <t>Technique Description</t>
  </si>
  <si>
    <t>SPRE Threat Category</t>
  </si>
  <si>
    <t>MITRE Tactics</t>
  </si>
  <si>
    <t>IPA Threat</t>
  </si>
  <si>
    <t>Used by 149G (Count)</t>
  </si>
  <si>
    <t>campaign_frequency</t>
  </si>
  <si>
    <t>Software_Frequency</t>
  </si>
  <si>
    <t>Group_Freq_Level</t>
  </si>
  <si>
    <t>Campaign_Freq_Level</t>
  </si>
  <si>
    <t>Software_Freq_Level</t>
  </si>
  <si>
    <t>足し算</t>
  </si>
  <si>
    <t>満点</t>
  </si>
  <si>
    <t>点数</t>
  </si>
  <si>
    <t>満点ウェイト</t>
  </si>
  <si>
    <t>score1</t>
  </si>
  <si>
    <t>MisConfig</t>
  </si>
  <si>
    <t>score2</t>
  </si>
  <si>
    <t>score3</t>
  </si>
  <si>
    <t>score4</t>
  </si>
  <si>
    <t>score5</t>
  </si>
  <si>
    <t>Final score</t>
  </si>
  <si>
    <t>T1190</t>
  </si>
  <si>
    <t>Exploit Public-Facing Application</t>
  </si>
  <si>
    <t>公開アプリケーションの脆弱性を悪用して侵入</t>
  </si>
  <si>
    <t xml:space="preserve">Initial Access </t>
  </si>
  <si>
    <t>不正アクセス</t>
  </si>
  <si>
    <t>T1078.004</t>
  </si>
  <si>
    <t>Valid Accounts: Cloud Accounts</t>
  </si>
  <si>
    <t>クラウドアカウントで認証突破・なりすまし</t>
  </si>
  <si>
    <t>T1566.002</t>
  </si>
  <si>
    <t>Phishing: Spearphishing Link</t>
  </si>
  <si>
    <t>標的型メールのリンククリックを誘導して攻撃</t>
  </si>
  <si>
    <t>T1189</t>
  </si>
  <si>
    <t>Drive-by Compromise</t>
  </si>
  <si>
    <t>攻撃者がウェブ経由で自動マルウェア感染・コード実行を狙う</t>
  </si>
  <si>
    <t>不正アクセス、マルウェア感染</t>
  </si>
  <si>
    <t>T1078.001</t>
  </si>
  <si>
    <t>Valid Accounts: Default Accounts</t>
  </si>
  <si>
    <t>デフォルトアカウントを使った認証突破・侵入</t>
  </si>
  <si>
    <t>T1199</t>
  </si>
  <si>
    <t>Trusted Relationship</t>
  </si>
  <si>
    <t>信頼関係を利用して他組織・サービス経由で侵入</t>
  </si>
  <si>
    <t>T1566.004</t>
  </si>
  <si>
    <t>Phishing: Spearphishing Voice</t>
  </si>
  <si>
    <t>音声通話（例：電話）を用いた標的型なりすまし詐欺。</t>
  </si>
  <si>
    <t>T1484.002</t>
  </si>
  <si>
    <t>Domain or Tenant Policy Modification: Trust Modification</t>
  </si>
  <si>
    <t>ドメイン・テナント信頼ポリシーの変更</t>
  </si>
  <si>
    <t>Secondary Action</t>
  </si>
  <si>
    <t>Defense Evasion</t>
  </si>
  <si>
    <t>情報改ざん、通信データ改ざん</t>
  </si>
  <si>
    <t>T1578.002</t>
  </si>
  <si>
    <t>Modify Cloud Compute Infrastructure: Create Cloud Instance</t>
  </si>
  <si>
    <t>クラウドインスタンス作成</t>
  </si>
  <si>
    <t>過失操作</t>
  </si>
  <si>
    <t>T1021.007</t>
  </si>
  <si>
    <t>Remote Services: Cloud Services</t>
  </si>
  <si>
    <t>クラウドリモートサービスへのアクセスによる横移動</t>
  </si>
  <si>
    <t>Lateral Movement</t>
  </si>
  <si>
    <t>T1578.004</t>
  </si>
  <si>
    <t>クラウドインスタンスをロールバックして変更を取り消す</t>
  </si>
  <si>
    <t>不正操作</t>
  </si>
  <si>
    <t>T1564.008</t>
  </si>
  <si>
    <t>Hide Artifacts: Email Hiding Rules</t>
  </si>
  <si>
    <t>メール隠蔽ルール設定</t>
  </si>
  <si>
    <t>T1556.007</t>
  </si>
  <si>
    <t>Modify Authentication Process: Hybrid Identity</t>
  </si>
  <si>
    <t>ハイブリッド（クラウド＋オンプレ/AD連携等）認証基盤の設定変更</t>
  </si>
  <si>
    <t>T1562.007</t>
  </si>
  <si>
    <t>Impair Defenses: Disable or Modify Cloud Firewall</t>
  </si>
  <si>
    <t>クラウドファイアウォールの無効化</t>
  </si>
  <si>
    <t>T1556.009</t>
  </si>
  <si>
    <t>Modify Authentication Process: Conditional Access Policies</t>
  </si>
  <si>
    <t>条件付き（ユーザー・デバイス・IP等）アクセス制御ポリシーの設定変更</t>
  </si>
  <si>
    <t>情報改ざん</t>
  </si>
  <si>
    <t>T1578.001</t>
  </si>
  <si>
    <t>Modify Cloud Compute Infrastructure: Create Snapshot</t>
  </si>
  <si>
    <t>クラウドインスタンスのスナップショット管理・改竄</t>
  </si>
  <si>
    <t>T1578.003</t>
  </si>
  <si>
    <t>Modify Cloud Compute Infrastructure: Delete Cloud Instance</t>
  </si>
  <si>
    <t>クラウドインスタンスを停止・削除</t>
  </si>
  <si>
    <t>T1562.001</t>
  </si>
  <si>
    <t>Impair Defenses: Disable or Modify Tools</t>
  </si>
  <si>
    <t>防御ツール（セキュリティ対策ソフト等）の無効化・改変</t>
  </si>
  <si>
    <t>T1069.003</t>
  </si>
  <si>
    <t>Permission Groups Discovery: Cloud Groups</t>
  </si>
  <si>
    <t>クラウド権限グループ情報の探索</t>
  </si>
  <si>
    <t>Discovery</t>
  </si>
  <si>
    <t>T1548.005</t>
  </si>
  <si>
    <t>Abuse Elevation Control Mechanism: Temporary Elevated Cloud Access</t>
  </si>
  <si>
    <t>権限管理機能の悪用による昇格</t>
  </si>
  <si>
    <t>不正アクセス、不正操作</t>
  </si>
  <si>
    <t>T1578.005</t>
  </si>
  <si>
    <t>Modify Cloud Compute Infrastructure: Modify Cloud Compute Configurations</t>
  </si>
  <si>
    <t>クラウド計算設定変更</t>
  </si>
  <si>
    <t>不正操作、情報改ざん</t>
  </si>
  <si>
    <t>T1666</t>
  </si>
  <si>
    <t>Modify Cloud Resource Hierarchy</t>
  </si>
  <si>
    <t>クラウドリソース階層の変更</t>
  </si>
  <si>
    <t>T1535</t>
  </si>
  <si>
    <t>Unused/Unsupported Cloud Regions</t>
  </si>
  <si>
    <t>未使用・非対応リージョン利用</t>
  </si>
  <si>
    <t>T1021.008</t>
  </si>
  <si>
    <t>Remote Services: Direct Cloud VM Connections</t>
  </si>
  <si>
    <t>クラウドVMへの直接接続</t>
  </si>
  <si>
    <t>不正アクセス、不正媒体・機器接続、不正機器接続</t>
  </si>
  <si>
    <t>T1098.003</t>
  </si>
  <si>
    <t>Account Manipulation: Additional Cloud Roles</t>
  </si>
  <si>
    <t>追加クラウドロール付与</t>
  </si>
  <si>
    <t>Persistence</t>
  </si>
  <si>
    <t>T1098.005</t>
  </si>
  <si>
    <t>Account Manipulation: Device Registration</t>
  </si>
  <si>
    <t>デバイス登録</t>
  </si>
  <si>
    <t>T1098.001</t>
  </si>
  <si>
    <t>Account Manipulation: Additional Cloud Credentials</t>
  </si>
  <si>
    <t>追加クラウド認証情報付与</t>
  </si>
  <si>
    <t>T1136.003</t>
  </si>
  <si>
    <t>Create Account: Cloud Account</t>
  </si>
  <si>
    <t>クラウドアカウント作成</t>
  </si>
  <si>
    <t>T1137.006</t>
  </si>
  <si>
    <t>Office Application Startup: Add-ins</t>
  </si>
  <si>
    <t>Officeアプリアドイン起動設定</t>
  </si>
  <si>
    <t>プロセス不正実行</t>
  </si>
  <si>
    <t>T1580</t>
  </si>
  <si>
    <t>Cloud Infrastructure Discovery</t>
  </si>
  <si>
    <t>クラウドインフラ情報調査</t>
  </si>
  <si>
    <t>T1213.003</t>
  </si>
  <si>
    <t>Data from Information Repositories: Code Repositories</t>
  </si>
  <si>
    <t>コードリポジトリからのデータ取得</t>
  </si>
  <si>
    <t xml:space="preserve"> Collection</t>
  </si>
  <si>
    <t>情報窃取</t>
  </si>
  <si>
    <t>ハイブリッドID認証の変更</t>
  </si>
  <si>
    <t>T1213.005</t>
  </si>
  <si>
    <t>Data from Information Repositories: Messaging Applications</t>
  </si>
  <si>
    <t>メッセージアプリからのデータ取得</t>
  </si>
  <si>
    <t>デフォルトアカウント使用</t>
  </si>
  <si>
    <t>条件付きアクセス制御の変更</t>
  </si>
  <si>
    <t>T1137.005</t>
  </si>
  <si>
    <t>Office Application Startup: Outlook Rules</t>
  </si>
  <si>
    <t>Outlookルール設定</t>
  </si>
  <si>
    <t>T1538</t>
  </si>
  <si>
    <t>Cloud Service Dashboard</t>
  </si>
  <si>
    <t>クラウドダッシュボード利用</t>
  </si>
  <si>
    <t>T1619</t>
  </si>
  <si>
    <t>Cloud Storage Object Discovery</t>
  </si>
  <si>
    <t>クラウドストレージオブジェクト調査</t>
  </si>
  <si>
    <t>T1213.001</t>
  </si>
  <si>
    <t>Data from Information Repositories: Confluence</t>
  </si>
  <si>
    <t>Confluenceからのデータ取得</t>
  </si>
  <si>
    <t>情報搾取</t>
  </si>
  <si>
    <t>T1070.008</t>
  </si>
  <si>
    <t>Indicator Removal: Clear Mailbox Data</t>
  </si>
  <si>
    <t>メールボックスデータ消去</t>
  </si>
  <si>
    <t>T1671</t>
  </si>
  <si>
    <t>Cloud Application Integration</t>
  </si>
  <si>
    <t>クラウドアプリ連携</t>
  </si>
  <si>
    <t>T1213.004</t>
  </si>
  <si>
    <t>Data from Information Repositories: Customer Relationship Management Software</t>
  </si>
  <si>
    <t>CRMソフトからのデータ取得</t>
  </si>
  <si>
    <t>T1082</t>
  </si>
  <si>
    <t>System Information Discovery</t>
  </si>
  <si>
    <t>システム情報調査</t>
  </si>
  <si>
    <t>盗聴</t>
  </si>
  <si>
    <t>T1526</t>
  </si>
  <si>
    <t>Cloud Service Discovery</t>
  </si>
  <si>
    <t>クラウドサービス情報調査</t>
  </si>
  <si>
    <t>T1211</t>
  </si>
  <si>
    <t>Exploitation for Defense Evasion</t>
  </si>
  <si>
    <t>防御回避目的の脆弱性悪用</t>
  </si>
  <si>
    <t>T1562.008</t>
  </si>
  <si>
    <t>Impair Defenses: Disable or Modify Cloud Logs</t>
  </si>
  <si>
    <t>クラウドログの無効化・改変</t>
  </si>
  <si>
    <t>T1556.006</t>
  </si>
  <si>
    <t>Modify Authentication Process: Multi-Factor Authentication</t>
  </si>
  <si>
    <t>多要素認証設定の変更</t>
  </si>
  <si>
    <t>T1550.004</t>
  </si>
  <si>
    <t>Use Alternate Authentication Material: Web Session Cookie</t>
  </si>
  <si>
    <t>Webセッションクッキー使用</t>
  </si>
  <si>
    <t>T1049</t>
  </si>
  <si>
    <t>System Network Connections Discovery</t>
  </si>
  <si>
    <t>ネットワーク接続情報調査</t>
  </si>
  <si>
    <t>T1546</t>
  </si>
  <si>
    <t>Event Triggered Execution</t>
  </si>
  <si>
    <t>イベントトリガー実行</t>
  </si>
  <si>
    <t>T1518.001</t>
  </si>
  <si>
    <t>Software Discovery: Security Software Discovery</t>
  </si>
  <si>
    <t>セキュリティソフト情報調査</t>
  </si>
  <si>
    <t>T1137.001</t>
  </si>
  <si>
    <t>Office Application Startup: Office Template Macros</t>
  </si>
  <si>
    <t>Officeテンプレートマクロ起動</t>
  </si>
  <si>
    <t>不正アクセス、不正操作、プロセス不正実行</t>
  </si>
  <si>
    <t>T1137.004</t>
  </si>
  <si>
    <t>Office Application Startup: Outlook Home Page</t>
  </si>
  <si>
    <t>Outlookホームページ設定</t>
  </si>
  <si>
    <t>不正操作、プロセス不正実行</t>
  </si>
  <si>
    <t>T1114.003</t>
  </si>
  <si>
    <t>Email Collection: Email Forwarding Rule</t>
  </si>
  <si>
    <t>メール転送ルール設定</t>
  </si>
  <si>
    <t>T1137.002</t>
  </si>
  <si>
    <t>Office Application Startup: Office Test</t>
  </si>
  <si>
    <t>Officeテスト起動</t>
  </si>
  <si>
    <t>T1137.003</t>
  </si>
  <si>
    <t>Office Application Startup: Outlook Forms</t>
  </si>
  <si>
    <t>Outlookフォーム設定</t>
  </si>
  <si>
    <t>T1046</t>
  </si>
  <si>
    <t>Network Service Discovery</t>
  </si>
  <si>
    <t>ネットワークサービス情報調査</t>
  </si>
  <si>
    <t>クラウドアカウント使用</t>
  </si>
  <si>
    <t>T1525</t>
  </si>
  <si>
    <t>Implant Internal Image</t>
  </si>
  <si>
    <t>内部イメージ改変</t>
  </si>
  <si>
    <t>T1672</t>
  </si>
  <si>
    <t>Email Spoofing</t>
  </si>
  <si>
    <t>メールなりすまし</t>
  </si>
  <si>
    <t>不正送信</t>
  </si>
  <si>
    <t>T1656</t>
  </si>
  <si>
    <t>Impersonation</t>
  </si>
  <si>
    <t>正規ユーザなりすまし</t>
  </si>
  <si>
    <t>不正アクセス、盗難・廃棄時分解による情報窃取</t>
  </si>
  <si>
    <t>T1534</t>
  </si>
  <si>
    <t>Internal Spearphishing</t>
  </si>
  <si>
    <t>内部スピアフィッシング</t>
  </si>
  <si>
    <t>不正アクセス、不正送信</t>
  </si>
  <si>
    <t>T1119</t>
  </si>
  <si>
    <t>Automated Collection</t>
  </si>
  <si>
    <t>自動化収集</t>
  </si>
  <si>
    <t>T1530</t>
  </si>
  <si>
    <t>Data from Cloud Storage</t>
  </si>
  <si>
    <t>クラウドストレージからのデータ取得</t>
  </si>
  <si>
    <t>過失操作、情報搾取</t>
  </si>
  <si>
    <t>T1213.002</t>
  </si>
  <si>
    <t>Data from Information Repositories: Sharepoint</t>
  </si>
  <si>
    <t>SharePointからのデータ取得</t>
  </si>
  <si>
    <t>情報窃取、盗難・廃棄時分解による情報窃取</t>
  </si>
  <si>
    <t>T1080</t>
  </si>
  <si>
    <t>Taint Shared Content</t>
  </si>
  <si>
    <t>共有コンテンツ汚染</t>
  </si>
  <si>
    <t>T1098.002</t>
  </si>
  <si>
    <t>Account Manipulation: Additional Email Delegate Permissions</t>
  </si>
  <si>
    <t>追加メール代理権限付与</t>
  </si>
  <si>
    <t>T1098.004</t>
  </si>
  <si>
    <t>Account Manipulation: SSH Authorized Keys</t>
  </si>
  <si>
    <t>SSH認証鍵追加</t>
  </si>
  <si>
    <t>不正操作、不正媒体・機器接続</t>
  </si>
  <si>
    <t>T1087.003</t>
  </si>
  <si>
    <t>Account Discovery: Email Account</t>
  </si>
  <si>
    <t>メールアカウント情報調査</t>
  </si>
  <si>
    <t>T1074.002</t>
  </si>
  <si>
    <t>Data Staged: Remote Data Staging</t>
  </si>
  <si>
    <t>リモートデータ一時保管</t>
  </si>
  <si>
    <t>T1614</t>
  </si>
  <si>
    <t>System Location Discovery</t>
  </si>
  <si>
    <t>システム位置情報調査</t>
  </si>
  <si>
    <t>T1040</t>
  </si>
  <si>
    <t>Network Sniffing</t>
  </si>
  <si>
    <t>ネットワーク盗聴</t>
  </si>
  <si>
    <t>T1114.002</t>
  </si>
  <si>
    <t>Email Collection: Remote Email Collection</t>
  </si>
  <si>
    <t>リモートメール収集</t>
  </si>
  <si>
    <t>T1550.001</t>
  </si>
  <si>
    <t>Use Alternate Authentication Material: Application Access Token</t>
  </si>
  <si>
    <t>アプリアクセストークン使用</t>
  </si>
  <si>
    <t>T1072</t>
  </si>
  <si>
    <t>Software Deployment Tools</t>
  </si>
  <si>
    <t>ソフトウェア展開ツール使用</t>
  </si>
  <si>
    <t>T1201</t>
  </si>
  <si>
    <t>Password Policy Discovery</t>
  </si>
  <si>
    <t>パスワードポリシー調査</t>
  </si>
  <si>
    <t>T1059.009</t>
  </si>
  <si>
    <t>Command and Scripting Interpreter: Cloud API</t>
  </si>
  <si>
    <t>クラウドAPI操作</t>
  </si>
  <si>
    <t xml:space="preserve">Secondary Intrusion </t>
  </si>
  <si>
    <t>Execution</t>
  </si>
  <si>
    <t>不正操作、プロセス不正実行、マルウェア感染</t>
  </si>
  <si>
    <t>信頼ポリシー変更</t>
  </si>
  <si>
    <t>Privilege Escalation</t>
  </si>
  <si>
    <t>T1651</t>
  </si>
  <si>
    <t>Cloud Administration Command</t>
  </si>
  <si>
    <t>クラウド管理コマンド実行</t>
  </si>
  <si>
    <t>T1555.006</t>
  </si>
  <si>
    <t>クラウドシークレット管理ストアの認証情報取得</t>
  </si>
  <si>
    <t>Credential Access</t>
  </si>
  <si>
    <t>T1552.005</t>
  </si>
  <si>
    <t>Unsecured Credentials: Cloud Instance Metadata API</t>
  </si>
  <si>
    <t>インスタンスメタデータAPI認証情報取得</t>
  </si>
  <si>
    <t>T1606.001</t>
  </si>
  <si>
    <t>Forge Web Credentials: Web Cookies</t>
  </si>
  <si>
    <t>Webクッキー偽造</t>
  </si>
  <si>
    <t>情報窃取、通信データ改ざん</t>
  </si>
  <si>
    <t>一時的クラウド権限昇格</t>
  </si>
  <si>
    <t>不正操作、不正媒体・機器接続、不正機器接続</t>
  </si>
  <si>
    <t>T1621</t>
  </si>
  <si>
    <t>Multi-Factor Authentication Request Generation</t>
  </si>
  <si>
    <t>多要素認証リクエスト生成</t>
  </si>
  <si>
    <t>T1552.001</t>
  </si>
  <si>
    <t>Unsecured Credentials: Credentials In Files</t>
  </si>
  <si>
    <t>ファイル中の認証情報取得</t>
  </si>
  <si>
    <t>T1110.004</t>
  </si>
  <si>
    <t>Brute Force: Credential Stuffing</t>
  </si>
  <si>
    <t>資格情報リスト流用</t>
  </si>
  <si>
    <t>T1649</t>
  </si>
  <si>
    <t>Steal or Forge Authentication Certificates</t>
  </si>
  <si>
    <t>認証証明書の奪取・偽造</t>
  </si>
  <si>
    <t>T1539</t>
  </si>
  <si>
    <t>Steal Web Session Cookie</t>
  </si>
  <si>
    <t>Webセッションクッキー窃取</t>
  </si>
  <si>
    <t>T1606.002</t>
  </si>
  <si>
    <t>Forge Web Credentials: SAML Tokens</t>
  </si>
  <si>
    <t>SAMLトークン偽造</t>
  </si>
  <si>
    <t>T1204.003</t>
  </si>
  <si>
    <t>User Execution: Malicious Image</t>
  </si>
  <si>
    <t>マルウェアイメージ実行</t>
  </si>
  <si>
    <t>マルウェア感染</t>
  </si>
  <si>
    <t>T1552.008</t>
  </si>
  <si>
    <t>Unsecured Credentials: Chat Messages</t>
  </si>
  <si>
    <t>チャットメッセージ認証情報取得</t>
  </si>
  <si>
    <t>T1110.003</t>
  </si>
  <si>
    <t>Brute Force: Password Spraying</t>
  </si>
  <si>
    <t>パスワードスプレー攻撃</t>
  </si>
  <si>
    <t>T1648</t>
  </si>
  <si>
    <t>Serverless Execution</t>
  </si>
  <si>
    <t>サーバーレス実行</t>
  </si>
  <si>
    <t>プロセス不正実行、マルウェア感染</t>
  </si>
  <si>
    <t>T1212</t>
  </si>
  <si>
    <t>Exploitation for Credential Access</t>
  </si>
  <si>
    <t>資格情報取得目的の脆弱性悪用</t>
  </si>
  <si>
    <t>T1110.001</t>
  </si>
  <si>
    <t>Brute Force: Password Guessing</t>
  </si>
  <si>
    <t>パスワード推測攻撃</t>
  </si>
  <si>
    <t>T1110.002</t>
  </si>
  <si>
    <t>Brute Force: Password Cracking</t>
  </si>
  <si>
    <t>パスワード解析攻撃</t>
  </si>
  <si>
    <t>T1528</t>
  </si>
  <si>
    <t>Steal Application Access Token</t>
  </si>
  <si>
    <t>アプリアクセストークン窃取</t>
  </si>
  <si>
    <t>不正アクセス、情報搾取、盗難・廃棄時分解による情報窃取</t>
  </si>
  <si>
    <t>T1496.001</t>
  </si>
  <si>
    <t>Resource Hijacking: Compute Hijacking</t>
  </si>
  <si>
    <t>計算資源ハイジャック</t>
  </si>
  <si>
    <t xml:space="preserve">Final Impact </t>
  </si>
  <si>
    <t>Impact</t>
  </si>
  <si>
    <t>T1496.004</t>
  </si>
  <si>
    <t>Resource Hijacking: Cloud Service Hijacking</t>
  </si>
  <si>
    <t>クラウドサービスハイジャック</t>
  </si>
  <si>
    <t>T1486</t>
  </si>
  <si>
    <t>Data Encrypted for Impact</t>
  </si>
  <si>
    <t>データ暗号化</t>
  </si>
  <si>
    <t>情報破壊、機能停止</t>
  </si>
  <si>
    <t>T1496.002</t>
  </si>
  <si>
    <t>Resource Hijacking: Bandwidth Hijacking</t>
  </si>
  <si>
    <t>帯域幅ハイジャック</t>
  </si>
  <si>
    <t>T1531</t>
  </si>
  <si>
    <t>Account Access Removal</t>
  </si>
  <si>
    <t>アカウント権限削除</t>
  </si>
  <si>
    <t>T1537</t>
  </si>
  <si>
    <t>Transfer Data to Cloud Account</t>
  </si>
  <si>
    <t>データのクラウドアカウント転送</t>
  </si>
  <si>
    <t>Exfiltration</t>
  </si>
  <si>
    <t>情報窃取、不正送信</t>
  </si>
  <si>
    <t>T1491.002</t>
  </si>
  <si>
    <t>Defacement: External Defacement</t>
  </si>
  <si>
    <t>外部デファイスメント</t>
  </si>
  <si>
    <t>情報破壊</t>
  </si>
  <si>
    <t>T1499.004</t>
  </si>
  <si>
    <t>Endpoint Denial of Service: Application or System Exploitation</t>
  </si>
  <si>
    <t>アプリ・システム損傷型DoS</t>
  </si>
  <si>
    <t>機能停止、高負荷攻撃</t>
  </si>
  <si>
    <t>T1567.004</t>
  </si>
  <si>
    <t>Exfiltration Over Web Service: Exfiltration Over Webhook</t>
  </si>
  <si>
    <t>Webフック経由のデータ流出</t>
  </si>
  <si>
    <t>T1485.001</t>
  </si>
  <si>
    <t>Data Destruction: Lifecycle-Triggered Deletion</t>
  </si>
  <si>
    <t>ライフサイクル削除によるデータ破壊</t>
  </si>
  <si>
    <t>T1499.002</t>
  </si>
  <si>
    <t>Endpoint Denial of Service: Service Exhaustion Flood</t>
  </si>
  <si>
    <t>サービス枯渇型DoS</t>
  </si>
  <si>
    <t>T1499.003</t>
  </si>
  <si>
    <t>Endpoint Denial of Service: Application Exhaustion Flood</t>
  </si>
  <si>
    <t>アプリ枯渇型DoS</t>
  </si>
  <si>
    <t>機能停止、高負荷攻撃、通信輻輳</t>
  </si>
  <si>
    <t>T1498.001</t>
  </si>
  <si>
    <t>Network Denial of Service: Direct Network Flood</t>
  </si>
  <si>
    <t>直接型ネットワークDoS</t>
  </si>
  <si>
    <t>高負荷攻撃、通信輻輳</t>
  </si>
  <si>
    <t>T1498.002</t>
  </si>
  <si>
    <t>Network Denial of Service: Reflection Amplification</t>
  </si>
  <si>
    <t>反射・増幅型ネットワークDoS</t>
  </si>
  <si>
    <t>T1496.003</t>
  </si>
  <si>
    <t>Resource Hijacking: SMS Pumping</t>
  </si>
  <si>
    <t>SMSポンプハイジャック</t>
  </si>
  <si>
    <t>T1490</t>
  </si>
  <si>
    <t>Inhibit System Recovery</t>
  </si>
  <si>
    <t>システム復旧阻害</t>
  </si>
  <si>
    <t>機能停止</t>
  </si>
  <si>
    <t>T1048</t>
  </si>
  <si>
    <t>Exfiltration Over Alternative Protocol</t>
  </si>
  <si>
    <t>代替プロトコルでのデータ流出</t>
  </si>
  <si>
    <t>T1657</t>
  </si>
  <si>
    <t>Financial Theft</t>
  </si>
  <si>
    <t>金銭窃取</t>
  </si>
  <si>
    <t>T1654</t>
  </si>
  <si>
    <t>Log Enumeration</t>
  </si>
  <si>
    <t>ログ情報収集</t>
  </si>
  <si>
    <t>T1087.004</t>
  </si>
  <si>
    <t>Account Discovery: Cloud Account</t>
  </si>
  <si>
    <t>クラウドアカウント情報調査</t>
  </si>
  <si>
    <t>Modify Cloud Compute Infrastructure: Revert Cloud Instance</t>
    <phoneticPr fontId="18"/>
  </si>
  <si>
    <t>Credentials from Password Stores: Cloud Secrets Management Stores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</si>
</sst>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C827-9DFF-4AA3-B0D5-1048E648B105}">
  <sheetPr filterMode="1"/>
  <dimension ref="A1:W136"/>
  <sheetViews>
    <sheetView tabSelected="1" topLeftCell="F1" workbookViewId="0">
      <selection activeCell="A4" sqref="A4:XFD4"/>
    </sheetView>
  </sheetViews>
  <sheetFormatPr defaultRowHeight="18.75" x14ac:dyDescent="0.4"/>
  <cols>
    <col min="2" max="2" width="61.25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4">
      <c r="A2" t="s">
        <v>23</v>
      </c>
      <c r="B2" t="s">
        <v>24</v>
      </c>
      <c r="C2" t="s">
        <v>25</v>
      </c>
      <c r="D2" t="s">
        <v>26</v>
      </c>
      <c r="E2" t="s">
        <v>26</v>
      </c>
      <c r="F2" t="s">
        <v>27</v>
      </c>
      <c r="G2">
        <v>39</v>
      </c>
      <c r="H2">
        <v>17</v>
      </c>
      <c r="I2">
        <v>7</v>
      </c>
      <c r="J2">
        <v>5</v>
      </c>
      <c r="K2">
        <v>5</v>
      </c>
      <c r="L2">
        <v>3</v>
      </c>
      <c r="M2">
        <v>13</v>
      </c>
      <c r="N2">
        <v>15</v>
      </c>
      <c r="O2" s="1">
        <f>M2/N2</f>
        <v>0.8666666666666667</v>
      </c>
      <c r="P2">
        <v>0.5</v>
      </c>
      <c r="Q2" s="1">
        <f>O2*P2</f>
        <v>0.43333333333333335</v>
      </c>
      <c r="R2" t="b">
        <v>1</v>
      </c>
      <c r="S2" s="1">
        <v>0.2</v>
      </c>
      <c r="T2">
        <v>0</v>
      </c>
      <c r="U2">
        <v>1</v>
      </c>
      <c r="V2" s="1">
        <v>0</v>
      </c>
      <c r="W2" s="1">
        <f>(Q2+S2+T2)*U2+V2</f>
        <v>0.6333333333333333</v>
      </c>
    </row>
    <row r="3" spans="1:23" hidden="1" x14ac:dyDescent="0.4">
      <c r="A3" t="s">
        <v>28</v>
      </c>
      <c r="B3" t="s">
        <v>29</v>
      </c>
      <c r="C3" t="s">
        <v>30</v>
      </c>
      <c r="D3" t="s">
        <v>26</v>
      </c>
      <c r="E3" t="s">
        <v>26</v>
      </c>
      <c r="F3" t="s">
        <v>27</v>
      </c>
      <c r="G3">
        <v>7</v>
      </c>
      <c r="H3">
        <v>2</v>
      </c>
      <c r="I3">
        <v>3</v>
      </c>
      <c r="J3">
        <v>3</v>
      </c>
      <c r="K3">
        <v>2</v>
      </c>
      <c r="L3">
        <v>2</v>
      </c>
      <c r="M3">
        <v>7</v>
      </c>
      <c r="N3">
        <v>15</v>
      </c>
      <c r="O3" s="1">
        <f t="shared" ref="O3:O66" si="0">M3/N3</f>
        <v>0.46666666666666667</v>
      </c>
      <c r="P3">
        <v>0.5</v>
      </c>
      <c r="Q3" s="1">
        <f t="shared" ref="Q3:Q66" si="1">O3*P3</f>
        <v>0.23333333333333334</v>
      </c>
      <c r="R3" t="b">
        <v>1</v>
      </c>
      <c r="S3" s="1">
        <v>0.2</v>
      </c>
      <c r="T3">
        <v>0</v>
      </c>
      <c r="U3">
        <v>1</v>
      </c>
      <c r="V3" s="1">
        <v>0</v>
      </c>
      <c r="W3" s="1">
        <f t="shared" ref="W3:W66" si="2">(Q3+S3+T3)*U3+V3</f>
        <v>0.43333333333333335</v>
      </c>
    </row>
    <row r="4" spans="1:23" hidden="1" x14ac:dyDescent="0.4">
      <c r="A4" t="s">
        <v>31</v>
      </c>
      <c r="B4" t="s">
        <v>32</v>
      </c>
      <c r="C4" t="s">
        <v>33</v>
      </c>
      <c r="D4" t="s">
        <v>26</v>
      </c>
      <c r="E4" t="s">
        <v>26</v>
      </c>
      <c r="F4" t="s">
        <v>27</v>
      </c>
      <c r="G4">
        <v>43</v>
      </c>
      <c r="H4">
        <v>8</v>
      </c>
      <c r="I4">
        <v>27</v>
      </c>
      <c r="J4">
        <v>5</v>
      </c>
      <c r="K4">
        <v>4</v>
      </c>
      <c r="L4">
        <v>4</v>
      </c>
      <c r="M4">
        <v>13</v>
      </c>
      <c r="N4">
        <v>15</v>
      </c>
      <c r="O4" s="1">
        <f t="shared" si="0"/>
        <v>0.8666666666666667</v>
      </c>
      <c r="P4">
        <v>0.5</v>
      </c>
      <c r="Q4" s="1">
        <f t="shared" si="1"/>
        <v>0.43333333333333335</v>
      </c>
      <c r="S4" s="1">
        <v>0</v>
      </c>
      <c r="T4">
        <v>0</v>
      </c>
      <c r="U4">
        <v>1</v>
      </c>
      <c r="V4" s="1">
        <v>0</v>
      </c>
      <c r="W4" s="1">
        <f t="shared" si="2"/>
        <v>0.43333333333333335</v>
      </c>
    </row>
    <row r="5" spans="1:23" hidden="1" x14ac:dyDescent="0.4">
      <c r="A5" t="s">
        <v>34</v>
      </c>
      <c r="B5" t="s">
        <v>35</v>
      </c>
      <c r="C5" t="s">
        <v>36</v>
      </c>
      <c r="D5" t="s">
        <v>26</v>
      </c>
      <c r="E5" t="s">
        <v>26</v>
      </c>
      <c r="F5" t="s">
        <v>37</v>
      </c>
      <c r="G5">
        <v>31</v>
      </c>
      <c r="H5">
        <v>2</v>
      </c>
      <c r="I5">
        <v>10</v>
      </c>
      <c r="J5">
        <v>5</v>
      </c>
      <c r="K5">
        <v>2</v>
      </c>
      <c r="L5">
        <v>4</v>
      </c>
      <c r="M5">
        <v>11</v>
      </c>
      <c r="N5">
        <v>15</v>
      </c>
      <c r="O5" s="1">
        <f t="shared" si="0"/>
        <v>0.73333333333333328</v>
      </c>
      <c r="P5">
        <v>0.5</v>
      </c>
      <c r="Q5" s="1">
        <f t="shared" si="1"/>
        <v>0.36666666666666664</v>
      </c>
      <c r="S5" s="1">
        <v>0</v>
      </c>
      <c r="T5">
        <v>0</v>
      </c>
      <c r="U5">
        <v>1</v>
      </c>
      <c r="V5" s="1">
        <v>0</v>
      </c>
      <c r="W5" s="1">
        <f t="shared" si="2"/>
        <v>0.36666666666666664</v>
      </c>
    </row>
    <row r="6" spans="1:23" hidden="1" x14ac:dyDescent="0.4">
      <c r="A6" t="s">
        <v>38</v>
      </c>
      <c r="B6" t="s">
        <v>39</v>
      </c>
      <c r="C6" t="s">
        <v>40</v>
      </c>
      <c r="D6" t="s">
        <v>26</v>
      </c>
      <c r="E6" t="s">
        <v>26</v>
      </c>
      <c r="F6" t="s">
        <v>27</v>
      </c>
      <c r="G6">
        <v>3</v>
      </c>
      <c r="H6">
        <v>1</v>
      </c>
      <c r="I6">
        <v>2</v>
      </c>
      <c r="J6">
        <v>2</v>
      </c>
      <c r="K6">
        <v>1</v>
      </c>
      <c r="L6">
        <v>1</v>
      </c>
      <c r="M6">
        <v>4</v>
      </c>
      <c r="N6">
        <v>15</v>
      </c>
      <c r="O6" s="1">
        <f t="shared" si="0"/>
        <v>0.26666666666666666</v>
      </c>
      <c r="P6">
        <v>0.5</v>
      </c>
      <c r="Q6" s="1">
        <f t="shared" si="1"/>
        <v>0.13333333333333333</v>
      </c>
      <c r="R6" t="b">
        <v>1</v>
      </c>
      <c r="S6" s="1">
        <v>0.2</v>
      </c>
      <c r="T6">
        <v>0</v>
      </c>
      <c r="U6">
        <v>1</v>
      </c>
      <c r="V6" s="1">
        <v>0</v>
      </c>
      <c r="W6" s="1">
        <f t="shared" si="2"/>
        <v>0.33333333333333337</v>
      </c>
    </row>
    <row r="7" spans="1:23" hidden="1" x14ac:dyDescent="0.4">
      <c r="A7" t="s">
        <v>41</v>
      </c>
      <c r="B7" t="s">
        <v>42</v>
      </c>
      <c r="C7" t="s">
        <v>43</v>
      </c>
      <c r="D7" t="s">
        <v>26</v>
      </c>
      <c r="E7" t="s">
        <v>26</v>
      </c>
      <c r="F7" t="s">
        <v>27</v>
      </c>
      <c r="G7">
        <v>11</v>
      </c>
      <c r="H7">
        <v>1</v>
      </c>
      <c r="I7">
        <v>0</v>
      </c>
      <c r="J7">
        <v>3</v>
      </c>
      <c r="K7">
        <v>1</v>
      </c>
      <c r="L7">
        <v>0</v>
      </c>
      <c r="M7">
        <v>4</v>
      </c>
      <c r="N7">
        <v>15</v>
      </c>
      <c r="O7" s="1">
        <f t="shared" si="0"/>
        <v>0.26666666666666666</v>
      </c>
      <c r="P7">
        <v>0.5</v>
      </c>
      <c r="Q7" s="1">
        <f t="shared" si="1"/>
        <v>0.13333333333333333</v>
      </c>
      <c r="R7" t="b">
        <v>1</v>
      </c>
      <c r="S7" s="1">
        <v>0.2</v>
      </c>
      <c r="T7">
        <v>0</v>
      </c>
      <c r="U7">
        <v>1</v>
      </c>
      <c r="V7" s="1">
        <v>0</v>
      </c>
      <c r="W7" s="1">
        <f t="shared" si="2"/>
        <v>0.33333333333333337</v>
      </c>
    </row>
    <row r="8" spans="1:23" hidden="1" x14ac:dyDescent="0.4">
      <c r="A8" t="s">
        <v>44</v>
      </c>
      <c r="B8" t="s">
        <v>45</v>
      </c>
      <c r="C8" t="s">
        <v>46</v>
      </c>
      <c r="D8" t="s">
        <v>26</v>
      </c>
      <c r="E8" t="s">
        <v>26</v>
      </c>
      <c r="F8" t="s">
        <v>27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  <c r="M8">
        <v>2</v>
      </c>
      <c r="N8">
        <v>15</v>
      </c>
      <c r="O8" s="1">
        <f t="shared" si="0"/>
        <v>0.13333333333333333</v>
      </c>
      <c r="P8">
        <v>0.5</v>
      </c>
      <c r="Q8" s="1">
        <f t="shared" si="1"/>
        <v>6.6666666666666666E-2</v>
      </c>
      <c r="S8" s="1">
        <v>0</v>
      </c>
      <c r="T8">
        <v>0</v>
      </c>
      <c r="U8">
        <v>1</v>
      </c>
      <c r="V8" s="2">
        <v>0.2</v>
      </c>
      <c r="W8" s="1">
        <f t="shared" si="2"/>
        <v>0.26666666666666666</v>
      </c>
    </row>
    <row r="9" spans="1:23" hidden="1" x14ac:dyDescent="0.4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15</v>
      </c>
      <c r="O9" s="1">
        <f>M9/N9</f>
        <v>0.2</v>
      </c>
      <c r="P9">
        <v>0.5</v>
      </c>
      <c r="Q9" s="1">
        <f>O9*P9</f>
        <v>0.1</v>
      </c>
      <c r="R9" t="b">
        <v>1</v>
      </c>
      <c r="S9" s="1">
        <v>0.2</v>
      </c>
      <c r="T9">
        <v>0</v>
      </c>
      <c r="U9">
        <v>1</v>
      </c>
      <c r="V9" s="2">
        <v>0.2</v>
      </c>
      <c r="W9" s="1">
        <f>(Q9+S9+T9)*U9+V9</f>
        <v>0.5</v>
      </c>
    </row>
    <row r="10" spans="1:23" hidden="1" x14ac:dyDescent="0.4">
      <c r="A10" t="s">
        <v>53</v>
      </c>
      <c r="B10" t="s">
        <v>54</v>
      </c>
      <c r="C10" t="s">
        <v>55</v>
      </c>
      <c r="D10" t="s">
        <v>50</v>
      </c>
      <c r="E10" t="s">
        <v>51</v>
      </c>
      <c r="F10" t="s">
        <v>56</v>
      </c>
      <c r="G10">
        <v>2</v>
      </c>
      <c r="H10">
        <v>1</v>
      </c>
      <c r="I10">
        <v>0</v>
      </c>
      <c r="J10">
        <v>2</v>
      </c>
      <c r="K10">
        <v>1</v>
      </c>
      <c r="L10">
        <v>0</v>
      </c>
      <c r="M10">
        <v>3</v>
      </c>
      <c r="N10">
        <v>15</v>
      </c>
      <c r="O10" s="1">
        <f>M10/N10</f>
        <v>0.2</v>
      </c>
      <c r="P10">
        <v>0.5</v>
      </c>
      <c r="Q10" s="1">
        <f>O10*P10</f>
        <v>0.1</v>
      </c>
      <c r="R10" t="b">
        <v>1</v>
      </c>
      <c r="S10" s="1">
        <v>0.2</v>
      </c>
      <c r="T10">
        <v>0</v>
      </c>
      <c r="U10">
        <v>1</v>
      </c>
      <c r="V10" s="2">
        <v>0.2</v>
      </c>
      <c r="W10" s="1">
        <f>(Q10+S10+T10)*U10+V10</f>
        <v>0.5</v>
      </c>
    </row>
    <row r="11" spans="1:23" hidden="1" x14ac:dyDescent="0.4">
      <c r="A11" t="s">
        <v>57</v>
      </c>
      <c r="B11" t="s">
        <v>58</v>
      </c>
      <c r="C11" t="s">
        <v>59</v>
      </c>
      <c r="D11" t="s">
        <v>50</v>
      </c>
      <c r="E11" t="s">
        <v>60</v>
      </c>
      <c r="F11" t="s">
        <v>27</v>
      </c>
      <c r="G11">
        <v>2</v>
      </c>
      <c r="H11">
        <v>1</v>
      </c>
      <c r="I11">
        <v>0</v>
      </c>
      <c r="J11">
        <v>2</v>
      </c>
      <c r="K11">
        <v>1</v>
      </c>
      <c r="L11">
        <v>0</v>
      </c>
      <c r="M11">
        <v>3</v>
      </c>
      <c r="N11">
        <v>15</v>
      </c>
      <c r="O11" s="1">
        <f>M11/N11</f>
        <v>0.2</v>
      </c>
      <c r="P11">
        <v>0.5</v>
      </c>
      <c r="Q11" s="1">
        <f>O11*P11</f>
        <v>0.1</v>
      </c>
      <c r="R11" t="b">
        <v>1</v>
      </c>
      <c r="S11" s="1">
        <v>0.2</v>
      </c>
      <c r="T11">
        <v>0</v>
      </c>
      <c r="U11">
        <v>1</v>
      </c>
      <c r="V11" s="2">
        <v>0.2</v>
      </c>
      <c r="W11" s="1">
        <f>(Q11+S11+T11)*U11+V11</f>
        <v>0.5</v>
      </c>
    </row>
    <row r="12" spans="1:23" hidden="1" x14ac:dyDescent="0.4">
      <c r="A12" t="s">
        <v>61</v>
      </c>
      <c r="B12" t="s">
        <v>408</v>
      </c>
      <c r="C12" t="s">
        <v>62</v>
      </c>
      <c r="D12" t="s">
        <v>50</v>
      </c>
      <c r="E12" t="s">
        <v>51</v>
      </c>
      <c r="F12" t="s">
        <v>63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</v>
      </c>
      <c r="O12" s="1">
        <f>M12/N12</f>
        <v>0</v>
      </c>
      <c r="P12">
        <v>0.5</v>
      </c>
      <c r="Q12" s="1">
        <f>O12*P12</f>
        <v>0</v>
      </c>
      <c r="R12" t="b">
        <v>1</v>
      </c>
      <c r="S12" s="1">
        <v>0.2</v>
      </c>
      <c r="T12">
        <v>0.1</v>
      </c>
      <c r="U12">
        <v>1</v>
      </c>
      <c r="V12" s="2">
        <v>0.2</v>
      </c>
      <c r="W12" s="1">
        <f>(Q12+S12+T12)*U12+V12</f>
        <v>0.5</v>
      </c>
    </row>
    <row r="13" spans="1:23" hidden="1" x14ac:dyDescent="0.4">
      <c r="A13" t="s">
        <v>64</v>
      </c>
      <c r="B13" t="s">
        <v>65</v>
      </c>
      <c r="C13" t="s">
        <v>66</v>
      </c>
      <c r="D13" t="s">
        <v>50</v>
      </c>
      <c r="E13" t="s">
        <v>51</v>
      </c>
      <c r="F13" t="s">
        <v>63</v>
      </c>
      <c r="G13">
        <v>2</v>
      </c>
      <c r="H13">
        <v>0</v>
      </c>
      <c r="I13">
        <v>0</v>
      </c>
      <c r="J13">
        <v>2</v>
      </c>
      <c r="K13">
        <v>0</v>
      </c>
      <c r="L13">
        <v>0</v>
      </c>
      <c r="M13">
        <v>2</v>
      </c>
      <c r="N13">
        <v>15</v>
      </c>
      <c r="O13" s="1">
        <f>M13/N13</f>
        <v>0.13333333333333333</v>
      </c>
      <c r="P13">
        <v>0.5</v>
      </c>
      <c r="Q13" s="1">
        <f>O13*P13</f>
        <v>6.6666666666666666E-2</v>
      </c>
      <c r="R13" t="b">
        <v>1</v>
      </c>
      <c r="S13" s="1">
        <v>0.2</v>
      </c>
      <c r="T13">
        <v>0</v>
      </c>
      <c r="U13">
        <v>1</v>
      </c>
      <c r="V13" s="2">
        <v>0.2</v>
      </c>
      <c r="W13" s="1">
        <f>(Q13+S13+T13)*U13+V13</f>
        <v>0.46666666666666667</v>
      </c>
    </row>
    <row r="14" spans="1:23" hidden="1" x14ac:dyDescent="0.4">
      <c r="A14" t="s">
        <v>67</v>
      </c>
      <c r="B14" t="s">
        <v>68</v>
      </c>
      <c r="C14" t="s">
        <v>69</v>
      </c>
      <c r="D14" t="s">
        <v>50</v>
      </c>
      <c r="E14" t="s">
        <v>51</v>
      </c>
      <c r="F14" t="s">
        <v>63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2</v>
      </c>
      <c r="N14">
        <v>15</v>
      </c>
      <c r="O14" s="1">
        <f>M14/N14</f>
        <v>0.13333333333333333</v>
      </c>
      <c r="P14">
        <v>0.5</v>
      </c>
      <c r="Q14" s="1">
        <f>O14*P14</f>
        <v>6.6666666666666666E-2</v>
      </c>
      <c r="R14" t="b">
        <v>1</v>
      </c>
      <c r="S14" s="1">
        <v>0.2</v>
      </c>
      <c r="T14">
        <v>0</v>
      </c>
      <c r="U14">
        <v>1</v>
      </c>
      <c r="V14" s="2">
        <v>0.2</v>
      </c>
      <c r="W14" s="1">
        <f>(Q14+S14+T14)*U14+V14</f>
        <v>0.46666666666666667</v>
      </c>
    </row>
    <row r="15" spans="1:23" hidden="1" x14ac:dyDescent="0.4">
      <c r="A15" t="s">
        <v>70</v>
      </c>
      <c r="B15" t="s">
        <v>71</v>
      </c>
      <c r="C15" t="s">
        <v>72</v>
      </c>
      <c r="D15" t="s">
        <v>50</v>
      </c>
      <c r="E15" t="s">
        <v>51</v>
      </c>
      <c r="F15" t="s">
        <v>63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15</v>
      </c>
      <c r="O15" s="1">
        <f>M15/N15</f>
        <v>6.6666666666666666E-2</v>
      </c>
      <c r="P15">
        <v>0.5</v>
      </c>
      <c r="Q15" s="1">
        <f>O15*P15</f>
        <v>3.3333333333333333E-2</v>
      </c>
      <c r="R15" t="b">
        <v>1</v>
      </c>
      <c r="S15" s="1">
        <v>0.2</v>
      </c>
      <c r="T15">
        <v>0</v>
      </c>
      <c r="U15">
        <v>1</v>
      </c>
      <c r="V15" s="2">
        <v>0.2</v>
      </c>
      <c r="W15" s="1">
        <f>(Q15+S15+T15)*U15+V15</f>
        <v>0.43333333333333335</v>
      </c>
    </row>
    <row r="16" spans="1:23" hidden="1" x14ac:dyDescent="0.4">
      <c r="A16" t="s">
        <v>73</v>
      </c>
      <c r="B16" t="s">
        <v>74</v>
      </c>
      <c r="C16" t="s">
        <v>75</v>
      </c>
      <c r="D16" t="s">
        <v>50</v>
      </c>
      <c r="E16" t="s">
        <v>51</v>
      </c>
      <c r="F16" t="s">
        <v>76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15</v>
      </c>
      <c r="O16" s="1">
        <f>M16/N16</f>
        <v>6.6666666666666666E-2</v>
      </c>
      <c r="P16">
        <v>0.5</v>
      </c>
      <c r="Q16" s="1">
        <f>O16*P16</f>
        <v>3.3333333333333333E-2</v>
      </c>
      <c r="R16" t="b">
        <v>1</v>
      </c>
      <c r="S16" s="1">
        <v>0.2</v>
      </c>
      <c r="T16">
        <v>0</v>
      </c>
      <c r="U16">
        <v>1</v>
      </c>
      <c r="V16" s="2">
        <v>0.2</v>
      </c>
      <c r="W16" s="1">
        <f>(Q16+S16+T16)*U16+V16</f>
        <v>0.43333333333333335</v>
      </c>
    </row>
    <row r="17" spans="1:23" hidden="1" x14ac:dyDescent="0.4">
      <c r="A17" t="s">
        <v>77</v>
      </c>
      <c r="B17" t="s">
        <v>78</v>
      </c>
      <c r="C17" t="s">
        <v>79</v>
      </c>
      <c r="D17" t="s">
        <v>50</v>
      </c>
      <c r="E17" t="s">
        <v>51</v>
      </c>
      <c r="F17" t="s">
        <v>56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15</v>
      </c>
      <c r="O17" s="1">
        <f>M17/N17</f>
        <v>6.6666666666666666E-2</v>
      </c>
      <c r="P17">
        <v>0.5</v>
      </c>
      <c r="Q17" s="1">
        <f>O17*P17</f>
        <v>3.3333333333333333E-2</v>
      </c>
      <c r="R17" t="b">
        <v>1</v>
      </c>
      <c r="S17" s="1">
        <v>0.2</v>
      </c>
      <c r="T17">
        <v>0</v>
      </c>
      <c r="U17">
        <v>1</v>
      </c>
      <c r="V17" s="2">
        <v>0.2</v>
      </c>
      <c r="W17" s="1">
        <f>(Q17+S17+T17)*U17+V17</f>
        <v>0.43333333333333335</v>
      </c>
    </row>
    <row r="18" spans="1:23" hidden="1" x14ac:dyDescent="0.4">
      <c r="A18" t="s">
        <v>80</v>
      </c>
      <c r="B18" t="s">
        <v>81</v>
      </c>
      <c r="C18" t="s">
        <v>82</v>
      </c>
      <c r="D18" t="s">
        <v>50</v>
      </c>
      <c r="E18" t="s">
        <v>51</v>
      </c>
      <c r="F18" t="s">
        <v>63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15</v>
      </c>
      <c r="O18" s="1">
        <f>M18/N18</f>
        <v>6.6666666666666666E-2</v>
      </c>
      <c r="P18">
        <v>0.5</v>
      </c>
      <c r="Q18" s="1">
        <f>O18*P18</f>
        <v>3.3333333333333333E-2</v>
      </c>
      <c r="R18" t="b">
        <v>1</v>
      </c>
      <c r="S18" s="1">
        <v>0.2</v>
      </c>
      <c r="T18">
        <v>0</v>
      </c>
      <c r="U18">
        <v>1</v>
      </c>
      <c r="V18" s="2">
        <v>0.2</v>
      </c>
      <c r="W18" s="1">
        <f>(Q18+S18+T18)*U18+V18</f>
        <v>0.43333333333333335</v>
      </c>
    </row>
    <row r="19" spans="1:23" hidden="1" x14ac:dyDescent="0.4">
      <c r="A19" t="s">
        <v>83</v>
      </c>
      <c r="B19" t="s">
        <v>84</v>
      </c>
      <c r="C19" t="s">
        <v>85</v>
      </c>
      <c r="D19" t="s">
        <v>50</v>
      </c>
      <c r="E19" t="s">
        <v>51</v>
      </c>
      <c r="F19" t="s">
        <v>63</v>
      </c>
      <c r="G19">
        <v>26</v>
      </c>
      <c r="H19">
        <v>7</v>
      </c>
      <c r="I19">
        <v>67</v>
      </c>
      <c r="J19">
        <v>4</v>
      </c>
      <c r="K19">
        <v>4</v>
      </c>
      <c r="L19">
        <v>5</v>
      </c>
      <c r="M19">
        <v>13</v>
      </c>
      <c r="N19">
        <v>15</v>
      </c>
      <c r="O19" s="1">
        <f>M19/N19</f>
        <v>0.8666666666666667</v>
      </c>
      <c r="P19">
        <v>0.5</v>
      </c>
      <c r="Q19" s="1">
        <f>O19*P19</f>
        <v>0.43333333333333335</v>
      </c>
      <c r="S19" s="1">
        <v>0</v>
      </c>
      <c r="T19">
        <v>0</v>
      </c>
      <c r="U19">
        <v>1</v>
      </c>
      <c r="V19" s="1">
        <v>0</v>
      </c>
      <c r="W19" s="1">
        <f>(Q19+S19+T19)*U19+V19</f>
        <v>0.43333333333333335</v>
      </c>
    </row>
    <row r="20" spans="1:23" hidden="1" x14ac:dyDescent="0.4">
      <c r="A20" t="s">
        <v>28</v>
      </c>
      <c r="B20" t="s">
        <v>29</v>
      </c>
      <c r="D20" t="s">
        <v>50</v>
      </c>
      <c r="E20" t="s">
        <v>51</v>
      </c>
      <c r="F20" t="s">
        <v>27</v>
      </c>
      <c r="G20">
        <v>7</v>
      </c>
      <c r="H20">
        <v>2</v>
      </c>
      <c r="I20">
        <v>3</v>
      </c>
      <c r="J20">
        <v>3</v>
      </c>
      <c r="K20">
        <v>2</v>
      </c>
      <c r="L20">
        <v>2</v>
      </c>
      <c r="M20">
        <v>7</v>
      </c>
      <c r="N20">
        <v>15</v>
      </c>
      <c r="O20" s="1">
        <f>M20/N20</f>
        <v>0.46666666666666667</v>
      </c>
      <c r="P20">
        <v>0.5</v>
      </c>
      <c r="Q20" s="1">
        <f>O20*P20</f>
        <v>0.23333333333333334</v>
      </c>
      <c r="R20" t="b">
        <v>1</v>
      </c>
      <c r="S20" s="1">
        <v>0.2</v>
      </c>
      <c r="T20">
        <v>0</v>
      </c>
      <c r="U20">
        <v>1</v>
      </c>
      <c r="W20" s="1">
        <f>(Q20+S20+T20)*U20+V20</f>
        <v>0.43333333333333335</v>
      </c>
    </row>
    <row r="21" spans="1:23" hidden="1" x14ac:dyDescent="0.4">
      <c r="A21" t="s">
        <v>86</v>
      </c>
      <c r="B21" t="s">
        <v>87</v>
      </c>
      <c r="C21" t="s">
        <v>88</v>
      </c>
      <c r="D21" t="s">
        <v>50</v>
      </c>
      <c r="E21" t="s">
        <v>89</v>
      </c>
      <c r="G21">
        <v>0</v>
      </c>
      <c r="H21">
        <v>1</v>
      </c>
      <c r="I21">
        <v>3</v>
      </c>
      <c r="J21">
        <v>0</v>
      </c>
      <c r="K21">
        <v>1</v>
      </c>
      <c r="L21">
        <v>2</v>
      </c>
      <c r="M21">
        <v>3</v>
      </c>
      <c r="N21">
        <v>15</v>
      </c>
      <c r="O21" s="1">
        <f>M21/N21</f>
        <v>0.2</v>
      </c>
      <c r="P21">
        <v>0.5</v>
      </c>
      <c r="Q21" s="1">
        <f>O21*P21</f>
        <v>0.1</v>
      </c>
      <c r="R21" t="b">
        <v>1</v>
      </c>
      <c r="S21" s="1">
        <v>0.2</v>
      </c>
      <c r="T21">
        <v>0.1</v>
      </c>
      <c r="U21" s="1">
        <v>0.5</v>
      </c>
      <c r="V21" s="2">
        <v>0.2</v>
      </c>
      <c r="W21" s="1">
        <f>(Q21+S21+T21)*U21+V21</f>
        <v>0.4</v>
      </c>
    </row>
    <row r="22" spans="1:23" hidden="1" x14ac:dyDescent="0.4">
      <c r="A22" t="s">
        <v>90</v>
      </c>
      <c r="B22" t="s">
        <v>91</v>
      </c>
      <c r="C22" t="s">
        <v>92</v>
      </c>
      <c r="D22" t="s">
        <v>50</v>
      </c>
      <c r="E22" t="s">
        <v>51</v>
      </c>
      <c r="F22" t="s">
        <v>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15</v>
      </c>
      <c r="O22" s="1">
        <f>M22/N22</f>
        <v>0</v>
      </c>
      <c r="P22">
        <v>0.5</v>
      </c>
      <c r="Q22" s="1">
        <f>O22*P22</f>
        <v>0</v>
      </c>
      <c r="R22" t="b">
        <v>1</v>
      </c>
      <c r="S22" s="1">
        <v>0.2</v>
      </c>
      <c r="T22">
        <v>0</v>
      </c>
      <c r="U22">
        <v>1</v>
      </c>
      <c r="V22" s="2">
        <v>0.2</v>
      </c>
      <c r="W22" s="1">
        <f>(Q22+S22+T22)*U22+V22</f>
        <v>0.4</v>
      </c>
    </row>
    <row r="23" spans="1:23" hidden="1" x14ac:dyDescent="0.4">
      <c r="A23" t="s">
        <v>94</v>
      </c>
      <c r="B23" t="s">
        <v>95</v>
      </c>
      <c r="C23" t="s">
        <v>96</v>
      </c>
      <c r="D23" t="s">
        <v>50</v>
      </c>
      <c r="E23" t="s">
        <v>51</v>
      </c>
      <c r="F23" t="s">
        <v>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15</v>
      </c>
      <c r="O23" s="1">
        <f>M23/N23</f>
        <v>0</v>
      </c>
      <c r="P23">
        <v>0.5</v>
      </c>
      <c r="Q23" s="1">
        <f>O23*P23</f>
        <v>0</v>
      </c>
      <c r="R23" t="b">
        <v>1</v>
      </c>
      <c r="S23" s="1">
        <v>0.2</v>
      </c>
      <c r="T23">
        <v>0</v>
      </c>
      <c r="U23">
        <v>1</v>
      </c>
      <c r="V23" s="2">
        <v>0.2</v>
      </c>
      <c r="W23" s="1">
        <f>(Q23+S23+T23)*U23+V23</f>
        <v>0.4</v>
      </c>
    </row>
    <row r="24" spans="1:23" hidden="1" x14ac:dyDescent="0.4">
      <c r="A24" t="s">
        <v>98</v>
      </c>
      <c r="B24" t="s">
        <v>99</v>
      </c>
      <c r="C24" t="s">
        <v>100</v>
      </c>
      <c r="D24" t="s">
        <v>50</v>
      </c>
      <c r="E24" t="s">
        <v>51</v>
      </c>
      <c r="F24" t="s">
        <v>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15</v>
      </c>
      <c r="O24" s="1">
        <f>M24/N24</f>
        <v>0</v>
      </c>
      <c r="P24">
        <v>0.5</v>
      </c>
      <c r="Q24" s="1">
        <f>O24*P24</f>
        <v>0</v>
      </c>
      <c r="R24" t="b">
        <v>1</v>
      </c>
      <c r="S24" s="1">
        <v>0.2</v>
      </c>
      <c r="T24">
        <v>0</v>
      </c>
      <c r="U24">
        <v>1</v>
      </c>
      <c r="V24" s="2">
        <v>0.2</v>
      </c>
      <c r="W24" s="1">
        <f>(Q24+S24+T24)*U24+V24</f>
        <v>0.4</v>
      </c>
    </row>
    <row r="25" spans="1:23" hidden="1" x14ac:dyDescent="0.4">
      <c r="A25" t="s">
        <v>101</v>
      </c>
      <c r="B25" t="s">
        <v>102</v>
      </c>
      <c r="C25" t="s">
        <v>103</v>
      </c>
      <c r="D25" t="s">
        <v>50</v>
      </c>
      <c r="E25" t="s">
        <v>51</v>
      </c>
      <c r="F25" t="s">
        <v>63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15</v>
      </c>
      <c r="O25" s="1">
        <f>M25/N25</f>
        <v>0</v>
      </c>
      <c r="P25">
        <v>0.5</v>
      </c>
      <c r="Q25" s="1">
        <f>O25*P25</f>
        <v>0</v>
      </c>
      <c r="R25" t="b">
        <v>1</v>
      </c>
      <c r="S25" s="1">
        <v>0.2</v>
      </c>
      <c r="T25">
        <v>0</v>
      </c>
      <c r="U25">
        <v>1</v>
      </c>
      <c r="V25" s="2">
        <v>0.2</v>
      </c>
      <c r="W25" s="1">
        <f>(Q25+S25+T25)*U25+V25</f>
        <v>0.4</v>
      </c>
    </row>
    <row r="26" spans="1:23" hidden="1" x14ac:dyDescent="0.4">
      <c r="A26" t="s">
        <v>104</v>
      </c>
      <c r="B26" t="s">
        <v>105</v>
      </c>
      <c r="C26" t="s">
        <v>106</v>
      </c>
      <c r="D26" t="s">
        <v>50</v>
      </c>
      <c r="E26" t="s">
        <v>60</v>
      </c>
      <c r="F26" t="s">
        <v>107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 s="1">
        <f>M26/N26</f>
        <v>0</v>
      </c>
      <c r="P26">
        <v>0.5</v>
      </c>
      <c r="Q26" s="1">
        <f>O26*P26</f>
        <v>0</v>
      </c>
      <c r="R26" t="b">
        <v>1</v>
      </c>
      <c r="S26" s="1">
        <v>0.2</v>
      </c>
      <c r="T26">
        <v>0</v>
      </c>
      <c r="U26">
        <v>1</v>
      </c>
      <c r="V26" s="2">
        <v>0.2</v>
      </c>
      <c r="W26" s="1">
        <f>(Q26+S26+T26)*U26+V26</f>
        <v>0.4</v>
      </c>
    </row>
    <row r="27" spans="1:23" hidden="1" x14ac:dyDescent="0.4">
      <c r="A27" t="s">
        <v>108</v>
      </c>
      <c r="B27" t="s">
        <v>109</v>
      </c>
      <c r="C27" t="s">
        <v>110</v>
      </c>
      <c r="D27" t="s">
        <v>50</v>
      </c>
      <c r="E27" t="s">
        <v>111</v>
      </c>
      <c r="F27" t="s">
        <v>63</v>
      </c>
      <c r="G27">
        <v>2</v>
      </c>
      <c r="H27">
        <v>2</v>
      </c>
      <c r="I27">
        <v>0</v>
      </c>
      <c r="J27">
        <v>2</v>
      </c>
      <c r="K27">
        <v>2</v>
      </c>
      <c r="L27">
        <v>0</v>
      </c>
      <c r="M27">
        <v>4</v>
      </c>
      <c r="N27">
        <v>15</v>
      </c>
      <c r="O27" s="1">
        <f>M27/N27</f>
        <v>0.26666666666666666</v>
      </c>
      <c r="P27">
        <v>0.5</v>
      </c>
      <c r="Q27" s="1">
        <f>O27*P27</f>
        <v>0.13333333333333333</v>
      </c>
      <c r="R27" t="b">
        <v>1</v>
      </c>
      <c r="S27" s="1">
        <v>0.2</v>
      </c>
      <c r="T27">
        <v>0</v>
      </c>
      <c r="U27" s="1">
        <v>0.5</v>
      </c>
      <c r="V27" s="2">
        <v>0.2</v>
      </c>
      <c r="W27" s="1">
        <f>(Q27+S27+T27)*U27+V27</f>
        <v>0.3666666666666667</v>
      </c>
    </row>
    <row r="28" spans="1:23" hidden="1" x14ac:dyDescent="0.4">
      <c r="A28" t="s">
        <v>112</v>
      </c>
      <c r="B28" t="s">
        <v>113</v>
      </c>
      <c r="C28" t="s">
        <v>114</v>
      </c>
      <c r="D28" t="s">
        <v>50</v>
      </c>
      <c r="E28" t="s">
        <v>111</v>
      </c>
      <c r="F28" t="s">
        <v>63</v>
      </c>
      <c r="G28">
        <v>1</v>
      </c>
      <c r="H28">
        <v>2</v>
      </c>
      <c r="I28">
        <v>1</v>
      </c>
      <c r="J28">
        <v>1</v>
      </c>
      <c r="K28">
        <v>2</v>
      </c>
      <c r="L28">
        <v>1</v>
      </c>
      <c r="M28">
        <v>4</v>
      </c>
      <c r="N28">
        <v>15</v>
      </c>
      <c r="O28" s="1">
        <f>M28/N28</f>
        <v>0.26666666666666666</v>
      </c>
      <c r="P28">
        <v>0.5</v>
      </c>
      <c r="Q28" s="1">
        <f>O28*P28</f>
        <v>0.13333333333333333</v>
      </c>
      <c r="R28" t="b">
        <v>1</v>
      </c>
      <c r="S28" s="1">
        <v>0.2</v>
      </c>
      <c r="T28">
        <v>0</v>
      </c>
      <c r="U28" s="1">
        <v>0.5</v>
      </c>
      <c r="V28" s="2">
        <v>0.2</v>
      </c>
      <c r="W28" s="1">
        <f>(Q28+S28+T28)*U28+V28</f>
        <v>0.3666666666666667</v>
      </c>
    </row>
    <row r="29" spans="1:23" hidden="1" x14ac:dyDescent="0.4">
      <c r="A29" t="s">
        <v>115</v>
      </c>
      <c r="B29" t="s">
        <v>116</v>
      </c>
      <c r="C29" t="s">
        <v>117</v>
      </c>
      <c r="D29" t="s">
        <v>50</v>
      </c>
      <c r="E29" t="s">
        <v>111</v>
      </c>
      <c r="F29" t="s">
        <v>27</v>
      </c>
      <c r="G29">
        <v>0</v>
      </c>
      <c r="H29">
        <v>2</v>
      </c>
      <c r="I29">
        <v>1</v>
      </c>
      <c r="J29">
        <v>0</v>
      </c>
      <c r="K29">
        <v>2</v>
      </c>
      <c r="L29">
        <v>1</v>
      </c>
      <c r="M29">
        <v>3</v>
      </c>
      <c r="N29">
        <v>15</v>
      </c>
      <c r="O29" s="1">
        <f>M29/N29</f>
        <v>0.2</v>
      </c>
      <c r="P29">
        <v>0.5</v>
      </c>
      <c r="Q29" s="1">
        <f>O29*P29</f>
        <v>0.1</v>
      </c>
      <c r="R29" t="b">
        <v>1</v>
      </c>
      <c r="S29" s="1">
        <v>0.2</v>
      </c>
      <c r="T29">
        <v>0</v>
      </c>
      <c r="U29" s="1">
        <v>0.5</v>
      </c>
      <c r="V29" s="2">
        <v>0.2</v>
      </c>
      <c r="W29" s="1">
        <f>(Q29+S29+T29)*U29+V29</f>
        <v>0.35000000000000003</v>
      </c>
    </row>
    <row r="30" spans="1:23" hidden="1" x14ac:dyDescent="0.4">
      <c r="A30" t="s">
        <v>118</v>
      </c>
      <c r="B30" t="s">
        <v>119</v>
      </c>
      <c r="C30" t="s">
        <v>120</v>
      </c>
      <c r="D30" t="s">
        <v>50</v>
      </c>
      <c r="E30" t="s">
        <v>111</v>
      </c>
      <c r="F30" t="s">
        <v>27</v>
      </c>
      <c r="G30">
        <v>2</v>
      </c>
      <c r="H30">
        <v>0</v>
      </c>
      <c r="I30">
        <v>1</v>
      </c>
      <c r="J30">
        <v>2</v>
      </c>
      <c r="K30">
        <v>0</v>
      </c>
      <c r="L30">
        <v>1</v>
      </c>
      <c r="M30">
        <v>3</v>
      </c>
      <c r="N30">
        <v>15</v>
      </c>
      <c r="O30" s="1">
        <f>M30/N30</f>
        <v>0.2</v>
      </c>
      <c r="P30">
        <v>0.5</v>
      </c>
      <c r="Q30" s="1">
        <f>O30*P30</f>
        <v>0.1</v>
      </c>
      <c r="R30" t="b">
        <v>1</v>
      </c>
      <c r="S30" s="1">
        <v>0.2</v>
      </c>
      <c r="T30">
        <v>0</v>
      </c>
      <c r="U30" s="1">
        <v>0.5</v>
      </c>
      <c r="V30" s="2">
        <v>0.2</v>
      </c>
      <c r="W30" s="1">
        <f>(Q30+S30+T30)*U30+V30</f>
        <v>0.35000000000000003</v>
      </c>
    </row>
    <row r="31" spans="1:23" hidden="1" x14ac:dyDescent="0.4">
      <c r="A31" t="s">
        <v>121</v>
      </c>
      <c r="B31" t="s">
        <v>122</v>
      </c>
      <c r="C31" t="s">
        <v>123</v>
      </c>
      <c r="D31" t="s">
        <v>50</v>
      </c>
      <c r="E31" t="s">
        <v>111</v>
      </c>
      <c r="F31" t="s">
        <v>124</v>
      </c>
      <c r="G31">
        <v>1</v>
      </c>
      <c r="H31">
        <v>0</v>
      </c>
      <c r="I31">
        <v>3</v>
      </c>
      <c r="J31">
        <v>1</v>
      </c>
      <c r="K31">
        <v>0</v>
      </c>
      <c r="L31">
        <v>2</v>
      </c>
      <c r="M31">
        <v>3</v>
      </c>
      <c r="N31">
        <v>15</v>
      </c>
      <c r="O31" s="1">
        <f>M31/N31</f>
        <v>0.2</v>
      </c>
      <c r="P31">
        <v>0.5</v>
      </c>
      <c r="Q31" s="1">
        <f>O31*P31</f>
        <v>0.1</v>
      </c>
      <c r="R31" t="b">
        <v>1</v>
      </c>
      <c r="S31" s="1">
        <v>0.2</v>
      </c>
      <c r="T31">
        <v>0</v>
      </c>
      <c r="U31" s="1">
        <v>0.5</v>
      </c>
      <c r="V31" s="2">
        <v>0.2</v>
      </c>
      <c r="W31" s="1">
        <f>(Q31+S31+T31)*U31+V31</f>
        <v>0.35000000000000003</v>
      </c>
    </row>
    <row r="32" spans="1:23" hidden="1" x14ac:dyDescent="0.4">
      <c r="A32" t="s">
        <v>125</v>
      </c>
      <c r="B32" t="s">
        <v>126</v>
      </c>
      <c r="C32" t="s">
        <v>127</v>
      </c>
      <c r="D32" t="s">
        <v>50</v>
      </c>
      <c r="E32" t="s">
        <v>89</v>
      </c>
      <c r="G32">
        <v>1</v>
      </c>
      <c r="H32">
        <v>0</v>
      </c>
      <c r="I32">
        <v>1</v>
      </c>
      <c r="J32">
        <v>2</v>
      </c>
      <c r="K32">
        <v>0</v>
      </c>
      <c r="L32">
        <v>1</v>
      </c>
      <c r="M32">
        <v>3</v>
      </c>
      <c r="N32">
        <v>15</v>
      </c>
      <c r="O32" s="1">
        <f>M32/N32</f>
        <v>0.2</v>
      </c>
      <c r="P32">
        <v>0.5</v>
      </c>
      <c r="Q32" s="1">
        <f>O32*P32</f>
        <v>0.1</v>
      </c>
      <c r="R32" t="b">
        <v>1</v>
      </c>
      <c r="S32" s="1">
        <v>0.2</v>
      </c>
      <c r="T32">
        <v>0</v>
      </c>
      <c r="U32" s="1">
        <v>0.5</v>
      </c>
      <c r="V32" s="2">
        <v>0.2</v>
      </c>
      <c r="W32" s="1">
        <f>(Q32+S32+T32)*U32+V32</f>
        <v>0.35000000000000003</v>
      </c>
    </row>
    <row r="33" spans="1:23" hidden="1" x14ac:dyDescent="0.4">
      <c r="A33" t="s">
        <v>128</v>
      </c>
      <c r="B33" t="s">
        <v>129</v>
      </c>
      <c r="C33" t="s">
        <v>130</v>
      </c>
      <c r="D33" t="s">
        <v>50</v>
      </c>
      <c r="E33" t="s">
        <v>131</v>
      </c>
      <c r="F33" t="s">
        <v>132</v>
      </c>
      <c r="G33">
        <v>3</v>
      </c>
      <c r="H33">
        <v>1</v>
      </c>
      <c r="I33">
        <v>0</v>
      </c>
      <c r="J33">
        <v>2</v>
      </c>
      <c r="K33">
        <v>1</v>
      </c>
      <c r="L33">
        <v>0</v>
      </c>
      <c r="M33">
        <v>3</v>
      </c>
      <c r="N33">
        <v>15</v>
      </c>
      <c r="O33" s="1">
        <f>M33/N33</f>
        <v>0.2</v>
      </c>
      <c r="P33">
        <v>0.5</v>
      </c>
      <c r="Q33" s="1">
        <f>O33*P33</f>
        <v>0.1</v>
      </c>
      <c r="R33" t="b">
        <v>1</v>
      </c>
      <c r="S33" s="1">
        <v>0.2</v>
      </c>
      <c r="T33">
        <v>0</v>
      </c>
      <c r="U33" s="1">
        <v>0.5</v>
      </c>
      <c r="V33" s="2">
        <v>0.2</v>
      </c>
      <c r="W33" s="1">
        <f>(Q33+S33+T33)*U33+V33</f>
        <v>0.35000000000000003</v>
      </c>
    </row>
    <row r="34" spans="1:23" hidden="1" x14ac:dyDescent="0.4">
      <c r="A34" t="s">
        <v>67</v>
      </c>
      <c r="B34" t="s">
        <v>68</v>
      </c>
      <c r="C34" t="s">
        <v>133</v>
      </c>
      <c r="D34" t="s">
        <v>50</v>
      </c>
      <c r="E34" t="s">
        <v>111</v>
      </c>
      <c r="F34" t="s">
        <v>63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2</v>
      </c>
      <c r="N34">
        <v>15</v>
      </c>
      <c r="O34" s="1">
        <f>M34/N34</f>
        <v>0.13333333333333333</v>
      </c>
      <c r="P34">
        <v>0.5</v>
      </c>
      <c r="Q34" s="1">
        <f>O34*P34</f>
        <v>6.6666666666666666E-2</v>
      </c>
      <c r="R34" t="b">
        <v>1</v>
      </c>
      <c r="S34" s="1">
        <v>0.2</v>
      </c>
      <c r="T34">
        <v>0</v>
      </c>
      <c r="U34" s="1">
        <v>0.5</v>
      </c>
      <c r="V34" s="2">
        <v>0.2</v>
      </c>
      <c r="W34" s="1">
        <f>(Q34+S34+T34)*U34+V34</f>
        <v>0.33333333333333337</v>
      </c>
    </row>
    <row r="35" spans="1:23" hidden="1" x14ac:dyDescent="0.4">
      <c r="A35" t="s">
        <v>134</v>
      </c>
      <c r="B35" t="s">
        <v>135</v>
      </c>
      <c r="C35" t="s">
        <v>136</v>
      </c>
      <c r="D35" t="s">
        <v>50</v>
      </c>
      <c r="E35" t="s">
        <v>131</v>
      </c>
      <c r="F35" t="s">
        <v>132</v>
      </c>
      <c r="G35">
        <v>3</v>
      </c>
      <c r="H35">
        <v>0</v>
      </c>
      <c r="I35">
        <v>0</v>
      </c>
      <c r="J35">
        <v>2</v>
      </c>
      <c r="K35">
        <v>0</v>
      </c>
      <c r="L35">
        <v>0</v>
      </c>
      <c r="M35">
        <v>2</v>
      </c>
      <c r="N35">
        <v>15</v>
      </c>
      <c r="O35" s="1">
        <f>M35/N35</f>
        <v>0.13333333333333333</v>
      </c>
      <c r="P35">
        <v>0.5</v>
      </c>
      <c r="Q35" s="1">
        <f>O35*P35</f>
        <v>6.6666666666666666E-2</v>
      </c>
      <c r="R35" t="b">
        <v>1</v>
      </c>
      <c r="S35" s="1">
        <v>0.2</v>
      </c>
      <c r="T35">
        <v>0</v>
      </c>
      <c r="U35" s="1">
        <v>0.5</v>
      </c>
      <c r="V35" s="2">
        <v>0.2</v>
      </c>
      <c r="W35" s="1">
        <f>(Q35+S35+T35)*U35+V35</f>
        <v>0.33333333333333337</v>
      </c>
    </row>
    <row r="36" spans="1:23" hidden="1" x14ac:dyDescent="0.4">
      <c r="A36" t="s">
        <v>38</v>
      </c>
      <c r="B36" t="s">
        <v>39</v>
      </c>
      <c r="C36" t="s">
        <v>137</v>
      </c>
      <c r="D36" t="s">
        <v>50</v>
      </c>
      <c r="E36" t="s">
        <v>51</v>
      </c>
      <c r="F36" t="s">
        <v>27</v>
      </c>
      <c r="G36">
        <v>3</v>
      </c>
      <c r="H36">
        <v>1</v>
      </c>
      <c r="I36">
        <v>2</v>
      </c>
      <c r="J36">
        <v>2</v>
      </c>
      <c r="K36">
        <v>1</v>
      </c>
      <c r="L36">
        <v>1</v>
      </c>
      <c r="M36">
        <v>4</v>
      </c>
      <c r="N36">
        <v>15</v>
      </c>
      <c r="O36" s="1">
        <f>M36/N36</f>
        <v>0.26666666666666666</v>
      </c>
      <c r="P36">
        <v>0.5</v>
      </c>
      <c r="Q36" s="1">
        <f>O36*P36</f>
        <v>0.13333333333333333</v>
      </c>
      <c r="R36" t="b">
        <v>1</v>
      </c>
      <c r="S36" s="1">
        <v>0.2</v>
      </c>
      <c r="T36">
        <v>0</v>
      </c>
      <c r="U36">
        <v>1</v>
      </c>
      <c r="W36" s="1">
        <f>(Q36+S36+T36)*U36+V36</f>
        <v>0.33333333333333337</v>
      </c>
    </row>
    <row r="37" spans="1:23" hidden="1" x14ac:dyDescent="0.4">
      <c r="A37" t="s">
        <v>73</v>
      </c>
      <c r="B37" t="s">
        <v>74</v>
      </c>
      <c r="C37" t="s">
        <v>138</v>
      </c>
      <c r="D37" t="s">
        <v>50</v>
      </c>
      <c r="E37" t="s">
        <v>111</v>
      </c>
      <c r="F37" t="s">
        <v>132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15</v>
      </c>
      <c r="O37" s="1">
        <f>M37/N37</f>
        <v>6.6666666666666666E-2</v>
      </c>
      <c r="P37">
        <v>0.5</v>
      </c>
      <c r="Q37" s="1">
        <f>O37*P37</f>
        <v>3.3333333333333333E-2</v>
      </c>
      <c r="R37" t="b">
        <v>1</v>
      </c>
      <c r="S37" s="1">
        <v>0.2</v>
      </c>
      <c r="T37">
        <v>0</v>
      </c>
      <c r="U37" s="1">
        <v>0.5</v>
      </c>
      <c r="V37" s="2">
        <v>0.2</v>
      </c>
      <c r="W37" s="1">
        <f>(Q37+S37+T37)*U37+V37</f>
        <v>0.31666666666666665</v>
      </c>
    </row>
    <row r="38" spans="1:23" hidden="1" x14ac:dyDescent="0.4">
      <c r="A38" t="s">
        <v>139</v>
      </c>
      <c r="B38" t="s">
        <v>140</v>
      </c>
      <c r="C38" t="s">
        <v>141</v>
      </c>
      <c r="D38" t="s">
        <v>50</v>
      </c>
      <c r="E38" t="s">
        <v>111</v>
      </c>
      <c r="F38" t="s">
        <v>124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15</v>
      </c>
      <c r="O38" s="1">
        <f>M38/N38</f>
        <v>6.6666666666666666E-2</v>
      </c>
      <c r="P38">
        <v>0.5</v>
      </c>
      <c r="Q38" s="1">
        <f>O38*P38</f>
        <v>3.3333333333333333E-2</v>
      </c>
      <c r="R38" t="b">
        <v>1</v>
      </c>
      <c r="S38" s="1">
        <v>0.2</v>
      </c>
      <c r="T38">
        <v>0</v>
      </c>
      <c r="U38" s="1">
        <v>0.5</v>
      </c>
      <c r="V38" s="2">
        <v>0.2</v>
      </c>
      <c r="W38" s="1">
        <f>(Q38+S38+T38)*U38+V38</f>
        <v>0.31666666666666665</v>
      </c>
    </row>
    <row r="39" spans="1:23" hidden="1" x14ac:dyDescent="0.4">
      <c r="A39" t="s">
        <v>142</v>
      </c>
      <c r="B39" t="s">
        <v>143</v>
      </c>
      <c r="C39" t="s">
        <v>144</v>
      </c>
      <c r="D39" t="s">
        <v>50</v>
      </c>
      <c r="E39" t="s">
        <v>89</v>
      </c>
      <c r="F39" t="s">
        <v>63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15</v>
      </c>
      <c r="O39" s="1">
        <f>M39/N39</f>
        <v>6.6666666666666666E-2</v>
      </c>
      <c r="P39">
        <v>0.5</v>
      </c>
      <c r="Q39" s="1">
        <f>O39*P39</f>
        <v>3.3333333333333333E-2</v>
      </c>
      <c r="R39" t="b">
        <v>1</v>
      </c>
      <c r="S39" s="1">
        <v>0.2</v>
      </c>
      <c r="T39">
        <v>0</v>
      </c>
      <c r="U39" s="1">
        <v>0.5</v>
      </c>
      <c r="V39" s="2">
        <v>0.2</v>
      </c>
      <c r="W39" s="1">
        <f>(Q39+S39+T39)*U39+V39</f>
        <v>0.31666666666666665</v>
      </c>
    </row>
    <row r="40" spans="1:23" hidden="1" x14ac:dyDescent="0.4">
      <c r="A40" t="s">
        <v>145</v>
      </c>
      <c r="B40" t="s">
        <v>146</v>
      </c>
      <c r="C40" t="s">
        <v>147</v>
      </c>
      <c r="D40" t="s">
        <v>50</v>
      </c>
      <c r="E40" t="s">
        <v>89</v>
      </c>
      <c r="G40">
        <v>0</v>
      </c>
      <c r="H40">
        <v>0</v>
      </c>
      <c r="I40">
        <v>2</v>
      </c>
      <c r="J40">
        <v>0</v>
      </c>
      <c r="K40">
        <v>0</v>
      </c>
      <c r="L40">
        <v>1</v>
      </c>
      <c r="M40">
        <v>1</v>
      </c>
      <c r="N40">
        <v>15</v>
      </c>
      <c r="O40" s="1">
        <f>M40/N40</f>
        <v>6.6666666666666666E-2</v>
      </c>
      <c r="P40">
        <v>0.5</v>
      </c>
      <c r="Q40" s="1">
        <f>O40*P40</f>
        <v>3.3333333333333333E-2</v>
      </c>
      <c r="R40" t="b">
        <v>1</v>
      </c>
      <c r="S40" s="1">
        <v>0.2</v>
      </c>
      <c r="T40">
        <v>0</v>
      </c>
      <c r="U40" s="1">
        <v>0.5</v>
      </c>
      <c r="V40" s="2">
        <v>0.2</v>
      </c>
      <c r="W40" s="1">
        <f>(Q40+S40+T40)*U40+V40</f>
        <v>0.31666666666666665</v>
      </c>
    </row>
    <row r="41" spans="1:23" hidden="1" x14ac:dyDescent="0.4">
      <c r="A41" t="s">
        <v>148</v>
      </c>
      <c r="B41" t="s">
        <v>149</v>
      </c>
      <c r="C41" t="s">
        <v>150</v>
      </c>
      <c r="D41" t="s">
        <v>50</v>
      </c>
      <c r="E41" t="s">
        <v>131</v>
      </c>
      <c r="F41" t="s">
        <v>151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15</v>
      </c>
      <c r="O41" s="1">
        <f>M41/N41</f>
        <v>6.6666666666666666E-2</v>
      </c>
      <c r="P41">
        <v>0.5</v>
      </c>
      <c r="Q41" s="1">
        <f>O41*P41</f>
        <v>3.3333333333333333E-2</v>
      </c>
      <c r="R41" t="b">
        <v>1</v>
      </c>
      <c r="S41" s="1">
        <v>0.2</v>
      </c>
      <c r="T41">
        <v>0</v>
      </c>
      <c r="U41" s="1">
        <v>0.5</v>
      </c>
      <c r="V41" s="2">
        <v>0.2</v>
      </c>
      <c r="W41" s="1">
        <f>(Q41+S41+T41)*U41+V41</f>
        <v>0.31666666666666665</v>
      </c>
    </row>
    <row r="42" spans="1:23" hidden="1" x14ac:dyDescent="0.4">
      <c r="A42" t="s">
        <v>152</v>
      </c>
      <c r="B42" t="s">
        <v>153</v>
      </c>
      <c r="C42" t="s">
        <v>154</v>
      </c>
      <c r="D42" t="s">
        <v>50</v>
      </c>
      <c r="E42" t="s">
        <v>51</v>
      </c>
      <c r="F42" t="s">
        <v>76</v>
      </c>
      <c r="G42">
        <v>1</v>
      </c>
      <c r="H42">
        <v>1</v>
      </c>
      <c r="I42">
        <v>2</v>
      </c>
      <c r="J42">
        <v>1</v>
      </c>
      <c r="K42">
        <v>1</v>
      </c>
      <c r="L42">
        <v>1</v>
      </c>
      <c r="M42">
        <v>3</v>
      </c>
      <c r="N42">
        <v>15</v>
      </c>
      <c r="O42" s="1">
        <f>M42/N42</f>
        <v>0.2</v>
      </c>
      <c r="P42">
        <v>0.5</v>
      </c>
      <c r="Q42" s="1">
        <f>O42*P42</f>
        <v>0.1</v>
      </c>
      <c r="S42" s="1">
        <v>0</v>
      </c>
      <c r="T42">
        <v>0</v>
      </c>
      <c r="U42">
        <v>1</v>
      </c>
      <c r="V42" s="2">
        <v>0.2</v>
      </c>
      <c r="W42" s="1">
        <f>(Q42+S42+T42)*U42+V42</f>
        <v>0.30000000000000004</v>
      </c>
    </row>
    <row r="43" spans="1:23" hidden="1" x14ac:dyDescent="0.4">
      <c r="A43" t="s">
        <v>155</v>
      </c>
      <c r="B43" t="s">
        <v>156</v>
      </c>
      <c r="C43" t="s">
        <v>157</v>
      </c>
      <c r="D43" t="s">
        <v>50</v>
      </c>
      <c r="E43" t="s">
        <v>111</v>
      </c>
      <c r="F43" t="s">
        <v>63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15</v>
      </c>
      <c r="O43" s="1">
        <f>M43/N43</f>
        <v>0</v>
      </c>
      <c r="P43">
        <v>0.5</v>
      </c>
      <c r="Q43" s="1">
        <f>O43*P43</f>
        <v>0</v>
      </c>
      <c r="R43" t="b">
        <v>1</v>
      </c>
      <c r="S43" s="1">
        <v>0.2</v>
      </c>
      <c r="T43">
        <v>0</v>
      </c>
      <c r="U43" s="1">
        <v>0.5</v>
      </c>
      <c r="V43" s="2">
        <v>0.2</v>
      </c>
      <c r="W43" s="1">
        <f>(Q43+S43+T43)*U43+V43</f>
        <v>0.30000000000000004</v>
      </c>
    </row>
    <row r="44" spans="1:23" hidden="1" x14ac:dyDescent="0.4">
      <c r="A44" t="s">
        <v>158</v>
      </c>
      <c r="B44" t="s">
        <v>159</v>
      </c>
      <c r="C44" t="s">
        <v>160</v>
      </c>
      <c r="D44" t="s">
        <v>50</v>
      </c>
      <c r="E44" t="s">
        <v>131</v>
      </c>
      <c r="F44" t="s">
        <v>132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15</v>
      </c>
      <c r="O44" s="1">
        <f>M44/N44</f>
        <v>0</v>
      </c>
      <c r="P44">
        <v>0.5</v>
      </c>
      <c r="Q44" s="1">
        <f>O44*P44</f>
        <v>0</v>
      </c>
      <c r="R44" t="b">
        <v>1</v>
      </c>
      <c r="S44" s="1">
        <v>0.2</v>
      </c>
      <c r="T44">
        <v>0</v>
      </c>
      <c r="U44" s="1">
        <v>0.5</v>
      </c>
      <c r="V44" s="2">
        <v>0.2</v>
      </c>
      <c r="W44" s="1">
        <f>(Q44+S44+T44)*U44+V44</f>
        <v>0.30000000000000004</v>
      </c>
    </row>
    <row r="45" spans="1:23" hidden="1" x14ac:dyDescent="0.4">
      <c r="A45" t="s">
        <v>161</v>
      </c>
      <c r="B45" t="s">
        <v>162</v>
      </c>
      <c r="C45" t="s">
        <v>163</v>
      </c>
      <c r="D45" t="s">
        <v>50</v>
      </c>
      <c r="E45" t="s">
        <v>89</v>
      </c>
      <c r="F45" t="s">
        <v>164</v>
      </c>
      <c r="G45">
        <v>54</v>
      </c>
      <c r="H45">
        <v>13</v>
      </c>
      <c r="I45">
        <v>354</v>
      </c>
      <c r="J45">
        <v>5</v>
      </c>
      <c r="K45">
        <v>5</v>
      </c>
      <c r="L45">
        <v>5</v>
      </c>
      <c r="M45">
        <v>15</v>
      </c>
      <c r="N45">
        <v>15</v>
      </c>
      <c r="O45" s="1">
        <f>M45/N45</f>
        <v>1</v>
      </c>
      <c r="P45">
        <v>0.5</v>
      </c>
      <c r="Q45" s="1">
        <f>O45*P45</f>
        <v>0.5</v>
      </c>
      <c r="S45" s="1">
        <v>0</v>
      </c>
      <c r="T45">
        <v>0.1</v>
      </c>
      <c r="U45" s="1">
        <v>0.5</v>
      </c>
      <c r="V45" s="1">
        <v>0</v>
      </c>
      <c r="W45" s="1">
        <f>(Q45+S45+T45)*U45+V45</f>
        <v>0.3</v>
      </c>
    </row>
    <row r="46" spans="1:23" hidden="1" x14ac:dyDescent="0.4">
      <c r="A46" t="s">
        <v>165</v>
      </c>
      <c r="B46" t="s">
        <v>166</v>
      </c>
      <c r="C46" t="s">
        <v>167</v>
      </c>
      <c r="D46" t="s">
        <v>50</v>
      </c>
      <c r="E46" t="s">
        <v>89</v>
      </c>
      <c r="G46">
        <v>0</v>
      </c>
      <c r="H46">
        <v>0</v>
      </c>
      <c r="I46">
        <v>3</v>
      </c>
      <c r="J46">
        <v>0</v>
      </c>
      <c r="K46">
        <v>0</v>
      </c>
      <c r="L46">
        <v>2</v>
      </c>
      <c r="M46">
        <v>2</v>
      </c>
      <c r="N46">
        <v>15</v>
      </c>
      <c r="O46" s="1">
        <f>M46/N46</f>
        <v>0.13333333333333333</v>
      </c>
      <c r="P46">
        <v>0.5</v>
      </c>
      <c r="Q46" s="1">
        <f>O46*P46</f>
        <v>6.6666666666666666E-2</v>
      </c>
      <c r="S46" s="1">
        <v>0</v>
      </c>
      <c r="T46">
        <v>0.1</v>
      </c>
      <c r="U46" s="1">
        <v>0.5</v>
      </c>
      <c r="V46" s="2">
        <v>0.2</v>
      </c>
      <c r="W46" s="1">
        <f>(Q46+S46+T46)*U46+V46</f>
        <v>0.28333333333333333</v>
      </c>
    </row>
    <row r="47" spans="1:23" hidden="1" x14ac:dyDescent="0.4">
      <c r="A47" t="s">
        <v>168</v>
      </c>
      <c r="B47" t="s">
        <v>169</v>
      </c>
      <c r="C47" t="s">
        <v>170</v>
      </c>
      <c r="D47" t="s">
        <v>50</v>
      </c>
      <c r="E47" t="s">
        <v>51</v>
      </c>
      <c r="F47" t="s">
        <v>63</v>
      </c>
      <c r="G47">
        <v>2</v>
      </c>
      <c r="H47">
        <v>0</v>
      </c>
      <c r="I47">
        <v>0</v>
      </c>
      <c r="J47">
        <v>2</v>
      </c>
      <c r="K47">
        <v>0</v>
      </c>
      <c r="L47">
        <v>0</v>
      </c>
      <c r="M47">
        <v>2</v>
      </c>
      <c r="N47">
        <v>15</v>
      </c>
      <c r="O47" s="1">
        <f>M47/N47</f>
        <v>0.13333333333333333</v>
      </c>
      <c r="P47">
        <v>0.5</v>
      </c>
      <c r="Q47" s="1">
        <f>O47*P47</f>
        <v>6.6666666666666666E-2</v>
      </c>
      <c r="S47" s="1">
        <v>0</v>
      </c>
      <c r="T47">
        <v>0</v>
      </c>
      <c r="U47">
        <v>1</v>
      </c>
      <c r="V47" s="2">
        <v>0.2</v>
      </c>
      <c r="W47" s="1">
        <f>(Q47+S47+T47)*U47+V47</f>
        <v>0.26666666666666666</v>
      </c>
    </row>
    <row r="48" spans="1:23" hidden="1" x14ac:dyDescent="0.4">
      <c r="A48" t="s">
        <v>171</v>
      </c>
      <c r="B48" t="s">
        <v>172</v>
      </c>
      <c r="C48" t="s">
        <v>173</v>
      </c>
      <c r="D48" t="s">
        <v>50</v>
      </c>
      <c r="E48" t="s">
        <v>51</v>
      </c>
      <c r="F48" t="s">
        <v>63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2</v>
      </c>
      <c r="N48">
        <v>15</v>
      </c>
      <c r="O48" s="1">
        <f>M48/N48</f>
        <v>0.13333333333333333</v>
      </c>
      <c r="P48">
        <v>0.5</v>
      </c>
      <c r="Q48" s="1">
        <f>O48*P48</f>
        <v>6.6666666666666666E-2</v>
      </c>
      <c r="S48" s="1">
        <v>0</v>
      </c>
      <c r="T48">
        <v>0</v>
      </c>
      <c r="U48">
        <v>1</v>
      </c>
      <c r="V48" s="2">
        <v>0.2</v>
      </c>
      <c r="W48" s="1">
        <f>(Q48+S48+T48)*U48+V48</f>
        <v>0.26666666666666666</v>
      </c>
    </row>
    <row r="49" spans="1:23" hidden="1" x14ac:dyDescent="0.4">
      <c r="A49" t="s">
        <v>174</v>
      </c>
      <c r="B49" t="s">
        <v>175</v>
      </c>
      <c r="C49" t="s">
        <v>176</v>
      </c>
      <c r="D49" t="s">
        <v>50</v>
      </c>
      <c r="E49" t="s">
        <v>51</v>
      </c>
      <c r="F49" t="s">
        <v>63</v>
      </c>
      <c r="G49">
        <v>1</v>
      </c>
      <c r="H49">
        <v>0</v>
      </c>
      <c r="I49">
        <v>2</v>
      </c>
      <c r="J49">
        <v>1</v>
      </c>
      <c r="K49">
        <v>0</v>
      </c>
      <c r="L49">
        <v>1</v>
      </c>
      <c r="M49">
        <v>2</v>
      </c>
      <c r="N49">
        <v>15</v>
      </c>
      <c r="O49" s="1">
        <f>M49/N49</f>
        <v>0.13333333333333333</v>
      </c>
      <c r="P49">
        <v>0.5</v>
      </c>
      <c r="Q49" s="1">
        <f>O49*P49</f>
        <v>6.6666666666666666E-2</v>
      </c>
      <c r="S49" s="1">
        <v>0</v>
      </c>
      <c r="T49">
        <v>0</v>
      </c>
      <c r="U49">
        <v>1</v>
      </c>
      <c r="V49" s="2">
        <v>0.2</v>
      </c>
      <c r="W49" s="1">
        <f>(Q49+S49+T49)*U49+V49</f>
        <v>0.26666666666666666</v>
      </c>
    </row>
    <row r="50" spans="1:23" hidden="1" x14ac:dyDescent="0.4">
      <c r="A50" t="s">
        <v>177</v>
      </c>
      <c r="B50" t="s">
        <v>178</v>
      </c>
      <c r="C50" t="s">
        <v>179</v>
      </c>
      <c r="D50" t="s">
        <v>50</v>
      </c>
      <c r="E50" t="s">
        <v>51</v>
      </c>
      <c r="F50" t="s">
        <v>27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2</v>
      </c>
      <c r="N50">
        <v>15</v>
      </c>
      <c r="O50" s="1">
        <f>M50/N50</f>
        <v>0.13333333333333333</v>
      </c>
      <c r="P50">
        <v>0.5</v>
      </c>
      <c r="Q50" s="1">
        <f>O50*P50</f>
        <v>6.6666666666666666E-2</v>
      </c>
      <c r="S50" s="1">
        <v>0</v>
      </c>
      <c r="T50">
        <v>0</v>
      </c>
      <c r="U50">
        <v>1</v>
      </c>
      <c r="V50" s="2">
        <v>0.2</v>
      </c>
      <c r="W50" s="1">
        <f>(Q50+S50+T50)*U50+V50</f>
        <v>0.26666666666666666</v>
      </c>
    </row>
    <row r="51" spans="1:23" hidden="1" x14ac:dyDescent="0.4">
      <c r="A51" t="s">
        <v>177</v>
      </c>
      <c r="B51" t="s">
        <v>178</v>
      </c>
      <c r="C51" t="s">
        <v>179</v>
      </c>
      <c r="D51" t="s">
        <v>50</v>
      </c>
      <c r="E51" t="s">
        <v>60</v>
      </c>
      <c r="F51" t="s">
        <v>27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2</v>
      </c>
      <c r="N51">
        <v>15</v>
      </c>
      <c r="O51" s="1">
        <f>M51/N51</f>
        <v>0.13333333333333333</v>
      </c>
      <c r="P51">
        <v>0.5</v>
      </c>
      <c r="Q51" s="1">
        <f>O51*P51</f>
        <v>6.6666666666666666E-2</v>
      </c>
      <c r="S51" s="1">
        <v>0</v>
      </c>
      <c r="T51">
        <v>0</v>
      </c>
      <c r="U51">
        <v>1</v>
      </c>
      <c r="V51" s="2">
        <v>0.2</v>
      </c>
      <c r="W51" s="1">
        <f>(Q51+S51+T51)*U51+V51</f>
        <v>0.26666666666666666</v>
      </c>
    </row>
    <row r="52" spans="1:23" hidden="1" x14ac:dyDescent="0.4">
      <c r="A52" t="s">
        <v>180</v>
      </c>
      <c r="B52" t="s">
        <v>181</v>
      </c>
      <c r="C52" t="s">
        <v>182</v>
      </c>
      <c r="D52" t="s">
        <v>50</v>
      </c>
      <c r="E52" t="s">
        <v>89</v>
      </c>
      <c r="G52">
        <v>32</v>
      </c>
      <c r="H52">
        <v>3</v>
      </c>
      <c r="I52">
        <v>61</v>
      </c>
      <c r="J52">
        <v>5</v>
      </c>
      <c r="K52">
        <v>3</v>
      </c>
      <c r="L52">
        <v>5</v>
      </c>
      <c r="M52">
        <v>13</v>
      </c>
      <c r="N52">
        <v>15</v>
      </c>
      <c r="O52" s="1">
        <f>M52/N52</f>
        <v>0.8666666666666667</v>
      </c>
      <c r="P52">
        <v>0.5</v>
      </c>
      <c r="Q52" s="1">
        <f>O52*P52</f>
        <v>0.43333333333333335</v>
      </c>
      <c r="S52" s="1">
        <v>0</v>
      </c>
      <c r="T52">
        <v>0.1</v>
      </c>
      <c r="U52" s="1">
        <v>0.5</v>
      </c>
      <c r="V52" s="1">
        <v>0</v>
      </c>
      <c r="W52" s="1">
        <f>(Q52+S52+T52)*U52+V52</f>
        <v>0.26666666666666666</v>
      </c>
    </row>
    <row r="53" spans="1:23" hidden="1" x14ac:dyDescent="0.4">
      <c r="A53" t="s">
        <v>183</v>
      </c>
      <c r="B53" t="s">
        <v>184</v>
      </c>
      <c r="C53" t="s">
        <v>185</v>
      </c>
      <c r="D53" t="s">
        <v>50</v>
      </c>
      <c r="E53" t="s">
        <v>111</v>
      </c>
      <c r="F53" t="s">
        <v>124</v>
      </c>
      <c r="G53">
        <v>0</v>
      </c>
      <c r="H53">
        <v>1</v>
      </c>
      <c r="I53">
        <v>3</v>
      </c>
      <c r="J53">
        <v>0</v>
      </c>
      <c r="K53">
        <v>1</v>
      </c>
      <c r="L53">
        <v>2</v>
      </c>
      <c r="M53">
        <v>3</v>
      </c>
      <c r="N53">
        <v>15</v>
      </c>
      <c r="O53" s="1">
        <f>M53/N53</f>
        <v>0.2</v>
      </c>
      <c r="P53">
        <v>0.5</v>
      </c>
      <c r="Q53" s="1">
        <f>O53*P53</f>
        <v>0.1</v>
      </c>
      <c r="S53" s="1">
        <v>0</v>
      </c>
      <c r="T53">
        <v>0</v>
      </c>
      <c r="U53" s="1">
        <v>0.5</v>
      </c>
      <c r="V53" s="2">
        <v>0.2</v>
      </c>
      <c r="W53" s="1">
        <f>(Q53+S53+T53)*U53+V53</f>
        <v>0.25</v>
      </c>
    </row>
    <row r="54" spans="1:23" hidden="1" x14ac:dyDescent="0.4">
      <c r="A54" t="s">
        <v>186</v>
      </c>
      <c r="B54" t="s">
        <v>187</v>
      </c>
      <c r="C54" t="s">
        <v>188</v>
      </c>
      <c r="D54" t="s">
        <v>50</v>
      </c>
      <c r="E54" t="s">
        <v>89</v>
      </c>
      <c r="G54">
        <v>24</v>
      </c>
      <c r="H54">
        <v>3</v>
      </c>
      <c r="I54">
        <v>100</v>
      </c>
      <c r="J54">
        <v>4</v>
      </c>
      <c r="K54">
        <v>3</v>
      </c>
      <c r="L54">
        <v>5</v>
      </c>
      <c r="M54">
        <v>12</v>
      </c>
      <c r="N54">
        <v>15</v>
      </c>
      <c r="O54" s="1">
        <f>M54/N54</f>
        <v>0.8</v>
      </c>
      <c r="P54">
        <v>0.5</v>
      </c>
      <c r="Q54" s="1">
        <f>O54*P54</f>
        <v>0.4</v>
      </c>
      <c r="S54" s="1">
        <v>0</v>
      </c>
      <c r="T54">
        <v>0.1</v>
      </c>
      <c r="U54" s="1">
        <v>0.5</v>
      </c>
      <c r="V54" s="1">
        <v>0</v>
      </c>
      <c r="W54" s="1">
        <f>(Q54+S54+T54)*U54+V54</f>
        <v>0.25</v>
      </c>
    </row>
    <row r="55" spans="1:23" hidden="1" x14ac:dyDescent="0.4">
      <c r="A55" t="s">
        <v>174</v>
      </c>
      <c r="B55" t="s">
        <v>175</v>
      </c>
      <c r="C55" t="s">
        <v>176</v>
      </c>
      <c r="D55" t="s">
        <v>50</v>
      </c>
      <c r="E55" t="s">
        <v>111</v>
      </c>
      <c r="F55" t="s">
        <v>63</v>
      </c>
      <c r="G55">
        <v>1</v>
      </c>
      <c r="H55">
        <v>0</v>
      </c>
      <c r="I55">
        <v>2</v>
      </c>
      <c r="J55">
        <v>1</v>
      </c>
      <c r="K55">
        <v>0</v>
      </c>
      <c r="L55">
        <v>1</v>
      </c>
      <c r="M55">
        <v>2</v>
      </c>
      <c r="N55">
        <v>15</v>
      </c>
      <c r="O55" s="1">
        <f>M55/N55</f>
        <v>0.13333333333333333</v>
      </c>
      <c r="P55">
        <v>0.5</v>
      </c>
      <c r="Q55" s="1">
        <f>O55*P55</f>
        <v>6.6666666666666666E-2</v>
      </c>
      <c r="S55" s="1">
        <v>0</v>
      </c>
      <c r="T55">
        <v>0</v>
      </c>
      <c r="U55" s="1">
        <v>0.5</v>
      </c>
      <c r="V55" s="2">
        <v>0.2</v>
      </c>
      <c r="W55" s="1">
        <f>(Q55+S55+T55)*U55+V55</f>
        <v>0.23333333333333334</v>
      </c>
    </row>
    <row r="56" spans="1:23" hidden="1" x14ac:dyDescent="0.4">
      <c r="A56" t="s">
        <v>189</v>
      </c>
      <c r="B56" t="s">
        <v>190</v>
      </c>
      <c r="C56" t="s">
        <v>191</v>
      </c>
      <c r="D56" t="s">
        <v>50</v>
      </c>
      <c r="E56" t="s">
        <v>111</v>
      </c>
      <c r="F56" t="s">
        <v>192</v>
      </c>
      <c r="G56">
        <v>1</v>
      </c>
      <c r="H56">
        <v>0</v>
      </c>
      <c r="I56">
        <v>2</v>
      </c>
      <c r="J56">
        <v>1</v>
      </c>
      <c r="K56">
        <v>0</v>
      </c>
      <c r="L56">
        <v>1</v>
      </c>
      <c r="M56">
        <v>2</v>
      </c>
      <c r="N56">
        <v>15</v>
      </c>
      <c r="O56" s="1">
        <f>M56/N56</f>
        <v>0.13333333333333333</v>
      </c>
      <c r="P56">
        <v>0.5</v>
      </c>
      <c r="Q56" s="1">
        <f>O56*P56</f>
        <v>6.6666666666666666E-2</v>
      </c>
      <c r="S56" s="1">
        <v>0</v>
      </c>
      <c r="T56">
        <v>0</v>
      </c>
      <c r="U56" s="1">
        <v>0.5</v>
      </c>
      <c r="V56" s="2">
        <v>0.2</v>
      </c>
      <c r="W56" s="1">
        <f>(Q56+S56+T56)*U56+V56</f>
        <v>0.23333333333333334</v>
      </c>
    </row>
    <row r="57" spans="1:23" hidden="1" x14ac:dyDescent="0.4">
      <c r="A57" t="s">
        <v>193</v>
      </c>
      <c r="B57" t="s">
        <v>194</v>
      </c>
      <c r="C57" t="s">
        <v>195</v>
      </c>
      <c r="D57" t="s">
        <v>50</v>
      </c>
      <c r="E57" t="s">
        <v>111</v>
      </c>
      <c r="F57" t="s">
        <v>196</v>
      </c>
      <c r="G57">
        <v>1</v>
      </c>
      <c r="H57">
        <v>0</v>
      </c>
      <c r="I57">
        <v>1</v>
      </c>
      <c r="J57">
        <v>1</v>
      </c>
      <c r="K57">
        <v>0</v>
      </c>
      <c r="L57">
        <v>1</v>
      </c>
      <c r="M57">
        <v>2</v>
      </c>
      <c r="N57">
        <v>15</v>
      </c>
      <c r="O57" s="1">
        <f>M57/N57</f>
        <v>0.13333333333333333</v>
      </c>
      <c r="P57">
        <v>0.5</v>
      </c>
      <c r="Q57" s="1">
        <f>O57*P57</f>
        <v>6.6666666666666666E-2</v>
      </c>
      <c r="S57" s="1">
        <v>0</v>
      </c>
      <c r="T57">
        <v>0</v>
      </c>
      <c r="U57" s="1">
        <v>0.5</v>
      </c>
      <c r="V57" s="2">
        <v>0.2</v>
      </c>
      <c r="W57" s="1">
        <f>(Q57+S57+T57)*U57+V57</f>
        <v>0.23333333333333334</v>
      </c>
    </row>
    <row r="58" spans="1:23" hidden="1" x14ac:dyDescent="0.4">
      <c r="A58" t="s">
        <v>197</v>
      </c>
      <c r="B58" t="s">
        <v>198</v>
      </c>
      <c r="C58" t="s">
        <v>199</v>
      </c>
      <c r="D58" t="s">
        <v>50</v>
      </c>
      <c r="E58" t="s">
        <v>131</v>
      </c>
      <c r="F58" t="s">
        <v>132</v>
      </c>
      <c r="G58">
        <v>4</v>
      </c>
      <c r="H58">
        <v>0</v>
      </c>
      <c r="I58">
        <v>0</v>
      </c>
      <c r="J58">
        <v>2</v>
      </c>
      <c r="K58">
        <v>0</v>
      </c>
      <c r="L58">
        <v>0</v>
      </c>
      <c r="M58">
        <v>2</v>
      </c>
      <c r="N58">
        <v>15</v>
      </c>
      <c r="O58" s="1">
        <f>M58/N58</f>
        <v>0.13333333333333333</v>
      </c>
      <c r="P58">
        <v>0.5</v>
      </c>
      <c r="Q58" s="1">
        <f>O58*P58</f>
        <v>6.6666666666666666E-2</v>
      </c>
      <c r="S58" s="1">
        <v>0</v>
      </c>
      <c r="T58">
        <v>0</v>
      </c>
      <c r="U58" s="1">
        <v>0.5</v>
      </c>
      <c r="V58" s="2">
        <v>0.2</v>
      </c>
      <c r="W58" s="1">
        <f>(Q58+S58+T58)*U58+V58</f>
        <v>0.23333333333333334</v>
      </c>
    </row>
    <row r="59" spans="1:23" hidden="1" x14ac:dyDescent="0.4">
      <c r="A59" t="s">
        <v>200</v>
      </c>
      <c r="B59" t="s">
        <v>201</v>
      </c>
      <c r="C59" t="s">
        <v>202</v>
      </c>
      <c r="D59" t="s">
        <v>50</v>
      </c>
      <c r="E59" t="s">
        <v>111</v>
      </c>
      <c r="F59" t="s">
        <v>196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15</v>
      </c>
      <c r="O59" s="1">
        <f>M59/N59</f>
        <v>6.6666666666666666E-2</v>
      </c>
      <c r="P59">
        <v>0.5</v>
      </c>
      <c r="Q59" s="1">
        <f>O59*P59</f>
        <v>3.3333333333333333E-2</v>
      </c>
      <c r="S59" s="1">
        <v>0</v>
      </c>
      <c r="T59">
        <v>0</v>
      </c>
      <c r="U59" s="1">
        <v>0.5</v>
      </c>
      <c r="V59" s="2">
        <v>0.2</v>
      </c>
      <c r="W59" s="1">
        <f>(Q59+S59+T59)*U59+V59</f>
        <v>0.21666666666666667</v>
      </c>
    </row>
    <row r="60" spans="1:23" hidden="1" x14ac:dyDescent="0.4">
      <c r="A60" t="s">
        <v>203</v>
      </c>
      <c r="B60" t="s">
        <v>204</v>
      </c>
      <c r="C60" t="s">
        <v>205</v>
      </c>
      <c r="D60" t="s">
        <v>50</v>
      </c>
      <c r="E60" t="s">
        <v>111</v>
      </c>
      <c r="F60" t="s">
        <v>196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15</v>
      </c>
      <c r="O60" s="1">
        <f>M60/N60</f>
        <v>6.6666666666666666E-2</v>
      </c>
      <c r="P60">
        <v>0.5</v>
      </c>
      <c r="Q60" s="1">
        <f>O60*P60</f>
        <v>3.3333333333333333E-2</v>
      </c>
      <c r="S60" s="1">
        <v>0</v>
      </c>
      <c r="T60">
        <v>0</v>
      </c>
      <c r="U60" s="1">
        <v>0.5</v>
      </c>
      <c r="V60" s="2">
        <v>0.2</v>
      </c>
      <c r="W60" s="1">
        <f>(Q60+S60+T60)*U60+V60</f>
        <v>0.21666666666666667</v>
      </c>
    </row>
    <row r="61" spans="1:23" hidden="1" x14ac:dyDescent="0.4">
      <c r="A61" t="s">
        <v>206</v>
      </c>
      <c r="B61" t="s">
        <v>207</v>
      </c>
      <c r="C61" t="s">
        <v>208</v>
      </c>
      <c r="D61" t="s">
        <v>50</v>
      </c>
      <c r="E61" t="s">
        <v>89</v>
      </c>
      <c r="G61">
        <v>29</v>
      </c>
      <c r="H61">
        <v>5</v>
      </c>
      <c r="I61">
        <v>35</v>
      </c>
      <c r="J61">
        <v>5</v>
      </c>
      <c r="K61">
        <v>4</v>
      </c>
      <c r="L61">
        <v>4</v>
      </c>
      <c r="M61">
        <v>13</v>
      </c>
      <c r="N61">
        <v>15</v>
      </c>
      <c r="O61" s="1">
        <f>M61/N61</f>
        <v>0.8666666666666667</v>
      </c>
      <c r="P61">
        <v>0.5</v>
      </c>
      <c r="Q61" s="1">
        <f>O61*P61</f>
        <v>0.43333333333333335</v>
      </c>
      <c r="S61" s="1">
        <v>0</v>
      </c>
      <c r="T61">
        <v>0</v>
      </c>
      <c r="U61" s="1">
        <v>0.5</v>
      </c>
      <c r="V61" s="1">
        <v>0</v>
      </c>
      <c r="W61" s="1">
        <f>(Q61+S61+T61)*U61+V61</f>
        <v>0.21666666666666667</v>
      </c>
    </row>
    <row r="62" spans="1:23" hidden="1" x14ac:dyDescent="0.4">
      <c r="A62" t="s">
        <v>28</v>
      </c>
      <c r="B62" t="s">
        <v>29</v>
      </c>
      <c r="C62" t="s">
        <v>209</v>
      </c>
      <c r="D62" t="s">
        <v>50</v>
      </c>
      <c r="E62" t="s">
        <v>111</v>
      </c>
      <c r="F62" t="s">
        <v>27</v>
      </c>
      <c r="G62">
        <v>7</v>
      </c>
      <c r="H62">
        <v>2</v>
      </c>
      <c r="I62">
        <v>3</v>
      </c>
      <c r="J62">
        <v>3</v>
      </c>
      <c r="K62">
        <v>2</v>
      </c>
      <c r="L62">
        <v>2</v>
      </c>
      <c r="M62">
        <v>7</v>
      </c>
      <c r="N62">
        <v>15</v>
      </c>
      <c r="O62" s="1">
        <f>M62/N62</f>
        <v>0.46666666666666667</v>
      </c>
      <c r="P62">
        <v>0.5</v>
      </c>
      <c r="Q62" s="1">
        <f>O62*P62</f>
        <v>0.23333333333333334</v>
      </c>
      <c r="R62" t="b">
        <v>1</v>
      </c>
      <c r="S62" s="1">
        <v>0.2</v>
      </c>
      <c r="T62">
        <v>0</v>
      </c>
      <c r="U62" s="1">
        <v>0.5</v>
      </c>
      <c r="W62" s="1">
        <f>(Q62+S62+T62)*U62+V62</f>
        <v>0.21666666666666667</v>
      </c>
    </row>
    <row r="63" spans="1:23" hidden="1" x14ac:dyDescent="0.4">
      <c r="A63" t="s">
        <v>210</v>
      </c>
      <c r="B63" t="s">
        <v>211</v>
      </c>
      <c r="C63" t="s">
        <v>212</v>
      </c>
      <c r="D63" t="s">
        <v>50</v>
      </c>
      <c r="E63" t="s">
        <v>111</v>
      </c>
      <c r="F63" t="s">
        <v>63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15</v>
      </c>
      <c r="O63" s="1">
        <f>M63/N63</f>
        <v>0</v>
      </c>
      <c r="P63">
        <v>0.5</v>
      </c>
      <c r="Q63" s="1">
        <f>O63*P63</f>
        <v>0</v>
      </c>
      <c r="S63" s="1">
        <v>0</v>
      </c>
      <c r="T63">
        <v>0</v>
      </c>
      <c r="U63" s="1">
        <v>0.5</v>
      </c>
      <c r="V63" s="2">
        <v>0.2</v>
      </c>
      <c r="W63" s="1">
        <f>(Q63+S63+T63)*U63+V63</f>
        <v>0.2</v>
      </c>
    </row>
    <row r="64" spans="1:23" hidden="1" x14ac:dyDescent="0.4">
      <c r="A64" t="s">
        <v>213</v>
      </c>
      <c r="B64" t="s">
        <v>214</v>
      </c>
      <c r="C64" t="s">
        <v>215</v>
      </c>
      <c r="D64" t="s">
        <v>50</v>
      </c>
      <c r="E64" t="s">
        <v>51</v>
      </c>
      <c r="F64" t="s">
        <v>216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15</v>
      </c>
      <c r="O64" s="1">
        <f>M64/N64</f>
        <v>0</v>
      </c>
      <c r="P64">
        <v>0.5</v>
      </c>
      <c r="Q64" s="1">
        <f>O64*P64</f>
        <v>0</v>
      </c>
      <c r="S64" s="1">
        <v>0</v>
      </c>
      <c r="T64">
        <v>0</v>
      </c>
      <c r="U64" s="1">
        <v>0.5</v>
      </c>
      <c r="V64" s="2">
        <v>0.2</v>
      </c>
      <c r="W64" s="1">
        <f>(Q64+S64+T64)*U64+V64</f>
        <v>0.2</v>
      </c>
    </row>
    <row r="65" spans="1:23" hidden="1" x14ac:dyDescent="0.4">
      <c r="A65" t="s">
        <v>217</v>
      </c>
      <c r="B65" t="s">
        <v>218</v>
      </c>
      <c r="C65" t="s">
        <v>219</v>
      </c>
      <c r="D65" t="s">
        <v>50</v>
      </c>
      <c r="E65" t="s">
        <v>51</v>
      </c>
      <c r="F65" t="s">
        <v>220</v>
      </c>
      <c r="G65">
        <v>7</v>
      </c>
      <c r="H65">
        <v>2</v>
      </c>
      <c r="I65">
        <v>1</v>
      </c>
      <c r="J65">
        <v>3</v>
      </c>
      <c r="K65">
        <v>2</v>
      </c>
      <c r="L65">
        <v>1</v>
      </c>
      <c r="M65">
        <v>6</v>
      </c>
      <c r="N65">
        <v>15</v>
      </c>
      <c r="O65" s="1">
        <f>M65/N65</f>
        <v>0.4</v>
      </c>
      <c r="P65">
        <v>0.5</v>
      </c>
      <c r="Q65" s="1">
        <f>O65*P65</f>
        <v>0.2</v>
      </c>
      <c r="S65" s="1">
        <v>0</v>
      </c>
      <c r="T65">
        <v>0</v>
      </c>
      <c r="U65">
        <v>1</v>
      </c>
      <c r="W65" s="1">
        <f>(Q65+S65+T65)*U65+V65</f>
        <v>0.2</v>
      </c>
    </row>
    <row r="66" spans="1:23" hidden="1" x14ac:dyDescent="0.4">
      <c r="A66" t="s">
        <v>221</v>
      </c>
      <c r="B66" t="s">
        <v>222</v>
      </c>
      <c r="C66" t="s">
        <v>223</v>
      </c>
      <c r="D66" t="s">
        <v>50</v>
      </c>
      <c r="E66" t="s">
        <v>60</v>
      </c>
      <c r="F66" t="s">
        <v>224</v>
      </c>
      <c r="G66">
        <v>4</v>
      </c>
      <c r="H66">
        <v>1</v>
      </c>
      <c r="I66">
        <v>0</v>
      </c>
      <c r="J66">
        <v>2</v>
      </c>
      <c r="K66">
        <v>1</v>
      </c>
      <c r="L66">
        <v>0</v>
      </c>
      <c r="M66">
        <v>3</v>
      </c>
      <c r="N66">
        <v>15</v>
      </c>
      <c r="O66" s="1">
        <f>M66/N66</f>
        <v>0.2</v>
      </c>
      <c r="P66">
        <v>0.5</v>
      </c>
      <c r="Q66" s="1">
        <f>O66*P66</f>
        <v>0.1</v>
      </c>
      <c r="S66" s="1">
        <v>0</v>
      </c>
      <c r="T66">
        <v>0.1</v>
      </c>
      <c r="U66">
        <v>1</v>
      </c>
      <c r="W66" s="1">
        <f>(Q66+S66+T66)*U66+V66</f>
        <v>0.2</v>
      </c>
    </row>
    <row r="67" spans="1:23" hidden="1" x14ac:dyDescent="0.4">
      <c r="A67" t="s">
        <v>228</v>
      </c>
      <c r="B67" t="s">
        <v>229</v>
      </c>
      <c r="C67" t="s">
        <v>230</v>
      </c>
      <c r="D67" t="s">
        <v>50</v>
      </c>
      <c r="E67" t="s">
        <v>131</v>
      </c>
      <c r="F67" t="s">
        <v>231</v>
      </c>
      <c r="G67">
        <v>4</v>
      </c>
      <c r="H67">
        <v>1</v>
      </c>
      <c r="I67">
        <v>3</v>
      </c>
      <c r="J67">
        <v>2</v>
      </c>
      <c r="K67">
        <v>1</v>
      </c>
      <c r="L67">
        <v>2</v>
      </c>
      <c r="M67">
        <v>5</v>
      </c>
      <c r="N67">
        <v>15</v>
      </c>
      <c r="O67" s="1">
        <f>M67/N67</f>
        <v>0.33333333333333331</v>
      </c>
      <c r="P67">
        <v>0.5</v>
      </c>
      <c r="Q67" s="1">
        <f>O67*P67</f>
        <v>0.16666666666666666</v>
      </c>
      <c r="R67" t="b">
        <v>1</v>
      </c>
      <c r="S67" s="1">
        <v>0.2</v>
      </c>
      <c r="T67">
        <v>0</v>
      </c>
      <c r="U67" s="1">
        <v>0.5</v>
      </c>
      <c r="W67" s="1">
        <f>(Q67+S67+T67)*U67+V67</f>
        <v>0.18333333333333335</v>
      </c>
    </row>
    <row r="68" spans="1:23" hidden="1" x14ac:dyDescent="0.4">
      <c r="A68" t="s">
        <v>232</v>
      </c>
      <c r="B68" t="s">
        <v>233</v>
      </c>
      <c r="C68" t="s">
        <v>234</v>
      </c>
      <c r="D68" t="s">
        <v>50</v>
      </c>
      <c r="E68" t="s">
        <v>131</v>
      </c>
      <c r="F68" t="s">
        <v>235</v>
      </c>
      <c r="G68">
        <v>6</v>
      </c>
      <c r="H68">
        <v>1</v>
      </c>
      <c r="I68">
        <v>1</v>
      </c>
      <c r="J68">
        <v>3</v>
      </c>
      <c r="K68">
        <v>1</v>
      </c>
      <c r="L68">
        <v>1</v>
      </c>
      <c r="M68">
        <v>5</v>
      </c>
      <c r="N68">
        <v>15</v>
      </c>
      <c r="O68" s="1">
        <f>M68/N68</f>
        <v>0.33333333333333331</v>
      </c>
      <c r="P68">
        <v>0.5</v>
      </c>
      <c r="Q68" s="1">
        <f>O68*P68</f>
        <v>0.16666666666666666</v>
      </c>
      <c r="R68" t="b">
        <v>1</v>
      </c>
      <c r="S68" s="1">
        <v>0.2</v>
      </c>
      <c r="T68">
        <v>0</v>
      </c>
      <c r="U68" s="1">
        <v>0.5</v>
      </c>
      <c r="W68" s="1">
        <f>(Q68+S68+T68)*U68+V68</f>
        <v>0.18333333333333335</v>
      </c>
    </row>
    <row r="69" spans="1:23" hidden="1" x14ac:dyDescent="0.4">
      <c r="A69" t="s">
        <v>225</v>
      </c>
      <c r="B69" t="s">
        <v>226</v>
      </c>
      <c r="C69" t="s">
        <v>227</v>
      </c>
      <c r="D69" t="s">
        <v>50</v>
      </c>
      <c r="E69" t="s">
        <v>131</v>
      </c>
      <c r="G69">
        <v>20</v>
      </c>
      <c r="H69">
        <v>4</v>
      </c>
      <c r="I69">
        <v>44</v>
      </c>
      <c r="J69">
        <v>4</v>
      </c>
      <c r="K69">
        <v>3</v>
      </c>
      <c r="L69">
        <v>4</v>
      </c>
      <c r="M69">
        <v>11</v>
      </c>
      <c r="N69">
        <v>15</v>
      </c>
      <c r="O69" s="1">
        <f>M69/N69</f>
        <v>0.73333333333333328</v>
      </c>
      <c r="P69">
        <v>0.5</v>
      </c>
      <c r="Q69" s="1">
        <f>O69*P69</f>
        <v>0.36666666666666664</v>
      </c>
      <c r="S69" s="1">
        <v>0</v>
      </c>
      <c r="T69">
        <v>0</v>
      </c>
      <c r="U69" s="1">
        <v>0.5</v>
      </c>
      <c r="V69" s="1">
        <v>0</v>
      </c>
      <c r="W69" s="1">
        <f>(Q69+S69+T69)*U69+V69</f>
        <v>0.18333333333333332</v>
      </c>
    </row>
    <row r="70" spans="1:23" hidden="1" x14ac:dyDescent="0.4">
      <c r="A70" t="s">
        <v>239</v>
      </c>
      <c r="B70" t="s">
        <v>240</v>
      </c>
      <c r="C70" t="s">
        <v>241</v>
      </c>
      <c r="D70" t="s">
        <v>50</v>
      </c>
      <c r="E70" t="s">
        <v>111</v>
      </c>
      <c r="F70" t="s">
        <v>27</v>
      </c>
      <c r="G70">
        <v>3</v>
      </c>
      <c r="H70">
        <v>2</v>
      </c>
      <c r="I70">
        <v>0</v>
      </c>
      <c r="J70">
        <v>2</v>
      </c>
      <c r="K70">
        <v>2</v>
      </c>
      <c r="L70">
        <v>0</v>
      </c>
      <c r="M70">
        <v>4</v>
      </c>
      <c r="N70">
        <v>15</v>
      </c>
      <c r="O70" s="1">
        <f>M70/N70</f>
        <v>0.26666666666666666</v>
      </c>
      <c r="P70">
        <v>0.5</v>
      </c>
      <c r="Q70" s="1">
        <f>O70*P70</f>
        <v>0.13333333333333333</v>
      </c>
      <c r="R70" t="b">
        <v>1</v>
      </c>
      <c r="S70" s="1">
        <v>0.2</v>
      </c>
      <c r="T70">
        <v>0</v>
      </c>
      <c r="U70" s="1">
        <v>0.5</v>
      </c>
      <c r="W70" s="1">
        <f>(Q70+S70+T70)*U70+V70</f>
        <v>0.16666666666666669</v>
      </c>
    </row>
    <row r="71" spans="1:23" hidden="1" x14ac:dyDescent="0.4">
      <c r="A71" t="s">
        <v>242</v>
      </c>
      <c r="B71" t="s">
        <v>243</v>
      </c>
      <c r="C71" t="s">
        <v>244</v>
      </c>
      <c r="D71" t="s">
        <v>50</v>
      </c>
      <c r="E71" t="s">
        <v>111</v>
      </c>
      <c r="F71" t="s">
        <v>245</v>
      </c>
      <c r="G71">
        <v>3</v>
      </c>
      <c r="H71">
        <v>0</v>
      </c>
      <c r="I71">
        <v>3</v>
      </c>
      <c r="J71">
        <v>2</v>
      </c>
      <c r="K71">
        <v>0</v>
      </c>
      <c r="L71">
        <v>2</v>
      </c>
      <c r="M71">
        <v>4</v>
      </c>
      <c r="N71">
        <v>15</v>
      </c>
      <c r="O71" s="1">
        <f>M71/N71</f>
        <v>0.26666666666666666</v>
      </c>
      <c r="P71">
        <v>0.5</v>
      </c>
      <c r="Q71" s="1">
        <f>O71*P71</f>
        <v>0.13333333333333333</v>
      </c>
      <c r="R71" t="b">
        <v>1</v>
      </c>
      <c r="S71" s="1">
        <v>0.2</v>
      </c>
      <c r="T71">
        <v>0</v>
      </c>
      <c r="U71" s="1">
        <v>0.5</v>
      </c>
      <c r="W71" s="1">
        <f>(Q71+S71+T71)*U71+V71</f>
        <v>0.16666666666666669</v>
      </c>
    </row>
    <row r="72" spans="1:23" hidden="1" x14ac:dyDescent="0.4">
      <c r="A72" t="s">
        <v>38</v>
      </c>
      <c r="B72" t="s">
        <v>39</v>
      </c>
      <c r="C72" t="s">
        <v>137</v>
      </c>
      <c r="D72" t="s">
        <v>50</v>
      </c>
      <c r="E72" t="s">
        <v>111</v>
      </c>
      <c r="F72" t="s">
        <v>27</v>
      </c>
      <c r="G72">
        <v>3</v>
      </c>
      <c r="H72">
        <v>1</v>
      </c>
      <c r="I72">
        <v>2</v>
      </c>
      <c r="J72">
        <v>2</v>
      </c>
      <c r="K72">
        <v>1</v>
      </c>
      <c r="L72">
        <v>1</v>
      </c>
      <c r="M72">
        <v>4</v>
      </c>
      <c r="N72">
        <v>15</v>
      </c>
      <c r="O72" s="1">
        <f>M72/N72</f>
        <v>0.26666666666666666</v>
      </c>
      <c r="P72">
        <v>0.5</v>
      </c>
      <c r="Q72" s="1">
        <f>O72*P72</f>
        <v>0.13333333333333333</v>
      </c>
      <c r="R72" t="b">
        <v>1</v>
      </c>
      <c r="S72" s="1">
        <v>0.2</v>
      </c>
      <c r="T72">
        <v>0</v>
      </c>
      <c r="U72" s="1">
        <v>0.5</v>
      </c>
      <c r="W72" s="1">
        <f>(Q72+S72+T72)*U72+V72</f>
        <v>0.16666666666666669</v>
      </c>
    </row>
    <row r="73" spans="1:23" hidden="1" x14ac:dyDescent="0.4">
      <c r="A73" t="s">
        <v>246</v>
      </c>
      <c r="B73" t="s">
        <v>247</v>
      </c>
      <c r="C73" t="s">
        <v>248</v>
      </c>
      <c r="D73" t="s">
        <v>50</v>
      </c>
      <c r="E73" t="s">
        <v>89</v>
      </c>
      <c r="G73">
        <v>4</v>
      </c>
      <c r="H73">
        <v>2</v>
      </c>
      <c r="I73">
        <v>8</v>
      </c>
      <c r="J73">
        <v>2</v>
      </c>
      <c r="K73">
        <v>2</v>
      </c>
      <c r="L73">
        <v>3</v>
      </c>
      <c r="M73">
        <v>7</v>
      </c>
      <c r="N73">
        <v>15</v>
      </c>
      <c r="O73" s="1">
        <f>M73/N73</f>
        <v>0.46666666666666667</v>
      </c>
      <c r="P73">
        <v>0.5</v>
      </c>
      <c r="Q73" s="1">
        <f>O73*P73</f>
        <v>0.23333333333333334</v>
      </c>
      <c r="S73" s="1">
        <v>0</v>
      </c>
      <c r="T73">
        <v>0.1</v>
      </c>
      <c r="U73" s="1">
        <v>0.5</v>
      </c>
      <c r="W73" s="1">
        <f>(Q73+S73+T73)*U73+V73</f>
        <v>0.16666666666666669</v>
      </c>
    </row>
    <row r="74" spans="1:23" hidden="1" x14ac:dyDescent="0.4">
      <c r="A74" t="s">
        <v>236</v>
      </c>
      <c r="B74" t="s">
        <v>237</v>
      </c>
      <c r="C74" t="s">
        <v>238</v>
      </c>
      <c r="D74" t="s">
        <v>50</v>
      </c>
      <c r="E74" t="s">
        <v>60</v>
      </c>
      <c r="F74" t="s">
        <v>76</v>
      </c>
      <c r="G74">
        <v>5</v>
      </c>
      <c r="H74">
        <v>0</v>
      </c>
      <c r="I74">
        <v>7</v>
      </c>
      <c r="J74">
        <v>2</v>
      </c>
      <c r="K74">
        <v>0</v>
      </c>
      <c r="L74">
        <v>3</v>
      </c>
      <c r="M74">
        <v>5</v>
      </c>
      <c r="N74">
        <v>15</v>
      </c>
      <c r="O74" s="1">
        <f>M74/N74</f>
        <v>0.33333333333333331</v>
      </c>
      <c r="P74">
        <v>0.5</v>
      </c>
      <c r="Q74" s="1">
        <f>O74*P74</f>
        <v>0.16666666666666666</v>
      </c>
      <c r="S74" s="1">
        <v>0</v>
      </c>
      <c r="T74">
        <v>0</v>
      </c>
      <c r="U74">
        <v>1</v>
      </c>
      <c r="W74" s="1">
        <f>(Q74+S74+T74)*U74+V74</f>
        <v>0.16666666666666666</v>
      </c>
    </row>
    <row r="75" spans="1:23" hidden="1" x14ac:dyDescent="0.4">
      <c r="A75" t="s">
        <v>249</v>
      </c>
      <c r="B75" t="s">
        <v>250</v>
      </c>
      <c r="C75" t="s">
        <v>251</v>
      </c>
      <c r="D75" t="s">
        <v>50</v>
      </c>
      <c r="E75" t="s">
        <v>131</v>
      </c>
      <c r="F75" t="s">
        <v>216</v>
      </c>
      <c r="G75">
        <v>10</v>
      </c>
      <c r="H75">
        <v>2</v>
      </c>
      <c r="I75">
        <v>1</v>
      </c>
      <c r="J75">
        <v>3</v>
      </c>
      <c r="K75">
        <v>2</v>
      </c>
      <c r="L75">
        <v>1</v>
      </c>
      <c r="M75">
        <v>6</v>
      </c>
      <c r="N75">
        <v>15</v>
      </c>
      <c r="O75" s="1">
        <f>M75/N75</f>
        <v>0.4</v>
      </c>
      <c r="P75">
        <v>0.5</v>
      </c>
      <c r="Q75" s="1">
        <f>O75*P75</f>
        <v>0.2</v>
      </c>
      <c r="S75" s="1">
        <v>0</v>
      </c>
      <c r="T75">
        <v>0.1</v>
      </c>
      <c r="U75" s="1">
        <v>0.5</v>
      </c>
      <c r="V75" s="1">
        <v>0</v>
      </c>
      <c r="W75" s="1">
        <f>(Q75+S75+T75)*U75+V75</f>
        <v>0.15000000000000002</v>
      </c>
    </row>
    <row r="76" spans="1:23" hidden="1" x14ac:dyDescent="0.4">
      <c r="A76" t="s">
        <v>252</v>
      </c>
      <c r="B76" t="s">
        <v>253</v>
      </c>
      <c r="C76" t="s">
        <v>254</v>
      </c>
      <c r="D76" t="s">
        <v>50</v>
      </c>
      <c r="E76" t="s">
        <v>89</v>
      </c>
      <c r="G76">
        <v>2</v>
      </c>
      <c r="H76">
        <v>0</v>
      </c>
      <c r="I76">
        <v>13</v>
      </c>
      <c r="J76">
        <v>2</v>
      </c>
      <c r="K76">
        <v>0</v>
      </c>
      <c r="L76">
        <v>4</v>
      </c>
      <c r="M76">
        <v>6</v>
      </c>
      <c r="N76">
        <v>15</v>
      </c>
      <c r="O76" s="1">
        <f>M76/N76</f>
        <v>0.4</v>
      </c>
      <c r="P76">
        <v>0.5</v>
      </c>
      <c r="Q76" s="1">
        <f>O76*P76</f>
        <v>0.2</v>
      </c>
      <c r="S76" s="1">
        <v>0</v>
      </c>
      <c r="T76">
        <v>0.1</v>
      </c>
      <c r="U76" s="1">
        <v>0.5</v>
      </c>
      <c r="V76" s="1">
        <v>0</v>
      </c>
      <c r="W76" s="1">
        <f>(Q76+S76+T76)*U76+V76</f>
        <v>0.15000000000000002</v>
      </c>
    </row>
    <row r="77" spans="1:23" hidden="1" x14ac:dyDescent="0.4">
      <c r="A77" t="s">
        <v>255</v>
      </c>
      <c r="B77" t="s">
        <v>256</v>
      </c>
      <c r="C77" t="s">
        <v>257</v>
      </c>
      <c r="D77" t="s">
        <v>50</v>
      </c>
      <c r="E77" t="s">
        <v>89</v>
      </c>
      <c r="F77" t="s">
        <v>63</v>
      </c>
      <c r="G77">
        <v>7</v>
      </c>
      <c r="H77">
        <v>2</v>
      </c>
      <c r="I77">
        <v>15</v>
      </c>
      <c r="J77">
        <v>3</v>
      </c>
      <c r="K77">
        <v>2</v>
      </c>
      <c r="L77">
        <v>4</v>
      </c>
      <c r="M77">
        <v>9</v>
      </c>
      <c r="N77">
        <v>15</v>
      </c>
      <c r="O77" s="1">
        <f>M77/N77</f>
        <v>0.6</v>
      </c>
      <c r="P77">
        <v>0.5</v>
      </c>
      <c r="Q77" s="1">
        <f>O77*P77</f>
        <v>0.3</v>
      </c>
      <c r="S77" s="1">
        <v>0</v>
      </c>
      <c r="T77">
        <v>0</v>
      </c>
      <c r="U77" s="1">
        <v>0.5</v>
      </c>
      <c r="V77" s="1">
        <v>0</v>
      </c>
      <c r="W77" s="1">
        <f>(Q77+S77+T77)*U77+V77</f>
        <v>0.15</v>
      </c>
    </row>
    <row r="78" spans="1:23" hidden="1" x14ac:dyDescent="0.4">
      <c r="A78" t="s">
        <v>258</v>
      </c>
      <c r="B78" t="s">
        <v>259</v>
      </c>
      <c r="C78" t="s">
        <v>260</v>
      </c>
      <c r="D78" t="s">
        <v>50</v>
      </c>
      <c r="E78" t="s">
        <v>131</v>
      </c>
      <c r="F78" t="s">
        <v>132</v>
      </c>
      <c r="G78">
        <v>12</v>
      </c>
      <c r="H78">
        <v>2</v>
      </c>
      <c r="I78">
        <v>4</v>
      </c>
      <c r="J78">
        <v>4</v>
      </c>
      <c r="K78">
        <v>2</v>
      </c>
      <c r="L78">
        <v>3</v>
      </c>
      <c r="M78">
        <v>9</v>
      </c>
      <c r="N78">
        <v>15</v>
      </c>
      <c r="O78" s="1">
        <f>M78/N78</f>
        <v>0.6</v>
      </c>
      <c r="P78">
        <v>0.5</v>
      </c>
      <c r="Q78" s="1">
        <f>O78*P78</f>
        <v>0.3</v>
      </c>
      <c r="S78" s="1">
        <v>0</v>
      </c>
      <c r="T78">
        <v>0</v>
      </c>
      <c r="U78" s="1">
        <v>0.5</v>
      </c>
      <c r="V78" s="1">
        <v>0</v>
      </c>
      <c r="W78" s="1">
        <f>(Q78+S78+T78)*U78+V78</f>
        <v>0.15</v>
      </c>
    </row>
    <row r="79" spans="1:23" hidden="1" x14ac:dyDescent="0.4">
      <c r="A79" t="s">
        <v>261</v>
      </c>
      <c r="B79" t="s">
        <v>262</v>
      </c>
      <c r="C79" t="s">
        <v>263</v>
      </c>
      <c r="D79" t="s">
        <v>50</v>
      </c>
      <c r="E79" t="s">
        <v>51</v>
      </c>
      <c r="F79" t="s">
        <v>27</v>
      </c>
      <c r="G79">
        <v>2</v>
      </c>
      <c r="H79">
        <v>1</v>
      </c>
      <c r="I79">
        <v>2</v>
      </c>
      <c r="J79">
        <v>2</v>
      </c>
      <c r="K79">
        <v>1</v>
      </c>
      <c r="L79">
        <v>1</v>
      </c>
      <c r="M79">
        <v>4</v>
      </c>
      <c r="N79">
        <v>15</v>
      </c>
      <c r="O79" s="1">
        <f>M79/N79</f>
        <v>0.26666666666666666</v>
      </c>
      <c r="P79">
        <v>0.5</v>
      </c>
      <c r="Q79" s="1">
        <f>O79*P79</f>
        <v>0.13333333333333333</v>
      </c>
      <c r="S79" s="1">
        <v>0</v>
      </c>
      <c r="T79">
        <v>0</v>
      </c>
      <c r="U79">
        <v>1</v>
      </c>
      <c r="W79" s="1">
        <f>(Q79+S79+T79)*U79+V79</f>
        <v>0.13333333333333333</v>
      </c>
    </row>
    <row r="80" spans="1:23" hidden="1" x14ac:dyDescent="0.4">
      <c r="A80" t="s">
        <v>264</v>
      </c>
      <c r="B80" t="s">
        <v>265</v>
      </c>
      <c r="C80" t="s">
        <v>266</v>
      </c>
      <c r="D80" t="s">
        <v>50</v>
      </c>
      <c r="E80" t="s">
        <v>60</v>
      </c>
      <c r="F80" t="s">
        <v>124</v>
      </c>
      <c r="G80">
        <v>4</v>
      </c>
      <c r="H80">
        <v>1</v>
      </c>
      <c r="I80">
        <v>1</v>
      </c>
      <c r="J80">
        <v>2</v>
      </c>
      <c r="K80">
        <v>1</v>
      </c>
      <c r="L80">
        <v>1</v>
      </c>
      <c r="M80">
        <v>4</v>
      </c>
      <c r="N80">
        <v>15</v>
      </c>
      <c r="O80" s="1">
        <f>M80/N80</f>
        <v>0.26666666666666666</v>
      </c>
      <c r="P80">
        <v>0.5</v>
      </c>
      <c r="Q80" s="1">
        <f>O80*P80</f>
        <v>0.13333333333333333</v>
      </c>
      <c r="S80" s="1">
        <v>0</v>
      </c>
      <c r="T80">
        <v>0</v>
      </c>
      <c r="U80">
        <v>1</v>
      </c>
      <c r="W80" s="1">
        <f>(Q80+S80+T80)*U80+V80</f>
        <v>0.13333333333333333</v>
      </c>
    </row>
    <row r="81" spans="1:23" hidden="1" x14ac:dyDescent="0.4">
      <c r="A81" t="s">
        <v>261</v>
      </c>
      <c r="B81" t="s">
        <v>262</v>
      </c>
      <c r="C81" t="s">
        <v>263</v>
      </c>
      <c r="D81" t="s">
        <v>50</v>
      </c>
      <c r="E81" t="s">
        <v>60</v>
      </c>
      <c r="F81" t="s">
        <v>27</v>
      </c>
      <c r="G81">
        <v>2</v>
      </c>
      <c r="H81">
        <v>1</v>
      </c>
      <c r="I81">
        <v>2</v>
      </c>
      <c r="J81">
        <v>2</v>
      </c>
      <c r="K81">
        <v>1</v>
      </c>
      <c r="L81">
        <v>1</v>
      </c>
      <c r="M81">
        <v>4</v>
      </c>
      <c r="N81">
        <v>15</v>
      </c>
      <c r="O81" s="1">
        <f>M81/N81</f>
        <v>0.26666666666666666</v>
      </c>
      <c r="P81">
        <v>0.5</v>
      </c>
      <c r="Q81" s="1">
        <f>O81*P81</f>
        <v>0.13333333333333333</v>
      </c>
      <c r="S81" s="1">
        <v>0</v>
      </c>
      <c r="T81">
        <v>0</v>
      </c>
      <c r="U81">
        <v>1</v>
      </c>
      <c r="W81" s="1">
        <f>(Q81+S81+T81)*U81+V81</f>
        <v>0.13333333333333333</v>
      </c>
    </row>
    <row r="82" spans="1:23" hidden="1" x14ac:dyDescent="0.4">
      <c r="A82" t="s">
        <v>267</v>
      </c>
      <c r="B82" t="s">
        <v>268</v>
      </c>
      <c r="C82" t="s">
        <v>269</v>
      </c>
      <c r="D82" t="s">
        <v>50</v>
      </c>
      <c r="E82" t="s">
        <v>89</v>
      </c>
      <c r="G82">
        <v>3</v>
      </c>
      <c r="H82">
        <v>1</v>
      </c>
      <c r="I82">
        <v>4</v>
      </c>
      <c r="J82">
        <v>2</v>
      </c>
      <c r="K82">
        <v>1</v>
      </c>
      <c r="L82">
        <v>3</v>
      </c>
      <c r="M82">
        <v>6</v>
      </c>
      <c r="N82">
        <v>15</v>
      </c>
      <c r="O82" s="1">
        <f>M82/N82</f>
        <v>0.4</v>
      </c>
      <c r="P82">
        <v>0.5</v>
      </c>
      <c r="Q82" s="1">
        <f>O82*P82</f>
        <v>0.2</v>
      </c>
      <c r="S82" s="1">
        <v>0</v>
      </c>
      <c r="T82">
        <v>0</v>
      </c>
      <c r="U82" s="1">
        <v>0.5</v>
      </c>
      <c r="W82" s="1">
        <f>(Q82+S82+T82)*U82+V82</f>
        <v>0.1</v>
      </c>
    </row>
    <row r="83" spans="1:23" hidden="1" x14ac:dyDescent="0.4">
      <c r="A83" t="s">
        <v>270</v>
      </c>
      <c r="B83" t="s">
        <v>271</v>
      </c>
      <c r="C83" t="s">
        <v>272</v>
      </c>
      <c r="D83" t="s">
        <v>273</v>
      </c>
      <c r="E83" t="s">
        <v>274</v>
      </c>
      <c r="F83" t="s">
        <v>275</v>
      </c>
      <c r="G83">
        <v>2</v>
      </c>
      <c r="H83">
        <v>0</v>
      </c>
      <c r="I83">
        <v>1</v>
      </c>
      <c r="J83">
        <v>2</v>
      </c>
      <c r="K83">
        <v>0</v>
      </c>
      <c r="L83">
        <v>1</v>
      </c>
      <c r="M83">
        <v>3</v>
      </c>
      <c r="N83">
        <v>15</v>
      </c>
      <c r="O83" s="1">
        <f>M83/N83</f>
        <v>0.2</v>
      </c>
      <c r="P83">
        <v>0.5</v>
      </c>
      <c r="Q83" s="1">
        <f>O83*P83</f>
        <v>0.1</v>
      </c>
      <c r="R83" t="b">
        <v>1</v>
      </c>
      <c r="S83" s="1">
        <v>0.2</v>
      </c>
      <c r="T83">
        <v>0</v>
      </c>
      <c r="U83">
        <v>1</v>
      </c>
      <c r="V83" s="2">
        <v>0.2</v>
      </c>
      <c r="W83" s="1">
        <f>(Q83+S83+T83)*U83+V83</f>
        <v>0.5</v>
      </c>
    </row>
    <row r="84" spans="1:23" hidden="1" x14ac:dyDescent="0.4">
      <c r="A84" t="s">
        <v>47</v>
      </c>
      <c r="B84" t="s">
        <v>48</v>
      </c>
      <c r="C84" t="s">
        <v>276</v>
      </c>
      <c r="D84" t="s">
        <v>273</v>
      </c>
      <c r="E84" t="s">
        <v>277</v>
      </c>
      <c r="F84" t="s">
        <v>132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3</v>
      </c>
      <c r="N84">
        <v>15</v>
      </c>
      <c r="O84" s="1">
        <f>M84/N84</f>
        <v>0.2</v>
      </c>
      <c r="P84">
        <v>0.5</v>
      </c>
      <c r="Q84" s="1">
        <f>O84*P84</f>
        <v>0.1</v>
      </c>
      <c r="R84" t="b">
        <v>1</v>
      </c>
      <c r="S84" s="1">
        <v>0.2</v>
      </c>
      <c r="T84">
        <v>0</v>
      </c>
      <c r="U84">
        <v>1</v>
      </c>
      <c r="V84" s="2">
        <v>0.2</v>
      </c>
      <c r="W84" s="1">
        <f>(Q84+S84+T84)*U84+V84</f>
        <v>0.5</v>
      </c>
    </row>
    <row r="85" spans="1:23" hidden="1" x14ac:dyDescent="0.4">
      <c r="A85" t="s">
        <v>278</v>
      </c>
      <c r="B85" t="s">
        <v>279</v>
      </c>
      <c r="C85" t="s">
        <v>280</v>
      </c>
      <c r="D85" t="s">
        <v>273</v>
      </c>
      <c r="E85" t="s">
        <v>274</v>
      </c>
      <c r="F85" t="s">
        <v>196</v>
      </c>
      <c r="G85">
        <v>1</v>
      </c>
      <c r="H85">
        <v>0</v>
      </c>
      <c r="I85">
        <v>2</v>
      </c>
      <c r="J85">
        <v>1</v>
      </c>
      <c r="K85">
        <v>0</v>
      </c>
      <c r="L85">
        <v>1</v>
      </c>
      <c r="M85">
        <v>2</v>
      </c>
      <c r="N85">
        <v>15</v>
      </c>
      <c r="O85" s="1">
        <f>M85/N85</f>
        <v>0.13333333333333333</v>
      </c>
      <c r="P85">
        <v>0.5</v>
      </c>
      <c r="Q85" s="1">
        <f>O85*P85</f>
        <v>6.6666666666666666E-2</v>
      </c>
      <c r="R85" t="b">
        <v>1</v>
      </c>
      <c r="S85" s="1">
        <v>0.2</v>
      </c>
      <c r="T85">
        <v>0</v>
      </c>
      <c r="U85">
        <v>1</v>
      </c>
      <c r="V85" s="2">
        <v>0.2</v>
      </c>
      <c r="W85" s="1">
        <f>(Q85+S85+T85)*U85+V85</f>
        <v>0.46666666666666667</v>
      </c>
    </row>
    <row r="86" spans="1:23" hidden="1" x14ac:dyDescent="0.4">
      <c r="A86" t="s">
        <v>281</v>
      </c>
      <c r="B86" t="s">
        <v>409</v>
      </c>
      <c r="C86" t="s">
        <v>282</v>
      </c>
      <c r="D86" t="s">
        <v>273</v>
      </c>
      <c r="E86" t="s">
        <v>283</v>
      </c>
      <c r="F86" t="s">
        <v>63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2</v>
      </c>
      <c r="N86">
        <v>15</v>
      </c>
      <c r="O86" s="1">
        <f>M86/N86</f>
        <v>0.13333333333333333</v>
      </c>
      <c r="P86">
        <v>0.5</v>
      </c>
      <c r="Q86" s="1">
        <f>O86*P86</f>
        <v>6.6666666666666666E-2</v>
      </c>
      <c r="R86" t="b">
        <v>1</v>
      </c>
      <c r="S86" s="1">
        <v>0.2</v>
      </c>
      <c r="T86">
        <v>0</v>
      </c>
      <c r="U86">
        <v>1</v>
      </c>
      <c r="V86" s="2">
        <v>0.2</v>
      </c>
      <c r="W86" s="1">
        <f>(Q86+S86+T86)*U86+V86</f>
        <v>0.46666666666666667</v>
      </c>
    </row>
    <row r="87" spans="1:23" hidden="1" x14ac:dyDescent="0.4">
      <c r="A87" t="s">
        <v>67</v>
      </c>
      <c r="B87" t="s">
        <v>68</v>
      </c>
      <c r="C87" t="s">
        <v>133</v>
      </c>
      <c r="D87" t="s">
        <v>273</v>
      </c>
      <c r="E87" t="s">
        <v>283</v>
      </c>
      <c r="F87" t="s">
        <v>63</v>
      </c>
      <c r="G87">
        <v>1</v>
      </c>
      <c r="H87">
        <v>0</v>
      </c>
      <c r="I87">
        <v>1</v>
      </c>
      <c r="J87">
        <v>1</v>
      </c>
      <c r="K87">
        <v>0</v>
      </c>
      <c r="L87">
        <v>1</v>
      </c>
      <c r="M87">
        <v>2</v>
      </c>
      <c r="N87">
        <v>15</v>
      </c>
      <c r="O87" s="1">
        <f>M87/N87</f>
        <v>0.13333333333333333</v>
      </c>
      <c r="P87">
        <v>0.5</v>
      </c>
      <c r="Q87" s="1">
        <f>O87*P87</f>
        <v>6.6666666666666666E-2</v>
      </c>
      <c r="R87" t="b">
        <v>1</v>
      </c>
      <c r="S87" s="1">
        <v>0.2</v>
      </c>
      <c r="T87">
        <v>0</v>
      </c>
      <c r="U87">
        <v>1</v>
      </c>
      <c r="V87" s="2">
        <v>0.2</v>
      </c>
      <c r="W87" s="1">
        <f>(Q87+S87+T87)*U87+V87</f>
        <v>0.46666666666666667</v>
      </c>
    </row>
    <row r="88" spans="1:23" hidden="1" x14ac:dyDescent="0.4">
      <c r="A88" t="s">
        <v>284</v>
      </c>
      <c r="B88" t="s">
        <v>285</v>
      </c>
      <c r="C88" t="s">
        <v>286</v>
      </c>
      <c r="D88" t="s">
        <v>273</v>
      </c>
      <c r="E88" t="s">
        <v>283</v>
      </c>
      <c r="F88" t="s">
        <v>52</v>
      </c>
      <c r="G88">
        <v>1</v>
      </c>
      <c r="H88">
        <v>0</v>
      </c>
      <c r="I88">
        <v>2</v>
      </c>
      <c r="J88">
        <v>1</v>
      </c>
      <c r="K88">
        <v>0</v>
      </c>
      <c r="L88">
        <v>1</v>
      </c>
      <c r="M88">
        <v>2</v>
      </c>
      <c r="N88">
        <v>15</v>
      </c>
      <c r="O88" s="1">
        <f>M88/N88</f>
        <v>0.13333333333333333</v>
      </c>
      <c r="P88">
        <v>0.5</v>
      </c>
      <c r="Q88" s="1">
        <f>O88*P88</f>
        <v>6.6666666666666666E-2</v>
      </c>
      <c r="R88" t="b">
        <v>1</v>
      </c>
      <c r="S88" s="1">
        <v>0.2</v>
      </c>
      <c r="T88">
        <v>0</v>
      </c>
      <c r="U88">
        <v>1</v>
      </c>
      <c r="V88" s="2">
        <v>0.2</v>
      </c>
      <c r="W88" s="1">
        <f>(Q88+S88+T88)*U88+V88</f>
        <v>0.46666666666666667</v>
      </c>
    </row>
    <row r="89" spans="1:23" hidden="1" x14ac:dyDescent="0.4">
      <c r="A89" t="s">
        <v>28</v>
      </c>
      <c r="B89" t="s">
        <v>29</v>
      </c>
      <c r="C89" t="s">
        <v>209</v>
      </c>
      <c r="D89" t="s">
        <v>273</v>
      </c>
      <c r="E89" t="s">
        <v>277</v>
      </c>
      <c r="F89" t="s">
        <v>27</v>
      </c>
      <c r="G89">
        <v>7</v>
      </c>
      <c r="H89">
        <v>2</v>
      </c>
      <c r="I89">
        <v>3</v>
      </c>
      <c r="J89">
        <v>3</v>
      </c>
      <c r="K89">
        <v>2</v>
      </c>
      <c r="L89">
        <v>2</v>
      </c>
      <c r="M89">
        <v>7</v>
      </c>
      <c r="N89">
        <v>15</v>
      </c>
      <c r="O89" s="1">
        <f>M89/N89</f>
        <v>0.46666666666666667</v>
      </c>
      <c r="P89">
        <v>0.5</v>
      </c>
      <c r="Q89" s="1">
        <f>O89*P89</f>
        <v>0.23333333333333334</v>
      </c>
      <c r="R89" t="b">
        <v>1</v>
      </c>
      <c r="S89" s="1">
        <v>0.2</v>
      </c>
      <c r="T89">
        <v>0</v>
      </c>
      <c r="U89">
        <v>1</v>
      </c>
      <c r="W89" s="1">
        <f>(Q89+S89+T89)*U89+V89</f>
        <v>0.43333333333333335</v>
      </c>
    </row>
    <row r="90" spans="1:23" hidden="1" x14ac:dyDescent="0.4">
      <c r="A90" t="s">
        <v>287</v>
      </c>
      <c r="B90" t="s">
        <v>288</v>
      </c>
      <c r="C90" t="s">
        <v>289</v>
      </c>
      <c r="D90" t="s">
        <v>273</v>
      </c>
      <c r="E90" t="s">
        <v>283</v>
      </c>
      <c r="F90" t="s">
        <v>76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15</v>
      </c>
      <c r="O90" s="1">
        <f>M90/N90</f>
        <v>6.6666666666666666E-2</v>
      </c>
      <c r="P90">
        <v>0.5</v>
      </c>
      <c r="Q90" s="1">
        <f>O90*P90</f>
        <v>3.3333333333333333E-2</v>
      </c>
      <c r="R90" t="b">
        <v>1</v>
      </c>
      <c r="S90" s="1">
        <v>0.2</v>
      </c>
      <c r="T90">
        <v>0</v>
      </c>
      <c r="U90">
        <v>1</v>
      </c>
      <c r="V90" s="2">
        <v>0.2</v>
      </c>
      <c r="W90" s="1">
        <f>(Q90+S90+T90)*U90+V90</f>
        <v>0.43333333333333335</v>
      </c>
    </row>
    <row r="91" spans="1:23" hidden="1" x14ac:dyDescent="0.4">
      <c r="A91" t="s">
        <v>73</v>
      </c>
      <c r="B91" t="s">
        <v>74</v>
      </c>
      <c r="C91" t="s">
        <v>138</v>
      </c>
      <c r="D91" t="s">
        <v>273</v>
      </c>
      <c r="E91" t="s">
        <v>283</v>
      </c>
      <c r="F91" t="s">
        <v>290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15</v>
      </c>
      <c r="O91" s="1">
        <f>M91/N91</f>
        <v>6.6666666666666666E-2</v>
      </c>
      <c r="P91">
        <v>0.5</v>
      </c>
      <c r="Q91" s="1">
        <f>O91*P91</f>
        <v>3.3333333333333333E-2</v>
      </c>
      <c r="R91" t="b">
        <v>1</v>
      </c>
      <c r="S91" s="1">
        <v>0.2</v>
      </c>
      <c r="T91">
        <v>0</v>
      </c>
      <c r="U91">
        <v>1</v>
      </c>
      <c r="V91" s="2">
        <v>0.2</v>
      </c>
      <c r="W91" s="1">
        <f>(Q91+S91+T91)*U91+V91</f>
        <v>0.43333333333333335</v>
      </c>
    </row>
    <row r="92" spans="1:23" hidden="1" x14ac:dyDescent="0.4">
      <c r="A92" t="s">
        <v>90</v>
      </c>
      <c r="B92" t="s">
        <v>91</v>
      </c>
      <c r="C92" t="s">
        <v>291</v>
      </c>
      <c r="D92" t="s">
        <v>273</v>
      </c>
      <c r="E92" t="s">
        <v>277</v>
      </c>
      <c r="F92" t="s">
        <v>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15</v>
      </c>
      <c r="O92" s="1">
        <f>M92/N92</f>
        <v>0</v>
      </c>
      <c r="P92">
        <v>0.5</v>
      </c>
      <c r="Q92" s="1">
        <f>O92*P92</f>
        <v>0</v>
      </c>
      <c r="R92" t="b">
        <v>1</v>
      </c>
      <c r="S92" s="1">
        <v>0.2</v>
      </c>
      <c r="T92">
        <v>0</v>
      </c>
      <c r="U92">
        <v>1</v>
      </c>
      <c r="V92" s="2">
        <v>0.2</v>
      </c>
      <c r="W92" s="1">
        <f>(Q92+S92+T92)*U92+V92</f>
        <v>0.4</v>
      </c>
    </row>
    <row r="93" spans="1:23" hidden="1" x14ac:dyDescent="0.4">
      <c r="A93" t="s">
        <v>38</v>
      </c>
      <c r="B93" t="s">
        <v>39</v>
      </c>
      <c r="C93" t="s">
        <v>137</v>
      </c>
      <c r="D93" t="s">
        <v>273</v>
      </c>
      <c r="E93" t="s">
        <v>277</v>
      </c>
      <c r="F93" t="s">
        <v>27</v>
      </c>
      <c r="G93">
        <v>3</v>
      </c>
      <c r="H93">
        <v>1</v>
      </c>
      <c r="I93">
        <v>2</v>
      </c>
      <c r="J93">
        <v>2</v>
      </c>
      <c r="K93">
        <v>1</v>
      </c>
      <c r="L93">
        <v>1</v>
      </c>
      <c r="M93">
        <v>4</v>
      </c>
      <c r="N93">
        <v>15</v>
      </c>
      <c r="O93" s="1">
        <f>M93/N93</f>
        <v>0.26666666666666666</v>
      </c>
      <c r="P93">
        <v>0.5</v>
      </c>
      <c r="Q93" s="1">
        <f>O93*P93</f>
        <v>0.13333333333333333</v>
      </c>
      <c r="R93" t="b">
        <v>1</v>
      </c>
      <c r="S93" s="1">
        <v>0.2</v>
      </c>
      <c r="T93">
        <v>0</v>
      </c>
      <c r="U93">
        <v>1</v>
      </c>
      <c r="W93" s="1">
        <f>(Q93+S93+T93)*U93+V93</f>
        <v>0.33333333333333337</v>
      </c>
    </row>
    <row r="94" spans="1:23" hidden="1" x14ac:dyDescent="0.4">
      <c r="A94" t="s">
        <v>108</v>
      </c>
      <c r="B94" t="s">
        <v>109</v>
      </c>
      <c r="C94" t="s">
        <v>110</v>
      </c>
      <c r="D94" t="s">
        <v>273</v>
      </c>
      <c r="E94" t="s">
        <v>277</v>
      </c>
      <c r="F94" t="s">
        <v>63</v>
      </c>
      <c r="G94">
        <v>2</v>
      </c>
      <c r="H94">
        <v>2</v>
      </c>
      <c r="I94">
        <v>0</v>
      </c>
      <c r="J94">
        <v>2</v>
      </c>
      <c r="K94">
        <v>2</v>
      </c>
      <c r="L94">
        <v>0</v>
      </c>
      <c r="M94">
        <v>4</v>
      </c>
      <c r="N94">
        <v>15</v>
      </c>
      <c r="O94" s="1">
        <f>M94/N94</f>
        <v>0.26666666666666666</v>
      </c>
      <c r="P94">
        <v>0.5</v>
      </c>
      <c r="Q94" s="1">
        <f>O94*P94</f>
        <v>0.13333333333333333</v>
      </c>
      <c r="S94" s="1">
        <v>0</v>
      </c>
      <c r="T94">
        <v>0</v>
      </c>
      <c r="U94">
        <v>1</v>
      </c>
      <c r="V94" s="2">
        <v>0.2</v>
      </c>
      <c r="W94" s="1">
        <f>(Q94+S94+T94)*U94+V94</f>
        <v>0.33333333333333337</v>
      </c>
    </row>
    <row r="95" spans="1:23" hidden="1" x14ac:dyDescent="0.4">
      <c r="A95" t="s">
        <v>112</v>
      </c>
      <c r="B95" t="s">
        <v>113</v>
      </c>
      <c r="C95" t="s">
        <v>114</v>
      </c>
      <c r="D95" t="s">
        <v>273</v>
      </c>
      <c r="E95" t="s">
        <v>277</v>
      </c>
      <c r="F95" t="s">
        <v>292</v>
      </c>
      <c r="G95">
        <v>1</v>
      </c>
      <c r="H95">
        <v>2</v>
      </c>
      <c r="I95">
        <v>1</v>
      </c>
      <c r="J95">
        <v>1</v>
      </c>
      <c r="K95">
        <v>2</v>
      </c>
      <c r="L95">
        <v>1</v>
      </c>
      <c r="M95">
        <v>4</v>
      </c>
      <c r="N95">
        <v>15</v>
      </c>
      <c r="O95" s="1">
        <f>M95/N95</f>
        <v>0.26666666666666666</v>
      </c>
      <c r="P95">
        <v>0.5</v>
      </c>
      <c r="Q95" s="1">
        <f>O95*P95</f>
        <v>0.13333333333333333</v>
      </c>
      <c r="S95" s="1">
        <v>0</v>
      </c>
      <c r="T95">
        <v>0</v>
      </c>
      <c r="U95">
        <v>1</v>
      </c>
      <c r="V95" s="2">
        <v>0.2</v>
      </c>
      <c r="W95" s="1">
        <f>(Q95+S95+T95)*U95+V95</f>
        <v>0.33333333333333337</v>
      </c>
    </row>
    <row r="96" spans="1:23" hidden="1" x14ac:dyDescent="0.4">
      <c r="A96" t="s">
        <v>293</v>
      </c>
      <c r="B96" t="s">
        <v>294</v>
      </c>
      <c r="C96" t="s">
        <v>295</v>
      </c>
      <c r="D96" t="s">
        <v>273</v>
      </c>
      <c r="E96" t="s">
        <v>283</v>
      </c>
      <c r="F96" t="s">
        <v>63</v>
      </c>
      <c r="G96">
        <v>3</v>
      </c>
      <c r="H96">
        <v>1</v>
      </c>
      <c r="I96">
        <v>0</v>
      </c>
      <c r="J96">
        <v>2</v>
      </c>
      <c r="K96">
        <v>1</v>
      </c>
      <c r="L96">
        <v>0</v>
      </c>
      <c r="M96">
        <v>3</v>
      </c>
      <c r="N96">
        <v>15</v>
      </c>
      <c r="O96" s="1">
        <f>M96/N96</f>
        <v>0.2</v>
      </c>
      <c r="P96">
        <v>0.5</v>
      </c>
      <c r="Q96" s="1">
        <f>O96*P96</f>
        <v>0.1</v>
      </c>
      <c r="S96" s="1">
        <v>0</v>
      </c>
      <c r="T96">
        <v>0</v>
      </c>
      <c r="U96">
        <v>1</v>
      </c>
      <c r="V96" s="2">
        <v>0.2</v>
      </c>
      <c r="W96" s="1">
        <f>(Q96+S96+T96)*U96+V96</f>
        <v>0.30000000000000004</v>
      </c>
    </row>
    <row r="97" spans="1:23" hidden="1" x14ac:dyDescent="0.4">
      <c r="A97" t="s">
        <v>255</v>
      </c>
      <c r="B97" t="s">
        <v>256</v>
      </c>
      <c r="C97" t="s">
        <v>257</v>
      </c>
      <c r="D97" t="s">
        <v>273</v>
      </c>
      <c r="E97" t="s">
        <v>283</v>
      </c>
      <c r="F97" t="s">
        <v>132</v>
      </c>
      <c r="G97">
        <v>7</v>
      </c>
      <c r="H97">
        <v>2</v>
      </c>
      <c r="I97">
        <v>15</v>
      </c>
      <c r="J97">
        <v>3</v>
      </c>
      <c r="K97">
        <v>2</v>
      </c>
      <c r="L97">
        <v>4</v>
      </c>
      <c r="M97">
        <v>9</v>
      </c>
      <c r="N97">
        <v>15</v>
      </c>
      <c r="O97" s="1">
        <f>M97/N97</f>
        <v>0.6</v>
      </c>
      <c r="P97">
        <v>0.5</v>
      </c>
      <c r="Q97" s="1">
        <f>O97*P97</f>
        <v>0.3</v>
      </c>
      <c r="S97" s="1">
        <v>0</v>
      </c>
      <c r="T97">
        <v>0</v>
      </c>
      <c r="U97">
        <v>1</v>
      </c>
      <c r="V97" s="1">
        <v>0</v>
      </c>
      <c r="W97" s="1">
        <f>(Q97+S97+T97)*U97+V97</f>
        <v>0.3</v>
      </c>
    </row>
    <row r="98" spans="1:23" hidden="1" x14ac:dyDescent="0.4">
      <c r="A98" t="s">
        <v>296</v>
      </c>
      <c r="B98" t="s">
        <v>297</v>
      </c>
      <c r="C98" t="s">
        <v>298</v>
      </c>
      <c r="D98" t="s">
        <v>273</v>
      </c>
      <c r="E98" t="s">
        <v>283</v>
      </c>
      <c r="F98" t="s">
        <v>63</v>
      </c>
      <c r="G98">
        <v>14</v>
      </c>
      <c r="H98">
        <v>1</v>
      </c>
      <c r="I98">
        <v>18</v>
      </c>
      <c r="J98">
        <v>4</v>
      </c>
      <c r="K98">
        <v>1</v>
      </c>
      <c r="L98">
        <v>4</v>
      </c>
      <c r="M98">
        <v>9</v>
      </c>
      <c r="N98">
        <v>15</v>
      </c>
      <c r="O98" s="1">
        <f>M98/N98</f>
        <v>0.6</v>
      </c>
      <c r="P98">
        <v>0.5</v>
      </c>
      <c r="Q98" s="1">
        <f>O98*P98</f>
        <v>0.3</v>
      </c>
      <c r="S98" s="1">
        <v>0</v>
      </c>
      <c r="T98">
        <v>0</v>
      </c>
      <c r="U98">
        <v>1</v>
      </c>
      <c r="V98" s="1">
        <v>0</v>
      </c>
      <c r="W98" s="1">
        <f>(Q98+S98+T98)*U98+V98</f>
        <v>0.3</v>
      </c>
    </row>
    <row r="99" spans="1:23" hidden="1" x14ac:dyDescent="0.4">
      <c r="A99" t="s">
        <v>299</v>
      </c>
      <c r="B99" t="s">
        <v>300</v>
      </c>
      <c r="C99" t="s">
        <v>301</v>
      </c>
      <c r="D99" t="s">
        <v>273</v>
      </c>
      <c r="E99" t="s">
        <v>283</v>
      </c>
      <c r="F99" t="s">
        <v>27</v>
      </c>
      <c r="G99">
        <v>1</v>
      </c>
      <c r="H99">
        <v>0</v>
      </c>
      <c r="I99">
        <v>1</v>
      </c>
      <c r="J99">
        <v>1</v>
      </c>
      <c r="K99">
        <v>0</v>
      </c>
      <c r="L99">
        <v>1</v>
      </c>
      <c r="M99">
        <v>2</v>
      </c>
      <c r="N99">
        <v>15</v>
      </c>
      <c r="O99" s="1">
        <f>M99/N99</f>
        <v>0.13333333333333333</v>
      </c>
      <c r="P99">
        <v>0.5</v>
      </c>
      <c r="Q99" s="1">
        <f>O99*P99</f>
        <v>6.6666666666666666E-2</v>
      </c>
      <c r="S99" s="1">
        <v>0</v>
      </c>
      <c r="T99">
        <v>0</v>
      </c>
      <c r="U99">
        <v>1</v>
      </c>
      <c r="V99" s="2">
        <v>0.2</v>
      </c>
      <c r="W99" s="1">
        <f>(Q99+S99+T99)*U99+V99</f>
        <v>0.26666666666666666</v>
      </c>
    </row>
    <row r="100" spans="1:23" hidden="1" x14ac:dyDescent="0.4">
      <c r="A100" t="s">
        <v>174</v>
      </c>
      <c r="B100" t="s">
        <v>175</v>
      </c>
      <c r="C100" t="s">
        <v>176</v>
      </c>
      <c r="D100" t="s">
        <v>273</v>
      </c>
      <c r="E100" t="s">
        <v>283</v>
      </c>
      <c r="F100" t="s">
        <v>63</v>
      </c>
      <c r="G100">
        <v>1</v>
      </c>
      <c r="H100">
        <v>0</v>
      </c>
      <c r="I100">
        <v>2</v>
      </c>
      <c r="J100">
        <v>1</v>
      </c>
      <c r="K100">
        <v>0</v>
      </c>
      <c r="L100">
        <v>1</v>
      </c>
      <c r="M100">
        <v>2</v>
      </c>
      <c r="N100">
        <v>15</v>
      </c>
      <c r="O100" s="1">
        <f>M100/N100</f>
        <v>0.13333333333333333</v>
      </c>
      <c r="P100">
        <v>0.5</v>
      </c>
      <c r="Q100" s="1">
        <f>O100*P100</f>
        <v>6.6666666666666666E-2</v>
      </c>
      <c r="S100" s="1">
        <v>0</v>
      </c>
      <c r="T100">
        <v>0</v>
      </c>
      <c r="U100">
        <v>1</v>
      </c>
      <c r="V100" s="2">
        <v>0.2</v>
      </c>
      <c r="W100" s="1">
        <f>(Q100+S100+T100)*U100+V100</f>
        <v>0.26666666666666666</v>
      </c>
    </row>
    <row r="101" spans="1:23" hidden="1" x14ac:dyDescent="0.4">
      <c r="A101" t="s">
        <v>302</v>
      </c>
      <c r="B101" t="s">
        <v>303</v>
      </c>
      <c r="C101" t="s">
        <v>304</v>
      </c>
      <c r="D101" t="s">
        <v>273</v>
      </c>
      <c r="E101" t="s">
        <v>283</v>
      </c>
      <c r="F101" t="s">
        <v>132</v>
      </c>
      <c r="G101">
        <v>1</v>
      </c>
      <c r="H101">
        <v>0</v>
      </c>
      <c r="I101">
        <v>2</v>
      </c>
      <c r="J101">
        <v>1</v>
      </c>
      <c r="K101">
        <v>0</v>
      </c>
      <c r="L101">
        <v>1</v>
      </c>
      <c r="M101">
        <v>2</v>
      </c>
      <c r="N101">
        <v>15</v>
      </c>
      <c r="O101" s="1">
        <f>M101/N101</f>
        <v>0.13333333333333333</v>
      </c>
      <c r="P101">
        <v>0.5</v>
      </c>
      <c r="Q101" s="1">
        <f>O101*P101</f>
        <v>6.6666666666666666E-2</v>
      </c>
      <c r="S101" s="1">
        <v>0</v>
      </c>
      <c r="T101">
        <v>0</v>
      </c>
      <c r="U101">
        <v>1</v>
      </c>
      <c r="V101" s="2">
        <v>0.2</v>
      </c>
      <c r="W101" s="1">
        <f>(Q101+S101+T101)*U101+V101</f>
        <v>0.26666666666666666</v>
      </c>
    </row>
    <row r="102" spans="1:23" hidden="1" x14ac:dyDescent="0.4">
      <c r="A102" t="s">
        <v>305</v>
      </c>
      <c r="B102" t="s">
        <v>306</v>
      </c>
      <c r="C102" t="s">
        <v>307</v>
      </c>
      <c r="D102" t="s">
        <v>273</v>
      </c>
      <c r="E102" t="s">
        <v>283</v>
      </c>
      <c r="F102" t="s">
        <v>132</v>
      </c>
      <c r="G102">
        <v>8</v>
      </c>
      <c r="H102">
        <v>1</v>
      </c>
      <c r="I102">
        <v>15</v>
      </c>
      <c r="J102">
        <v>3</v>
      </c>
      <c r="K102">
        <v>1</v>
      </c>
      <c r="L102">
        <v>4</v>
      </c>
      <c r="M102">
        <v>8</v>
      </c>
      <c r="N102">
        <v>15</v>
      </c>
      <c r="O102" s="1">
        <f>M102/N102</f>
        <v>0.53333333333333333</v>
      </c>
      <c r="P102">
        <v>0.5</v>
      </c>
      <c r="Q102" s="1">
        <f>O102*P102</f>
        <v>0.26666666666666666</v>
      </c>
      <c r="S102" s="1">
        <v>0</v>
      </c>
      <c r="T102">
        <v>0</v>
      </c>
      <c r="U102">
        <v>1</v>
      </c>
      <c r="V102" s="1">
        <v>0</v>
      </c>
      <c r="W102" s="1">
        <f>(Q102+S102+T102)*U102+V102</f>
        <v>0.26666666666666666</v>
      </c>
    </row>
    <row r="103" spans="1:23" hidden="1" x14ac:dyDescent="0.4">
      <c r="A103" t="s">
        <v>115</v>
      </c>
      <c r="B103" t="s">
        <v>116</v>
      </c>
      <c r="C103" t="s">
        <v>117</v>
      </c>
      <c r="D103" t="s">
        <v>273</v>
      </c>
      <c r="E103" t="s">
        <v>277</v>
      </c>
      <c r="F103" t="s">
        <v>27</v>
      </c>
      <c r="G103">
        <v>0</v>
      </c>
      <c r="H103">
        <v>2</v>
      </c>
      <c r="I103">
        <v>1</v>
      </c>
      <c r="J103">
        <v>0</v>
      </c>
      <c r="K103">
        <v>2</v>
      </c>
      <c r="L103">
        <v>1</v>
      </c>
      <c r="M103">
        <v>3</v>
      </c>
      <c r="N103">
        <v>15</v>
      </c>
      <c r="O103" s="1">
        <f>M103/N103</f>
        <v>0.2</v>
      </c>
      <c r="P103">
        <v>0.5</v>
      </c>
      <c r="Q103" s="1">
        <f>O103*P103</f>
        <v>0.1</v>
      </c>
      <c r="S103" s="1">
        <v>0</v>
      </c>
      <c r="T103">
        <v>0</v>
      </c>
      <c r="U103" s="1">
        <v>0.5</v>
      </c>
      <c r="V103" s="2">
        <v>0.2</v>
      </c>
      <c r="W103" s="1">
        <f>(Q103+S103+T103)*U103+V103</f>
        <v>0.25</v>
      </c>
    </row>
    <row r="104" spans="1:23" hidden="1" x14ac:dyDescent="0.4">
      <c r="A104" t="s">
        <v>183</v>
      </c>
      <c r="B104" t="s">
        <v>184</v>
      </c>
      <c r="C104" t="s">
        <v>185</v>
      </c>
      <c r="D104" t="s">
        <v>273</v>
      </c>
      <c r="E104" t="s">
        <v>277</v>
      </c>
      <c r="F104" t="s">
        <v>124</v>
      </c>
      <c r="G104">
        <v>0</v>
      </c>
      <c r="H104">
        <v>1</v>
      </c>
      <c r="I104">
        <v>3</v>
      </c>
      <c r="J104">
        <v>0</v>
      </c>
      <c r="K104">
        <v>1</v>
      </c>
      <c r="L104">
        <v>2</v>
      </c>
      <c r="M104">
        <v>3</v>
      </c>
      <c r="N104">
        <v>15</v>
      </c>
      <c r="O104" s="1">
        <f>M104/N104</f>
        <v>0.2</v>
      </c>
      <c r="P104">
        <v>0.5</v>
      </c>
      <c r="Q104" s="1">
        <f>O104*P104</f>
        <v>0.1</v>
      </c>
      <c r="S104" s="1">
        <v>0</v>
      </c>
      <c r="T104">
        <v>0</v>
      </c>
      <c r="U104" s="1">
        <v>0.5</v>
      </c>
      <c r="V104" s="2">
        <v>0.2</v>
      </c>
      <c r="W104" s="1">
        <f>(Q104+S104+T104)*U104+V104</f>
        <v>0.25</v>
      </c>
    </row>
    <row r="105" spans="1:23" hidden="1" x14ac:dyDescent="0.4">
      <c r="A105" t="s">
        <v>308</v>
      </c>
      <c r="B105" t="s">
        <v>309</v>
      </c>
      <c r="C105" t="s">
        <v>310</v>
      </c>
      <c r="D105" t="s">
        <v>273</v>
      </c>
      <c r="E105" t="s">
        <v>283</v>
      </c>
      <c r="F105" t="s">
        <v>76</v>
      </c>
      <c r="G105">
        <v>0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2</v>
      </c>
      <c r="N105">
        <v>15</v>
      </c>
      <c r="O105" s="1">
        <f>M105/N105</f>
        <v>0.13333333333333333</v>
      </c>
      <c r="P105">
        <v>0.5</v>
      </c>
      <c r="Q105" s="1">
        <f>O105*P105</f>
        <v>6.6666666666666666E-2</v>
      </c>
      <c r="S105" s="1">
        <v>0</v>
      </c>
      <c r="T105">
        <v>0</v>
      </c>
      <c r="U105" s="1">
        <v>0.5</v>
      </c>
      <c r="V105" s="2">
        <v>0.2</v>
      </c>
      <c r="W105" s="1">
        <f>(Q105+S105+T105)*U105+V105</f>
        <v>0.23333333333333334</v>
      </c>
    </row>
    <row r="106" spans="1:23" hidden="1" x14ac:dyDescent="0.4">
      <c r="A106" t="s">
        <v>311</v>
      </c>
      <c r="B106" t="s">
        <v>312</v>
      </c>
      <c r="C106" t="s">
        <v>313</v>
      </c>
      <c r="D106" t="s">
        <v>273</v>
      </c>
      <c r="E106" t="s">
        <v>274</v>
      </c>
      <c r="F106" t="s">
        <v>314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15</v>
      </c>
      <c r="O106" s="1">
        <f>M106/N106</f>
        <v>6.6666666666666666E-2</v>
      </c>
      <c r="P106">
        <v>0.5</v>
      </c>
      <c r="Q106" s="1">
        <f>O106*P106</f>
        <v>3.3333333333333333E-2</v>
      </c>
      <c r="S106" s="1">
        <v>0</v>
      </c>
      <c r="T106">
        <v>0</v>
      </c>
      <c r="U106">
        <v>1</v>
      </c>
      <c r="V106" s="2">
        <v>0.2</v>
      </c>
      <c r="W106" s="1">
        <f>(Q106+S106+T106)*U106+V106</f>
        <v>0.23333333333333334</v>
      </c>
    </row>
    <row r="107" spans="1:23" hidden="1" x14ac:dyDescent="0.4">
      <c r="A107" t="s">
        <v>315</v>
      </c>
      <c r="B107" t="s">
        <v>316</v>
      </c>
      <c r="C107" t="s">
        <v>317</v>
      </c>
      <c r="D107" t="s">
        <v>273</v>
      </c>
      <c r="E107" t="s">
        <v>283</v>
      </c>
      <c r="F107" t="s">
        <v>63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15</v>
      </c>
      <c r="O107" s="1">
        <f>M107/N107</f>
        <v>6.6666666666666666E-2</v>
      </c>
      <c r="P107">
        <v>0.5</v>
      </c>
      <c r="Q107" s="1">
        <f>O107*P107</f>
        <v>3.3333333333333333E-2</v>
      </c>
      <c r="S107" s="1">
        <v>0</v>
      </c>
      <c r="T107">
        <v>0</v>
      </c>
      <c r="U107">
        <v>1</v>
      </c>
      <c r="V107" s="2">
        <v>0.2</v>
      </c>
      <c r="W107" s="1">
        <f>(Q107+S107+T107)*U107+V107</f>
        <v>0.23333333333333334</v>
      </c>
    </row>
    <row r="108" spans="1:23" hidden="1" x14ac:dyDescent="0.4">
      <c r="A108" t="s">
        <v>318</v>
      </c>
      <c r="B108" t="s">
        <v>319</v>
      </c>
      <c r="C108" t="s">
        <v>320</v>
      </c>
      <c r="D108" t="s">
        <v>273</v>
      </c>
      <c r="E108" t="s">
        <v>283</v>
      </c>
      <c r="F108" t="s">
        <v>27</v>
      </c>
      <c r="G108">
        <v>11</v>
      </c>
      <c r="H108">
        <v>1</v>
      </c>
      <c r="I108">
        <v>4</v>
      </c>
      <c r="J108">
        <v>3</v>
      </c>
      <c r="K108">
        <v>1</v>
      </c>
      <c r="L108">
        <v>3</v>
      </c>
      <c r="M108">
        <v>7</v>
      </c>
      <c r="N108">
        <v>15</v>
      </c>
      <c r="O108" s="1">
        <f>M108/N108</f>
        <v>0.46666666666666667</v>
      </c>
      <c r="P108">
        <v>0.5</v>
      </c>
      <c r="Q108" s="1">
        <f>O108*P108</f>
        <v>0.23333333333333334</v>
      </c>
      <c r="S108" s="1">
        <v>0</v>
      </c>
      <c r="T108">
        <v>0</v>
      </c>
      <c r="U108">
        <v>1</v>
      </c>
      <c r="V108" s="1">
        <v>0</v>
      </c>
      <c r="W108" s="1">
        <f>(Q108+S108+T108)*U108+V108</f>
        <v>0.23333333333333334</v>
      </c>
    </row>
    <row r="109" spans="1:23" hidden="1" x14ac:dyDescent="0.4">
      <c r="A109" t="s">
        <v>321</v>
      </c>
      <c r="B109" t="s">
        <v>322</v>
      </c>
      <c r="C109" t="s">
        <v>323</v>
      </c>
      <c r="D109" t="s">
        <v>273</v>
      </c>
      <c r="E109" t="s">
        <v>274</v>
      </c>
      <c r="F109" t="s">
        <v>324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15</v>
      </c>
      <c r="O109" s="1">
        <f>M109/N109</f>
        <v>6.6666666666666666E-2</v>
      </c>
      <c r="P109">
        <v>0.5</v>
      </c>
      <c r="Q109" s="1">
        <f>O109*P109</f>
        <v>3.3333333333333333E-2</v>
      </c>
      <c r="S109" s="1">
        <v>0</v>
      </c>
      <c r="T109">
        <v>0</v>
      </c>
      <c r="U109" s="1">
        <v>0.5</v>
      </c>
      <c r="V109" s="2">
        <v>0.2</v>
      </c>
      <c r="W109" s="1">
        <f>(Q109+S109+T109)*U109+V109</f>
        <v>0.21666666666666667</v>
      </c>
    </row>
    <row r="110" spans="1:23" hidden="1" x14ac:dyDescent="0.4">
      <c r="A110" t="s">
        <v>325</v>
      </c>
      <c r="B110" t="s">
        <v>326</v>
      </c>
      <c r="C110" t="s">
        <v>327</v>
      </c>
      <c r="D110" t="s">
        <v>273</v>
      </c>
      <c r="E110" t="s">
        <v>283</v>
      </c>
      <c r="F110" t="s">
        <v>63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15</v>
      </c>
      <c r="O110" s="1">
        <f>M110/N110</f>
        <v>6.6666666666666666E-2</v>
      </c>
      <c r="P110">
        <v>0.5</v>
      </c>
      <c r="Q110" s="1">
        <f>O110*P110</f>
        <v>3.3333333333333333E-2</v>
      </c>
      <c r="S110" s="1">
        <v>0</v>
      </c>
      <c r="T110">
        <v>0</v>
      </c>
      <c r="U110" s="1">
        <v>0.5</v>
      </c>
      <c r="V110" s="2">
        <v>0.2</v>
      </c>
      <c r="W110" s="1">
        <f>(Q110+S110+T110)*U110+V110</f>
        <v>0.21666666666666667</v>
      </c>
    </row>
    <row r="111" spans="1:23" hidden="1" x14ac:dyDescent="0.4">
      <c r="A111" t="s">
        <v>328</v>
      </c>
      <c r="B111" t="s">
        <v>329</v>
      </c>
      <c r="C111" t="s">
        <v>330</v>
      </c>
      <c r="D111" t="s">
        <v>273</v>
      </c>
      <c r="E111" t="s">
        <v>283</v>
      </c>
      <c r="F111" t="s">
        <v>27</v>
      </c>
      <c r="G111">
        <v>2</v>
      </c>
      <c r="H111">
        <v>0</v>
      </c>
      <c r="I111">
        <v>9</v>
      </c>
      <c r="J111">
        <v>2</v>
      </c>
      <c r="K111">
        <v>0</v>
      </c>
      <c r="L111">
        <v>3</v>
      </c>
      <c r="M111">
        <v>5</v>
      </c>
      <c r="N111">
        <v>15</v>
      </c>
      <c r="O111" s="1">
        <f>M111/N111</f>
        <v>0.33333333333333331</v>
      </c>
      <c r="P111">
        <v>0.5</v>
      </c>
      <c r="Q111" s="1">
        <f>O111*P111</f>
        <v>0.16666666666666666</v>
      </c>
      <c r="S111" s="1">
        <v>0</v>
      </c>
      <c r="T111">
        <v>0</v>
      </c>
      <c r="U111">
        <v>1</v>
      </c>
      <c r="W111" s="1">
        <f>(Q111+S111+T111)*U111+V111</f>
        <v>0.16666666666666666</v>
      </c>
    </row>
    <row r="112" spans="1:23" hidden="1" x14ac:dyDescent="0.4">
      <c r="A112" t="s">
        <v>264</v>
      </c>
      <c r="B112" t="s">
        <v>265</v>
      </c>
      <c r="C112" t="s">
        <v>266</v>
      </c>
      <c r="D112" t="s">
        <v>273</v>
      </c>
      <c r="E112" t="s">
        <v>274</v>
      </c>
      <c r="F112" t="s">
        <v>314</v>
      </c>
      <c r="G112">
        <v>4</v>
      </c>
      <c r="H112">
        <v>1</v>
      </c>
      <c r="I112">
        <v>1</v>
      </c>
      <c r="J112">
        <v>2</v>
      </c>
      <c r="K112">
        <v>1</v>
      </c>
      <c r="L112">
        <v>1</v>
      </c>
      <c r="M112">
        <v>4</v>
      </c>
      <c r="N112">
        <v>15</v>
      </c>
      <c r="O112" s="1">
        <f>M112/N112</f>
        <v>0.26666666666666666</v>
      </c>
      <c r="P112">
        <v>0.5</v>
      </c>
      <c r="Q112" s="1">
        <f>O112*P112</f>
        <v>0.13333333333333333</v>
      </c>
      <c r="S112" s="1">
        <v>0</v>
      </c>
      <c r="T112">
        <v>0</v>
      </c>
      <c r="U112">
        <v>1</v>
      </c>
      <c r="W112" s="1">
        <f>(Q112+S112+T112)*U112+V112</f>
        <v>0.13333333333333333</v>
      </c>
    </row>
    <row r="113" spans="1:23" hidden="1" x14ac:dyDescent="0.4">
      <c r="A113" t="s">
        <v>239</v>
      </c>
      <c r="B113" t="s">
        <v>240</v>
      </c>
      <c r="C113" t="s">
        <v>241</v>
      </c>
      <c r="D113" t="s">
        <v>273</v>
      </c>
      <c r="E113" t="s">
        <v>277</v>
      </c>
      <c r="F113" t="s">
        <v>27</v>
      </c>
      <c r="G113">
        <v>3</v>
      </c>
      <c r="H113">
        <v>2</v>
      </c>
      <c r="I113">
        <v>0</v>
      </c>
      <c r="J113">
        <v>2</v>
      </c>
      <c r="K113">
        <v>2</v>
      </c>
      <c r="L113">
        <v>0</v>
      </c>
      <c r="M113">
        <v>4</v>
      </c>
      <c r="N113">
        <v>15</v>
      </c>
      <c r="O113" s="1">
        <f>M113/N113</f>
        <v>0.26666666666666666</v>
      </c>
      <c r="P113">
        <v>0.5</v>
      </c>
      <c r="Q113" s="1">
        <f>O113*P113</f>
        <v>0.13333333333333333</v>
      </c>
      <c r="S113" s="1">
        <v>0</v>
      </c>
      <c r="T113">
        <v>0</v>
      </c>
      <c r="U113">
        <v>1</v>
      </c>
      <c r="W113" s="1">
        <f>(Q113+S113+T113)*U113+V113</f>
        <v>0.13333333333333333</v>
      </c>
    </row>
    <row r="114" spans="1:23" hidden="1" x14ac:dyDescent="0.4">
      <c r="A114" t="s">
        <v>242</v>
      </c>
      <c r="B114" t="s">
        <v>243</v>
      </c>
      <c r="C114" t="s">
        <v>244</v>
      </c>
      <c r="D114" t="s">
        <v>273</v>
      </c>
      <c r="E114" t="s">
        <v>277</v>
      </c>
      <c r="F114" t="s">
        <v>63</v>
      </c>
      <c r="G114">
        <v>3</v>
      </c>
      <c r="H114">
        <v>0</v>
      </c>
      <c r="I114">
        <v>3</v>
      </c>
      <c r="J114">
        <v>2</v>
      </c>
      <c r="K114">
        <v>0</v>
      </c>
      <c r="L114">
        <v>2</v>
      </c>
      <c r="M114">
        <v>4</v>
      </c>
      <c r="N114">
        <v>15</v>
      </c>
      <c r="O114" s="1">
        <f>M114/N114</f>
        <v>0.26666666666666666</v>
      </c>
      <c r="P114">
        <v>0.5</v>
      </c>
      <c r="Q114" s="1">
        <f>O114*P114</f>
        <v>0.13333333333333333</v>
      </c>
      <c r="S114" s="1">
        <v>0</v>
      </c>
      <c r="T114">
        <v>0</v>
      </c>
      <c r="U114">
        <v>1</v>
      </c>
      <c r="W114" s="1">
        <f>(Q114+S114+T114)*U114+V114</f>
        <v>0.13333333333333333</v>
      </c>
    </row>
    <row r="115" spans="1:23" hidden="1" x14ac:dyDescent="0.4">
      <c r="A115" t="s">
        <v>331</v>
      </c>
      <c r="B115" t="s">
        <v>332</v>
      </c>
      <c r="C115" t="s">
        <v>333</v>
      </c>
      <c r="D115" t="s">
        <v>273</v>
      </c>
      <c r="E115" t="s">
        <v>283</v>
      </c>
      <c r="F115" t="s">
        <v>27</v>
      </c>
      <c r="G115">
        <v>4</v>
      </c>
      <c r="H115">
        <v>1</v>
      </c>
      <c r="I115">
        <v>1</v>
      </c>
      <c r="J115">
        <v>2</v>
      </c>
      <c r="K115">
        <v>1</v>
      </c>
      <c r="L115">
        <v>1</v>
      </c>
      <c r="M115">
        <v>4</v>
      </c>
      <c r="N115">
        <v>15</v>
      </c>
      <c r="O115" s="1">
        <f>M115/N115</f>
        <v>0.26666666666666666</v>
      </c>
      <c r="P115">
        <v>0.5</v>
      </c>
      <c r="Q115" s="1">
        <f>O115*P115</f>
        <v>0.13333333333333333</v>
      </c>
      <c r="S115" s="1">
        <v>0</v>
      </c>
      <c r="T115">
        <v>0</v>
      </c>
      <c r="U115">
        <v>1</v>
      </c>
      <c r="W115" s="1">
        <f>(Q115+S115+T115)*U115+V115</f>
        <v>0.13333333333333333</v>
      </c>
    </row>
    <row r="116" spans="1:23" hidden="1" x14ac:dyDescent="0.4">
      <c r="A116" t="s">
        <v>334</v>
      </c>
      <c r="B116" t="s">
        <v>335</v>
      </c>
      <c r="C116" t="s">
        <v>336</v>
      </c>
      <c r="D116" t="s">
        <v>273</v>
      </c>
      <c r="E116" t="s">
        <v>283</v>
      </c>
      <c r="F116" t="s">
        <v>337</v>
      </c>
      <c r="G116">
        <v>2</v>
      </c>
      <c r="H116">
        <v>1</v>
      </c>
      <c r="I116">
        <v>2</v>
      </c>
      <c r="J116">
        <v>2</v>
      </c>
      <c r="K116">
        <v>1</v>
      </c>
      <c r="L116">
        <v>1</v>
      </c>
      <c r="M116">
        <v>4</v>
      </c>
      <c r="N116">
        <v>15</v>
      </c>
      <c r="O116" s="1">
        <f>M116/N116</f>
        <v>0.26666666666666666</v>
      </c>
      <c r="P116">
        <v>0.5</v>
      </c>
      <c r="Q116" s="1">
        <f>O116*P116</f>
        <v>0.13333333333333333</v>
      </c>
      <c r="S116" s="1">
        <v>0</v>
      </c>
      <c r="T116">
        <v>0</v>
      </c>
      <c r="U116">
        <v>1</v>
      </c>
      <c r="W116" s="1">
        <f>(Q116+S116+T116)*U116+V116</f>
        <v>0.13333333333333333</v>
      </c>
    </row>
    <row r="117" spans="1:23" x14ac:dyDescent="0.4">
      <c r="A117" t="s">
        <v>338</v>
      </c>
      <c r="B117" t="s">
        <v>339</v>
      </c>
      <c r="C117" t="s">
        <v>340</v>
      </c>
      <c r="D117" t="s">
        <v>341</v>
      </c>
      <c r="E117" t="s">
        <v>342</v>
      </c>
      <c r="F117" t="s">
        <v>151</v>
      </c>
      <c r="G117">
        <v>4</v>
      </c>
      <c r="H117">
        <v>1</v>
      </c>
      <c r="I117">
        <v>9</v>
      </c>
      <c r="J117">
        <v>2</v>
      </c>
      <c r="K117">
        <v>1</v>
      </c>
      <c r="L117">
        <v>3</v>
      </c>
      <c r="M117">
        <v>6</v>
      </c>
      <c r="N117">
        <v>15</v>
      </c>
      <c r="O117" s="1">
        <f>M117/N117</f>
        <v>0.4</v>
      </c>
      <c r="P117">
        <v>0.5</v>
      </c>
      <c r="Q117" s="1">
        <f>O117*P117</f>
        <v>0.2</v>
      </c>
      <c r="S117" s="1">
        <v>0</v>
      </c>
      <c r="T117">
        <v>0.1</v>
      </c>
      <c r="U117">
        <v>1</v>
      </c>
      <c r="V117" s="2">
        <v>0.2</v>
      </c>
      <c r="W117" s="1">
        <f>(Q117+S117+T117)*U117+V117</f>
        <v>0.5</v>
      </c>
    </row>
    <row r="118" spans="1:23" x14ac:dyDescent="0.4">
      <c r="A118" t="s">
        <v>343</v>
      </c>
      <c r="B118" t="s">
        <v>344</v>
      </c>
      <c r="C118" t="s">
        <v>345</v>
      </c>
      <c r="D118" t="s">
        <v>341</v>
      </c>
      <c r="E118" t="s">
        <v>342</v>
      </c>
      <c r="F118" t="s">
        <v>151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15</v>
      </c>
      <c r="O118" s="1">
        <f>M118/N118</f>
        <v>0</v>
      </c>
      <c r="P118">
        <v>0.5</v>
      </c>
      <c r="Q118" s="1">
        <f>O118*P118</f>
        <v>0</v>
      </c>
      <c r="R118" t="b">
        <v>1</v>
      </c>
      <c r="S118" s="1">
        <v>0.2</v>
      </c>
      <c r="T118">
        <v>0.1</v>
      </c>
      <c r="U118">
        <v>1</v>
      </c>
      <c r="V118" s="2">
        <v>0.2</v>
      </c>
      <c r="W118" s="1">
        <f>(Q118+S118+T118)*U118+V118</f>
        <v>0.5</v>
      </c>
    </row>
    <row r="119" spans="1:23" x14ac:dyDescent="0.4">
      <c r="A119" t="s">
        <v>346</v>
      </c>
      <c r="B119" t="s">
        <v>347</v>
      </c>
      <c r="C119" t="s">
        <v>348</v>
      </c>
      <c r="D119" t="s">
        <v>341</v>
      </c>
      <c r="E119" t="s">
        <v>342</v>
      </c>
      <c r="F119" t="s">
        <v>349</v>
      </c>
      <c r="G119">
        <v>14</v>
      </c>
      <c r="H119">
        <v>3</v>
      </c>
      <c r="I119">
        <v>58</v>
      </c>
      <c r="J119">
        <v>4</v>
      </c>
      <c r="K119">
        <v>3</v>
      </c>
      <c r="L119">
        <v>5</v>
      </c>
      <c r="M119">
        <v>12</v>
      </c>
      <c r="N119">
        <v>15</v>
      </c>
      <c r="O119" s="1">
        <f>M119/N119</f>
        <v>0.8</v>
      </c>
      <c r="P119">
        <v>0.5</v>
      </c>
      <c r="Q119" s="1">
        <f>O119*P119</f>
        <v>0.4</v>
      </c>
      <c r="S119" s="1">
        <v>0</v>
      </c>
      <c r="T119">
        <v>0</v>
      </c>
      <c r="U119">
        <v>1</v>
      </c>
      <c r="V119" s="1">
        <v>0</v>
      </c>
      <c r="W119" s="1">
        <f>(Q119+S119+T119)*U119+V119</f>
        <v>0.4</v>
      </c>
    </row>
    <row r="120" spans="1:23" x14ac:dyDescent="0.4">
      <c r="A120" t="s">
        <v>350</v>
      </c>
      <c r="B120" t="s">
        <v>351</v>
      </c>
      <c r="C120" t="s">
        <v>352</v>
      </c>
      <c r="D120" t="s">
        <v>341</v>
      </c>
      <c r="E120" t="s">
        <v>342</v>
      </c>
      <c r="F120" t="s">
        <v>151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15</v>
      </c>
      <c r="O120" s="1">
        <f>M120/N120</f>
        <v>0</v>
      </c>
      <c r="P120">
        <v>0.5</v>
      </c>
      <c r="Q120" s="1">
        <f>O120*P120</f>
        <v>0</v>
      </c>
      <c r="S120" s="1">
        <v>0</v>
      </c>
      <c r="T120">
        <v>0.1</v>
      </c>
      <c r="U120">
        <v>1</v>
      </c>
      <c r="V120" s="2">
        <v>0.2</v>
      </c>
      <c r="W120" s="1">
        <f>(Q120+S120+T120)*U120+V120</f>
        <v>0.30000000000000004</v>
      </c>
    </row>
    <row r="121" spans="1:23" x14ac:dyDescent="0.4">
      <c r="A121" t="s">
        <v>353</v>
      </c>
      <c r="B121" t="s">
        <v>354</v>
      </c>
      <c r="C121" t="s">
        <v>355</v>
      </c>
      <c r="D121" t="s">
        <v>341</v>
      </c>
      <c r="E121" t="s">
        <v>342</v>
      </c>
      <c r="F121" t="s">
        <v>56</v>
      </c>
      <c r="G121">
        <v>2</v>
      </c>
      <c r="H121">
        <v>0</v>
      </c>
      <c r="I121">
        <v>4</v>
      </c>
      <c r="J121">
        <v>2</v>
      </c>
      <c r="K121">
        <v>0</v>
      </c>
      <c r="L121">
        <v>3</v>
      </c>
      <c r="M121">
        <v>5</v>
      </c>
      <c r="N121">
        <v>15</v>
      </c>
      <c r="O121" s="1">
        <f>M121/N121</f>
        <v>0.33333333333333331</v>
      </c>
      <c r="P121">
        <v>0.5</v>
      </c>
      <c r="Q121" s="1">
        <f>O121*P121</f>
        <v>0.16666666666666666</v>
      </c>
      <c r="S121" s="1">
        <v>0</v>
      </c>
      <c r="T121">
        <v>0.1</v>
      </c>
      <c r="U121">
        <v>1</v>
      </c>
      <c r="W121" s="1">
        <f>(Q121+S121+T121)*U121+V121</f>
        <v>0.26666666666666666</v>
      </c>
    </row>
    <row r="122" spans="1:23" x14ac:dyDescent="0.4">
      <c r="A122" t="s">
        <v>356</v>
      </c>
      <c r="B122" t="s">
        <v>357</v>
      </c>
      <c r="C122" t="s">
        <v>358</v>
      </c>
      <c r="D122" t="s">
        <v>341</v>
      </c>
      <c r="E122" t="s">
        <v>359</v>
      </c>
      <c r="F122" t="s">
        <v>360</v>
      </c>
      <c r="G122">
        <v>2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2</v>
      </c>
      <c r="N122">
        <v>15</v>
      </c>
      <c r="O122" s="1">
        <f>M122/N122</f>
        <v>0.13333333333333333</v>
      </c>
      <c r="P122">
        <v>0.5</v>
      </c>
      <c r="Q122" s="1">
        <f>O122*P122</f>
        <v>6.6666666666666666E-2</v>
      </c>
      <c r="S122" s="1">
        <v>0</v>
      </c>
      <c r="T122">
        <v>0</v>
      </c>
      <c r="U122">
        <v>1</v>
      </c>
      <c r="V122" s="2">
        <v>0.2</v>
      </c>
      <c r="W122" s="1">
        <f>(Q122+S122+T122)*U122+V122</f>
        <v>0.26666666666666666</v>
      </c>
    </row>
    <row r="123" spans="1:23" x14ac:dyDescent="0.4">
      <c r="A123" t="s">
        <v>361</v>
      </c>
      <c r="B123" t="s">
        <v>362</v>
      </c>
      <c r="C123" t="s">
        <v>363</v>
      </c>
      <c r="D123" t="s">
        <v>341</v>
      </c>
      <c r="E123" t="s">
        <v>342</v>
      </c>
      <c r="F123" t="s">
        <v>364</v>
      </c>
      <c r="G123">
        <v>2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2</v>
      </c>
      <c r="N123">
        <v>15</v>
      </c>
      <c r="O123" s="1">
        <f>M123/N123</f>
        <v>0.13333333333333333</v>
      </c>
      <c r="P123">
        <v>0.5</v>
      </c>
      <c r="Q123" s="1">
        <f>O123*P123</f>
        <v>6.6666666666666666E-2</v>
      </c>
      <c r="S123" s="1">
        <v>0</v>
      </c>
      <c r="T123">
        <v>0</v>
      </c>
      <c r="U123">
        <v>1</v>
      </c>
      <c r="V123" s="2">
        <v>0.2</v>
      </c>
      <c r="W123" s="1">
        <f>(Q123+S123+T123)*U123+V123</f>
        <v>0.26666666666666666</v>
      </c>
    </row>
    <row r="124" spans="1:23" x14ac:dyDescent="0.4">
      <c r="A124" t="s">
        <v>365</v>
      </c>
      <c r="B124" t="s">
        <v>366</v>
      </c>
      <c r="C124" t="s">
        <v>367</v>
      </c>
      <c r="D124" t="s">
        <v>341</v>
      </c>
      <c r="E124" t="s">
        <v>342</v>
      </c>
      <c r="F124" t="s">
        <v>368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15</v>
      </c>
      <c r="O124" s="1">
        <f>M124/N124</f>
        <v>6.6666666666666666E-2</v>
      </c>
      <c r="P124">
        <v>0.5</v>
      </c>
      <c r="Q124" s="1">
        <f>O124*P124</f>
        <v>3.3333333333333333E-2</v>
      </c>
      <c r="S124" s="1">
        <v>0</v>
      </c>
      <c r="T124">
        <v>0</v>
      </c>
      <c r="U124">
        <v>1</v>
      </c>
      <c r="V124" s="2">
        <v>0.2</v>
      </c>
      <c r="W124" s="1">
        <f>(Q124+S124+T124)*U124+V124</f>
        <v>0.23333333333333334</v>
      </c>
    </row>
    <row r="125" spans="1:23" x14ac:dyDescent="0.4">
      <c r="A125" t="s">
        <v>369</v>
      </c>
      <c r="B125" t="s">
        <v>370</v>
      </c>
      <c r="C125" t="s">
        <v>371</v>
      </c>
      <c r="D125" t="s">
        <v>341</v>
      </c>
      <c r="E125" t="s">
        <v>359</v>
      </c>
      <c r="F125" t="s">
        <v>132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15</v>
      </c>
      <c r="O125" s="1">
        <f>M125/N125</f>
        <v>0</v>
      </c>
      <c r="P125">
        <v>0.5</v>
      </c>
      <c r="Q125" s="1">
        <f>O125*P125</f>
        <v>0</v>
      </c>
      <c r="S125" s="1">
        <v>0</v>
      </c>
      <c r="T125">
        <v>0</v>
      </c>
      <c r="U125">
        <v>1</v>
      </c>
      <c r="V125" s="2">
        <v>0.2</v>
      </c>
      <c r="W125" s="1">
        <f>(Q125+S125+T125)*U125+V125</f>
        <v>0.2</v>
      </c>
    </row>
    <row r="126" spans="1:23" x14ac:dyDescent="0.4">
      <c r="A126" t="s">
        <v>372</v>
      </c>
      <c r="B126" t="s">
        <v>373</v>
      </c>
      <c r="C126" t="s">
        <v>374</v>
      </c>
      <c r="D126" t="s">
        <v>341</v>
      </c>
      <c r="E126" t="s">
        <v>342</v>
      </c>
      <c r="F126" t="s">
        <v>364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15</v>
      </c>
      <c r="O126" s="1">
        <f>M126/N126</f>
        <v>0</v>
      </c>
      <c r="P126">
        <v>0.5</v>
      </c>
      <c r="Q126" s="1">
        <f>O126*P126</f>
        <v>0</v>
      </c>
      <c r="S126" s="1">
        <v>0</v>
      </c>
      <c r="T126">
        <v>0</v>
      </c>
      <c r="U126">
        <v>1</v>
      </c>
      <c r="V126" s="2">
        <v>0.2</v>
      </c>
      <c r="W126" s="1">
        <f>(Q126+S126+T126)*U126+V126</f>
        <v>0.2</v>
      </c>
    </row>
    <row r="127" spans="1:23" x14ac:dyDescent="0.4">
      <c r="A127" t="s">
        <v>375</v>
      </c>
      <c r="B127" t="s">
        <v>376</v>
      </c>
      <c r="C127" t="s">
        <v>377</v>
      </c>
      <c r="D127" t="s">
        <v>341</v>
      </c>
      <c r="E127" t="s">
        <v>342</v>
      </c>
      <c r="F127" t="s">
        <v>368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15</v>
      </c>
      <c r="O127" s="1">
        <f>M127/N127</f>
        <v>0</v>
      </c>
      <c r="P127">
        <v>0.5</v>
      </c>
      <c r="Q127" s="1">
        <f>O127*P127</f>
        <v>0</v>
      </c>
      <c r="S127" s="1">
        <v>0</v>
      </c>
      <c r="T127">
        <v>0</v>
      </c>
      <c r="U127">
        <v>1</v>
      </c>
      <c r="V127" s="2">
        <v>0.2</v>
      </c>
      <c r="W127" s="1">
        <f>(Q127+S127+T127)*U127+V127</f>
        <v>0.2</v>
      </c>
    </row>
    <row r="128" spans="1:23" x14ac:dyDescent="0.4">
      <c r="A128" t="s">
        <v>378</v>
      </c>
      <c r="B128" t="s">
        <v>379</v>
      </c>
      <c r="C128" t="s">
        <v>380</v>
      </c>
      <c r="D128" t="s">
        <v>341</v>
      </c>
      <c r="E128" t="s">
        <v>342</v>
      </c>
      <c r="F128" t="s">
        <v>381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15</v>
      </c>
      <c r="O128" s="1">
        <f>M128/N128</f>
        <v>0</v>
      </c>
      <c r="P128">
        <v>0.5</v>
      </c>
      <c r="Q128" s="1">
        <f>O128*P128</f>
        <v>0</v>
      </c>
      <c r="S128" s="1">
        <v>0</v>
      </c>
      <c r="T128">
        <v>0</v>
      </c>
      <c r="U128">
        <v>1</v>
      </c>
      <c r="V128" s="2">
        <v>0.2</v>
      </c>
      <c r="W128" s="1">
        <f>(Q128+S128+T128)*U128+V128</f>
        <v>0.2</v>
      </c>
    </row>
    <row r="129" spans="1:23" x14ac:dyDescent="0.4">
      <c r="A129" t="s">
        <v>382</v>
      </c>
      <c r="B129" t="s">
        <v>383</v>
      </c>
      <c r="C129" t="s">
        <v>384</v>
      </c>
      <c r="D129" t="s">
        <v>341</v>
      </c>
      <c r="E129" t="s">
        <v>342</v>
      </c>
      <c r="F129" t="s">
        <v>385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15</v>
      </c>
      <c r="O129" s="1">
        <f>M129/N129</f>
        <v>0</v>
      </c>
      <c r="P129">
        <v>0.5</v>
      </c>
      <c r="Q129" s="1">
        <f>O129*P129</f>
        <v>0</v>
      </c>
      <c r="S129" s="1">
        <v>0</v>
      </c>
      <c r="T129">
        <v>0</v>
      </c>
      <c r="U129">
        <v>1</v>
      </c>
      <c r="V129" s="2">
        <v>0.2</v>
      </c>
      <c r="W129" s="1">
        <f>(Q129+S129+T129)*U129+V129</f>
        <v>0.2</v>
      </c>
    </row>
    <row r="130" spans="1:23" x14ac:dyDescent="0.4">
      <c r="A130" t="s">
        <v>386</v>
      </c>
      <c r="B130" t="s">
        <v>387</v>
      </c>
      <c r="C130" t="s">
        <v>388</v>
      </c>
      <c r="D130" t="s">
        <v>341</v>
      </c>
      <c r="E130" t="s">
        <v>342</v>
      </c>
      <c r="F130" t="s">
        <v>385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15</v>
      </c>
      <c r="O130" s="1">
        <f>M130/N130</f>
        <v>0</v>
      </c>
      <c r="P130">
        <v>0.5</v>
      </c>
      <c r="Q130" s="1">
        <f>O130*P130</f>
        <v>0</v>
      </c>
      <c r="S130" s="1">
        <v>0</v>
      </c>
      <c r="T130">
        <v>0</v>
      </c>
      <c r="U130">
        <v>1</v>
      </c>
      <c r="V130" s="2">
        <v>0.2</v>
      </c>
      <c r="W130" s="1">
        <f>(Q130+S130+T130)*U130+V130</f>
        <v>0.2</v>
      </c>
    </row>
    <row r="131" spans="1:23" x14ac:dyDescent="0.4">
      <c r="A131" t="s">
        <v>389</v>
      </c>
      <c r="B131" t="s">
        <v>390</v>
      </c>
      <c r="C131" t="s">
        <v>391</v>
      </c>
      <c r="D131" t="s">
        <v>341</v>
      </c>
      <c r="E131" t="s">
        <v>342</v>
      </c>
      <c r="F131" t="s">
        <v>385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15</v>
      </c>
      <c r="O131" s="1">
        <f>M131/N131</f>
        <v>0</v>
      </c>
      <c r="P131">
        <v>0.5</v>
      </c>
      <c r="Q131" s="1">
        <f>O131*P131</f>
        <v>0</v>
      </c>
      <c r="S131" s="1">
        <v>0</v>
      </c>
      <c r="T131">
        <v>0</v>
      </c>
      <c r="U131">
        <v>1</v>
      </c>
      <c r="V131" s="2">
        <v>0.2</v>
      </c>
      <c r="W131" s="1">
        <f>(Q131+S131+T131)*U131+V131</f>
        <v>0.2</v>
      </c>
    </row>
    <row r="132" spans="1:23" x14ac:dyDescent="0.4">
      <c r="A132" t="s">
        <v>392</v>
      </c>
      <c r="B132" t="s">
        <v>393</v>
      </c>
      <c r="C132" t="s">
        <v>394</v>
      </c>
      <c r="D132" t="s">
        <v>341</v>
      </c>
      <c r="E132" t="s">
        <v>342</v>
      </c>
      <c r="F132" t="s">
        <v>395</v>
      </c>
      <c r="G132">
        <v>3</v>
      </c>
      <c r="H132">
        <v>0</v>
      </c>
      <c r="I132">
        <v>45</v>
      </c>
      <c r="J132">
        <v>2</v>
      </c>
      <c r="K132">
        <v>0</v>
      </c>
      <c r="L132">
        <v>4</v>
      </c>
      <c r="M132">
        <v>6</v>
      </c>
      <c r="N132">
        <v>15</v>
      </c>
      <c r="O132" s="1">
        <f>M132/N132</f>
        <v>0.4</v>
      </c>
      <c r="P132">
        <v>0.5</v>
      </c>
      <c r="Q132" s="1">
        <f>O132*P132</f>
        <v>0.2</v>
      </c>
      <c r="S132" s="1">
        <v>0</v>
      </c>
      <c r="T132">
        <v>0</v>
      </c>
      <c r="U132">
        <v>1</v>
      </c>
      <c r="V132" s="1">
        <v>0</v>
      </c>
      <c r="W132" s="1">
        <f>(Q132+S132+T132)*U132+V132</f>
        <v>0.2</v>
      </c>
    </row>
    <row r="133" spans="1:23" x14ac:dyDescent="0.4">
      <c r="A133" t="s">
        <v>396</v>
      </c>
      <c r="B133" t="s">
        <v>397</v>
      </c>
      <c r="C133" t="s">
        <v>398</v>
      </c>
      <c r="D133" t="s">
        <v>341</v>
      </c>
      <c r="E133" t="s">
        <v>359</v>
      </c>
      <c r="F133" t="s">
        <v>132</v>
      </c>
      <c r="G133">
        <v>2</v>
      </c>
      <c r="H133">
        <v>0</v>
      </c>
      <c r="I133">
        <v>7</v>
      </c>
      <c r="J133">
        <v>2</v>
      </c>
      <c r="K133">
        <v>0</v>
      </c>
      <c r="L133">
        <v>3</v>
      </c>
      <c r="M133">
        <v>5</v>
      </c>
      <c r="N133">
        <v>15</v>
      </c>
      <c r="O133" s="1">
        <f>M133/N133</f>
        <v>0.33333333333333331</v>
      </c>
      <c r="P133">
        <v>0.5</v>
      </c>
      <c r="Q133" s="1">
        <f>O133*P133</f>
        <v>0.16666666666666666</v>
      </c>
      <c r="S133" s="1">
        <v>0</v>
      </c>
      <c r="T133">
        <v>0</v>
      </c>
      <c r="U133">
        <v>1</v>
      </c>
      <c r="V133" s="1">
        <v>0</v>
      </c>
      <c r="W133" s="1">
        <f>(Q133+S133+T133)*U133+V133</f>
        <v>0.16666666666666666</v>
      </c>
    </row>
    <row r="134" spans="1:23" x14ac:dyDescent="0.4">
      <c r="A134" t="s">
        <v>399</v>
      </c>
      <c r="B134" t="s">
        <v>400</v>
      </c>
      <c r="C134" t="s">
        <v>401</v>
      </c>
      <c r="D134" t="s">
        <v>341</v>
      </c>
      <c r="E134" t="s">
        <v>342</v>
      </c>
      <c r="F134" t="s">
        <v>132</v>
      </c>
      <c r="G134">
        <v>9</v>
      </c>
      <c r="H134">
        <v>0</v>
      </c>
      <c r="I134">
        <v>1</v>
      </c>
      <c r="J134">
        <v>3</v>
      </c>
      <c r="K134">
        <v>0</v>
      </c>
      <c r="L134">
        <v>1</v>
      </c>
      <c r="M134">
        <v>4</v>
      </c>
      <c r="N134">
        <v>15</v>
      </c>
      <c r="O134" s="1">
        <f>M134/N134</f>
        <v>0.26666666666666666</v>
      </c>
      <c r="P134">
        <v>0.5</v>
      </c>
      <c r="Q134" s="1">
        <f>O134*P134</f>
        <v>0.13333333333333333</v>
      </c>
      <c r="S134" s="1">
        <v>0</v>
      </c>
      <c r="T134">
        <v>0</v>
      </c>
      <c r="U134" s="1">
        <v>0.5</v>
      </c>
      <c r="V134" s="1">
        <v>0</v>
      </c>
      <c r="W134" s="1">
        <f>(Q134+S134+T134)*U134+V134</f>
        <v>6.6666666666666666E-2</v>
      </c>
    </row>
    <row r="135" spans="1:23" hidden="1" x14ac:dyDescent="0.4">
      <c r="A135" t="s">
        <v>402</v>
      </c>
      <c r="B135" t="s">
        <v>403</v>
      </c>
      <c r="C135" t="s">
        <v>404</v>
      </c>
      <c r="D135" t="s">
        <v>50</v>
      </c>
      <c r="E135" t="s">
        <v>89</v>
      </c>
      <c r="F135" t="s">
        <v>164</v>
      </c>
      <c r="G135">
        <v>4</v>
      </c>
      <c r="H135">
        <v>0</v>
      </c>
      <c r="I135">
        <v>4</v>
      </c>
      <c r="J135">
        <v>2</v>
      </c>
      <c r="K135">
        <v>0</v>
      </c>
      <c r="L135">
        <v>3</v>
      </c>
      <c r="M135">
        <v>5</v>
      </c>
      <c r="N135">
        <v>15</v>
      </c>
      <c r="O135" s="1">
        <f>M135/N135</f>
        <v>0.33333333333333331</v>
      </c>
      <c r="P135">
        <v>0.5</v>
      </c>
      <c r="Q135" s="1">
        <f>O135*P135</f>
        <v>0.16666666666666666</v>
      </c>
      <c r="S135" s="1">
        <v>0</v>
      </c>
      <c r="T135">
        <v>0</v>
      </c>
      <c r="U135" s="1">
        <v>0.5</v>
      </c>
      <c r="W135" s="1">
        <f>(Q135+S135+T135)*U135+V135</f>
        <v>8.3333333333333329E-2</v>
      </c>
    </row>
    <row r="136" spans="1:23" hidden="1" x14ac:dyDescent="0.4">
      <c r="A136" t="s">
        <v>405</v>
      </c>
      <c r="B136" t="s">
        <v>406</v>
      </c>
      <c r="C136" t="s">
        <v>407</v>
      </c>
      <c r="D136" t="s">
        <v>50</v>
      </c>
      <c r="E136" t="s">
        <v>89</v>
      </c>
      <c r="G136">
        <v>1</v>
      </c>
      <c r="H136">
        <v>1</v>
      </c>
      <c r="I136">
        <v>3</v>
      </c>
      <c r="J136">
        <v>1</v>
      </c>
      <c r="K136">
        <v>1</v>
      </c>
      <c r="L136">
        <v>2</v>
      </c>
      <c r="M136">
        <v>4</v>
      </c>
      <c r="N136">
        <v>15</v>
      </c>
      <c r="O136" s="1">
        <f>M136/N136</f>
        <v>0.26666666666666666</v>
      </c>
      <c r="P136">
        <v>0.5</v>
      </c>
      <c r="Q136" s="1">
        <f>O136*P136</f>
        <v>0.13333333333333333</v>
      </c>
      <c r="S136" s="1">
        <v>0</v>
      </c>
      <c r="T136">
        <v>0</v>
      </c>
      <c r="U136" s="1">
        <v>0.5</v>
      </c>
      <c r="W136" s="1">
        <f>(Q136+S136+T136)*U136+V136</f>
        <v>6.6666666666666666E-2</v>
      </c>
    </row>
  </sheetData>
  <autoFilter ref="A1:W136" xr:uid="{A74AC827-9DFF-4AA3-B0D5-1048E648B105}">
    <filterColumn colId="3">
      <filters>
        <filter val="Final Impact"/>
      </filters>
    </filterColumn>
    <sortState xmlns:xlrd2="http://schemas.microsoft.com/office/spreadsheetml/2017/richdata2" ref="A9:W136">
      <sortCondition descending="1" ref="W1:W136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Prevalence_Score_for Cloud Matr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吉也 伊藤</cp:lastModifiedBy>
  <dcterms:created xsi:type="dcterms:W3CDTF">2025-08-20T07:18:02Z</dcterms:created>
  <dcterms:modified xsi:type="dcterms:W3CDTF">2025-08-20T18:49:36Z</dcterms:modified>
</cp:coreProperties>
</file>